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ra\OneDrive\Desktop\ProcDna\Question 4\"/>
    </mc:Choice>
  </mc:AlternateContent>
  <xr:revisionPtr revIDLastSave="0" documentId="13_ncr:1_{857E4F49-0F1F-40DE-BB85-96CC675EA2AB}" xr6:coauthVersionLast="47" xr6:coauthVersionMax="47" xr10:uidLastSave="{00000000-0000-0000-0000-000000000000}"/>
  <bookViews>
    <workbookView xWindow="-108" yWindow="-108" windowWidth="23256" windowHeight="12456" activeTab="2" xr2:uid="{E9E4BE99-BBC6-400A-83C5-FF4C3350B44B}"/>
  </bookViews>
  <sheets>
    <sheet name="Product Sales+Details" sheetId="2" r:id="rId1"/>
    <sheet name="Sheet2" sheetId="22" r:id="rId2"/>
    <sheet name="Sheet1" sheetId="21" r:id="rId3"/>
  </sheets>
  <definedNames>
    <definedName name="_xlnm._FilterDatabase" localSheetId="0" hidden="1">'Product Sales+Details'!$A$1:$J$4017</definedName>
  </definedNames>
  <calcPr calcId="191029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2" l="1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4" i="2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I4017" i="2"/>
  <c r="I4016" i="2"/>
  <c r="I4015" i="2"/>
  <c r="I4014" i="2"/>
  <c r="I4010" i="2"/>
  <c r="I4004" i="2"/>
  <c r="I4000" i="2"/>
  <c r="I3999" i="2"/>
  <c r="I3998" i="2"/>
  <c r="I3995" i="2"/>
  <c r="I3994" i="2"/>
  <c r="I3993" i="2"/>
  <c r="I3992" i="2"/>
  <c r="I3990" i="2"/>
  <c r="I3989" i="2"/>
  <c r="I3988" i="2"/>
  <c r="I3987" i="2"/>
  <c r="I3986" i="2"/>
  <c r="I3983" i="2"/>
  <c r="I3981" i="2"/>
  <c r="I3975" i="2"/>
  <c r="I3974" i="2"/>
  <c r="I3971" i="2"/>
  <c r="I3968" i="2"/>
  <c r="I3965" i="2"/>
  <c r="I3964" i="2"/>
  <c r="I3963" i="2"/>
  <c r="I3962" i="2"/>
  <c r="I3960" i="2"/>
  <c r="I3959" i="2"/>
  <c r="I3958" i="2"/>
  <c r="I3957" i="2"/>
  <c r="I3956" i="2"/>
  <c r="I3954" i="2"/>
  <c r="I3949" i="2"/>
  <c r="I3946" i="2"/>
  <c r="I3945" i="2"/>
  <c r="I3943" i="2"/>
  <c r="I3942" i="2"/>
  <c r="I3941" i="2"/>
  <c r="I3940" i="2"/>
  <c r="I3938" i="2"/>
  <c r="I3936" i="2"/>
  <c r="I3935" i="2"/>
  <c r="I3933" i="2"/>
  <c r="I3931" i="2"/>
  <c r="I3930" i="2"/>
  <c r="I3929" i="2"/>
  <c r="I3928" i="2"/>
  <c r="I3925" i="2"/>
  <c r="I3922" i="2"/>
  <c r="I3921" i="2"/>
  <c r="I3917" i="2"/>
  <c r="I3916" i="2"/>
  <c r="I3915" i="2"/>
  <c r="I3913" i="2"/>
  <c r="I3912" i="2"/>
  <c r="I3908" i="2"/>
  <c r="I3907" i="2"/>
  <c r="I3906" i="2"/>
  <c r="I3905" i="2"/>
  <c r="I3903" i="2"/>
  <c r="I3900" i="2"/>
  <c r="I3899" i="2"/>
  <c r="I3897" i="2"/>
  <c r="I3895" i="2"/>
  <c r="I3894" i="2"/>
  <c r="I3893" i="2"/>
  <c r="I3891" i="2"/>
  <c r="I3890" i="2"/>
  <c r="I3886" i="2"/>
  <c r="I3884" i="2"/>
  <c r="I3883" i="2"/>
  <c r="I3882" i="2"/>
  <c r="I3880" i="2"/>
  <c r="I3877" i="2"/>
  <c r="I3874" i="2"/>
  <c r="I3873" i="2"/>
  <c r="I3872" i="2"/>
  <c r="I3869" i="2"/>
  <c r="I3868" i="2"/>
  <c r="I3864" i="2"/>
  <c r="I3863" i="2"/>
  <c r="I3862" i="2"/>
  <c r="I3861" i="2"/>
  <c r="I3859" i="2"/>
  <c r="I3858" i="2"/>
  <c r="I3857" i="2"/>
  <c r="I3856" i="2"/>
  <c r="I3853" i="2"/>
  <c r="I3852" i="2"/>
  <c r="I3848" i="2"/>
  <c r="I3847" i="2"/>
  <c r="I3846" i="2"/>
  <c r="I3845" i="2"/>
  <c r="I3841" i="2"/>
  <c r="I3840" i="2"/>
  <c r="I3838" i="2"/>
  <c r="I3837" i="2"/>
  <c r="I3836" i="2"/>
  <c r="I3835" i="2"/>
  <c r="I3834" i="2"/>
  <c r="I3830" i="2"/>
  <c r="I3829" i="2"/>
  <c r="I3828" i="2"/>
  <c r="I3826" i="2"/>
  <c r="I3824" i="2"/>
  <c r="I3823" i="2"/>
  <c r="I3822" i="2"/>
  <c r="I3820" i="2"/>
  <c r="I3819" i="2"/>
  <c r="I3818" i="2"/>
  <c r="I3817" i="2"/>
  <c r="I3816" i="2"/>
  <c r="I3815" i="2"/>
  <c r="I3811" i="2"/>
  <c r="I3807" i="2"/>
  <c r="I3806" i="2"/>
  <c r="I3805" i="2"/>
  <c r="I3804" i="2"/>
  <c r="I3803" i="2"/>
  <c r="I3800" i="2"/>
  <c r="I3797" i="2"/>
  <c r="I3796" i="2"/>
  <c r="I3794" i="2"/>
  <c r="I3793" i="2"/>
  <c r="I3791" i="2"/>
  <c r="I3790" i="2"/>
  <c r="I3788" i="2"/>
  <c r="I3786" i="2"/>
  <c r="I3785" i="2"/>
  <c r="I3783" i="2"/>
  <c r="I3782" i="2"/>
  <c r="I3781" i="2"/>
  <c r="I3779" i="2"/>
  <c r="I3776" i="2"/>
  <c r="I3773" i="2"/>
  <c r="I3772" i="2"/>
  <c r="I3768" i="2"/>
  <c r="I3765" i="2"/>
  <c r="I3764" i="2"/>
  <c r="I3763" i="2"/>
  <c r="I3761" i="2"/>
  <c r="I3758" i="2"/>
  <c r="I3757" i="2"/>
  <c r="I3756" i="2"/>
  <c r="I3754" i="2"/>
  <c r="I3753" i="2"/>
  <c r="I3752" i="2"/>
  <c r="I3750" i="2"/>
  <c r="I3749" i="2"/>
  <c r="I3746" i="2"/>
  <c r="I3745" i="2"/>
  <c r="I3744" i="2"/>
  <c r="I3743" i="2"/>
  <c r="I3740" i="2"/>
  <c r="I3739" i="2"/>
  <c r="I3738" i="2"/>
  <c r="I3737" i="2"/>
  <c r="I3735" i="2"/>
  <c r="I3734" i="2"/>
  <c r="I3733" i="2"/>
  <c r="I3732" i="2"/>
  <c r="I3731" i="2"/>
  <c r="I3729" i="2"/>
  <c r="I3727" i="2"/>
  <c r="I3726" i="2"/>
  <c r="I3724" i="2"/>
  <c r="I3723" i="2"/>
  <c r="I3718" i="2"/>
  <c r="I3716" i="2"/>
  <c r="I3715" i="2"/>
  <c r="I3714" i="2"/>
  <c r="I3713" i="2"/>
  <c r="I3708" i="2"/>
  <c r="I3707" i="2"/>
  <c r="I3704" i="2"/>
  <c r="I3701" i="2"/>
  <c r="I3699" i="2"/>
  <c r="I3696" i="2"/>
  <c r="I3695" i="2"/>
  <c r="I3694" i="2"/>
  <c r="I3693" i="2"/>
  <c r="I3691" i="2"/>
  <c r="I3690" i="2"/>
  <c r="I3689" i="2"/>
  <c r="I3688" i="2"/>
  <c r="I3686" i="2"/>
  <c r="I3685" i="2"/>
  <c r="I3681" i="2"/>
  <c r="I3679" i="2"/>
  <c r="I3678" i="2"/>
  <c r="I3671" i="2"/>
  <c r="I3669" i="2"/>
  <c r="I3668" i="2"/>
  <c r="I3667" i="2"/>
  <c r="I3666" i="2"/>
  <c r="I3665" i="2"/>
  <c r="I3663" i="2"/>
  <c r="I3662" i="2"/>
  <c r="I3661" i="2"/>
  <c r="I3660" i="2"/>
  <c r="I3659" i="2"/>
  <c r="I3657" i="2"/>
  <c r="I3656" i="2"/>
  <c r="I3655" i="2"/>
  <c r="I3654" i="2"/>
  <c r="I3653" i="2"/>
  <c r="I3652" i="2"/>
  <c r="I3650" i="2"/>
  <c r="I3649" i="2"/>
  <c r="I3648" i="2"/>
  <c r="I3647" i="2"/>
  <c r="I3646" i="2"/>
  <c r="I3645" i="2"/>
  <c r="I3643" i="2"/>
  <c r="I3642" i="2"/>
  <c r="I3639" i="2"/>
  <c r="I3638" i="2"/>
  <c r="I3636" i="2"/>
  <c r="I3635" i="2"/>
  <c r="I3633" i="2"/>
  <c r="I3631" i="2"/>
  <c r="I3627" i="2"/>
  <c r="I3624" i="2"/>
  <c r="I3623" i="2"/>
  <c r="I3620" i="2"/>
  <c r="I3619" i="2"/>
  <c r="I3618" i="2"/>
  <c r="I3617" i="2"/>
  <c r="I3615" i="2"/>
  <c r="I3613" i="2"/>
  <c r="I3610" i="2"/>
  <c r="I3609" i="2"/>
  <c r="I3608" i="2"/>
  <c r="I3606" i="2"/>
  <c r="I3605" i="2"/>
  <c r="I3599" i="2"/>
  <c r="I3598" i="2"/>
  <c r="I3597" i="2"/>
  <c r="I3596" i="2"/>
  <c r="I3594" i="2"/>
  <c r="I3593" i="2"/>
  <c r="I3590" i="2"/>
  <c r="I3588" i="2"/>
  <c r="I3585" i="2"/>
  <c r="I3581" i="2"/>
  <c r="I3580" i="2"/>
  <c r="I3575" i="2"/>
  <c r="I3573" i="2"/>
  <c r="I3571" i="2"/>
  <c r="I3570" i="2"/>
  <c r="I3568" i="2"/>
  <c r="I3567" i="2"/>
  <c r="I3565" i="2"/>
  <c r="I3563" i="2"/>
  <c r="I3562" i="2"/>
  <c r="I3561" i="2"/>
  <c r="I3558" i="2"/>
  <c r="I3557" i="2"/>
  <c r="I3554" i="2"/>
  <c r="I3553" i="2"/>
  <c r="I3552" i="2"/>
  <c r="I3551" i="2"/>
  <c r="I3549" i="2"/>
  <c r="I3548" i="2"/>
  <c r="I3545" i="2"/>
  <c r="I3544" i="2"/>
  <c r="I3543" i="2"/>
  <c r="I3541" i="2"/>
  <c r="I3539" i="2"/>
  <c r="I3535" i="2"/>
  <c r="I3534" i="2"/>
  <c r="I3532" i="2"/>
  <c r="I3529" i="2"/>
  <c r="I3526" i="2"/>
  <c r="I3525" i="2"/>
  <c r="I3524" i="2"/>
  <c r="I3523" i="2"/>
  <c r="I3519" i="2"/>
  <c r="I3517" i="2"/>
  <c r="I3516" i="2"/>
  <c r="I3514" i="2"/>
  <c r="I3513" i="2"/>
  <c r="I3512" i="2"/>
  <c r="I3511" i="2"/>
  <c r="I3510" i="2"/>
  <c r="I3509" i="2"/>
  <c r="I3507" i="2"/>
  <c r="I3505" i="2"/>
  <c r="I3504" i="2"/>
  <c r="I3503" i="2"/>
  <c r="I3502" i="2"/>
  <c r="I3501" i="2"/>
  <c r="I3498" i="2"/>
  <c r="I3497" i="2"/>
  <c r="I3492" i="2"/>
  <c r="I3491" i="2"/>
  <c r="I3487" i="2"/>
  <c r="I3484" i="2"/>
  <c r="I3483" i="2"/>
  <c r="I3482" i="2"/>
  <c r="I3481" i="2"/>
  <c r="I3480" i="2"/>
  <c r="I3478" i="2"/>
  <c r="I3477" i="2"/>
  <c r="I3476" i="2"/>
  <c r="I3474" i="2"/>
  <c r="I3472" i="2"/>
  <c r="I3467" i="2"/>
  <c r="I3465" i="2"/>
  <c r="I3462" i="2"/>
  <c r="I3460" i="2"/>
  <c r="I3458" i="2"/>
  <c r="I3456" i="2"/>
  <c r="I3455" i="2"/>
  <c r="I3453" i="2"/>
  <c r="I3450" i="2"/>
  <c r="I3449" i="2"/>
  <c r="I3448" i="2"/>
  <c r="I3447" i="2"/>
  <c r="I3445" i="2"/>
  <c r="I3444" i="2"/>
  <c r="I3443" i="2"/>
  <c r="I3440" i="2"/>
  <c r="I3437" i="2"/>
  <c r="I3435" i="2"/>
  <c r="I3433" i="2"/>
  <c r="I3432" i="2"/>
  <c r="I3431" i="2"/>
  <c r="I3430" i="2"/>
  <c r="I3428" i="2"/>
  <c r="I3427" i="2"/>
  <c r="I3426" i="2"/>
  <c r="I3425" i="2"/>
  <c r="I3423" i="2"/>
  <c r="I3421" i="2"/>
  <c r="I3420" i="2"/>
  <c r="I3418" i="2"/>
  <c r="I3417" i="2"/>
  <c r="I3414" i="2"/>
  <c r="I3413" i="2"/>
  <c r="I3409" i="2"/>
  <c r="I3408" i="2"/>
  <c r="I3407" i="2"/>
  <c r="I3403" i="2"/>
  <c r="I3402" i="2"/>
  <c r="I3400" i="2"/>
  <c r="I3399" i="2"/>
  <c r="I3398" i="2"/>
  <c r="I3397" i="2"/>
  <c r="I3396" i="2"/>
  <c r="I3395" i="2"/>
  <c r="I3390" i="2"/>
  <c r="I3387" i="2"/>
  <c r="I3386" i="2"/>
  <c r="I3385" i="2"/>
  <c r="I3383" i="2"/>
  <c r="I3381" i="2"/>
  <c r="I3380" i="2"/>
  <c r="I3379" i="2"/>
  <c r="I3378" i="2"/>
  <c r="I3376" i="2"/>
  <c r="I3375" i="2"/>
  <c r="I3373" i="2"/>
  <c r="I3372" i="2"/>
  <c r="I3371" i="2"/>
  <c r="I3369" i="2"/>
  <c r="I3367" i="2"/>
  <c r="I3366" i="2"/>
  <c r="I3363" i="2"/>
  <c r="I3362" i="2"/>
  <c r="I3360" i="2"/>
  <c r="I3359" i="2"/>
  <c r="I3358" i="2"/>
  <c r="I3354" i="2"/>
  <c r="I3352" i="2"/>
  <c r="I3351" i="2"/>
  <c r="I3350" i="2"/>
  <c r="I3349" i="2"/>
  <c r="I3348" i="2"/>
  <c r="I3344" i="2"/>
  <c r="I3343" i="2"/>
  <c r="I3342" i="2"/>
  <c r="I3338" i="2"/>
  <c r="I3337" i="2"/>
  <c r="I3335" i="2"/>
  <c r="I3334" i="2"/>
  <c r="I3333" i="2"/>
  <c r="I3331" i="2"/>
  <c r="I3330" i="2"/>
  <c r="I3329" i="2"/>
  <c r="I3328" i="2"/>
  <c r="I3327" i="2"/>
  <c r="I3325" i="2"/>
  <c r="I3321" i="2"/>
  <c r="I3316" i="2"/>
  <c r="I3314" i="2"/>
  <c r="I3312" i="2"/>
  <c r="I3311" i="2"/>
  <c r="I3307" i="2"/>
  <c r="I3306" i="2"/>
  <c r="I3300" i="2"/>
  <c r="I3299" i="2"/>
  <c r="I3298" i="2"/>
  <c r="I3293" i="2"/>
  <c r="I3292" i="2"/>
  <c r="I3289" i="2"/>
  <c r="I3287" i="2"/>
  <c r="I3286" i="2"/>
  <c r="I3285" i="2"/>
  <c r="I3283" i="2"/>
  <c r="I3282" i="2"/>
  <c r="I3280" i="2"/>
  <c r="I3279" i="2"/>
  <c r="I3276" i="2"/>
  <c r="I3274" i="2"/>
  <c r="I3269" i="2"/>
  <c r="I3267" i="2"/>
  <c r="I3266" i="2"/>
  <c r="I3265" i="2"/>
  <c r="I3263" i="2"/>
  <c r="I3261" i="2"/>
  <c r="I3260" i="2"/>
  <c r="I3258" i="2"/>
  <c r="I3255" i="2"/>
  <c r="I3254" i="2"/>
  <c r="I3250" i="2"/>
  <c r="I3248" i="2"/>
  <c r="I3244" i="2"/>
  <c r="I3243" i="2"/>
  <c r="I3242" i="2"/>
  <c r="I3241" i="2"/>
  <c r="I3240" i="2"/>
  <c r="I3239" i="2"/>
  <c r="I3238" i="2"/>
  <c r="I3235" i="2"/>
  <c r="I3233" i="2"/>
  <c r="I3231" i="2"/>
  <c r="I3230" i="2"/>
  <c r="I3229" i="2"/>
  <c r="I3227" i="2"/>
  <c r="I3226" i="2"/>
  <c r="I3225" i="2"/>
  <c r="I3224" i="2"/>
  <c r="I3223" i="2"/>
  <c r="I3221" i="2"/>
  <c r="I3219" i="2"/>
  <c r="I3214" i="2"/>
  <c r="I3213" i="2"/>
  <c r="I3212" i="2"/>
  <c r="I3210" i="2"/>
  <c r="I3209" i="2"/>
  <c r="I3208" i="2"/>
  <c r="I3205" i="2"/>
  <c r="I3203" i="2"/>
  <c r="I3202" i="2"/>
  <c r="I3200" i="2"/>
  <c r="I3197" i="2"/>
  <c r="I3196" i="2"/>
  <c r="I3194" i="2"/>
  <c r="I3192" i="2"/>
  <c r="I3191" i="2"/>
  <c r="I3190" i="2"/>
  <c r="I3189" i="2"/>
  <c r="I3188" i="2"/>
  <c r="I3187" i="2"/>
  <c r="I3186" i="2"/>
  <c r="I3181" i="2"/>
  <c r="I3180" i="2"/>
  <c r="I3179" i="2"/>
  <c r="I3178" i="2"/>
  <c r="I3177" i="2"/>
  <c r="I3175" i="2"/>
  <c r="I3173" i="2"/>
  <c r="I3171" i="2"/>
  <c r="I3170" i="2"/>
  <c r="I3167" i="2"/>
  <c r="I3163" i="2"/>
  <c r="I3162" i="2"/>
  <c r="I3161" i="2"/>
  <c r="I3160" i="2"/>
  <c r="I3159" i="2"/>
  <c r="I3157" i="2"/>
  <c r="I3156" i="2"/>
  <c r="I3155" i="2"/>
  <c r="I3154" i="2"/>
  <c r="I3153" i="2"/>
  <c r="I3152" i="2"/>
  <c r="I3150" i="2"/>
  <c r="I3146" i="2"/>
  <c r="I3143" i="2"/>
  <c r="I3142" i="2"/>
  <c r="I3141" i="2"/>
  <c r="I3139" i="2"/>
  <c r="I3137" i="2"/>
  <c r="I3136" i="2"/>
  <c r="I3135" i="2"/>
  <c r="I3134" i="2"/>
  <c r="I3132" i="2"/>
  <c r="I3129" i="2"/>
  <c r="I3127" i="2"/>
  <c r="I3125" i="2"/>
  <c r="I3124" i="2"/>
  <c r="I3123" i="2"/>
  <c r="I3122" i="2"/>
  <c r="I3117" i="2"/>
  <c r="I3116" i="2"/>
  <c r="I3107" i="2"/>
  <c r="I3106" i="2"/>
  <c r="I3103" i="2"/>
  <c r="I3100" i="2"/>
  <c r="I3098" i="2"/>
  <c r="I3095" i="2"/>
  <c r="I3092" i="2"/>
  <c r="I3090" i="2"/>
  <c r="I3088" i="2"/>
  <c r="I3087" i="2"/>
  <c r="I3086" i="2"/>
  <c r="I3081" i="2"/>
  <c r="I3079" i="2"/>
  <c r="I3078" i="2"/>
  <c r="I3077" i="2"/>
  <c r="I3075" i="2"/>
  <c r="I3074" i="2"/>
  <c r="I3072" i="2"/>
  <c r="I3070" i="2"/>
  <c r="I3069" i="2"/>
  <c r="I3067" i="2"/>
  <c r="I3066" i="2"/>
  <c r="I3064" i="2"/>
  <c r="I3063" i="2"/>
  <c r="I3062" i="2"/>
  <c r="I3061" i="2"/>
  <c r="I3060" i="2"/>
  <c r="I3058" i="2"/>
  <c r="I3057" i="2"/>
  <c r="I3056" i="2"/>
  <c r="I3055" i="2"/>
  <c r="I3054" i="2"/>
  <c r="I3053" i="2"/>
  <c r="I3052" i="2"/>
  <c r="I3051" i="2"/>
  <c r="I3050" i="2"/>
  <c r="I3049" i="2"/>
  <c r="I3047" i="2"/>
  <c r="I3042" i="2"/>
  <c r="I3040" i="2"/>
  <c r="I3039" i="2"/>
  <c r="I3038" i="2"/>
  <c r="I3033" i="2"/>
  <c r="I3031" i="2"/>
  <c r="I3030" i="2"/>
  <c r="I3029" i="2"/>
  <c r="I3028" i="2"/>
  <c r="I3027" i="2"/>
  <c r="I3026" i="2"/>
  <c r="I3025" i="2"/>
  <c r="I3024" i="2"/>
  <c r="I3019" i="2"/>
  <c r="I3018" i="2"/>
  <c r="I3017" i="2"/>
  <c r="I3015" i="2"/>
  <c r="I3014" i="2"/>
  <c r="I3011" i="2"/>
  <c r="I3010" i="2"/>
  <c r="I3007" i="2"/>
  <c r="I3006" i="2"/>
  <c r="I3005" i="2"/>
  <c r="I3004" i="2"/>
  <c r="I3002" i="2"/>
  <c r="I3000" i="2"/>
  <c r="I2999" i="2"/>
  <c r="I2995" i="2"/>
  <c r="I2994" i="2"/>
  <c r="I2993" i="2"/>
  <c r="I2992" i="2"/>
  <c r="I2991" i="2"/>
  <c r="I2990" i="2"/>
  <c r="I2989" i="2"/>
  <c r="I2988" i="2"/>
  <c r="I2986" i="2"/>
  <c r="I2980" i="2"/>
  <c r="I2978" i="2"/>
  <c r="I2976" i="2"/>
  <c r="I2975" i="2"/>
  <c r="I2974" i="2"/>
  <c r="I2973" i="2"/>
  <c r="I2972" i="2"/>
  <c r="I2971" i="2"/>
  <c r="I2969" i="2"/>
  <c r="I2968" i="2"/>
  <c r="I2967" i="2"/>
  <c r="I2958" i="2"/>
  <c r="I2956" i="2"/>
  <c r="I2955" i="2"/>
  <c r="I2954" i="2"/>
  <c r="I2953" i="2"/>
  <c r="I2952" i="2"/>
  <c r="I2950" i="2"/>
  <c r="I2945" i="2"/>
  <c r="I2943" i="2"/>
  <c r="I2942" i="2"/>
  <c r="I2941" i="2"/>
  <c r="I2940" i="2"/>
  <c r="I2938" i="2"/>
  <c r="I2937" i="2"/>
  <c r="I2935" i="2"/>
  <c r="I2934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4" i="2"/>
  <c r="I2913" i="2"/>
  <c r="I2910" i="2"/>
  <c r="I2909" i="2"/>
  <c r="I2908" i="2"/>
  <c r="I2907" i="2"/>
  <c r="I2906" i="2"/>
  <c r="I2905" i="2"/>
  <c r="I2904" i="2"/>
  <c r="I2903" i="2"/>
  <c r="I2902" i="2"/>
  <c r="I2891" i="2"/>
  <c r="I2890" i="2"/>
  <c r="I2886" i="2"/>
  <c r="I2884" i="2"/>
  <c r="I2883" i="2"/>
  <c r="I2882" i="2"/>
  <c r="I2881" i="2"/>
  <c r="I2880" i="2"/>
  <c r="I2878" i="2"/>
  <c r="I2877" i="2"/>
  <c r="I2875" i="2"/>
  <c r="I2873" i="2"/>
  <c r="I2871" i="2"/>
  <c r="I2869" i="2"/>
  <c r="I2868" i="2"/>
  <c r="I2867" i="2"/>
  <c r="I2866" i="2"/>
  <c r="I2864" i="2"/>
  <c r="I2863" i="2"/>
  <c r="I2861" i="2"/>
  <c r="I2857" i="2"/>
  <c r="I2855" i="2"/>
  <c r="I2853" i="2"/>
  <c r="I2852" i="2"/>
  <c r="I2850" i="2"/>
  <c r="I2849" i="2"/>
  <c r="I2848" i="2"/>
  <c r="I2847" i="2"/>
  <c r="I2846" i="2"/>
  <c r="I2845" i="2"/>
  <c r="I2841" i="2"/>
  <c r="I2839" i="2"/>
  <c r="I2837" i="2"/>
  <c r="I2836" i="2"/>
  <c r="I2835" i="2"/>
  <c r="I2830" i="2"/>
  <c r="I2829" i="2"/>
  <c r="I2828" i="2"/>
  <c r="I2827" i="2"/>
  <c r="I2826" i="2"/>
  <c r="I2825" i="2"/>
  <c r="I2823" i="2"/>
  <c r="I2822" i="2"/>
  <c r="I2821" i="2"/>
  <c r="I2819" i="2"/>
  <c r="I2816" i="2"/>
  <c r="I2815" i="2"/>
  <c r="I2814" i="2"/>
  <c r="I2813" i="2"/>
  <c r="I2812" i="2"/>
  <c r="I2802" i="2"/>
  <c r="I2801" i="2"/>
  <c r="I2796" i="2"/>
  <c r="I2794" i="2"/>
  <c r="I2793" i="2"/>
  <c r="I2792" i="2"/>
  <c r="I2791" i="2"/>
  <c r="I2790" i="2"/>
  <c r="I2785" i="2"/>
  <c r="I2781" i="2"/>
  <c r="I2780" i="2"/>
  <c r="I2778" i="2"/>
  <c r="I2776" i="2"/>
  <c r="I2775" i="2"/>
  <c r="I2773" i="2"/>
  <c r="I2772" i="2"/>
  <c r="I2769" i="2"/>
  <c r="I2768" i="2"/>
  <c r="I2765" i="2"/>
  <c r="I2764" i="2"/>
  <c r="I2762" i="2"/>
  <c r="I2761" i="2"/>
  <c r="I2759" i="2"/>
  <c r="I2758" i="2"/>
  <c r="I2756" i="2"/>
  <c r="I2755" i="2"/>
  <c r="I2753" i="2"/>
  <c r="I2752" i="2"/>
  <c r="I2751" i="2"/>
  <c r="I2750" i="2"/>
  <c r="I2749" i="2"/>
  <c r="I2748" i="2"/>
  <c r="I2747" i="2"/>
  <c r="I2745" i="2"/>
  <c r="I2744" i="2"/>
  <c r="I2743" i="2"/>
  <c r="I2742" i="2"/>
  <c r="I2738" i="2"/>
  <c r="I2737" i="2"/>
  <c r="I2736" i="2"/>
  <c r="I2735" i="2"/>
  <c r="I2734" i="2"/>
  <c r="I2733" i="2"/>
  <c r="I2732" i="2"/>
  <c r="I2731" i="2"/>
  <c r="I2726" i="2"/>
  <c r="I2724" i="2"/>
  <c r="I2722" i="2"/>
  <c r="I2718" i="2"/>
  <c r="I2715" i="2"/>
  <c r="I2714" i="2"/>
  <c r="I2713" i="2"/>
  <c r="I2712" i="2"/>
  <c r="I2711" i="2"/>
  <c r="I2708" i="2"/>
  <c r="I2707" i="2"/>
  <c r="I2704" i="2"/>
  <c r="I2703" i="2"/>
  <c r="I2702" i="2"/>
  <c r="I2701" i="2"/>
  <c r="I2700" i="2"/>
  <c r="I2699" i="2"/>
  <c r="I2698" i="2"/>
  <c r="I2695" i="2"/>
  <c r="I2693" i="2"/>
  <c r="I2691" i="2"/>
  <c r="I2689" i="2"/>
  <c r="I2686" i="2"/>
  <c r="I2684" i="2"/>
  <c r="I2680" i="2"/>
  <c r="I2679" i="2"/>
  <c r="I2676" i="2"/>
  <c r="I2675" i="2"/>
  <c r="I2670" i="2"/>
  <c r="I2669" i="2"/>
  <c r="I2668" i="2"/>
  <c r="I2665" i="2"/>
  <c r="I2663" i="2"/>
  <c r="I2662" i="2"/>
  <c r="I2661" i="2"/>
  <c r="I2658" i="2"/>
  <c r="I2652" i="2"/>
  <c r="I2651" i="2"/>
  <c r="I2650" i="2"/>
  <c r="I2648" i="2"/>
  <c r="I2647" i="2"/>
  <c r="I2646" i="2"/>
  <c r="I2645" i="2"/>
  <c r="I2641" i="2"/>
  <c r="I2640" i="2"/>
  <c r="I2634" i="2"/>
  <c r="I2632" i="2"/>
  <c r="I2631" i="2"/>
  <c r="I2629" i="2"/>
  <c r="I2627" i="2"/>
  <c r="I2626" i="2"/>
  <c r="I2625" i="2"/>
  <c r="I2623" i="2"/>
  <c r="I2622" i="2"/>
  <c r="I2621" i="2"/>
  <c r="I2620" i="2"/>
  <c r="I2619" i="2"/>
  <c r="I2618" i="2"/>
  <c r="I2617" i="2"/>
  <c r="I2615" i="2"/>
  <c r="I2612" i="2"/>
  <c r="I2611" i="2"/>
  <c r="I2609" i="2"/>
  <c r="I2608" i="2"/>
  <c r="I2606" i="2"/>
  <c r="I2602" i="2"/>
  <c r="I2599" i="2"/>
  <c r="I2598" i="2"/>
  <c r="I2597" i="2"/>
  <c r="I2595" i="2"/>
  <c r="I2594" i="2"/>
  <c r="I2593" i="2"/>
  <c r="I2592" i="2"/>
  <c r="I2591" i="2"/>
  <c r="I2590" i="2"/>
  <c r="I2588" i="2"/>
  <c r="I2587" i="2"/>
  <c r="I2586" i="2"/>
  <c r="I2585" i="2"/>
  <c r="I2584" i="2"/>
  <c r="I2582" i="2"/>
  <c r="I2580" i="2"/>
  <c r="I2578" i="2"/>
  <c r="I2576" i="2"/>
  <c r="I2575" i="2"/>
  <c r="I2572" i="2"/>
  <c r="I2570" i="2"/>
  <c r="I2566" i="2"/>
  <c r="I2564" i="2"/>
  <c r="I2563" i="2"/>
  <c r="I2562" i="2"/>
  <c r="I2561" i="2"/>
  <c r="I2557" i="2"/>
  <c r="I2556" i="2"/>
  <c r="I2554" i="2"/>
  <c r="I2551" i="2"/>
  <c r="I2550" i="2"/>
  <c r="I2548" i="2"/>
  <c r="I2547" i="2"/>
  <c r="I2546" i="2"/>
  <c r="I2545" i="2"/>
  <c r="I2541" i="2"/>
  <c r="I2540" i="2"/>
  <c r="I2539" i="2"/>
  <c r="I2538" i="2"/>
  <c r="I2534" i="2"/>
  <c r="I2530" i="2"/>
  <c r="I2528" i="2"/>
  <c r="I2527" i="2"/>
  <c r="I2524" i="2"/>
  <c r="I2521" i="2"/>
  <c r="I2518" i="2"/>
  <c r="I2515" i="2"/>
  <c r="I2513" i="2"/>
  <c r="I2512" i="2"/>
  <c r="I2511" i="2"/>
  <c r="I2510" i="2"/>
  <c r="I2506" i="2"/>
  <c r="I2505" i="2"/>
  <c r="I2504" i="2"/>
  <c r="I2503" i="2"/>
  <c r="I2502" i="2"/>
  <c r="I2501" i="2"/>
  <c r="I2500" i="2"/>
  <c r="I2497" i="2"/>
  <c r="I2496" i="2"/>
  <c r="I2494" i="2"/>
  <c r="I2491" i="2"/>
  <c r="I2490" i="2"/>
  <c r="I2489" i="2"/>
  <c r="I2488" i="2"/>
  <c r="I2487" i="2"/>
  <c r="I2486" i="2"/>
  <c r="I2483" i="2"/>
  <c r="I2482" i="2"/>
  <c r="I2481" i="2"/>
  <c r="I2479" i="2"/>
  <c r="I2478" i="2"/>
  <c r="I2476" i="2"/>
  <c r="I2475" i="2"/>
  <c r="I2474" i="2"/>
  <c r="I2473" i="2"/>
  <c r="I2472" i="2"/>
  <c r="I2470" i="2"/>
  <c r="I2467" i="2"/>
  <c r="I2465" i="2"/>
  <c r="I2463" i="2"/>
  <c r="I2462" i="2"/>
  <c r="I2461" i="2"/>
  <c r="I2459" i="2"/>
  <c r="I2458" i="2"/>
  <c r="I2456" i="2"/>
  <c r="I2455" i="2"/>
  <c r="I2454" i="2"/>
  <c r="I2452" i="2"/>
  <c r="I2451" i="2"/>
  <c r="I2449" i="2"/>
  <c r="I2448" i="2"/>
  <c r="I2447" i="2"/>
  <c r="I2444" i="2"/>
  <c r="I2443" i="2"/>
  <c r="I2442" i="2"/>
  <c r="I2441" i="2"/>
  <c r="I2439" i="2"/>
  <c r="I2438" i="2"/>
  <c r="I2436" i="2"/>
  <c r="I2434" i="2"/>
  <c r="I2433" i="2"/>
  <c r="I2432" i="2"/>
  <c r="I2429" i="2"/>
  <c r="I2427" i="2"/>
  <c r="I2425" i="2"/>
  <c r="I2424" i="2"/>
  <c r="I2423" i="2"/>
  <c r="I2421" i="2"/>
  <c r="I2418" i="2"/>
  <c r="I2416" i="2"/>
  <c r="I2415" i="2"/>
  <c r="I2414" i="2"/>
  <c r="I2412" i="2"/>
  <c r="I2411" i="2"/>
  <c r="I2409" i="2"/>
  <c r="I2408" i="2"/>
  <c r="I2407" i="2"/>
  <c r="I2406" i="2"/>
  <c r="I2404" i="2"/>
  <c r="I2403" i="2"/>
  <c r="I2402" i="2"/>
  <c r="I2400" i="2"/>
  <c r="I2398" i="2"/>
  <c r="I2396" i="2"/>
  <c r="I2395" i="2"/>
  <c r="I2393" i="2"/>
  <c r="I2391" i="2"/>
  <c r="I2385" i="2"/>
  <c r="I2384" i="2"/>
  <c r="I2378" i="2"/>
  <c r="I2377" i="2"/>
  <c r="I2376" i="2"/>
  <c r="I2375" i="2"/>
  <c r="I2374" i="2"/>
  <c r="I2373" i="2"/>
  <c r="I2370" i="2"/>
  <c r="I2369" i="2"/>
  <c r="I2367" i="2"/>
  <c r="I2366" i="2"/>
  <c r="I2365" i="2"/>
  <c r="I2364" i="2"/>
  <c r="I2363" i="2"/>
  <c r="I2362" i="2"/>
  <c r="I2360" i="2"/>
  <c r="I2358" i="2"/>
  <c r="I2356" i="2"/>
  <c r="I2353" i="2"/>
  <c r="I2352" i="2"/>
  <c r="I2351" i="2"/>
  <c r="I2349" i="2"/>
  <c r="I2347" i="2"/>
  <c r="I2345" i="2"/>
  <c r="I2344" i="2"/>
  <c r="I2342" i="2"/>
  <c r="I2341" i="2"/>
  <c r="I2340" i="2"/>
  <c r="I2339" i="2"/>
  <c r="I2338" i="2"/>
  <c r="I2337" i="2"/>
  <c r="I2336" i="2"/>
  <c r="I2334" i="2"/>
  <c r="I2333" i="2"/>
  <c r="I2332" i="2"/>
  <c r="I2331" i="2"/>
  <c r="I2329" i="2"/>
  <c r="I2328" i="2"/>
  <c r="I2327" i="2"/>
  <c r="I2326" i="2"/>
  <c r="I2324" i="2"/>
  <c r="I2323" i="2"/>
  <c r="I2322" i="2"/>
  <c r="I2321" i="2"/>
  <c r="I2320" i="2"/>
  <c r="I2318" i="2"/>
  <c r="I2316" i="2"/>
  <c r="I2315" i="2"/>
  <c r="I2314" i="2"/>
  <c r="I2313" i="2"/>
  <c r="I2311" i="2"/>
  <c r="I2309" i="2"/>
  <c r="I2305" i="2"/>
  <c r="I2304" i="2"/>
  <c r="I2300" i="2"/>
  <c r="I2299" i="2"/>
  <c r="I2298" i="2"/>
  <c r="I2297" i="2"/>
  <c r="I2296" i="2"/>
  <c r="I2295" i="2"/>
  <c r="I2294" i="2"/>
  <c r="I2293" i="2"/>
  <c r="I2292" i="2"/>
  <c r="I2289" i="2"/>
  <c r="I2288" i="2"/>
  <c r="I2287" i="2"/>
  <c r="I2286" i="2"/>
  <c r="I2282" i="2"/>
  <c r="I2281" i="2"/>
  <c r="I2278" i="2"/>
  <c r="I2277" i="2"/>
  <c r="I2276" i="2"/>
  <c r="I2273" i="2"/>
  <c r="I2272" i="2"/>
  <c r="I2270" i="2"/>
  <c r="I2269" i="2"/>
  <c r="I2264" i="2"/>
  <c r="I2261" i="2"/>
  <c r="I2260" i="2"/>
  <c r="I2259" i="2"/>
  <c r="I2257" i="2"/>
  <c r="I2256" i="2"/>
  <c r="I2255" i="2"/>
  <c r="I2253" i="2"/>
  <c r="I2251" i="2"/>
  <c r="I2250" i="2"/>
  <c r="I2249" i="2"/>
  <c r="I2247" i="2"/>
  <c r="I2246" i="2"/>
  <c r="I2245" i="2"/>
  <c r="I2244" i="2"/>
  <c r="I2243" i="2"/>
  <c r="I2242" i="2"/>
  <c r="I2241" i="2"/>
  <c r="I2240" i="2"/>
  <c r="I2239" i="2"/>
  <c r="I2237" i="2"/>
  <c r="I2236" i="2"/>
  <c r="I2234" i="2"/>
  <c r="I2233" i="2"/>
  <c r="I2232" i="2"/>
  <c r="I2231" i="2"/>
  <c r="I2230" i="2"/>
  <c r="I2228" i="2"/>
  <c r="I2226" i="2"/>
  <c r="I2225" i="2"/>
  <c r="I2223" i="2"/>
  <c r="I2222" i="2"/>
  <c r="I2221" i="2"/>
  <c r="I2220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5" i="2"/>
  <c r="I2202" i="2"/>
  <c r="I2201" i="2"/>
  <c r="I2199" i="2"/>
  <c r="I2198" i="2"/>
  <c r="I2197" i="2"/>
  <c r="I2195" i="2"/>
  <c r="I2194" i="2"/>
  <c r="I2191" i="2"/>
  <c r="I2190" i="2"/>
  <c r="I2189" i="2"/>
  <c r="I2186" i="2"/>
  <c r="I2185" i="2"/>
  <c r="I2183" i="2"/>
  <c r="I2182" i="2"/>
  <c r="I2181" i="2"/>
  <c r="I2180" i="2"/>
  <c r="I2179" i="2"/>
  <c r="I2178" i="2"/>
  <c r="I2177" i="2"/>
  <c r="I2176" i="2"/>
  <c r="I2175" i="2"/>
  <c r="I2173" i="2"/>
  <c r="I2171" i="2"/>
  <c r="I2170" i="2"/>
  <c r="I2168" i="2"/>
  <c r="I2167" i="2"/>
  <c r="I2165" i="2"/>
  <c r="I2163" i="2"/>
  <c r="I2162" i="2"/>
  <c r="I2161" i="2"/>
  <c r="I2160" i="2"/>
  <c r="I2159" i="2"/>
  <c r="I2158" i="2"/>
  <c r="I2157" i="2"/>
  <c r="I2156" i="2"/>
  <c r="I2155" i="2"/>
  <c r="I2154" i="2"/>
  <c r="I2152" i="2"/>
  <c r="I2150" i="2"/>
  <c r="I2149" i="2"/>
  <c r="I2148" i="2"/>
  <c r="I2144" i="2"/>
  <c r="I2143" i="2"/>
  <c r="I2142" i="2"/>
  <c r="I2140" i="2"/>
  <c r="I2138" i="2"/>
  <c r="I2137" i="2"/>
  <c r="I2135" i="2"/>
  <c r="I2134" i="2"/>
  <c r="I2133" i="2"/>
  <c r="I2131" i="2"/>
  <c r="I2130" i="2"/>
  <c r="I2125" i="2"/>
  <c r="I2124" i="2"/>
  <c r="I2122" i="2"/>
  <c r="I2120" i="2"/>
  <c r="I2118" i="2"/>
  <c r="I2112" i="2"/>
  <c r="I2109" i="2"/>
  <c r="I2103" i="2"/>
  <c r="I2101" i="2"/>
  <c r="I2100" i="2"/>
  <c r="I2099" i="2"/>
  <c r="I2096" i="2"/>
  <c r="I2094" i="2"/>
  <c r="I2088" i="2"/>
  <c r="I2087" i="2"/>
  <c r="I2085" i="2"/>
  <c r="I2083" i="2"/>
  <c r="I2082" i="2"/>
  <c r="I2081" i="2"/>
  <c r="I2080" i="2"/>
  <c r="I2079" i="2"/>
  <c r="I2078" i="2"/>
  <c r="I2077" i="2"/>
  <c r="I2076" i="2"/>
  <c r="I2072" i="2"/>
  <c r="I2071" i="2"/>
  <c r="I2069" i="2"/>
  <c r="I2067" i="2"/>
  <c r="I2066" i="2"/>
  <c r="I2065" i="2"/>
  <c r="I2064" i="2"/>
  <c r="I2063" i="2"/>
  <c r="I2061" i="2"/>
  <c r="I2060" i="2"/>
  <c r="I2057" i="2"/>
  <c r="I2055" i="2"/>
  <c r="I2054" i="2"/>
  <c r="I2053" i="2"/>
  <c r="I2051" i="2"/>
  <c r="I2049" i="2"/>
  <c r="I2046" i="2"/>
  <c r="I2045" i="2"/>
  <c r="I2044" i="2"/>
  <c r="I2040" i="2"/>
  <c r="I2039" i="2"/>
  <c r="I2036" i="2"/>
  <c r="I2035" i="2"/>
  <c r="I2034" i="2"/>
  <c r="I2033" i="2"/>
  <c r="I2032" i="2"/>
  <c r="I2030" i="2"/>
  <c r="I2029" i="2"/>
  <c r="I2028" i="2"/>
  <c r="I2027" i="2"/>
  <c r="I2025" i="2"/>
  <c r="I2021" i="2"/>
  <c r="I2020" i="2"/>
  <c r="I2018" i="2"/>
  <c r="I2016" i="2"/>
  <c r="I2015" i="2"/>
  <c r="I2013" i="2"/>
  <c r="I2012" i="2"/>
  <c r="I2011" i="2"/>
  <c r="I2009" i="2"/>
  <c r="I2007" i="2"/>
  <c r="I2006" i="2"/>
  <c r="I2005" i="2"/>
  <c r="I2000" i="2"/>
  <c r="I1999" i="2"/>
  <c r="I1998" i="2"/>
  <c r="I1995" i="2"/>
  <c r="I1994" i="2"/>
  <c r="I1992" i="2"/>
  <c r="I1991" i="2"/>
  <c r="I1990" i="2"/>
  <c r="I1988" i="2"/>
  <c r="I1987" i="2"/>
  <c r="I1986" i="2"/>
  <c r="I1985" i="2"/>
  <c r="I1984" i="2"/>
  <c r="I1982" i="2"/>
  <c r="I1981" i="2"/>
  <c r="I1980" i="2"/>
  <c r="I1979" i="2"/>
  <c r="I1977" i="2"/>
  <c r="I1976" i="2"/>
  <c r="I1974" i="2"/>
  <c r="I1973" i="2"/>
  <c r="I1971" i="2"/>
  <c r="I1970" i="2"/>
  <c r="I1966" i="2"/>
  <c r="I1965" i="2"/>
  <c r="I1961" i="2"/>
  <c r="I1960" i="2"/>
  <c r="I1959" i="2"/>
  <c r="I1958" i="2"/>
  <c r="I1957" i="2"/>
  <c r="I1955" i="2"/>
  <c r="I1953" i="2"/>
  <c r="I1952" i="2"/>
  <c r="I1951" i="2"/>
  <c r="I1950" i="2"/>
  <c r="I1949" i="2"/>
  <c r="I1947" i="2"/>
  <c r="I1946" i="2"/>
  <c r="I1945" i="2"/>
  <c r="I1943" i="2"/>
  <c r="I1941" i="2"/>
  <c r="I1940" i="2"/>
  <c r="I1939" i="2"/>
  <c r="I1937" i="2"/>
  <c r="I1935" i="2"/>
  <c r="I1933" i="2"/>
  <c r="I1931" i="2"/>
  <c r="I1929" i="2"/>
  <c r="I1928" i="2"/>
  <c r="I1927" i="2"/>
  <c r="I1926" i="2"/>
  <c r="I1925" i="2"/>
  <c r="I1921" i="2"/>
  <c r="I1920" i="2"/>
  <c r="I1919" i="2"/>
  <c r="I1918" i="2"/>
  <c r="I1917" i="2"/>
  <c r="I1915" i="2"/>
  <c r="I1914" i="2"/>
  <c r="I1913" i="2"/>
  <c r="I1912" i="2"/>
  <c r="I1911" i="2"/>
  <c r="I1910" i="2"/>
  <c r="I1909" i="2"/>
  <c r="I1903" i="2"/>
  <c r="I1902" i="2"/>
  <c r="I1900" i="2"/>
  <c r="I1899" i="2"/>
  <c r="I1898" i="2"/>
  <c r="I1896" i="2"/>
  <c r="I1893" i="2"/>
  <c r="I1890" i="2"/>
  <c r="I1888" i="2"/>
  <c r="I1886" i="2"/>
  <c r="I1885" i="2"/>
  <c r="I1882" i="2"/>
  <c r="I1881" i="2"/>
  <c r="I1876" i="2"/>
  <c r="I1873" i="2"/>
  <c r="I1872" i="2"/>
  <c r="I1871" i="2"/>
  <c r="I1870" i="2"/>
  <c r="I1868" i="2"/>
  <c r="I1867" i="2"/>
  <c r="I1866" i="2"/>
  <c r="I1865" i="2"/>
  <c r="I1864" i="2"/>
  <c r="I1862" i="2"/>
  <c r="I1861" i="2"/>
  <c r="I1860" i="2"/>
  <c r="I1854" i="2"/>
  <c r="I1850" i="2"/>
  <c r="I1849" i="2"/>
  <c r="I1848" i="2"/>
  <c r="I1845" i="2"/>
  <c r="I1844" i="2"/>
  <c r="I1842" i="2"/>
  <c r="I1840" i="2"/>
  <c r="I1839" i="2"/>
  <c r="I1835" i="2"/>
  <c r="I1834" i="2"/>
  <c r="I1833" i="2"/>
  <c r="I1832" i="2"/>
  <c r="I1830" i="2"/>
  <c r="I1829" i="2"/>
  <c r="I1828" i="2"/>
  <c r="I1824" i="2"/>
  <c r="I1822" i="2"/>
  <c r="I1821" i="2"/>
  <c r="I1820" i="2"/>
  <c r="I1819" i="2"/>
  <c r="I1817" i="2"/>
  <c r="I1816" i="2"/>
  <c r="I1815" i="2"/>
  <c r="I1814" i="2"/>
  <c r="I1812" i="2"/>
  <c r="I1811" i="2"/>
  <c r="I1809" i="2"/>
  <c r="I1808" i="2"/>
  <c r="I1807" i="2"/>
  <c r="I1806" i="2"/>
  <c r="I1805" i="2"/>
  <c r="I1802" i="2"/>
  <c r="I1801" i="2"/>
  <c r="I1800" i="2"/>
  <c r="I1799" i="2"/>
  <c r="I1797" i="2"/>
  <c r="I1793" i="2"/>
  <c r="I1791" i="2"/>
  <c r="I1790" i="2"/>
  <c r="I1789" i="2"/>
  <c r="I1786" i="2"/>
  <c r="I1785" i="2"/>
  <c r="I1784" i="2"/>
  <c r="I1783" i="2"/>
  <c r="I1782" i="2"/>
  <c r="I1779" i="2"/>
  <c r="I1777" i="2"/>
  <c r="I1776" i="2"/>
  <c r="I1772" i="2"/>
  <c r="I1771" i="2"/>
  <c r="I1767" i="2"/>
  <c r="I1766" i="2"/>
  <c r="I1765" i="2"/>
  <c r="I1764" i="2"/>
  <c r="I1763" i="2"/>
  <c r="I1761" i="2"/>
  <c r="I1760" i="2"/>
  <c r="I1758" i="2"/>
  <c r="I1756" i="2"/>
  <c r="I1755" i="2"/>
  <c r="I1753" i="2"/>
  <c r="I1751" i="2"/>
  <c r="I1750" i="2"/>
  <c r="I1749" i="2"/>
  <c r="I1746" i="2"/>
  <c r="I1743" i="2"/>
  <c r="I1741" i="2"/>
  <c r="I1740" i="2"/>
  <c r="I1739" i="2"/>
  <c r="I1738" i="2"/>
  <c r="I1737" i="2"/>
  <c r="I1736" i="2"/>
  <c r="I1734" i="2"/>
  <c r="I1732" i="2"/>
  <c r="I1731" i="2"/>
  <c r="I1730" i="2"/>
  <c r="I1729" i="2"/>
  <c r="I1728" i="2"/>
  <c r="I1727" i="2"/>
  <c r="I1726" i="2"/>
  <c r="I1725" i="2"/>
  <c r="I1724" i="2"/>
  <c r="I1722" i="2"/>
  <c r="I1717" i="2"/>
  <c r="I1714" i="2"/>
  <c r="I1712" i="2"/>
  <c r="I1711" i="2"/>
  <c r="I1710" i="2"/>
  <c r="I1709" i="2"/>
  <c r="I1708" i="2"/>
  <c r="I1706" i="2"/>
  <c r="I1704" i="2"/>
  <c r="I1702" i="2"/>
  <c r="I1700" i="2"/>
  <c r="I1699" i="2"/>
  <c r="I1698" i="2"/>
  <c r="I1696" i="2"/>
  <c r="I1695" i="2"/>
  <c r="I1694" i="2"/>
  <c r="I1692" i="2"/>
  <c r="I1691" i="2"/>
  <c r="I1690" i="2"/>
  <c r="I1689" i="2"/>
  <c r="I1685" i="2"/>
  <c r="I1684" i="2"/>
  <c r="I1683" i="2"/>
  <c r="I1681" i="2"/>
  <c r="I1679" i="2"/>
  <c r="I1675" i="2"/>
  <c r="I1673" i="2"/>
  <c r="I1672" i="2"/>
  <c r="I1670" i="2"/>
  <c r="I1668" i="2"/>
  <c r="I1667" i="2"/>
  <c r="I1666" i="2"/>
  <c r="I1665" i="2"/>
  <c r="I1663" i="2"/>
  <c r="I1662" i="2"/>
  <c r="I1660" i="2"/>
  <c r="I1658" i="2"/>
  <c r="I1654" i="2"/>
  <c r="I1652" i="2"/>
  <c r="I1651" i="2"/>
  <c r="I1650" i="2"/>
  <c r="I1649" i="2"/>
  <c r="I1646" i="2"/>
  <c r="I1645" i="2"/>
  <c r="I1642" i="2"/>
  <c r="I1641" i="2"/>
  <c r="I1640" i="2"/>
  <c r="I1638" i="2"/>
  <c r="I1637" i="2"/>
  <c r="I1636" i="2"/>
  <c r="I1635" i="2"/>
  <c r="I1634" i="2"/>
  <c r="I1633" i="2"/>
  <c r="I1632" i="2"/>
  <c r="I1630" i="2"/>
  <c r="I1627" i="2"/>
  <c r="I1625" i="2"/>
  <c r="I1623" i="2"/>
  <c r="I1621" i="2"/>
  <c r="I1620" i="2"/>
  <c r="I1617" i="2"/>
  <c r="I1615" i="2"/>
  <c r="I1612" i="2"/>
  <c r="I1610" i="2"/>
  <c r="I1609" i="2"/>
  <c r="I1608" i="2"/>
  <c r="I1607" i="2"/>
  <c r="I1606" i="2"/>
  <c r="I1605" i="2"/>
  <c r="I1604" i="2"/>
  <c r="I1602" i="2"/>
  <c r="I1601" i="2"/>
  <c r="I1600" i="2"/>
  <c r="I1599" i="2"/>
  <c r="I1598" i="2"/>
  <c r="I1597" i="2"/>
  <c r="I1596" i="2"/>
  <c r="I1595" i="2"/>
  <c r="I1592" i="2"/>
  <c r="I1589" i="2"/>
  <c r="I1588" i="2"/>
  <c r="I1587" i="2"/>
  <c r="I1585" i="2"/>
  <c r="I1584" i="2"/>
  <c r="I1583" i="2"/>
  <c r="I1582" i="2"/>
  <c r="I1580" i="2"/>
  <c r="I1579" i="2"/>
  <c r="I1578" i="2"/>
  <c r="I1577" i="2"/>
  <c r="I1576" i="2"/>
  <c r="I1574" i="2"/>
  <c r="I1572" i="2"/>
  <c r="I1571" i="2"/>
  <c r="I1568" i="2"/>
  <c r="I1567" i="2"/>
  <c r="I1563" i="2"/>
  <c r="I1562" i="2"/>
  <c r="I1561" i="2"/>
  <c r="I1558" i="2"/>
  <c r="I1556" i="2"/>
  <c r="I1555" i="2"/>
  <c r="I1554" i="2"/>
  <c r="I1553" i="2"/>
  <c r="I1551" i="2"/>
  <c r="I1549" i="2"/>
  <c r="I1545" i="2"/>
  <c r="I1543" i="2"/>
  <c r="I1542" i="2"/>
  <c r="I1540" i="2"/>
  <c r="I1539" i="2"/>
  <c r="I1538" i="2"/>
  <c r="I1537" i="2"/>
  <c r="I1536" i="2"/>
  <c r="I1534" i="2"/>
  <c r="I1533" i="2"/>
  <c r="I1529" i="2"/>
  <c r="I1526" i="2"/>
  <c r="I1525" i="2"/>
  <c r="I1524" i="2"/>
  <c r="I1522" i="2"/>
  <c r="I1521" i="2"/>
  <c r="I1520" i="2"/>
  <c r="I1519" i="2"/>
  <c r="I1517" i="2"/>
  <c r="I1516" i="2"/>
  <c r="I1515" i="2"/>
  <c r="I1514" i="2"/>
  <c r="I1513" i="2"/>
  <c r="I1512" i="2"/>
  <c r="I1508" i="2"/>
  <c r="I1506" i="2"/>
  <c r="I1504" i="2"/>
  <c r="I1503" i="2"/>
  <c r="I1500" i="2"/>
  <c r="I1498" i="2"/>
  <c r="I1496" i="2"/>
  <c r="I1494" i="2"/>
  <c r="I1492" i="2"/>
  <c r="I1491" i="2"/>
  <c r="I1490" i="2"/>
  <c r="I1489" i="2"/>
  <c r="I1487" i="2"/>
  <c r="I1486" i="2"/>
  <c r="I1485" i="2"/>
  <c r="I1484" i="2"/>
  <c r="I1482" i="2"/>
  <c r="I1481" i="2"/>
  <c r="I1480" i="2"/>
  <c r="I1476" i="2"/>
  <c r="I1471" i="2"/>
  <c r="I1466" i="2"/>
  <c r="I1465" i="2"/>
  <c r="I1464" i="2"/>
  <c r="I1462" i="2"/>
  <c r="I1458" i="2"/>
  <c r="I1457" i="2"/>
  <c r="I1455" i="2"/>
  <c r="I1454" i="2"/>
  <c r="I1450" i="2"/>
  <c r="I1449" i="2"/>
  <c r="I1448" i="2"/>
  <c r="I1447" i="2"/>
  <c r="I1446" i="2"/>
  <c r="I1444" i="2"/>
  <c r="I1443" i="2"/>
  <c r="I1442" i="2"/>
  <c r="I1441" i="2"/>
  <c r="I1439" i="2"/>
  <c r="I1438" i="2"/>
  <c r="I1437" i="2"/>
  <c r="I1435" i="2"/>
  <c r="I1434" i="2"/>
  <c r="I1433" i="2"/>
  <c r="I1432" i="2"/>
  <c r="I1431" i="2"/>
  <c r="I1429" i="2"/>
  <c r="I1425" i="2"/>
  <c r="I1424" i="2"/>
  <c r="I1423" i="2"/>
  <c r="I1421" i="2"/>
  <c r="I1420" i="2"/>
  <c r="I1419" i="2"/>
  <c r="I1417" i="2"/>
  <c r="I1416" i="2"/>
  <c r="I1415" i="2"/>
  <c r="I1414" i="2"/>
  <c r="I1413" i="2"/>
  <c r="I1412" i="2"/>
  <c r="I1411" i="2"/>
  <c r="I1410" i="2"/>
  <c r="I1409" i="2"/>
  <c r="I1407" i="2"/>
  <c r="I1406" i="2"/>
  <c r="I1405" i="2"/>
  <c r="I1403" i="2"/>
  <c r="I1402" i="2"/>
  <c r="I1401" i="2"/>
  <c r="I1400" i="2"/>
  <c r="I1399" i="2"/>
  <c r="I1398" i="2"/>
  <c r="I1397" i="2"/>
  <c r="I1395" i="2"/>
  <c r="I1394" i="2"/>
  <c r="I1389" i="2"/>
  <c r="I1386" i="2"/>
  <c r="I1385" i="2"/>
  <c r="I1383" i="2"/>
  <c r="I1382" i="2"/>
  <c r="I1381" i="2"/>
  <c r="I1379" i="2"/>
  <c r="I1378" i="2"/>
  <c r="I1377" i="2"/>
  <c r="I1374" i="2"/>
  <c r="I1371" i="2"/>
  <c r="I1370" i="2"/>
  <c r="I1368" i="2"/>
  <c r="I1365" i="2"/>
  <c r="I1364" i="2"/>
  <c r="I1363" i="2"/>
  <c r="I1360" i="2"/>
  <c r="I1359" i="2"/>
  <c r="I1356" i="2"/>
  <c r="I1355" i="2"/>
  <c r="I1350" i="2"/>
  <c r="I1346" i="2"/>
  <c r="I1343" i="2"/>
  <c r="I1342" i="2"/>
  <c r="I1339" i="2"/>
  <c r="I1338" i="2"/>
  <c r="I1337" i="2"/>
  <c r="I1336" i="2"/>
  <c r="I1334" i="2"/>
  <c r="I1333" i="2"/>
  <c r="I1332" i="2"/>
  <c r="I1331" i="2"/>
  <c r="I1330" i="2"/>
  <c r="I1325" i="2"/>
  <c r="I1321" i="2"/>
  <c r="I1320" i="2"/>
  <c r="I1319" i="2"/>
  <c r="I1318" i="2"/>
  <c r="I1317" i="2"/>
  <c r="I1313" i="2"/>
  <c r="I1311" i="2"/>
  <c r="I1309" i="2"/>
  <c r="I1308" i="2"/>
  <c r="I1306" i="2"/>
  <c r="I1305" i="2"/>
  <c r="I1304" i="2"/>
  <c r="I1301" i="2"/>
  <c r="I1298" i="2"/>
  <c r="I1297" i="2"/>
  <c r="I1296" i="2"/>
  <c r="I1295" i="2"/>
  <c r="I1294" i="2"/>
  <c r="I1293" i="2"/>
  <c r="I1292" i="2"/>
  <c r="I1290" i="2"/>
  <c r="I1288" i="2"/>
  <c r="I1286" i="2"/>
  <c r="I1284" i="2"/>
  <c r="I1281" i="2"/>
  <c r="I1279" i="2"/>
  <c r="I1278" i="2"/>
  <c r="I1277" i="2"/>
  <c r="I1276" i="2"/>
  <c r="I1275" i="2"/>
  <c r="I1274" i="2"/>
  <c r="I1273" i="2"/>
  <c r="I1272" i="2"/>
  <c r="I1271" i="2"/>
  <c r="I1269" i="2"/>
  <c r="I1268" i="2"/>
  <c r="I1267" i="2"/>
  <c r="I1265" i="2"/>
  <c r="I1264" i="2"/>
  <c r="I1263" i="2"/>
  <c r="I1262" i="2"/>
  <c r="I1259" i="2"/>
  <c r="I1258" i="2"/>
  <c r="I1257" i="2"/>
  <c r="I1253" i="2"/>
  <c r="I1252" i="2"/>
  <c r="I1248" i="2"/>
  <c r="I1247" i="2"/>
  <c r="I1246" i="2"/>
  <c r="I1244" i="2"/>
  <c r="I1243" i="2"/>
  <c r="I1242" i="2"/>
  <c r="I1241" i="2"/>
  <c r="I1240" i="2"/>
  <c r="I1236" i="2"/>
  <c r="I1233" i="2"/>
  <c r="I1232" i="2"/>
  <c r="I1231" i="2"/>
  <c r="I1230" i="2"/>
  <c r="I1228" i="2"/>
  <c r="I1227" i="2"/>
  <c r="I1226" i="2"/>
  <c r="I1224" i="2"/>
  <c r="I1222" i="2"/>
  <c r="I1220" i="2"/>
  <c r="I1219" i="2"/>
  <c r="I1217" i="2"/>
  <c r="I1215" i="2"/>
  <c r="I1213" i="2"/>
  <c r="I1212" i="2"/>
  <c r="I1210" i="2"/>
  <c r="I1208" i="2"/>
  <c r="I1207" i="2"/>
  <c r="I1205" i="2"/>
  <c r="I1204" i="2"/>
  <c r="I1203" i="2"/>
  <c r="I1199" i="2"/>
  <c r="I1197" i="2"/>
  <c r="I1196" i="2"/>
  <c r="I1195" i="2"/>
  <c r="I1194" i="2"/>
  <c r="I1192" i="2"/>
  <c r="I1190" i="2"/>
  <c r="I1189" i="2"/>
  <c r="I1186" i="2"/>
  <c r="I1185" i="2"/>
  <c r="I1184" i="2"/>
  <c r="I1183" i="2"/>
  <c r="I1182" i="2"/>
  <c r="I1181" i="2"/>
  <c r="I1179" i="2"/>
  <c r="I1178" i="2"/>
  <c r="I1176" i="2"/>
  <c r="I1175" i="2"/>
  <c r="I1174" i="2"/>
  <c r="I1172" i="2"/>
  <c r="I1171" i="2"/>
  <c r="I1169" i="2"/>
  <c r="I1167" i="2"/>
  <c r="I1166" i="2"/>
  <c r="I1164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6" i="2"/>
  <c r="I1145" i="2"/>
  <c r="I1144" i="2"/>
  <c r="I1142" i="2"/>
  <c r="I1141" i="2"/>
  <c r="I1139" i="2"/>
  <c r="I1138" i="2"/>
  <c r="I1137" i="2"/>
  <c r="I1136" i="2"/>
  <c r="I1135" i="2"/>
  <c r="I1131" i="2"/>
  <c r="I1130" i="2"/>
  <c r="I1124" i="2"/>
  <c r="I1123" i="2"/>
  <c r="I1122" i="2"/>
  <c r="I1121" i="2"/>
  <c r="I1120" i="2"/>
  <c r="I1117" i="2"/>
  <c r="I1115" i="2"/>
  <c r="I1114" i="2"/>
  <c r="I1113" i="2"/>
  <c r="I1112" i="2"/>
  <c r="I1111" i="2"/>
  <c r="I1109" i="2"/>
  <c r="I1105" i="2"/>
  <c r="I1104" i="2"/>
  <c r="I1099" i="2"/>
  <c r="I1097" i="2"/>
  <c r="I1095" i="2"/>
  <c r="I1094" i="2"/>
  <c r="I1093" i="2"/>
  <c r="I1092" i="2"/>
  <c r="I1091" i="2"/>
  <c r="I1090" i="2"/>
  <c r="I1088" i="2"/>
  <c r="I1087" i="2"/>
  <c r="I1084" i="2"/>
  <c r="I1083" i="2"/>
  <c r="I1081" i="2"/>
  <c r="I1079" i="2"/>
  <c r="I1078" i="2"/>
  <c r="I1077" i="2"/>
  <c r="I1076" i="2"/>
  <c r="I1075" i="2"/>
  <c r="I1072" i="2"/>
  <c r="I1071" i="2"/>
  <c r="I1070" i="2"/>
  <c r="I1069" i="2"/>
  <c r="I1068" i="2"/>
  <c r="I1067" i="2"/>
  <c r="I1066" i="2"/>
  <c r="I1065" i="2"/>
  <c r="I1064" i="2"/>
  <c r="I1059" i="2"/>
  <c r="I1058" i="2"/>
  <c r="I1055" i="2"/>
  <c r="I1053" i="2"/>
  <c r="I1052" i="2"/>
  <c r="I1050" i="2"/>
  <c r="I1049" i="2"/>
  <c r="I1048" i="2"/>
  <c r="I1046" i="2"/>
  <c r="I1043" i="2"/>
  <c r="I1042" i="2"/>
  <c r="I1040" i="2"/>
  <c r="I1038" i="2"/>
  <c r="I1037" i="2"/>
  <c r="I1036" i="2"/>
  <c r="I1035" i="2"/>
  <c r="I1033" i="2"/>
  <c r="I1032" i="2"/>
  <c r="I1031" i="2"/>
  <c r="I1030" i="2"/>
  <c r="I1028" i="2"/>
  <c r="I1027" i="2"/>
  <c r="I1025" i="2"/>
  <c r="I1024" i="2"/>
  <c r="I1023" i="2"/>
  <c r="I1021" i="2"/>
  <c r="I1020" i="2"/>
  <c r="I1019" i="2"/>
  <c r="I1016" i="2"/>
  <c r="I1015" i="2"/>
  <c r="I1014" i="2"/>
  <c r="I1013" i="2"/>
  <c r="I1011" i="2"/>
  <c r="I1010" i="2"/>
  <c r="I1008" i="2"/>
  <c r="I1007" i="2"/>
  <c r="I1005" i="2"/>
  <c r="I1004" i="2"/>
  <c r="I1003" i="2"/>
  <c r="I1002" i="2"/>
  <c r="I1001" i="2"/>
  <c r="I998" i="2"/>
  <c r="I997" i="2"/>
  <c r="I995" i="2"/>
  <c r="I994" i="2"/>
  <c r="I992" i="2"/>
  <c r="I991" i="2"/>
  <c r="I990" i="2"/>
  <c r="I986" i="2"/>
  <c r="I983" i="2"/>
  <c r="I979" i="2"/>
  <c r="I978" i="2"/>
  <c r="I975" i="2"/>
  <c r="I973" i="2"/>
  <c r="I972" i="2"/>
  <c r="I969" i="2"/>
  <c r="I968" i="2"/>
  <c r="I964" i="2"/>
  <c r="I963" i="2"/>
  <c r="I962" i="2"/>
  <c r="I961" i="2"/>
  <c r="I960" i="2"/>
  <c r="I959" i="2"/>
  <c r="I958" i="2"/>
  <c r="I956" i="2"/>
  <c r="I955" i="2"/>
  <c r="I953" i="2"/>
  <c r="I952" i="2"/>
  <c r="I950" i="2"/>
  <c r="I948" i="2"/>
  <c r="I947" i="2"/>
  <c r="I946" i="2"/>
  <c r="I945" i="2"/>
  <c r="I944" i="2"/>
  <c r="I942" i="2"/>
  <c r="I941" i="2"/>
  <c r="I940" i="2"/>
  <c r="I939" i="2"/>
  <c r="I937" i="2"/>
  <c r="I936" i="2"/>
  <c r="I935" i="2"/>
  <c r="I931" i="2"/>
  <c r="I928" i="2"/>
  <c r="I927" i="2"/>
  <c r="I925" i="2"/>
  <c r="I924" i="2"/>
  <c r="I923" i="2"/>
  <c r="I921" i="2"/>
  <c r="I919" i="2"/>
  <c r="I917" i="2"/>
  <c r="I916" i="2"/>
  <c r="I915" i="2"/>
  <c r="I914" i="2"/>
  <c r="I913" i="2"/>
  <c r="I912" i="2"/>
  <c r="I910" i="2"/>
  <c r="I909" i="2"/>
  <c r="I908" i="2"/>
  <c r="I907" i="2"/>
  <c r="I904" i="2"/>
  <c r="I902" i="2"/>
  <c r="I901" i="2"/>
  <c r="I899" i="2"/>
  <c r="I897" i="2"/>
  <c r="I896" i="2"/>
  <c r="I895" i="2"/>
  <c r="I894" i="2"/>
  <c r="I893" i="2"/>
  <c r="I892" i="2"/>
  <c r="I891" i="2"/>
  <c r="I889" i="2"/>
  <c r="I888" i="2"/>
  <c r="I886" i="2"/>
  <c r="I885" i="2"/>
  <c r="I884" i="2"/>
  <c r="I881" i="2"/>
  <c r="I880" i="2"/>
  <c r="I877" i="2"/>
  <c r="I874" i="2"/>
  <c r="I873" i="2"/>
  <c r="I871" i="2"/>
  <c r="I870" i="2"/>
  <c r="I869" i="2"/>
  <c r="I866" i="2"/>
  <c r="I865" i="2"/>
  <c r="I862" i="2"/>
  <c r="I859" i="2"/>
  <c r="I856" i="2"/>
  <c r="I852" i="2"/>
  <c r="I851" i="2"/>
  <c r="I849" i="2"/>
  <c r="I843" i="2"/>
  <c r="I842" i="2"/>
  <c r="I841" i="2"/>
  <c r="I840" i="2"/>
  <c r="I838" i="2"/>
  <c r="I834" i="2"/>
  <c r="I832" i="2"/>
  <c r="I830" i="2"/>
  <c r="I827" i="2"/>
  <c r="I826" i="2"/>
  <c r="I822" i="2"/>
  <c r="I821" i="2"/>
  <c r="I820" i="2"/>
  <c r="I819" i="2"/>
  <c r="I816" i="2"/>
  <c r="I815" i="2"/>
  <c r="I812" i="2"/>
  <c r="I810" i="2"/>
  <c r="I809" i="2"/>
  <c r="I808" i="2"/>
  <c r="I805" i="2"/>
  <c r="I804" i="2"/>
  <c r="I802" i="2"/>
  <c r="I801" i="2"/>
  <c r="I800" i="2"/>
  <c r="I799" i="2"/>
  <c r="I798" i="2"/>
  <c r="I797" i="2"/>
  <c r="I793" i="2"/>
  <c r="I792" i="2"/>
  <c r="I790" i="2"/>
  <c r="I789" i="2"/>
  <c r="I787" i="2"/>
  <c r="I786" i="2"/>
  <c r="I784" i="2"/>
  <c r="I783" i="2"/>
  <c r="I781" i="2"/>
  <c r="I780" i="2"/>
  <c r="I778" i="2"/>
  <c r="I772" i="2"/>
  <c r="I771" i="2"/>
  <c r="I770" i="2"/>
  <c r="I768" i="2"/>
  <c r="I764" i="2"/>
  <c r="I763" i="2"/>
  <c r="I760" i="2"/>
  <c r="I758" i="2"/>
  <c r="I757" i="2"/>
  <c r="I756" i="2"/>
  <c r="I754" i="2"/>
  <c r="I752" i="2"/>
  <c r="I750" i="2"/>
  <c r="I749" i="2"/>
  <c r="I748" i="2"/>
  <c r="I747" i="2"/>
  <c r="I746" i="2"/>
  <c r="I745" i="2"/>
  <c r="I744" i="2"/>
  <c r="I743" i="2"/>
  <c r="I742" i="2"/>
  <c r="I739" i="2"/>
  <c r="I738" i="2"/>
  <c r="I737" i="2"/>
  <c r="I736" i="2"/>
  <c r="I734" i="2"/>
  <c r="I733" i="2"/>
  <c r="I731" i="2"/>
  <c r="I730" i="2"/>
  <c r="I722" i="2"/>
  <c r="I721" i="2"/>
  <c r="I720" i="2"/>
  <c r="I719" i="2"/>
  <c r="I718" i="2"/>
  <c r="I717" i="2"/>
  <c r="I715" i="2"/>
  <c r="I714" i="2"/>
  <c r="I713" i="2"/>
  <c r="I712" i="2"/>
  <c r="I711" i="2"/>
  <c r="I710" i="2"/>
  <c r="I709" i="2"/>
  <c r="I708" i="2"/>
  <c r="I707" i="2"/>
  <c r="I705" i="2"/>
  <c r="I702" i="2"/>
  <c r="I699" i="2"/>
  <c r="I694" i="2"/>
  <c r="I693" i="2"/>
  <c r="I692" i="2"/>
  <c r="I691" i="2"/>
  <c r="I690" i="2"/>
  <c r="I689" i="2"/>
  <c r="I687" i="2"/>
  <c r="I686" i="2"/>
  <c r="I685" i="2"/>
  <c r="I683" i="2"/>
  <c r="I681" i="2"/>
  <c r="I680" i="2"/>
  <c r="I679" i="2"/>
  <c r="I678" i="2"/>
  <c r="I677" i="2"/>
  <c r="I675" i="2"/>
  <c r="I673" i="2"/>
  <c r="I672" i="2"/>
  <c r="I671" i="2"/>
  <c r="I670" i="2"/>
  <c r="I669" i="2"/>
  <c r="I668" i="2"/>
  <c r="I667" i="2"/>
  <c r="I666" i="2"/>
  <c r="I665" i="2"/>
  <c r="I662" i="2"/>
  <c r="I661" i="2"/>
  <c r="I659" i="2"/>
  <c r="I657" i="2"/>
  <c r="I656" i="2"/>
  <c r="I655" i="2"/>
  <c r="I654" i="2"/>
  <c r="I651" i="2"/>
  <c r="I650" i="2"/>
  <c r="I648" i="2"/>
  <c r="I647" i="2"/>
  <c r="I646" i="2"/>
  <c r="I644" i="2"/>
  <c r="I642" i="2"/>
  <c r="I641" i="2"/>
  <c r="I638" i="2"/>
  <c r="I637" i="2"/>
  <c r="I636" i="2"/>
  <c r="I634" i="2"/>
  <c r="I632" i="2"/>
  <c r="I628" i="2"/>
  <c r="I627" i="2"/>
  <c r="I625" i="2"/>
  <c r="I624" i="2"/>
  <c r="I622" i="2"/>
  <c r="I621" i="2"/>
  <c r="I619" i="2"/>
  <c r="I618" i="2"/>
  <c r="I617" i="2"/>
  <c r="I616" i="2"/>
  <c r="I615" i="2"/>
  <c r="I611" i="2"/>
  <c r="I610" i="2"/>
  <c r="I608" i="2"/>
  <c r="I607" i="2"/>
  <c r="I605" i="2"/>
  <c r="I603" i="2"/>
  <c r="I602" i="2"/>
  <c r="I598" i="2"/>
  <c r="I595" i="2"/>
  <c r="I594" i="2"/>
  <c r="I593" i="2"/>
  <c r="I592" i="2"/>
  <c r="I591" i="2"/>
  <c r="I589" i="2"/>
  <c r="I586" i="2"/>
  <c r="I585" i="2"/>
  <c r="I584" i="2"/>
  <c r="I582" i="2"/>
  <c r="I578" i="2"/>
  <c r="I574" i="2"/>
  <c r="I572" i="2"/>
  <c r="I570" i="2"/>
  <c r="I569" i="2"/>
  <c r="I567" i="2"/>
  <c r="I566" i="2"/>
  <c r="I565" i="2"/>
  <c r="I564" i="2"/>
  <c r="I563" i="2"/>
  <c r="I562" i="2"/>
  <c r="I560" i="2"/>
  <c r="I557" i="2"/>
  <c r="I556" i="2"/>
  <c r="I552" i="2"/>
  <c r="I551" i="2"/>
  <c r="I550" i="2"/>
  <c r="I549" i="2"/>
  <c r="I548" i="2"/>
  <c r="I547" i="2"/>
  <c r="I546" i="2"/>
  <c r="I543" i="2"/>
  <c r="I542" i="2"/>
  <c r="I541" i="2"/>
  <c r="I539" i="2"/>
  <c r="I538" i="2"/>
  <c r="I536" i="2"/>
  <c r="I535" i="2"/>
  <c r="I534" i="2"/>
  <c r="I531" i="2"/>
  <c r="I529" i="2"/>
  <c r="I528" i="2"/>
  <c r="I527" i="2"/>
  <c r="I523" i="2"/>
  <c r="I522" i="2"/>
  <c r="I521" i="2"/>
  <c r="I520" i="2"/>
  <c r="I518" i="2"/>
  <c r="I517" i="2"/>
  <c r="I515" i="2"/>
  <c r="I514" i="2"/>
  <c r="I510" i="2"/>
  <c r="I509" i="2"/>
  <c r="I508" i="2"/>
  <c r="I505" i="2"/>
  <c r="I504" i="2"/>
  <c r="I503" i="2"/>
  <c r="I502" i="2"/>
  <c r="I499" i="2"/>
  <c r="I498" i="2"/>
  <c r="I497" i="2"/>
  <c r="I495" i="2"/>
  <c r="I493" i="2"/>
  <c r="I491" i="2"/>
  <c r="I486" i="2"/>
  <c r="I484" i="2"/>
  <c r="I482" i="2"/>
  <c r="I480" i="2"/>
  <c r="I478" i="2"/>
  <c r="I474" i="2"/>
  <c r="I472" i="2"/>
  <c r="I470" i="2"/>
  <c r="I467" i="2"/>
  <c r="I466" i="2"/>
  <c r="I465" i="2"/>
  <c r="I464" i="2"/>
  <c r="I463" i="2"/>
  <c r="I462" i="2"/>
  <c r="I461" i="2"/>
  <c r="I460" i="2"/>
  <c r="I456" i="2"/>
  <c r="I455" i="2"/>
  <c r="I453" i="2"/>
  <c r="I452" i="2"/>
  <c r="I450" i="2"/>
  <c r="I449" i="2"/>
  <c r="I446" i="2"/>
  <c r="I445" i="2"/>
  <c r="I443" i="2"/>
  <c r="I442" i="2"/>
  <c r="I441" i="2"/>
  <c r="I440" i="2"/>
  <c r="I439" i="2"/>
  <c r="I438" i="2"/>
  <c r="I437" i="2"/>
  <c r="I436" i="2"/>
  <c r="I434" i="2"/>
  <c r="I433" i="2"/>
  <c r="I432" i="2"/>
  <c r="I431" i="2"/>
  <c r="I430" i="2"/>
  <c r="I429" i="2"/>
  <c r="I428" i="2"/>
  <c r="I426" i="2"/>
  <c r="I425" i="2"/>
  <c r="I423" i="2"/>
  <c r="I422" i="2"/>
  <c r="I420" i="2"/>
  <c r="I419" i="2"/>
  <c r="I417" i="2"/>
  <c r="I415" i="2"/>
  <c r="I414" i="2"/>
  <c r="I412" i="2"/>
  <c r="I411" i="2"/>
  <c r="I409" i="2"/>
  <c r="I408" i="2"/>
  <c r="I407" i="2"/>
  <c r="I406" i="2"/>
  <c r="I405" i="2"/>
  <c r="I403" i="2"/>
  <c r="I400" i="2"/>
  <c r="I397" i="2"/>
  <c r="I396" i="2"/>
  <c r="I392" i="2"/>
  <c r="I391" i="2"/>
  <c r="I388" i="2"/>
  <c r="I387" i="2"/>
  <c r="I384" i="2"/>
  <c r="I383" i="2"/>
  <c r="I382" i="2"/>
  <c r="I381" i="2"/>
  <c r="I379" i="2"/>
  <c r="I376" i="2"/>
  <c r="I373" i="2"/>
  <c r="I371" i="2"/>
  <c r="I370" i="2"/>
  <c r="I369" i="2"/>
  <c r="I367" i="2"/>
  <c r="I366" i="2"/>
  <c r="I361" i="2"/>
  <c r="I360" i="2"/>
  <c r="I359" i="2"/>
  <c r="I358" i="2"/>
  <c r="I357" i="2"/>
  <c r="I356" i="2"/>
  <c r="I355" i="2"/>
  <c r="I352" i="2"/>
  <c r="I350" i="2"/>
  <c r="I348" i="2"/>
  <c r="I347" i="2"/>
  <c r="I346" i="2"/>
  <c r="I345" i="2"/>
  <c r="I344" i="2"/>
  <c r="I340" i="2"/>
  <c r="I338" i="2"/>
  <c r="I336" i="2"/>
  <c r="I335" i="2"/>
  <c r="I334" i="2"/>
  <c r="I333" i="2"/>
  <c r="I332" i="2"/>
  <c r="I331" i="2"/>
  <c r="I330" i="2"/>
  <c r="I329" i="2"/>
  <c r="I328" i="2"/>
  <c r="I326" i="2"/>
  <c r="I323" i="2"/>
  <c r="I322" i="2"/>
  <c r="I320" i="2"/>
  <c r="I319" i="2"/>
  <c r="I318" i="2"/>
  <c r="I317" i="2"/>
  <c r="I316" i="2"/>
  <c r="I313" i="2"/>
  <c r="I312" i="2"/>
  <c r="I311" i="2"/>
  <c r="I309" i="2"/>
  <c r="I308" i="2"/>
  <c r="I306" i="2"/>
  <c r="I305" i="2"/>
  <c r="I304" i="2"/>
  <c r="I303" i="2"/>
  <c r="I302" i="2"/>
  <c r="I299" i="2"/>
  <c r="I298" i="2"/>
  <c r="I296" i="2"/>
  <c r="I294" i="2"/>
  <c r="I293" i="2"/>
  <c r="I292" i="2"/>
  <c r="I290" i="2"/>
  <c r="I287" i="2"/>
  <c r="I286" i="2"/>
  <c r="I285" i="2"/>
  <c r="I284" i="2"/>
  <c r="I282" i="2"/>
  <c r="I280" i="2"/>
  <c r="I278" i="2"/>
  <c r="I277" i="2"/>
  <c r="I276" i="2"/>
  <c r="I275" i="2"/>
  <c r="I273" i="2"/>
  <c r="I271" i="2"/>
  <c r="I270" i="2"/>
  <c r="I269" i="2"/>
  <c r="I268" i="2"/>
  <c r="I267" i="2"/>
  <c r="I266" i="2"/>
  <c r="I265" i="2"/>
  <c r="I264" i="2"/>
  <c r="I261" i="2"/>
  <c r="I257" i="2"/>
  <c r="I255" i="2"/>
  <c r="I254" i="2"/>
  <c r="I253" i="2"/>
  <c r="I251" i="2"/>
  <c r="I244" i="2"/>
  <c r="I242" i="2"/>
  <c r="I240" i="2"/>
  <c r="I239" i="2"/>
  <c r="I238" i="2"/>
  <c r="I237" i="2"/>
  <c r="I234" i="2"/>
  <c r="I233" i="2"/>
  <c r="I232" i="2"/>
  <c r="I231" i="2"/>
  <c r="I229" i="2"/>
  <c r="I228" i="2"/>
  <c r="I227" i="2"/>
  <c r="I226" i="2"/>
  <c r="I223" i="2"/>
  <c r="I221" i="2"/>
  <c r="I219" i="2"/>
  <c r="I215" i="2"/>
  <c r="I214" i="2"/>
  <c r="I213" i="2"/>
  <c r="I212" i="2"/>
  <c r="I211" i="2"/>
  <c r="I208" i="2"/>
  <c r="I204" i="2"/>
  <c r="I203" i="2"/>
  <c r="I202" i="2"/>
  <c r="I201" i="2"/>
  <c r="I198" i="2"/>
  <c r="I197" i="2"/>
  <c r="I196" i="2"/>
  <c r="I195" i="2"/>
  <c r="I194" i="2"/>
  <c r="I192" i="2"/>
  <c r="I191" i="2"/>
  <c r="I189" i="2"/>
  <c r="I188" i="2"/>
  <c r="I186" i="2"/>
  <c r="I184" i="2"/>
  <c r="I180" i="2"/>
  <c r="I178" i="2"/>
  <c r="I177" i="2"/>
  <c r="I174" i="2"/>
  <c r="I172" i="2"/>
  <c r="I170" i="2"/>
  <c r="I165" i="2"/>
  <c r="I164" i="2"/>
  <c r="I162" i="2"/>
  <c r="I159" i="2"/>
  <c r="I158" i="2"/>
  <c r="I157" i="2"/>
  <c r="I156" i="2"/>
  <c r="I154" i="2"/>
  <c r="I152" i="2"/>
  <c r="I151" i="2"/>
  <c r="I150" i="2"/>
  <c r="I148" i="2"/>
  <c r="I146" i="2"/>
  <c r="I144" i="2"/>
  <c r="I141" i="2"/>
  <c r="I137" i="2"/>
  <c r="I135" i="2"/>
  <c r="I134" i="2"/>
  <c r="I133" i="2"/>
  <c r="I132" i="2"/>
  <c r="I130" i="2"/>
  <c r="I126" i="2"/>
  <c r="I125" i="2"/>
  <c r="I124" i="2"/>
  <c r="I122" i="2"/>
  <c r="I121" i="2"/>
  <c r="I117" i="2"/>
  <c r="I115" i="2"/>
  <c r="I114" i="2"/>
  <c r="I113" i="2"/>
  <c r="I112" i="2"/>
  <c r="I110" i="2"/>
  <c r="I105" i="2"/>
  <c r="I101" i="2"/>
  <c r="I100" i="2"/>
  <c r="I99" i="2"/>
  <c r="I95" i="2"/>
  <c r="I92" i="2"/>
  <c r="I90" i="2"/>
  <c r="I89" i="2"/>
  <c r="I88" i="2"/>
  <c r="I87" i="2"/>
  <c r="I86" i="2"/>
  <c r="I83" i="2"/>
  <c r="I81" i="2"/>
  <c r="I80" i="2"/>
  <c r="I77" i="2"/>
  <c r="I75" i="2"/>
  <c r="I73" i="2"/>
  <c r="I72" i="2"/>
  <c r="I71" i="2"/>
  <c r="I69" i="2"/>
  <c r="I68" i="2"/>
  <c r="I67" i="2"/>
  <c r="I64" i="2"/>
  <c r="I63" i="2"/>
  <c r="I62" i="2"/>
  <c r="I60" i="2"/>
  <c r="I59" i="2"/>
  <c r="I58" i="2"/>
  <c r="I57" i="2"/>
  <c r="I54" i="2"/>
  <c r="I46" i="2"/>
  <c r="I44" i="2"/>
  <c r="I42" i="2"/>
  <c r="I40" i="2"/>
  <c r="I39" i="2"/>
  <c r="I37" i="2"/>
  <c r="I35" i="2"/>
  <c r="I34" i="2"/>
  <c r="I33" i="2"/>
  <c r="I31" i="2"/>
  <c r="I29" i="2"/>
  <c r="I28" i="2"/>
  <c r="I27" i="2"/>
  <c r="I26" i="2"/>
  <c r="I23" i="2"/>
  <c r="I22" i="2"/>
  <c r="I21" i="2"/>
  <c r="I19" i="2"/>
  <c r="I18" i="2"/>
  <c r="I17" i="2"/>
  <c r="I16" i="2"/>
  <c r="I15" i="2"/>
  <c r="I11" i="2"/>
  <c r="I8" i="2"/>
  <c r="I7" i="2"/>
  <c r="I4" i="2"/>
  <c r="I3" i="2"/>
  <c r="I4013" i="2"/>
  <c r="I4012" i="2"/>
  <c r="I4011" i="2"/>
  <c r="I4009" i="2"/>
  <c r="I4008" i="2"/>
  <c r="I4007" i="2"/>
  <c r="I4006" i="2"/>
  <c r="I4005" i="2"/>
  <c r="I4003" i="2"/>
  <c r="I4002" i="2"/>
  <c r="I4001" i="2"/>
  <c r="I3997" i="2"/>
  <c r="I3996" i="2"/>
  <c r="I3991" i="2"/>
  <c r="I3985" i="2"/>
  <c r="I3984" i="2"/>
  <c r="I3982" i="2"/>
  <c r="I3980" i="2"/>
  <c r="I3979" i="2"/>
  <c r="I3978" i="2"/>
  <c r="I3977" i="2"/>
  <c r="I3976" i="2"/>
  <c r="I3973" i="2"/>
  <c r="I3972" i="2"/>
  <c r="I3970" i="2"/>
  <c r="I3969" i="2"/>
  <c r="I3967" i="2"/>
  <c r="I3966" i="2"/>
  <c r="I3961" i="2"/>
  <c r="I3955" i="2"/>
  <c r="I3953" i="2"/>
  <c r="I3952" i="2"/>
  <c r="I3951" i="2"/>
  <c r="I3950" i="2"/>
  <c r="I3948" i="2"/>
  <c r="I3947" i="2"/>
  <c r="I3944" i="2"/>
  <c r="I3939" i="2"/>
  <c r="I3937" i="2"/>
  <c r="I3934" i="2"/>
  <c r="I3932" i="2"/>
  <c r="I3927" i="2"/>
  <c r="I3926" i="2"/>
  <c r="I3924" i="2"/>
  <c r="I3923" i="2"/>
  <c r="I3920" i="2"/>
  <c r="I3919" i="2"/>
  <c r="I3918" i="2"/>
  <c r="I3914" i="2"/>
  <c r="I3911" i="2"/>
  <c r="I3910" i="2"/>
  <c r="I3909" i="2"/>
  <c r="I3904" i="2"/>
  <c r="I3902" i="2"/>
  <c r="I3901" i="2"/>
  <c r="I3898" i="2"/>
  <c r="I3896" i="2"/>
  <c r="I3892" i="2"/>
  <c r="I3889" i="2"/>
  <c r="I3888" i="2"/>
  <c r="I3887" i="2"/>
  <c r="I3885" i="2"/>
  <c r="I3881" i="2"/>
  <c r="I3879" i="2"/>
  <c r="I3878" i="2"/>
  <c r="I3876" i="2"/>
  <c r="I3875" i="2"/>
  <c r="I3871" i="2"/>
  <c r="I3870" i="2"/>
  <c r="I3867" i="2"/>
  <c r="I3866" i="2"/>
  <c r="I3865" i="2"/>
  <c r="I3860" i="2"/>
  <c r="I3855" i="2"/>
  <c r="I3854" i="2"/>
  <c r="I3851" i="2"/>
  <c r="I3850" i="2"/>
  <c r="I3849" i="2"/>
  <c r="I3844" i="2"/>
  <c r="I3843" i="2"/>
  <c r="I3842" i="2"/>
  <c r="I3839" i="2"/>
  <c r="I3833" i="2"/>
  <c r="I3832" i="2"/>
  <c r="I3831" i="2"/>
  <c r="I3827" i="2"/>
  <c r="I3825" i="2"/>
  <c r="I3821" i="2"/>
  <c r="I3814" i="2"/>
  <c r="I3813" i="2"/>
  <c r="I3812" i="2"/>
  <c r="I3810" i="2"/>
  <c r="I3809" i="2"/>
  <c r="I3808" i="2"/>
  <c r="I3802" i="2"/>
  <c r="I3801" i="2"/>
  <c r="I3799" i="2"/>
  <c r="I3798" i="2"/>
  <c r="I3795" i="2"/>
  <c r="I3792" i="2"/>
  <c r="I3789" i="2"/>
  <c r="I3787" i="2"/>
  <c r="I3784" i="2"/>
  <c r="I3780" i="2"/>
  <c r="I3778" i="2"/>
  <c r="I3777" i="2"/>
  <c r="I3775" i="2"/>
  <c r="I3774" i="2"/>
  <c r="I3771" i="2"/>
  <c r="I3770" i="2"/>
  <c r="I3769" i="2"/>
  <c r="I3767" i="2"/>
  <c r="I3766" i="2"/>
  <c r="I3762" i="2"/>
  <c r="I3760" i="2"/>
  <c r="I3759" i="2"/>
  <c r="I3755" i="2"/>
  <c r="I3751" i="2"/>
  <c r="I3748" i="2"/>
  <c r="I3747" i="2"/>
  <c r="I3742" i="2"/>
  <c r="I3741" i="2"/>
  <c r="I3736" i="2"/>
  <c r="I3730" i="2"/>
  <c r="I3728" i="2"/>
  <c r="I3725" i="2"/>
  <c r="I3722" i="2"/>
  <c r="I3721" i="2"/>
  <c r="I3720" i="2"/>
  <c r="I3719" i="2"/>
  <c r="I3717" i="2"/>
  <c r="I3712" i="2"/>
  <c r="I3711" i="2"/>
  <c r="I3710" i="2"/>
  <c r="I3709" i="2"/>
  <c r="I3706" i="2"/>
  <c r="I3705" i="2"/>
  <c r="I3703" i="2"/>
  <c r="I3702" i="2"/>
  <c r="I3700" i="2"/>
  <c r="I3698" i="2"/>
  <c r="I3697" i="2"/>
  <c r="I3692" i="2"/>
  <c r="I3687" i="2"/>
  <c r="I3684" i="2"/>
  <c r="I3683" i="2"/>
  <c r="I3682" i="2"/>
  <c r="I3680" i="2"/>
  <c r="I3677" i="2"/>
  <c r="I3676" i="2"/>
  <c r="I3675" i="2"/>
  <c r="I3674" i="2"/>
  <c r="I3673" i="2"/>
  <c r="I3672" i="2"/>
  <c r="I3670" i="2"/>
  <c r="I3664" i="2"/>
  <c r="I3658" i="2"/>
  <c r="I3651" i="2"/>
  <c r="I3644" i="2"/>
  <c r="I3641" i="2"/>
  <c r="I3640" i="2"/>
  <c r="I3637" i="2"/>
  <c r="I3634" i="2"/>
  <c r="I3632" i="2"/>
  <c r="I3630" i="2"/>
  <c r="I3629" i="2"/>
  <c r="I3628" i="2"/>
  <c r="I3626" i="2"/>
  <c r="I3625" i="2"/>
  <c r="I3622" i="2"/>
  <c r="I3621" i="2"/>
  <c r="I3616" i="2"/>
  <c r="I3614" i="2"/>
  <c r="I3612" i="2"/>
  <c r="I3611" i="2"/>
  <c r="I3607" i="2"/>
  <c r="I3604" i="2"/>
  <c r="I3603" i="2"/>
  <c r="I3602" i="2"/>
  <c r="I3601" i="2"/>
  <c r="I3600" i="2"/>
  <c r="I3595" i="2"/>
  <c r="I3592" i="2"/>
  <c r="I3591" i="2"/>
  <c r="I3589" i="2"/>
  <c r="I3587" i="2"/>
  <c r="I3586" i="2"/>
  <c r="I3584" i="2"/>
  <c r="I3583" i="2"/>
  <c r="I3582" i="2"/>
  <c r="I3579" i="2"/>
  <c r="I3578" i="2"/>
  <c r="I3577" i="2"/>
  <c r="I3576" i="2"/>
  <c r="I3574" i="2"/>
  <c r="I3572" i="2"/>
  <c r="I3569" i="2"/>
  <c r="I3566" i="2"/>
  <c r="I3564" i="2"/>
  <c r="I3560" i="2"/>
  <c r="I3559" i="2"/>
  <c r="I3556" i="2"/>
  <c r="I3555" i="2"/>
  <c r="I3550" i="2"/>
  <c r="I3547" i="2"/>
  <c r="I3546" i="2"/>
  <c r="I3542" i="2"/>
  <c r="I3540" i="2"/>
  <c r="I3538" i="2"/>
  <c r="I3537" i="2"/>
  <c r="I3536" i="2"/>
  <c r="I3533" i="2"/>
  <c r="I3531" i="2"/>
  <c r="I3530" i="2"/>
  <c r="I3528" i="2"/>
  <c r="I3527" i="2"/>
  <c r="I3522" i="2"/>
  <c r="I3521" i="2"/>
  <c r="I3520" i="2"/>
  <c r="I3518" i="2"/>
  <c r="I3515" i="2"/>
  <c r="I3508" i="2"/>
  <c r="I3506" i="2"/>
  <c r="I3500" i="2"/>
  <c r="I3499" i="2"/>
  <c r="I3496" i="2"/>
  <c r="I3495" i="2"/>
  <c r="I3494" i="2"/>
  <c r="I3493" i="2"/>
  <c r="I3490" i="2"/>
  <c r="I3489" i="2"/>
  <c r="I3488" i="2"/>
  <c r="I3486" i="2"/>
  <c r="I3485" i="2"/>
  <c r="I3479" i="2"/>
  <c r="I3475" i="2"/>
  <c r="I3473" i="2"/>
  <c r="I3471" i="2"/>
  <c r="I3470" i="2"/>
  <c r="I3469" i="2"/>
  <c r="I3468" i="2"/>
  <c r="I3466" i="2"/>
  <c r="I3464" i="2"/>
  <c r="I3463" i="2"/>
  <c r="I3461" i="2"/>
  <c r="I3459" i="2"/>
  <c r="I3457" i="2"/>
  <c r="I3454" i="2"/>
  <c r="I3452" i="2"/>
  <c r="I3451" i="2"/>
  <c r="I3446" i="2"/>
  <c r="I3442" i="2"/>
  <c r="I3441" i="2"/>
  <c r="I3439" i="2"/>
  <c r="I3438" i="2"/>
  <c r="I3436" i="2"/>
  <c r="I3434" i="2"/>
  <c r="I3429" i="2"/>
  <c r="I3424" i="2"/>
  <c r="I3422" i="2"/>
  <c r="I3419" i="2"/>
  <c r="I3416" i="2"/>
  <c r="I3415" i="2"/>
  <c r="I3412" i="2"/>
  <c r="I3411" i="2"/>
  <c r="I3410" i="2"/>
  <c r="I3406" i="2"/>
  <c r="I3405" i="2"/>
  <c r="I3404" i="2"/>
  <c r="I3401" i="2"/>
  <c r="I3394" i="2"/>
  <c r="I3393" i="2"/>
  <c r="I3392" i="2"/>
  <c r="I3391" i="2"/>
  <c r="I3389" i="2"/>
  <c r="I3388" i="2"/>
  <c r="I3384" i="2"/>
  <c r="I3382" i="2"/>
  <c r="I3377" i="2"/>
  <c r="I3374" i="2"/>
  <c r="I3370" i="2"/>
  <c r="I3368" i="2"/>
  <c r="I3365" i="2"/>
  <c r="I3364" i="2"/>
  <c r="I3361" i="2"/>
  <c r="I3357" i="2"/>
  <c r="I3356" i="2"/>
  <c r="I3355" i="2"/>
  <c r="I3353" i="2"/>
  <c r="I3347" i="2"/>
  <c r="I3346" i="2"/>
  <c r="I3345" i="2"/>
  <c r="I3341" i="2"/>
  <c r="I3340" i="2"/>
  <c r="I3339" i="2"/>
  <c r="I3336" i="2"/>
  <c r="I3332" i="2"/>
  <c r="I3326" i="2"/>
  <c r="I3324" i="2"/>
  <c r="I3323" i="2"/>
  <c r="I3322" i="2"/>
  <c r="I3320" i="2"/>
  <c r="I3319" i="2"/>
  <c r="I3318" i="2"/>
  <c r="I3317" i="2"/>
  <c r="I3315" i="2"/>
  <c r="I3313" i="2"/>
  <c r="I3310" i="2"/>
  <c r="I3309" i="2"/>
  <c r="I3308" i="2"/>
  <c r="I3305" i="2"/>
  <c r="I3304" i="2"/>
  <c r="I3303" i="2"/>
  <c r="I3302" i="2"/>
  <c r="I3301" i="2"/>
  <c r="I3297" i="2"/>
  <c r="I3296" i="2"/>
  <c r="I3295" i="2"/>
  <c r="I3294" i="2"/>
  <c r="I3291" i="2"/>
  <c r="I3290" i="2"/>
  <c r="I3288" i="2"/>
  <c r="I3284" i="2"/>
  <c r="I3281" i="2"/>
  <c r="I3278" i="2"/>
  <c r="I3277" i="2"/>
  <c r="I3275" i="2"/>
  <c r="I3273" i="2"/>
  <c r="I3272" i="2"/>
  <c r="I3271" i="2"/>
  <c r="I3270" i="2"/>
  <c r="I3268" i="2"/>
  <c r="I3264" i="2"/>
  <c r="I3262" i="2"/>
  <c r="I3259" i="2"/>
  <c r="I3257" i="2"/>
  <c r="I3256" i="2"/>
  <c r="I3253" i="2"/>
  <c r="I3252" i="2"/>
  <c r="I3251" i="2"/>
  <c r="I3249" i="2"/>
  <c r="I3247" i="2"/>
  <c r="I3246" i="2"/>
  <c r="I3245" i="2"/>
  <c r="I3237" i="2"/>
  <c r="I3236" i="2"/>
  <c r="I3234" i="2"/>
  <c r="I3232" i="2"/>
  <c r="I3228" i="2"/>
  <c r="I3222" i="2"/>
  <c r="I3220" i="2"/>
  <c r="I3218" i="2"/>
  <c r="I3217" i="2"/>
  <c r="I3216" i="2"/>
  <c r="I3215" i="2"/>
  <c r="I3211" i="2"/>
  <c r="I3207" i="2"/>
  <c r="I3206" i="2"/>
  <c r="I3204" i="2"/>
  <c r="I3201" i="2"/>
  <c r="I3199" i="2"/>
  <c r="I3198" i="2"/>
  <c r="I3195" i="2"/>
  <c r="I3193" i="2"/>
  <c r="I3185" i="2"/>
  <c r="I3184" i="2"/>
  <c r="I3183" i="2"/>
  <c r="I3182" i="2"/>
  <c r="I3176" i="2"/>
  <c r="I3174" i="2"/>
  <c r="I3172" i="2"/>
  <c r="I3169" i="2"/>
  <c r="I3168" i="2"/>
  <c r="I3166" i="2"/>
  <c r="I3165" i="2"/>
  <c r="I3164" i="2"/>
  <c r="I3158" i="2"/>
  <c r="I3151" i="2"/>
  <c r="I3149" i="2"/>
  <c r="I3148" i="2"/>
  <c r="I3147" i="2"/>
  <c r="I3145" i="2"/>
  <c r="I3144" i="2"/>
  <c r="I3140" i="2"/>
  <c r="I3138" i="2"/>
  <c r="I3133" i="2"/>
  <c r="I3131" i="2"/>
  <c r="I3130" i="2"/>
  <c r="I3128" i="2"/>
  <c r="I3126" i="2"/>
  <c r="I3121" i="2"/>
  <c r="I3120" i="2"/>
  <c r="I3119" i="2"/>
  <c r="I3118" i="2"/>
  <c r="I3115" i="2"/>
  <c r="I3114" i="2"/>
  <c r="I3113" i="2"/>
  <c r="I3112" i="2"/>
  <c r="I3111" i="2"/>
  <c r="I3110" i="2"/>
  <c r="I3109" i="2"/>
  <c r="I3108" i="2"/>
  <c r="I3105" i="2"/>
  <c r="I3104" i="2"/>
  <c r="I3102" i="2"/>
  <c r="I3101" i="2"/>
  <c r="I3099" i="2"/>
  <c r="I3097" i="2"/>
  <c r="I3096" i="2"/>
  <c r="I3094" i="2"/>
  <c r="I3093" i="2"/>
  <c r="I3091" i="2"/>
  <c r="I3089" i="2"/>
  <c r="I3085" i="2"/>
  <c r="I3084" i="2"/>
  <c r="I3083" i="2"/>
  <c r="I3082" i="2"/>
  <c r="I3080" i="2"/>
  <c r="I3076" i="2"/>
  <c r="I3073" i="2"/>
  <c r="I3071" i="2"/>
  <c r="I3068" i="2"/>
  <c r="I3065" i="2"/>
  <c r="I3059" i="2"/>
  <c r="I3048" i="2"/>
  <c r="I3046" i="2"/>
  <c r="I3045" i="2"/>
  <c r="I3044" i="2"/>
  <c r="I3043" i="2"/>
  <c r="I3041" i="2"/>
  <c r="I3037" i="2"/>
  <c r="I3036" i="2"/>
  <c r="I3035" i="2"/>
  <c r="I3034" i="2"/>
  <c r="I3032" i="2"/>
  <c r="I3023" i="2"/>
  <c r="I3022" i="2"/>
  <c r="I3021" i="2"/>
  <c r="I3020" i="2"/>
  <c r="I3016" i="2"/>
  <c r="I3013" i="2"/>
  <c r="I3012" i="2"/>
  <c r="I3009" i="2"/>
  <c r="I3008" i="2"/>
  <c r="I3003" i="2"/>
  <c r="I3001" i="2"/>
  <c r="I2998" i="2"/>
  <c r="I2997" i="2"/>
  <c r="I2996" i="2"/>
  <c r="I2987" i="2"/>
  <c r="I2985" i="2"/>
  <c r="I2984" i="2"/>
  <c r="I2983" i="2"/>
  <c r="I2982" i="2"/>
  <c r="I2981" i="2"/>
  <c r="I2979" i="2"/>
  <c r="I2977" i="2"/>
  <c r="I2970" i="2"/>
  <c r="I2966" i="2"/>
  <c r="I2965" i="2"/>
  <c r="I2964" i="2"/>
  <c r="I2963" i="2"/>
  <c r="I2962" i="2"/>
  <c r="I2961" i="2"/>
  <c r="I2960" i="2"/>
  <c r="I2959" i="2"/>
  <c r="I2957" i="2"/>
  <c r="I2951" i="2"/>
  <c r="I2949" i="2"/>
  <c r="I2948" i="2"/>
  <c r="I2947" i="2"/>
  <c r="I2946" i="2"/>
  <c r="I2944" i="2"/>
  <c r="I2939" i="2"/>
  <c r="I2936" i="2"/>
  <c r="I2933" i="2"/>
  <c r="I2932" i="2"/>
  <c r="I2931" i="2"/>
  <c r="I2916" i="2"/>
  <c r="I2915" i="2"/>
  <c r="I2912" i="2"/>
  <c r="I2911" i="2"/>
  <c r="I2901" i="2"/>
  <c r="I2900" i="2"/>
  <c r="I2899" i="2"/>
  <c r="I2898" i="2"/>
  <c r="I2897" i="2"/>
  <c r="I2896" i="2"/>
  <c r="I2895" i="2"/>
  <c r="I2894" i="2"/>
  <c r="I2893" i="2"/>
  <c r="I2892" i="2"/>
  <c r="I2889" i="2"/>
  <c r="I2888" i="2"/>
  <c r="I2887" i="2"/>
  <c r="I2885" i="2"/>
  <c r="I2879" i="2"/>
  <c r="I2876" i="2"/>
  <c r="I2874" i="2"/>
  <c r="I2872" i="2"/>
  <c r="I2870" i="2"/>
  <c r="I2865" i="2"/>
  <c r="I2862" i="2"/>
  <c r="I2860" i="2"/>
  <c r="I2859" i="2"/>
  <c r="I2858" i="2"/>
  <c r="I2856" i="2"/>
  <c r="I2854" i="2"/>
  <c r="I2851" i="2"/>
  <c r="I2844" i="2"/>
  <c r="I2843" i="2"/>
  <c r="I2842" i="2"/>
  <c r="I2840" i="2"/>
  <c r="I2838" i="2"/>
  <c r="I2834" i="2"/>
  <c r="I2833" i="2"/>
  <c r="I2832" i="2"/>
  <c r="I2831" i="2"/>
  <c r="I2824" i="2"/>
  <c r="I2820" i="2"/>
  <c r="I2818" i="2"/>
  <c r="I2817" i="2"/>
  <c r="I2811" i="2"/>
  <c r="I2810" i="2"/>
  <c r="I2809" i="2"/>
  <c r="I2808" i="2"/>
  <c r="I2807" i="2"/>
  <c r="I2806" i="2"/>
  <c r="I2805" i="2"/>
  <c r="I2804" i="2"/>
  <c r="I2803" i="2"/>
  <c r="I2800" i="2"/>
  <c r="I2799" i="2"/>
  <c r="I2798" i="2"/>
  <c r="I2797" i="2"/>
  <c r="I2795" i="2"/>
  <c r="I2789" i="2"/>
  <c r="I2788" i="2"/>
  <c r="I2787" i="2"/>
  <c r="I2786" i="2"/>
  <c r="I2784" i="2"/>
  <c r="I2783" i="2"/>
  <c r="I2782" i="2"/>
  <c r="I2779" i="2"/>
  <c r="I2777" i="2"/>
  <c r="I2774" i="2"/>
  <c r="I2771" i="2"/>
  <c r="I2770" i="2"/>
  <c r="I2767" i="2"/>
  <c r="I2766" i="2"/>
  <c r="I2763" i="2"/>
  <c r="I2760" i="2"/>
  <c r="I2757" i="2"/>
  <c r="I2754" i="2"/>
  <c r="I2746" i="2"/>
  <c r="I2741" i="2"/>
  <c r="I2740" i="2"/>
  <c r="I2739" i="2"/>
  <c r="I2730" i="2"/>
  <c r="I2729" i="2"/>
  <c r="I2728" i="2"/>
  <c r="I2727" i="2"/>
  <c r="I2725" i="2"/>
  <c r="I2723" i="2"/>
  <c r="I2721" i="2"/>
  <c r="I2720" i="2"/>
  <c r="I2719" i="2"/>
  <c r="I2717" i="2"/>
  <c r="I2716" i="2"/>
  <c r="I2710" i="2"/>
  <c r="I2709" i="2"/>
  <c r="I2706" i="2"/>
  <c r="I2705" i="2"/>
  <c r="I2697" i="2"/>
  <c r="I2696" i="2"/>
  <c r="I2694" i="2"/>
  <c r="I2692" i="2"/>
  <c r="I2690" i="2"/>
  <c r="I2688" i="2"/>
  <c r="I2687" i="2"/>
  <c r="I2685" i="2"/>
  <c r="I2683" i="2"/>
  <c r="I2682" i="2"/>
  <c r="I2681" i="2"/>
  <c r="I2678" i="2"/>
  <c r="I2677" i="2"/>
  <c r="I2674" i="2"/>
  <c r="I2673" i="2"/>
  <c r="I2672" i="2"/>
  <c r="I2671" i="2"/>
  <c r="I2667" i="2"/>
  <c r="I2666" i="2"/>
  <c r="I2664" i="2"/>
  <c r="I2660" i="2"/>
  <c r="I2659" i="2"/>
  <c r="I2657" i="2"/>
  <c r="I2656" i="2"/>
  <c r="I2655" i="2"/>
  <c r="I2654" i="2"/>
  <c r="I2653" i="2"/>
  <c r="I2649" i="2"/>
  <c r="I2644" i="2"/>
  <c r="I2643" i="2"/>
  <c r="I2642" i="2"/>
  <c r="I2639" i="2"/>
  <c r="I2638" i="2"/>
  <c r="I2637" i="2"/>
  <c r="I2636" i="2"/>
  <c r="I2635" i="2"/>
  <c r="I2633" i="2"/>
  <c r="I2630" i="2"/>
  <c r="I2628" i="2"/>
  <c r="I2624" i="2"/>
  <c r="I2616" i="2"/>
  <c r="I2614" i="2"/>
  <c r="I2613" i="2"/>
  <c r="I2610" i="2"/>
  <c r="I2607" i="2"/>
  <c r="I2605" i="2"/>
  <c r="I2604" i="2"/>
  <c r="I2603" i="2"/>
  <c r="I2601" i="2"/>
  <c r="I2600" i="2"/>
  <c r="I2596" i="2"/>
  <c r="I2589" i="2"/>
  <c r="I2583" i="2"/>
  <c r="I2581" i="2"/>
  <c r="I2579" i="2"/>
  <c r="I2577" i="2"/>
  <c r="I2574" i="2"/>
  <c r="I2573" i="2"/>
  <c r="I2571" i="2"/>
  <c r="I2569" i="2"/>
  <c r="I2568" i="2"/>
  <c r="I2567" i="2"/>
  <c r="I2565" i="2"/>
  <c r="I2560" i="2"/>
  <c r="I2559" i="2"/>
  <c r="I2558" i="2"/>
  <c r="I2555" i="2"/>
  <c r="I2553" i="2"/>
  <c r="I2552" i="2"/>
  <c r="I2549" i="2"/>
  <c r="I2544" i="2"/>
  <c r="I2543" i="2"/>
  <c r="I2542" i="2"/>
  <c r="I2537" i="2"/>
  <c r="I2536" i="2"/>
  <c r="I2535" i="2"/>
  <c r="I2533" i="2"/>
  <c r="I2532" i="2"/>
  <c r="I2531" i="2"/>
  <c r="I2529" i="2"/>
  <c r="I2526" i="2"/>
  <c r="I2525" i="2"/>
  <c r="I2523" i="2"/>
  <c r="I2522" i="2"/>
  <c r="I2520" i="2"/>
  <c r="I2519" i="2"/>
  <c r="I2517" i="2"/>
  <c r="I2516" i="2"/>
  <c r="I2514" i="2"/>
  <c r="I2509" i="2"/>
  <c r="I2508" i="2"/>
  <c r="I2507" i="2"/>
  <c r="I2499" i="2"/>
  <c r="I2498" i="2"/>
  <c r="I2495" i="2"/>
  <c r="I2493" i="2"/>
  <c r="I2492" i="2"/>
  <c r="I2485" i="2"/>
  <c r="I2484" i="2"/>
  <c r="I2480" i="2"/>
  <c r="I2477" i="2"/>
  <c r="I2471" i="2"/>
  <c r="I2469" i="2"/>
  <c r="I2468" i="2"/>
  <c r="I2466" i="2"/>
  <c r="I2464" i="2"/>
  <c r="I2460" i="2"/>
  <c r="I2457" i="2"/>
  <c r="I2453" i="2"/>
  <c r="I2450" i="2"/>
  <c r="I2446" i="2"/>
  <c r="I2445" i="2"/>
  <c r="I2440" i="2"/>
  <c r="I2437" i="2"/>
  <c r="I2435" i="2"/>
  <c r="I2431" i="2"/>
  <c r="I2430" i="2"/>
  <c r="I2428" i="2"/>
  <c r="I2426" i="2"/>
  <c r="I2422" i="2"/>
  <c r="I2420" i="2"/>
  <c r="I2419" i="2"/>
  <c r="I2417" i="2"/>
  <c r="I2413" i="2"/>
  <c r="I2410" i="2"/>
  <c r="I2405" i="2"/>
  <c r="I2401" i="2"/>
  <c r="I2399" i="2"/>
  <c r="I2397" i="2"/>
  <c r="I2394" i="2"/>
  <c r="I2392" i="2"/>
  <c r="I2390" i="2"/>
  <c r="I2389" i="2"/>
  <c r="I2388" i="2"/>
  <c r="I2387" i="2"/>
  <c r="I2386" i="2"/>
  <c r="I2383" i="2"/>
  <c r="I2382" i="2"/>
  <c r="I2381" i="2"/>
  <c r="I2380" i="2"/>
  <c r="I2379" i="2"/>
  <c r="I2372" i="2"/>
  <c r="I2371" i="2"/>
  <c r="I2368" i="2"/>
  <c r="I2361" i="2"/>
  <c r="I2359" i="2"/>
  <c r="I2357" i="2"/>
  <c r="I2355" i="2"/>
  <c r="I2354" i="2"/>
  <c r="I2350" i="2"/>
  <c r="I2348" i="2"/>
  <c r="I2346" i="2"/>
  <c r="I2343" i="2"/>
  <c r="I2335" i="2"/>
  <c r="I2330" i="2"/>
  <c r="I2325" i="2"/>
  <c r="I2319" i="2"/>
  <c r="I2317" i="2"/>
  <c r="I2312" i="2"/>
  <c r="I2310" i="2"/>
  <c r="I2308" i="2"/>
  <c r="I2307" i="2"/>
  <c r="I2306" i="2"/>
  <c r="I2303" i="2"/>
  <c r="I2302" i="2"/>
  <c r="I2301" i="2"/>
  <c r="I2291" i="2"/>
  <c r="I2290" i="2"/>
  <c r="I2285" i="2"/>
  <c r="I2284" i="2"/>
  <c r="I2283" i="2"/>
  <c r="I2280" i="2"/>
  <c r="I2279" i="2"/>
  <c r="I2275" i="2"/>
  <c r="I2274" i="2"/>
  <c r="I2271" i="2"/>
  <c r="I2268" i="2"/>
  <c r="I2267" i="2"/>
  <c r="I2266" i="2"/>
  <c r="I2265" i="2"/>
  <c r="I2263" i="2"/>
  <c r="I2262" i="2"/>
  <c r="I2258" i="2"/>
  <c r="I2254" i="2"/>
  <c r="I2252" i="2"/>
  <c r="I2248" i="2"/>
  <c r="I2238" i="2"/>
  <c r="I2235" i="2"/>
  <c r="I2229" i="2"/>
  <c r="I2227" i="2"/>
  <c r="I2224" i="2"/>
  <c r="I2219" i="2"/>
  <c r="I2206" i="2"/>
  <c r="I2204" i="2"/>
  <c r="I2203" i="2"/>
  <c r="I2200" i="2"/>
  <c r="I2196" i="2"/>
  <c r="I2193" i="2"/>
  <c r="I2192" i="2"/>
  <c r="I2188" i="2"/>
  <c r="I2187" i="2"/>
  <c r="I2184" i="2"/>
  <c r="I2174" i="2"/>
  <c r="I2172" i="2"/>
  <c r="I2169" i="2"/>
  <c r="I2166" i="2"/>
  <c r="I2164" i="2"/>
  <c r="I2153" i="2"/>
  <c r="I2151" i="2"/>
  <c r="I2147" i="2"/>
  <c r="I2146" i="2"/>
  <c r="I2145" i="2"/>
  <c r="I2141" i="2"/>
  <c r="I2139" i="2"/>
  <c r="I2136" i="2"/>
  <c r="I2132" i="2"/>
  <c r="I2129" i="2"/>
  <c r="I2128" i="2"/>
  <c r="I2127" i="2"/>
  <c r="I2126" i="2"/>
  <c r="I2123" i="2"/>
  <c r="I2121" i="2"/>
  <c r="I2119" i="2"/>
  <c r="I2117" i="2"/>
  <c r="I2116" i="2"/>
  <c r="I2115" i="2"/>
  <c r="I2114" i="2"/>
  <c r="I2113" i="2"/>
  <c r="I2111" i="2"/>
  <c r="I2110" i="2"/>
  <c r="I2108" i="2"/>
  <c r="I2107" i="2"/>
  <c r="I2106" i="2"/>
  <c r="I2105" i="2"/>
  <c r="I2104" i="2"/>
  <c r="I2102" i="2"/>
  <c r="I2098" i="2"/>
  <c r="I2097" i="2"/>
  <c r="I2095" i="2"/>
  <c r="I2093" i="2"/>
  <c r="I2092" i="2"/>
  <c r="I2091" i="2"/>
  <c r="I2090" i="2"/>
  <c r="I2089" i="2"/>
  <c r="I2086" i="2"/>
  <c r="I2084" i="2"/>
  <c r="I2075" i="2"/>
  <c r="I2074" i="2"/>
  <c r="I2073" i="2"/>
  <c r="I2070" i="2"/>
  <c r="I2068" i="2"/>
  <c r="I2062" i="2"/>
  <c r="I2059" i="2"/>
  <c r="I2058" i="2"/>
  <c r="I2056" i="2"/>
  <c r="I2052" i="2"/>
  <c r="I2050" i="2"/>
  <c r="I2048" i="2"/>
  <c r="I2047" i="2"/>
  <c r="I2043" i="2"/>
  <c r="I2042" i="2"/>
  <c r="I2041" i="2"/>
  <c r="I2038" i="2"/>
  <c r="I2037" i="2"/>
  <c r="I2031" i="2"/>
  <c r="I2026" i="2"/>
  <c r="I2024" i="2"/>
  <c r="I2023" i="2"/>
  <c r="I2022" i="2"/>
  <c r="I2019" i="2"/>
  <c r="I2017" i="2"/>
  <c r="I2014" i="2"/>
  <c r="I2010" i="2"/>
  <c r="I2008" i="2"/>
  <c r="I2004" i="2"/>
  <c r="I2003" i="2"/>
  <c r="I2002" i="2"/>
  <c r="I2001" i="2"/>
  <c r="I1997" i="2"/>
  <c r="I1996" i="2"/>
  <c r="I1993" i="2"/>
  <c r="I1989" i="2"/>
  <c r="I1983" i="2"/>
  <c r="I1978" i="2"/>
  <c r="I1975" i="2"/>
  <c r="I1972" i="2"/>
  <c r="I1969" i="2"/>
  <c r="I1968" i="2"/>
  <c r="I1967" i="2"/>
  <c r="I1964" i="2"/>
  <c r="I1963" i="2"/>
  <c r="I1962" i="2"/>
  <c r="I1956" i="2"/>
  <c r="I1954" i="2"/>
  <c r="I1948" i="2"/>
  <c r="I1944" i="2"/>
  <c r="I1942" i="2"/>
  <c r="I1938" i="2"/>
  <c r="I1936" i="2"/>
  <c r="I1934" i="2"/>
  <c r="I1932" i="2"/>
  <c r="I1930" i="2"/>
  <c r="I1924" i="2"/>
  <c r="I1923" i="2"/>
  <c r="I1922" i="2"/>
  <c r="I1916" i="2"/>
  <c r="I1908" i="2"/>
  <c r="I1907" i="2"/>
  <c r="I1906" i="2"/>
  <c r="I1905" i="2"/>
  <c r="I1904" i="2"/>
  <c r="I1901" i="2"/>
  <c r="I1897" i="2"/>
  <c r="I1895" i="2"/>
  <c r="I1894" i="2"/>
  <c r="I1892" i="2"/>
  <c r="I1891" i="2"/>
  <c r="I1889" i="2"/>
  <c r="I1887" i="2"/>
  <c r="I1884" i="2"/>
  <c r="I1883" i="2"/>
  <c r="I1880" i="2"/>
  <c r="I1879" i="2"/>
  <c r="I1878" i="2"/>
  <c r="I1877" i="2"/>
  <c r="I1875" i="2"/>
  <c r="I1874" i="2"/>
  <c r="I1869" i="2"/>
  <c r="I1863" i="2"/>
  <c r="I1859" i="2"/>
  <c r="I1858" i="2"/>
  <c r="I1857" i="2"/>
  <c r="I1856" i="2"/>
  <c r="I1855" i="2"/>
  <c r="I1853" i="2"/>
  <c r="I1852" i="2"/>
  <c r="I1851" i="2"/>
  <c r="I1847" i="2"/>
  <c r="I1846" i="2"/>
  <c r="I1843" i="2"/>
  <c r="I1841" i="2"/>
  <c r="I1838" i="2"/>
  <c r="I1837" i="2"/>
  <c r="I1836" i="2"/>
  <c r="I1831" i="2"/>
  <c r="I1827" i="2"/>
  <c r="I1826" i="2"/>
  <c r="I1825" i="2"/>
  <c r="I1823" i="2"/>
  <c r="I1818" i="2"/>
  <c r="I1813" i="2"/>
  <c r="I1810" i="2"/>
  <c r="I1804" i="2"/>
  <c r="I1803" i="2"/>
  <c r="I1798" i="2"/>
  <c r="I1796" i="2"/>
  <c r="I1795" i="2"/>
  <c r="I1794" i="2"/>
  <c r="I1792" i="2"/>
  <c r="I1788" i="2"/>
  <c r="I1787" i="2"/>
  <c r="I1781" i="2"/>
  <c r="I1780" i="2"/>
  <c r="I1778" i="2"/>
  <c r="I1775" i="2"/>
  <c r="I1774" i="2"/>
  <c r="I1773" i="2"/>
  <c r="I1770" i="2"/>
  <c r="I1769" i="2"/>
  <c r="I1768" i="2"/>
  <c r="I1762" i="2"/>
  <c r="I1759" i="2"/>
  <c r="I1757" i="2"/>
  <c r="I1754" i="2"/>
  <c r="I1752" i="2"/>
  <c r="I1748" i="2"/>
  <c r="I1747" i="2"/>
  <c r="I1745" i="2"/>
  <c r="I1744" i="2"/>
  <c r="I1742" i="2"/>
  <c r="I1735" i="2"/>
  <c r="I1733" i="2"/>
  <c r="I1723" i="2"/>
  <c r="I1721" i="2"/>
  <c r="I1720" i="2"/>
  <c r="I1719" i="2"/>
  <c r="I1718" i="2"/>
  <c r="I1716" i="2"/>
  <c r="I1715" i="2"/>
  <c r="I1713" i="2"/>
  <c r="I1707" i="2"/>
  <c r="I1705" i="2"/>
  <c r="I1703" i="2"/>
  <c r="I1701" i="2"/>
  <c r="I1697" i="2"/>
  <c r="I1693" i="2"/>
  <c r="I1688" i="2"/>
  <c r="I1687" i="2"/>
  <c r="I1686" i="2"/>
  <c r="I1682" i="2"/>
  <c r="I1680" i="2"/>
  <c r="I1678" i="2"/>
  <c r="I1677" i="2"/>
  <c r="I1676" i="2"/>
  <c r="I1674" i="2"/>
  <c r="I1671" i="2"/>
  <c r="I1669" i="2"/>
  <c r="I1664" i="2"/>
  <c r="I1661" i="2"/>
  <c r="I1659" i="2"/>
  <c r="I1657" i="2"/>
  <c r="I1656" i="2"/>
  <c r="I1655" i="2"/>
  <c r="I1653" i="2"/>
  <c r="I1648" i="2"/>
  <c r="I1647" i="2"/>
  <c r="I1644" i="2"/>
  <c r="I1643" i="2"/>
  <c r="I1639" i="2"/>
  <c r="I1631" i="2"/>
  <c r="I1629" i="2"/>
  <c r="I1628" i="2"/>
  <c r="I1626" i="2"/>
  <c r="I1624" i="2"/>
  <c r="I1622" i="2"/>
  <c r="I1619" i="2"/>
  <c r="I1618" i="2"/>
  <c r="I1616" i="2"/>
  <c r="I1614" i="2"/>
  <c r="I1613" i="2"/>
  <c r="I1611" i="2"/>
  <c r="I1603" i="2"/>
  <c r="I1594" i="2"/>
  <c r="I1593" i="2"/>
  <c r="I1591" i="2"/>
  <c r="I1590" i="2"/>
  <c r="I1586" i="2"/>
  <c r="I1581" i="2"/>
  <c r="I1575" i="2"/>
  <c r="I1573" i="2"/>
  <c r="I1570" i="2"/>
  <c r="I1569" i="2"/>
  <c r="I1566" i="2"/>
  <c r="I1565" i="2"/>
  <c r="I1564" i="2"/>
  <c r="I1560" i="2"/>
  <c r="I1559" i="2"/>
  <c r="I1557" i="2"/>
  <c r="I1552" i="2"/>
  <c r="I1550" i="2"/>
  <c r="I1548" i="2"/>
  <c r="I1547" i="2"/>
  <c r="I1546" i="2"/>
  <c r="I1544" i="2"/>
  <c r="I1541" i="2"/>
  <c r="I1535" i="2"/>
  <c r="I1532" i="2"/>
  <c r="I1531" i="2"/>
  <c r="I1530" i="2"/>
  <c r="I1528" i="2"/>
  <c r="I1527" i="2"/>
  <c r="I1523" i="2"/>
  <c r="I1518" i="2"/>
  <c r="I1511" i="2"/>
  <c r="I1510" i="2"/>
  <c r="I1509" i="2"/>
  <c r="I1507" i="2"/>
  <c r="I1505" i="2"/>
  <c r="I1502" i="2"/>
  <c r="I1501" i="2"/>
  <c r="I1499" i="2"/>
  <c r="I1497" i="2"/>
  <c r="I1495" i="2"/>
  <c r="I1493" i="2"/>
  <c r="I1488" i="2"/>
  <c r="I1483" i="2"/>
  <c r="I1479" i="2"/>
  <c r="I1478" i="2"/>
  <c r="I1477" i="2"/>
  <c r="I1475" i="2"/>
  <c r="I1474" i="2"/>
  <c r="I1473" i="2"/>
  <c r="I1472" i="2"/>
  <c r="I1470" i="2"/>
  <c r="I1469" i="2"/>
  <c r="I1468" i="2"/>
  <c r="I1467" i="2"/>
  <c r="I1463" i="2"/>
  <c r="I1461" i="2"/>
  <c r="I1460" i="2"/>
  <c r="I1459" i="2"/>
  <c r="I1456" i="2"/>
  <c r="I1453" i="2"/>
  <c r="I1452" i="2"/>
  <c r="I1451" i="2"/>
  <c r="I1445" i="2"/>
  <c r="I1440" i="2"/>
  <c r="I1436" i="2"/>
  <c r="I1430" i="2"/>
  <c r="I1428" i="2"/>
  <c r="I1427" i="2"/>
  <c r="I1426" i="2"/>
  <c r="I1422" i="2"/>
  <c r="I1418" i="2"/>
  <c r="I1408" i="2"/>
  <c r="I1404" i="2"/>
  <c r="I1396" i="2"/>
  <c r="I1393" i="2"/>
  <c r="I1392" i="2"/>
  <c r="I1391" i="2"/>
  <c r="I1390" i="2"/>
  <c r="I1388" i="2"/>
  <c r="I1387" i="2"/>
  <c r="I1384" i="2"/>
  <c r="I1380" i="2"/>
  <c r="I1376" i="2"/>
  <c r="I1375" i="2"/>
  <c r="I1373" i="2"/>
  <c r="I1372" i="2"/>
  <c r="I1369" i="2"/>
  <c r="I1367" i="2"/>
  <c r="I1366" i="2"/>
  <c r="I1362" i="2"/>
  <c r="I1361" i="2"/>
  <c r="I1358" i="2"/>
  <c r="I1357" i="2"/>
  <c r="I1354" i="2"/>
  <c r="I1353" i="2"/>
  <c r="I1352" i="2"/>
  <c r="I1351" i="2"/>
  <c r="I1349" i="2"/>
  <c r="I1348" i="2"/>
  <c r="I1347" i="2"/>
  <c r="I1345" i="2"/>
  <c r="I1344" i="2"/>
  <c r="I1341" i="2"/>
  <c r="I1340" i="2"/>
  <c r="I1335" i="2"/>
  <c r="I1329" i="2"/>
  <c r="I1328" i="2"/>
  <c r="I1327" i="2"/>
  <c r="I1326" i="2"/>
  <c r="I1324" i="2"/>
  <c r="I1323" i="2"/>
  <c r="I1322" i="2"/>
  <c r="I1316" i="2"/>
  <c r="I1315" i="2"/>
  <c r="I1314" i="2"/>
  <c r="I1312" i="2"/>
  <c r="I1310" i="2"/>
  <c r="I1307" i="2"/>
  <c r="I1303" i="2"/>
  <c r="I1302" i="2"/>
  <c r="I1300" i="2"/>
  <c r="I1299" i="2"/>
  <c r="I1291" i="2"/>
  <c r="I1289" i="2"/>
  <c r="I1287" i="2"/>
  <c r="I1285" i="2"/>
  <c r="I1283" i="2"/>
  <c r="I1282" i="2"/>
  <c r="I1280" i="2"/>
  <c r="I1270" i="2"/>
  <c r="I1266" i="2"/>
  <c r="I1261" i="2"/>
  <c r="I1260" i="2"/>
  <c r="I1256" i="2"/>
  <c r="I1255" i="2"/>
  <c r="I1254" i="2"/>
  <c r="I1251" i="2"/>
  <c r="I1250" i="2"/>
  <c r="I1249" i="2"/>
  <c r="I1245" i="2"/>
  <c r="I1239" i="2"/>
  <c r="I1238" i="2"/>
  <c r="I1237" i="2"/>
  <c r="I1235" i="2"/>
  <c r="I1234" i="2"/>
  <c r="I1229" i="2"/>
  <c r="I1225" i="2"/>
  <c r="I1223" i="2"/>
  <c r="I1221" i="2"/>
  <c r="I1218" i="2"/>
  <c r="I1216" i="2"/>
  <c r="I1214" i="2"/>
  <c r="I1211" i="2"/>
  <c r="I1209" i="2"/>
  <c r="I1206" i="2"/>
  <c r="I1202" i="2"/>
  <c r="I1201" i="2"/>
  <c r="I1200" i="2"/>
  <c r="I1198" i="2"/>
  <c r="I1193" i="2"/>
  <c r="I1191" i="2"/>
  <c r="I1188" i="2"/>
  <c r="I1187" i="2"/>
  <c r="I1180" i="2"/>
  <c r="I1177" i="2"/>
  <c r="I1173" i="2"/>
  <c r="I1170" i="2"/>
  <c r="I1168" i="2"/>
  <c r="I1165" i="2"/>
  <c r="I1163" i="2"/>
  <c r="I1147" i="2"/>
  <c r="I1143" i="2"/>
  <c r="I1140" i="2"/>
  <c r="I1134" i="2"/>
  <c r="I1133" i="2"/>
  <c r="I1132" i="2"/>
  <c r="I1129" i="2"/>
  <c r="I1128" i="2"/>
  <c r="I1127" i="2"/>
  <c r="I1126" i="2"/>
  <c r="I1125" i="2"/>
  <c r="I1119" i="2"/>
  <c r="I1118" i="2"/>
  <c r="I1116" i="2"/>
  <c r="I1110" i="2"/>
  <c r="I1108" i="2"/>
  <c r="I1107" i="2"/>
  <c r="I1106" i="2"/>
  <c r="I1103" i="2"/>
  <c r="I1102" i="2"/>
  <c r="I1101" i="2"/>
  <c r="I1100" i="2"/>
  <c r="I1098" i="2"/>
  <c r="I1096" i="2"/>
  <c r="I1089" i="2"/>
  <c r="I1086" i="2"/>
  <c r="I1085" i="2"/>
  <c r="I1082" i="2"/>
  <c r="I1080" i="2"/>
  <c r="I1074" i="2"/>
  <c r="I1073" i="2"/>
  <c r="I1063" i="2"/>
  <c r="I1062" i="2"/>
  <c r="I1061" i="2"/>
  <c r="I1060" i="2"/>
  <c r="I1057" i="2"/>
  <c r="I1056" i="2"/>
  <c r="I1054" i="2"/>
  <c r="I1051" i="2"/>
  <c r="I1047" i="2"/>
  <c r="I1045" i="2"/>
  <c r="I1044" i="2"/>
  <c r="I1041" i="2"/>
  <c r="I1039" i="2"/>
  <c r="I1034" i="2"/>
  <c r="I1029" i="2"/>
  <c r="I1026" i="2"/>
  <c r="I1022" i="2"/>
  <c r="I1018" i="2"/>
  <c r="I1017" i="2"/>
  <c r="I1012" i="2"/>
  <c r="I1009" i="2"/>
  <c r="I1006" i="2"/>
  <c r="I1000" i="2"/>
  <c r="I999" i="2"/>
  <c r="I996" i="2"/>
  <c r="I993" i="2"/>
  <c r="I989" i="2"/>
  <c r="I988" i="2"/>
  <c r="I987" i="2"/>
  <c r="I985" i="2"/>
  <c r="I984" i="2"/>
  <c r="I982" i="2"/>
  <c r="I981" i="2"/>
  <c r="I980" i="2"/>
  <c r="I977" i="2"/>
  <c r="I976" i="2"/>
  <c r="I974" i="2"/>
  <c r="I971" i="2"/>
  <c r="I970" i="2"/>
  <c r="I967" i="2"/>
  <c r="I966" i="2"/>
  <c r="I965" i="2"/>
  <c r="I957" i="2"/>
  <c r="I954" i="2"/>
  <c r="I951" i="2"/>
  <c r="I949" i="2"/>
  <c r="I943" i="2"/>
  <c r="I938" i="2"/>
  <c r="I934" i="2"/>
  <c r="I933" i="2"/>
  <c r="I932" i="2"/>
  <c r="I930" i="2"/>
  <c r="I929" i="2"/>
  <c r="I926" i="2"/>
  <c r="I922" i="2"/>
  <c r="I920" i="2"/>
  <c r="I918" i="2"/>
  <c r="I911" i="2"/>
  <c r="I906" i="2"/>
  <c r="I905" i="2"/>
  <c r="I903" i="2"/>
  <c r="I900" i="2"/>
  <c r="I898" i="2"/>
  <c r="I890" i="2"/>
  <c r="I887" i="2"/>
  <c r="I883" i="2"/>
  <c r="I882" i="2"/>
  <c r="I879" i="2"/>
  <c r="I878" i="2"/>
  <c r="I876" i="2"/>
  <c r="I875" i="2"/>
  <c r="I872" i="2"/>
  <c r="I868" i="2"/>
  <c r="I867" i="2"/>
  <c r="I864" i="2"/>
  <c r="I863" i="2"/>
  <c r="I861" i="2"/>
  <c r="I860" i="2"/>
  <c r="I858" i="2"/>
  <c r="I857" i="2"/>
  <c r="I855" i="2"/>
  <c r="I854" i="2"/>
  <c r="I853" i="2"/>
  <c r="I850" i="2"/>
  <c r="I848" i="2"/>
  <c r="I847" i="2"/>
  <c r="I846" i="2"/>
  <c r="I845" i="2"/>
  <c r="I844" i="2"/>
  <c r="I839" i="2"/>
  <c r="I837" i="2"/>
  <c r="I836" i="2"/>
  <c r="I835" i="2"/>
  <c r="I833" i="2"/>
  <c r="I831" i="2"/>
  <c r="I829" i="2"/>
  <c r="I828" i="2"/>
  <c r="I825" i="2"/>
  <c r="I824" i="2"/>
  <c r="I823" i="2"/>
  <c r="I818" i="2"/>
  <c r="I817" i="2"/>
  <c r="I814" i="2"/>
  <c r="I813" i="2"/>
  <c r="I811" i="2"/>
  <c r="I807" i="2"/>
  <c r="I806" i="2"/>
  <c r="I803" i="2"/>
  <c r="I796" i="2"/>
  <c r="I795" i="2"/>
  <c r="I794" i="2"/>
  <c r="I791" i="2"/>
  <c r="I788" i="2"/>
  <c r="I785" i="2"/>
  <c r="I782" i="2"/>
  <c r="I779" i="2"/>
  <c r="I777" i="2"/>
  <c r="I776" i="2"/>
  <c r="I775" i="2"/>
  <c r="I774" i="2"/>
  <c r="I773" i="2"/>
  <c r="I769" i="2"/>
  <c r="I767" i="2"/>
  <c r="I766" i="2"/>
  <c r="I765" i="2"/>
  <c r="I762" i="2"/>
  <c r="I761" i="2"/>
  <c r="I759" i="2"/>
  <c r="I755" i="2"/>
  <c r="I753" i="2"/>
  <c r="I751" i="2"/>
  <c r="I741" i="2"/>
  <c r="I740" i="2"/>
  <c r="I735" i="2"/>
  <c r="I732" i="2"/>
  <c r="I729" i="2"/>
  <c r="I728" i="2"/>
  <c r="I727" i="2"/>
  <c r="I726" i="2"/>
  <c r="I725" i="2"/>
  <c r="I724" i="2"/>
  <c r="I723" i="2"/>
  <c r="I716" i="2"/>
  <c r="I706" i="2"/>
  <c r="I704" i="2"/>
  <c r="I703" i="2"/>
  <c r="I701" i="2"/>
  <c r="I700" i="2"/>
  <c r="I698" i="2"/>
  <c r="I697" i="2"/>
  <c r="I696" i="2"/>
  <c r="I695" i="2"/>
  <c r="I688" i="2"/>
  <c r="I684" i="2"/>
  <c r="I682" i="2"/>
  <c r="I676" i="2"/>
  <c r="I674" i="2"/>
  <c r="I664" i="2"/>
  <c r="I663" i="2"/>
  <c r="I660" i="2"/>
  <c r="I658" i="2"/>
  <c r="I653" i="2"/>
  <c r="I652" i="2"/>
  <c r="I649" i="2"/>
  <c r="I645" i="2"/>
  <c r="I643" i="2"/>
  <c r="I640" i="2"/>
  <c r="I639" i="2"/>
  <c r="I635" i="2"/>
  <c r="I633" i="2"/>
  <c r="I631" i="2"/>
  <c r="I630" i="2"/>
  <c r="I629" i="2"/>
  <c r="I626" i="2"/>
  <c r="I623" i="2"/>
  <c r="I620" i="2"/>
  <c r="I614" i="2"/>
  <c r="I613" i="2"/>
  <c r="I612" i="2"/>
  <c r="I609" i="2"/>
  <c r="I606" i="2"/>
  <c r="I604" i="2"/>
  <c r="I601" i="2"/>
  <c r="I600" i="2"/>
  <c r="I599" i="2"/>
  <c r="I597" i="2"/>
  <c r="I596" i="2"/>
  <c r="I590" i="2"/>
  <c r="I588" i="2"/>
  <c r="I587" i="2"/>
  <c r="I583" i="2"/>
  <c r="I581" i="2"/>
  <c r="I580" i="2"/>
  <c r="I579" i="2"/>
  <c r="I577" i="2"/>
  <c r="I576" i="2"/>
  <c r="I575" i="2"/>
  <c r="I573" i="2"/>
  <c r="I571" i="2"/>
  <c r="I568" i="2"/>
  <c r="I561" i="2"/>
  <c r="I559" i="2"/>
  <c r="I558" i="2"/>
  <c r="I555" i="2"/>
  <c r="I554" i="2"/>
  <c r="I553" i="2"/>
  <c r="I545" i="2"/>
  <c r="I544" i="2"/>
  <c r="I540" i="2"/>
  <c r="I537" i="2"/>
  <c r="I533" i="2"/>
  <c r="I532" i="2"/>
  <c r="I530" i="2"/>
  <c r="I526" i="2"/>
  <c r="I525" i="2"/>
  <c r="I524" i="2"/>
  <c r="I519" i="2"/>
  <c r="I516" i="2"/>
  <c r="I513" i="2"/>
  <c r="I512" i="2"/>
  <c r="I511" i="2"/>
  <c r="I507" i="2"/>
  <c r="I506" i="2"/>
  <c r="I501" i="2"/>
  <c r="I500" i="2"/>
  <c r="I496" i="2"/>
  <c r="I494" i="2"/>
  <c r="I492" i="2"/>
  <c r="I490" i="2"/>
  <c r="I489" i="2"/>
  <c r="I488" i="2"/>
  <c r="I487" i="2"/>
  <c r="I485" i="2"/>
  <c r="I483" i="2"/>
  <c r="I481" i="2"/>
  <c r="I479" i="2"/>
  <c r="I477" i="2"/>
  <c r="I476" i="2"/>
  <c r="I475" i="2"/>
  <c r="I473" i="2"/>
  <c r="I471" i="2"/>
  <c r="I469" i="2"/>
  <c r="I468" i="2"/>
  <c r="I459" i="2"/>
  <c r="I458" i="2"/>
  <c r="I457" i="2"/>
  <c r="I454" i="2"/>
  <c r="I451" i="2"/>
  <c r="I448" i="2"/>
  <c r="I447" i="2"/>
  <c r="I444" i="2"/>
  <c r="I435" i="2"/>
  <c r="I427" i="2"/>
  <c r="I424" i="2"/>
  <c r="I421" i="2"/>
  <c r="I418" i="2"/>
  <c r="I416" i="2"/>
  <c r="I413" i="2"/>
  <c r="I410" i="2"/>
  <c r="I404" i="2"/>
  <c r="I402" i="2"/>
  <c r="I401" i="2"/>
  <c r="I399" i="2"/>
  <c r="I398" i="2"/>
  <c r="I395" i="2"/>
  <c r="I394" i="2"/>
  <c r="I393" i="2"/>
  <c r="I390" i="2"/>
  <c r="I389" i="2"/>
  <c r="I386" i="2"/>
  <c r="I385" i="2"/>
  <c r="I380" i="2"/>
  <c r="I378" i="2"/>
  <c r="I377" i="2"/>
  <c r="I375" i="2"/>
  <c r="I374" i="2"/>
  <c r="I372" i="2"/>
  <c r="I368" i="2"/>
  <c r="I365" i="2"/>
  <c r="I364" i="2"/>
  <c r="I363" i="2"/>
  <c r="I362" i="2"/>
  <c r="I354" i="2"/>
  <c r="I353" i="2"/>
  <c r="I351" i="2"/>
  <c r="I349" i="2"/>
  <c r="I343" i="2"/>
  <c r="I342" i="2"/>
  <c r="I341" i="2"/>
  <c r="I339" i="2"/>
  <c r="I337" i="2"/>
  <c r="I327" i="2"/>
  <c r="I325" i="2"/>
  <c r="I324" i="2"/>
  <c r="I321" i="2"/>
  <c r="I315" i="2"/>
  <c r="I314" i="2"/>
  <c r="I310" i="2"/>
  <c r="I307" i="2"/>
  <c r="I301" i="2"/>
  <c r="I300" i="2"/>
  <c r="I297" i="2"/>
  <c r="I295" i="2"/>
  <c r="I291" i="2"/>
  <c r="I289" i="2"/>
  <c r="I288" i="2"/>
  <c r="I283" i="2"/>
  <c r="I281" i="2"/>
  <c r="I279" i="2"/>
  <c r="I274" i="2"/>
  <c r="I272" i="2"/>
  <c r="I263" i="2"/>
  <c r="I262" i="2"/>
  <c r="I260" i="2"/>
  <c r="I259" i="2"/>
  <c r="I258" i="2"/>
  <c r="I256" i="2"/>
  <c r="I252" i="2"/>
  <c r="I250" i="2"/>
  <c r="I249" i="2"/>
  <c r="I248" i="2"/>
  <c r="I247" i="2"/>
  <c r="I246" i="2"/>
  <c r="I245" i="2"/>
  <c r="I243" i="2"/>
  <c r="I241" i="2"/>
  <c r="I236" i="2"/>
  <c r="I235" i="2"/>
  <c r="I230" i="2"/>
  <c r="I225" i="2"/>
  <c r="I224" i="2"/>
  <c r="I222" i="2"/>
  <c r="I220" i="2"/>
  <c r="I218" i="2"/>
  <c r="I217" i="2"/>
  <c r="I216" i="2"/>
  <c r="I210" i="2"/>
  <c r="I209" i="2"/>
  <c r="I207" i="2"/>
  <c r="I206" i="2"/>
  <c r="I205" i="2"/>
  <c r="I200" i="2"/>
  <c r="I199" i="2"/>
  <c r="I193" i="2"/>
  <c r="I190" i="2"/>
  <c r="I187" i="2"/>
  <c r="I185" i="2"/>
  <c r="I183" i="2"/>
  <c r="I182" i="2"/>
  <c r="I181" i="2"/>
  <c r="I179" i="2"/>
  <c r="I176" i="2"/>
  <c r="I175" i="2"/>
  <c r="I173" i="2"/>
  <c r="I171" i="2"/>
  <c r="I169" i="2"/>
  <c r="I168" i="2"/>
  <c r="I167" i="2"/>
  <c r="I166" i="2"/>
  <c r="I163" i="2"/>
  <c r="I161" i="2"/>
  <c r="I160" i="2"/>
  <c r="I155" i="2"/>
  <c r="I153" i="2"/>
  <c r="I149" i="2"/>
  <c r="I147" i="2"/>
  <c r="I145" i="2"/>
  <c r="I143" i="2"/>
  <c r="I142" i="2"/>
  <c r="I140" i="2"/>
  <c r="I139" i="2"/>
  <c r="I138" i="2"/>
  <c r="I136" i="2"/>
  <c r="I131" i="2"/>
  <c r="I129" i="2"/>
  <c r="I128" i="2"/>
  <c r="I127" i="2"/>
  <c r="I123" i="2"/>
  <c r="I120" i="2"/>
  <c r="I119" i="2"/>
  <c r="I118" i="2"/>
  <c r="I116" i="2"/>
  <c r="I111" i="2"/>
  <c r="I109" i="2"/>
  <c r="I108" i="2"/>
  <c r="I107" i="2"/>
  <c r="I106" i="2"/>
  <c r="I104" i="2"/>
  <c r="I103" i="2"/>
  <c r="I102" i="2"/>
  <c r="I98" i="2"/>
  <c r="I97" i="2"/>
  <c r="I96" i="2"/>
  <c r="I94" i="2"/>
  <c r="I93" i="2"/>
  <c r="I91" i="2"/>
  <c r="I85" i="2"/>
  <c r="I84" i="2"/>
  <c r="I82" i="2"/>
  <c r="I79" i="2"/>
  <c r="I78" i="2"/>
  <c r="I76" i="2"/>
  <c r="I74" i="2"/>
  <c r="I70" i="2"/>
  <c r="I66" i="2"/>
  <c r="I65" i="2"/>
  <c r="I61" i="2"/>
  <c r="I56" i="2"/>
  <c r="I55" i="2"/>
  <c r="I53" i="2"/>
  <c r="I52" i="2"/>
  <c r="I51" i="2"/>
  <c r="I50" i="2"/>
  <c r="I49" i="2"/>
  <c r="I48" i="2"/>
  <c r="I47" i="2"/>
  <c r="I45" i="2"/>
  <c r="I43" i="2"/>
  <c r="I41" i="2"/>
  <c r="I38" i="2"/>
  <c r="I36" i="2"/>
  <c r="I32" i="2"/>
  <c r="I30" i="2"/>
  <c r="I25" i="2"/>
  <c r="I24" i="2"/>
  <c r="I20" i="2"/>
  <c r="I14" i="2"/>
  <c r="I13" i="2"/>
  <c r="I12" i="2"/>
  <c r="I10" i="2"/>
  <c r="I9" i="2"/>
  <c r="I6" i="2"/>
  <c r="I5" i="2"/>
  <c r="I2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<sst xmlns="http://schemas.openxmlformats.org/spreadsheetml/2006/main" count="44526" uniqueCount="180">
  <si>
    <t>Store ID</t>
  </si>
  <si>
    <t>Product Code</t>
  </si>
  <si>
    <t>Date</t>
  </si>
  <si>
    <t>Units Sold</t>
  </si>
  <si>
    <t>Revenue</t>
  </si>
  <si>
    <t>Product Cost</t>
  </si>
  <si>
    <t>S010</t>
  </si>
  <si>
    <t>L-GA004</t>
  </si>
  <si>
    <t>S015</t>
  </si>
  <si>
    <t>L-UL031</t>
  </si>
  <si>
    <t>S007</t>
  </si>
  <si>
    <t>A-CH045</t>
  </si>
  <si>
    <t>S019</t>
  </si>
  <si>
    <t>A-CH039</t>
  </si>
  <si>
    <t>S004</t>
  </si>
  <si>
    <t>H-NO016</t>
  </si>
  <si>
    <t>S001</t>
  </si>
  <si>
    <t>A-CH002</t>
  </si>
  <si>
    <t>S-ST013</t>
  </si>
  <si>
    <t>S011</t>
  </si>
  <si>
    <t>A-KE027</t>
  </si>
  <si>
    <t>S017</t>
  </si>
  <si>
    <t>A-KE024</t>
  </si>
  <si>
    <t>S018</t>
  </si>
  <si>
    <t>A-KE011</t>
  </si>
  <si>
    <t>S005</t>
  </si>
  <si>
    <t>S-FI050</t>
  </si>
  <si>
    <t>A-KE020</t>
  </si>
  <si>
    <t>S003</t>
  </si>
  <si>
    <t>L-GA010</t>
  </si>
  <si>
    <t>S-FI037</t>
  </si>
  <si>
    <t>L-GA036</t>
  </si>
  <si>
    <t>S009</t>
  </si>
  <si>
    <t>S002</t>
  </si>
  <si>
    <t>H-WI048</t>
  </si>
  <si>
    <t>A-KE040</t>
  </si>
  <si>
    <t>A-KE025</t>
  </si>
  <si>
    <t>S008</t>
  </si>
  <si>
    <t>G-GA005</t>
  </si>
  <si>
    <t>G-VR022</t>
  </si>
  <si>
    <t>G-GA006</t>
  </si>
  <si>
    <t>H-WI042</t>
  </si>
  <si>
    <t>L-UL028</t>
  </si>
  <si>
    <t>G-VR009</t>
  </si>
  <si>
    <t>A-MI007</t>
  </si>
  <si>
    <t>G-GA018</t>
  </si>
  <si>
    <t>H-WI008</t>
  </si>
  <si>
    <t>S-FI012</t>
  </si>
  <si>
    <t>G-GA017</t>
  </si>
  <si>
    <t>S-SM033</t>
  </si>
  <si>
    <t>A-CH041</t>
  </si>
  <si>
    <t>H-WI035</t>
  </si>
  <si>
    <t>H-WI032</t>
  </si>
  <si>
    <t>H-WI029</t>
  </si>
  <si>
    <t>S014</t>
  </si>
  <si>
    <t>G-VR049</t>
  </si>
  <si>
    <t>A-LA026</t>
  </si>
  <si>
    <t>G-GA047</t>
  </si>
  <si>
    <t>S-SM023</t>
  </si>
  <si>
    <t>S013</t>
  </si>
  <si>
    <t>A-MI014</t>
  </si>
  <si>
    <t>G-VR043</t>
  </si>
  <si>
    <t>S-SM038</t>
  </si>
  <si>
    <t>G-GA044</t>
  </si>
  <si>
    <t>A-CH003</t>
  </si>
  <si>
    <t>G-GA046</t>
  </si>
  <si>
    <t>H-WI030</t>
  </si>
  <si>
    <t>G-VR019</t>
  </si>
  <si>
    <t>H-NO015</t>
  </si>
  <si>
    <t>L-UL034</t>
  </si>
  <si>
    <t>A-CH021</t>
  </si>
  <si>
    <t>L-UL001</t>
  </si>
  <si>
    <t>S016</t>
  </si>
  <si>
    <t>S020</t>
  </si>
  <si>
    <t>S006</t>
  </si>
  <si>
    <t xml:space="preserve">Profit </t>
  </si>
  <si>
    <t>Row Labels</t>
  </si>
  <si>
    <t>Grand Total</t>
  </si>
  <si>
    <t>Year</t>
  </si>
  <si>
    <t>Sum of Revenue</t>
  </si>
  <si>
    <t xml:space="preserve">Sum of Profit </t>
  </si>
  <si>
    <t>Month</t>
  </si>
  <si>
    <t>Quarter</t>
  </si>
  <si>
    <t>23Q1</t>
  </si>
  <si>
    <t>23Q2</t>
  </si>
  <si>
    <t>23Q3</t>
  </si>
  <si>
    <t>23Q4</t>
  </si>
  <si>
    <t>24Q1</t>
  </si>
  <si>
    <t>24Q2</t>
  </si>
  <si>
    <t>24Q3</t>
  </si>
  <si>
    <t>24Q4</t>
  </si>
  <si>
    <t>Product Name</t>
  </si>
  <si>
    <t>Product Category</t>
  </si>
  <si>
    <t>Subcategory</t>
  </si>
  <si>
    <t>Brand</t>
  </si>
  <si>
    <t>Cost to VoltEdge</t>
  </si>
  <si>
    <t>Selling Price</t>
  </si>
  <si>
    <t>ASUS Ultrabooks Model 328</t>
  </si>
  <si>
    <t>Laptops</t>
  </si>
  <si>
    <t>Ultrabooks</t>
  </si>
  <si>
    <t>ASUS</t>
  </si>
  <si>
    <t>Sony Chargers Model 130</t>
  </si>
  <si>
    <t>Accessories</t>
  </si>
  <si>
    <t>Chargers</t>
  </si>
  <si>
    <t>Sony</t>
  </si>
  <si>
    <t>HP Chargers Model 529</t>
  </si>
  <si>
    <t>HP</t>
  </si>
  <si>
    <t>Samsung Gaming Laptops Model 384</t>
  </si>
  <si>
    <t>Gaming Laptops</t>
  </si>
  <si>
    <t>Samsung</t>
  </si>
  <si>
    <t>VoltEdge Game Consoles Model 199</t>
  </si>
  <si>
    <t>Gaming Consoles</t>
  </si>
  <si>
    <t>Game Consoles</t>
  </si>
  <si>
    <t>VoltEdge</t>
  </si>
  <si>
    <t>HP Game Consoles Model 227</t>
  </si>
  <si>
    <t>Samsung Mice Model 691</t>
  </si>
  <si>
    <t>Mice</t>
  </si>
  <si>
    <t>ASUS Wireless Earbuds Model 987</t>
  </si>
  <si>
    <t>Headphones</t>
  </si>
  <si>
    <t>Wireless Earbuds</t>
  </si>
  <si>
    <t>VoltEdge VR Headsets Model 314</t>
  </si>
  <si>
    <t>VR Headsets</t>
  </si>
  <si>
    <t>ASUS Gaming Laptops Model 267</t>
  </si>
  <si>
    <t>Sony Keyboards Model 334</t>
  </si>
  <si>
    <t>Keyboards</t>
  </si>
  <si>
    <t>VoltEdge Fitness Bands Model 680</t>
  </si>
  <si>
    <t>Smart Gadgets</t>
  </si>
  <si>
    <t>Fitness Bands</t>
  </si>
  <si>
    <t>Dell Streaming Devices Model 246</t>
  </si>
  <si>
    <t>Streaming Devices</t>
  </si>
  <si>
    <t>Dell</t>
  </si>
  <si>
    <t>Bose Mice Model 697</t>
  </si>
  <si>
    <t>Bose</t>
  </si>
  <si>
    <t>VoltEdge Noise-Canceling Over-Ear Model 148</t>
  </si>
  <si>
    <t>Noise-Canceling Over-Ear</t>
  </si>
  <si>
    <t>Bose Noise-Canceling Over-Ear Model 490</t>
  </si>
  <si>
    <t>Apple Game Consoles Model 798</t>
  </si>
  <si>
    <t>Apple</t>
  </si>
  <si>
    <t>VoltEdge Game Consoles Model 261</t>
  </si>
  <si>
    <t>Apple VR Headsets Model 991</t>
  </si>
  <si>
    <t>VoltEdge Keyboards Model 880</t>
  </si>
  <si>
    <t>Dell Chargers Model 119</t>
  </si>
  <si>
    <t>VoltEdge VR Headsets Model 999</t>
  </si>
  <si>
    <t>HP Smart Speakers Model 884</t>
  </si>
  <si>
    <t>Smart Speakers</t>
  </si>
  <si>
    <t>VoltEdge Keyboards Model 993</t>
  </si>
  <si>
    <t>Bose Keyboards Model 787</t>
  </si>
  <si>
    <t>VoltEdge Laptop Sleeves Model 330</t>
  </si>
  <si>
    <t>Laptop Sleeves</t>
  </si>
  <si>
    <t>Sony Keyboards Model 172</t>
  </si>
  <si>
    <t>Apple Ultrabooks Model 626</t>
  </si>
  <si>
    <t>Dell Wired Headphones Model 348</t>
  </si>
  <si>
    <t>Wired Headphones</t>
  </si>
  <si>
    <t>VoltEdge Wireless Headphones Model 541</t>
  </si>
  <si>
    <t>Wireless Headphones</t>
  </si>
  <si>
    <t>VoltEdge Ultrabooks Model 845</t>
  </si>
  <si>
    <t>VoltEdge Wired Headphones Model 559</t>
  </si>
  <si>
    <t>Apple Smartwatches Model 553</t>
  </si>
  <si>
    <t>Smartwatches</t>
  </si>
  <si>
    <t>HP Ultrabooks Model 956</t>
  </si>
  <si>
    <t>VoltEdge Wired Headphones Model 592</t>
  </si>
  <si>
    <t>VoltEdge Gaming Laptops Model 499</t>
  </si>
  <si>
    <t>VoltEdge Fitness Bands Model 848</t>
  </si>
  <si>
    <t>VoltEdge Smartwatches Model 322</t>
  </si>
  <si>
    <t>Sony Chargers Model 151</t>
  </si>
  <si>
    <t>VoltEdge Keyboards Model 620</t>
  </si>
  <si>
    <t>ASUS Chargers Model 513</t>
  </si>
  <si>
    <t>Bose Wireless Headphones Model 773</t>
  </si>
  <si>
    <t>Samsung VR Headsets Model 344</t>
  </si>
  <si>
    <t>VoltEdge Gaming Headsets Model 869</t>
  </si>
  <si>
    <t>Gaming Headsets</t>
  </si>
  <si>
    <t>VoltEdge Chargers Model 318</t>
  </si>
  <si>
    <t>Samsung Game Consoles Model 391</t>
  </si>
  <si>
    <t>HP Game Consoles Model 406</t>
  </si>
  <si>
    <t>VoltEdge Wireless Earbuds Model 209</t>
  </si>
  <si>
    <t>ASUS VR Headsets Model 803</t>
  </si>
  <si>
    <t>Sony Fitness Bands Model 194</t>
  </si>
  <si>
    <t>Profitablity</t>
  </si>
  <si>
    <t>Revenue Share</t>
  </si>
  <si>
    <t>Final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</si>
</sst>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4" fontId="0" fillId="0" borderId="1" xfId="1" applyNumberFormat="1" applyFont="1" applyBorder="1"/>
    <xf numFmtId="0" fontId="2" fillId="0" borderId="2" xfId="0" applyFont="1" applyBorder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9" xfId="0" applyBorder="1"/>
    <xf numFmtId="0" fontId="2" fillId="0" borderId="0" xfId="0" applyFont="1"/>
    <xf numFmtId="0" fontId="2" fillId="2" borderId="11" xfId="0" applyFont="1" applyFill="1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hair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RAJ SINGH" refreshedDate="45863.07926979167" createdVersion="8" refreshedVersion="8" minRefreshableVersion="3" recordCount="4016" xr:uid="{12A9C95A-50D3-46EA-9CFD-E1A74323E33A}">
  <cacheSource type="worksheet">
    <worksheetSource name="Table2"/>
  </cacheSource>
  <cacheFields count="13">
    <cacheField name="Store ID" numFmtId="0">
      <sharedItems/>
    </cacheField>
    <cacheField name="Product Code" numFmtId="0">
      <sharedItems/>
    </cacheField>
    <cacheField name="Date" numFmtId="0">
      <sharedItems containsSemiMixedTypes="0" containsString="0" containsNumber="1" containsInteger="1" minValue="44927" maxValue="45657"/>
    </cacheField>
    <cacheField name="Units Sold" numFmtId="0">
      <sharedItems containsSemiMixedTypes="0" containsString="0" containsNumber="1" containsInteger="1" minValue="1" maxValue="43"/>
    </cacheField>
    <cacheField name="Revenue" numFmtId="0">
      <sharedItems containsSemiMixedTypes="0" containsString="0" containsNumber="1" minValue="1" maxValue="62147.9"/>
    </cacheField>
    <cacheField name="Product Cost" numFmtId="0">
      <sharedItems containsSemiMixedTypes="0" containsString="0" containsNumber="1" minValue="1" maxValue="41721.61"/>
    </cacheField>
    <cacheField name="Profit " numFmtId="0">
      <sharedItems containsSemiMixedTypes="0" containsString="0" containsNumber="1" minValue="0" maxValue="21523.32"/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Quarter" numFmtId="0">
      <sharedItems/>
    </cacheField>
    <cacheField name="Brand" numFmtId="0">
      <sharedItems/>
    </cacheField>
    <cacheField name="Product Category" numFmtId="0">
      <sharedItems/>
    </cacheField>
    <cacheField name="Subcategory" numFmtId="0">
      <sharedItems count="17">
        <s v="Gaming Laptops"/>
        <s v="Ultrabooks"/>
        <s v="Chargers"/>
        <s v="Noise-Canceling Over-Ear"/>
        <s v="Streaming Devices"/>
        <s v="Keyboards"/>
        <s v="Fitness Bands"/>
        <s v="Wireless Earbuds"/>
        <s v="Game Consoles"/>
        <s v="VR Headsets"/>
        <s v="Wireless Headphones"/>
        <s v="Mice"/>
        <s v="Smartwatches"/>
        <s v="Wired Headphones"/>
        <s v="Laptop Sleeves"/>
        <s v="Smart Speakers"/>
        <s v="Gaming Headse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6">
  <r>
    <s v="S010"/>
    <s v="L-GA004"/>
    <n v="45016"/>
    <n v="9"/>
    <n v="2986.92"/>
    <n v="1779.39"/>
    <n v="1207.53"/>
    <n v="2023"/>
    <n v="3"/>
    <s v="23Q1"/>
    <s v="Samsung"/>
    <s v="Laptops"/>
    <x v="0"/>
  </r>
  <r>
    <s v="S015"/>
    <s v="L-UL031"/>
    <n v="45558"/>
    <n v="1"/>
    <n v="607.23"/>
    <n v="372.34"/>
    <n v="234.89000000000004"/>
    <n v="2024"/>
    <n v="9"/>
    <s v="24Q3"/>
    <s v="VoltEdge"/>
    <s v="Laptops"/>
    <x v="1"/>
  </r>
  <r>
    <s v="S007"/>
    <s v="A-CH045"/>
    <n v="45521"/>
    <n v="9"/>
    <n v="6046.6500000000005"/>
    <n v="4775.3100000000004"/>
    <n v="1271.3400000000001"/>
    <n v="2024"/>
    <n v="8"/>
    <s v="24Q3"/>
    <s v="VoltEdge"/>
    <s v="Accessories"/>
    <x v="2"/>
  </r>
  <r>
    <s v="S019"/>
    <s v="A-CH039"/>
    <n v="45112"/>
    <n v="20"/>
    <n v="17561.400000000001"/>
    <n v="12099.400000000001"/>
    <n v="5462"/>
    <n v="2023"/>
    <n v="7"/>
    <s v="23Q3"/>
    <s v="Sony"/>
    <s v="Accessories"/>
    <x v="2"/>
  </r>
  <r>
    <s v="S004"/>
    <s v="H-NO016"/>
    <n v="44986"/>
    <n v="21"/>
    <n v="18553.29"/>
    <n v="12937.890000000001"/>
    <n v="5615.4"/>
    <n v="2023"/>
    <n v="3"/>
    <s v="23Q1"/>
    <s v="Bose"/>
    <s v="Headphones"/>
    <x v="3"/>
  </r>
  <r>
    <s v="S001"/>
    <s v="A-CH002"/>
    <n v="45332"/>
    <n v="25"/>
    <n v="4574.5"/>
    <n v="3475.25"/>
    <n v="1099.25"/>
    <n v="2024"/>
    <n v="2"/>
    <s v="24Q1"/>
    <s v="Sony"/>
    <s v="Accessories"/>
    <x v="2"/>
  </r>
  <r>
    <s v="S001"/>
    <s v="S-ST013"/>
    <n v="45345"/>
    <n v="28"/>
    <n v="11176.480000000001"/>
    <n v="8445.92"/>
    <n v="2730.5600000000013"/>
    <n v="2024"/>
    <n v="2"/>
    <s v="24Q1"/>
    <s v="Dell"/>
    <s v="Smart Gadgets"/>
    <x v="4"/>
  </r>
  <r>
    <s v="S011"/>
    <s v="A-KE027"/>
    <n v="45060"/>
    <n v="4"/>
    <n v="3552.84"/>
    <n v="2889.8"/>
    <n v="663.04"/>
    <n v="2023"/>
    <n v="5"/>
    <s v="23Q2"/>
    <s v="Sony"/>
    <s v="Accessories"/>
    <x v="5"/>
  </r>
  <r>
    <s v="S017"/>
    <s v="A-KE024"/>
    <n v="45032"/>
    <n v="5"/>
    <n v="5267.4"/>
    <n v="3131.3"/>
    <n v="2136.0999999999995"/>
    <n v="2023"/>
    <n v="4"/>
    <s v="23Q2"/>
    <s v="VoltEdge"/>
    <s v="Accessories"/>
    <x v="5"/>
  </r>
  <r>
    <s v="S018"/>
    <s v="A-KE011"/>
    <n v="45439"/>
    <n v="16"/>
    <n v="21299.68"/>
    <n v="13291.36"/>
    <n v="8008.32"/>
    <n v="2024"/>
    <n v="5"/>
    <s v="24Q2"/>
    <s v="Sony"/>
    <s v="Accessories"/>
    <x v="5"/>
  </r>
  <r>
    <s v="S005"/>
    <s v="S-FI050"/>
    <n v="45063"/>
    <n v="7"/>
    <n v="7375.83"/>
    <n v="4567.9900000000007"/>
    <n v="2807.8399999999992"/>
    <n v="2023"/>
    <n v="5"/>
    <s v="23Q2"/>
    <s v="Sony"/>
    <s v="Smart Gadgets"/>
    <x v="6"/>
  </r>
  <r>
    <s v="S001"/>
    <s v="A-KE020"/>
    <n v="45124"/>
    <n v="10"/>
    <n v="3411.7000000000003"/>
    <n v="2034.7"/>
    <n v="1377.0000000000002"/>
    <n v="2023"/>
    <n v="7"/>
    <s v="23Q3"/>
    <s v="VoltEdge"/>
    <s v="Accessories"/>
    <x v="5"/>
  </r>
  <r>
    <s v="S003"/>
    <s v="L-GA010"/>
    <n v="45011"/>
    <n v="23"/>
    <n v="15019"/>
    <n v="11250.449999999999"/>
    <n v="3768.5500000000011"/>
    <n v="2023"/>
    <n v="3"/>
    <s v="23Q1"/>
    <s v="ASUS"/>
    <s v="Laptops"/>
    <x v="0"/>
  </r>
  <r>
    <s v="S018"/>
    <s v="S-FI037"/>
    <n v="45535"/>
    <n v="5"/>
    <n v="7357.3"/>
    <n v="4978.25"/>
    <n v="2379.0500000000002"/>
    <n v="2024"/>
    <n v="8"/>
    <s v="24Q3"/>
    <s v="VoltEdge"/>
    <s v="Smart Gadgets"/>
    <x v="6"/>
  </r>
  <r>
    <s v="S005"/>
    <s v="S-FI037"/>
    <n v="45337"/>
    <n v="13"/>
    <n v="19128.98"/>
    <n v="12943.449999999999"/>
    <n v="6185.5300000000007"/>
    <n v="2024"/>
    <n v="2"/>
    <s v="24Q1"/>
    <s v="VoltEdge"/>
    <s v="Smart Gadgets"/>
    <x v="6"/>
  </r>
  <r>
    <s v="S001"/>
    <s v="L-GA036"/>
    <n v="45501"/>
    <n v="3"/>
    <n v="1442.1"/>
    <n v="905.81999999999994"/>
    <n v="536.28"/>
    <n v="2024"/>
    <n v="7"/>
    <s v="24Q3"/>
    <s v="VoltEdge"/>
    <s v="Laptops"/>
    <x v="0"/>
  </r>
  <r>
    <s v="S009"/>
    <s v="A-CH045"/>
    <n v="45337"/>
    <n v="21"/>
    <n v="14108.85"/>
    <n v="11142.390000000001"/>
    <n v="2966.4599999999991"/>
    <n v="2024"/>
    <n v="2"/>
    <s v="24Q1"/>
    <s v="VoltEdge"/>
    <s v="Accessories"/>
    <x v="2"/>
  </r>
  <r>
    <s v="S002"/>
    <s v="H-WI048"/>
    <n v="45614"/>
    <n v="25"/>
    <n v="24126.5"/>
    <n v="18882.5"/>
    <n v="5244"/>
    <n v="2024"/>
    <n v="11"/>
    <s v="24Q4"/>
    <s v="VoltEdge"/>
    <s v="Headphones"/>
    <x v="7"/>
  </r>
  <r>
    <s v="S005"/>
    <s v="A-KE040"/>
    <n v="45109"/>
    <n v="23"/>
    <n v="3750.15"/>
    <n v="2900.53"/>
    <n v="849.61999999999989"/>
    <n v="2023"/>
    <n v="7"/>
    <s v="23Q3"/>
    <s v="VoltEdge"/>
    <s v="Accessories"/>
    <x v="5"/>
  </r>
  <r>
    <s v="S007"/>
    <s v="A-KE025"/>
    <n v="45418"/>
    <n v="16"/>
    <n v="15152.8"/>
    <n v="10678.08"/>
    <n v="4474.7199999999993"/>
    <n v="2024"/>
    <n v="5"/>
    <s v="24Q2"/>
    <s v="Bose"/>
    <s v="Accessories"/>
    <x v="5"/>
  </r>
  <r>
    <s v="S008"/>
    <s v="S-ST013"/>
    <n v="45378"/>
    <n v="14"/>
    <n v="5588.2400000000007"/>
    <n v="4222.96"/>
    <n v="1365.2800000000007"/>
    <n v="2024"/>
    <n v="3"/>
    <s v="24Q1"/>
    <s v="Dell"/>
    <s v="Smart Gadgets"/>
    <x v="4"/>
  </r>
  <r>
    <s v="S005"/>
    <s v="L-GA036"/>
    <n v="45599"/>
    <n v="40"/>
    <n v="19228"/>
    <n v="12077.6"/>
    <n v="7150.4"/>
    <n v="2024"/>
    <n v="11"/>
    <s v="24Q4"/>
    <s v="VoltEdge"/>
    <s v="Laptops"/>
    <x v="0"/>
  </r>
  <r>
    <s v="S002"/>
    <s v="G-GA005"/>
    <n v="45091"/>
    <n v="6"/>
    <n v="3218.88"/>
    <n v="2346.1799999999998"/>
    <n v="872.70000000000027"/>
    <n v="2023"/>
    <n v="6"/>
    <s v="23Q2"/>
    <s v="VoltEdge"/>
    <s v="Gaming Consoles"/>
    <x v="8"/>
  </r>
  <r>
    <s v="S019"/>
    <s v="L-GA004"/>
    <n v="45219"/>
    <n v="32"/>
    <n v="10620.16"/>
    <n v="6326.72"/>
    <n v="4293.4399999999996"/>
    <n v="2023"/>
    <n v="10"/>
    <s v="23Q4"/>
    <s v="Samsung"/>
    <s v="Laptops"/>
    <x v="0"/>
  </r>
  <r>
    <s v="S009"/>
    <s v="G-VR022"/>
    <n v="45615"/>
    <n v="35"/>
    <n v="25549.3"/>
    <n v="20614.650000000001"/>
    <n v="4934.6499999999978"/>
    <n v="2024"/>
    <n v="11"/>
    <s v="24Q4"/>
    <s v="VoltEdge"/>
    <s v="Gaming Consoles"/>
    <x v="9"/>
  </r>
  <r>
    <s v="S017"/>
    <s v="L-UL031"/>
    <n v="45443"/>
    <n v="4"/>
    <n v="2428.92"/>
    <n v="1489.36"/>
    <n v="939.56000000000017"/>
    <n v="2024"/>
    <n v="5"/>
    <s v="24Q2"/>
    <s v="VoltEdge"/>
    <s v="Laptops"/>
    <x v="1"/>
  </r>
  <r>
    <s v="S010"/>
    <s v="G-GA006"/>
    <n v="45416"/>
    <n v="10"/>
    <n v="13537.9"/>
    <n v="9744.6"/>
    <n v="3793.2999999999993"/>
    <n v="2024"/>
    <n v="5"/>
    <s v="24Q2"/>
    <s v="HP"/>
    <s v="Gaming Consoles"/>
    <x v="8"/>
  </r>
  <r>
    <s v="S001"/>
    <s v="H-WI042"/>
    <n v="45350"/>
    <n v="21"/>
    <n v="18551.399999999998"/>
    <n v="12694.29"/>
    <n v="5857.1099999999969"/>
    <n v="2024"/>
    <n v="2"/>
    <s v="24Q1"/>
    <s v="Bose"/>
    <s v="Headphones"/>
    <x v="10"/>
  </r>
  <r>
    <s v="S002"/>
    <s v="L-GA010"/>
    <n v="45093"/>
    <n v="14"/>
    <n v="9142"/>
    <n v="6848.0999999999995"/>
    <n v="2293.9000000000005"/>
    <n v="2023"/>
    <n v="6"/>
    <s v="23Q2"/>
    <s v="ASUS"/>
    <s v="Laptops"/>
    <x v="0"/>
  </r>
  <r>
    <s v="S015"/>
    <s v="A-CH002"/>
    <n v="45653"/>
    <n v="31"/>
    <n v="5672.38"/>
    <n v="4309.3099999999995"/>
    <n v="1363.0700000000006"/>
    <n v="2024"/>
    <n v="12"/>
    <s v="24Q4"/>
    <s v="Sony"/>
    <s v="Accessories"/>
    <x v="2"/>
  </r>
  <r>
    <s v="S001"/>
    <s v="H-NO016"/>
    <n v="45204"/>
    <n v="15"/>
    <n v="13252.35"/>
    <n v="9241.35"/>
    <n v="4011"/>
    <n v="2023"/>
    <n v="10"/>
    <s v="23Q4"/>
    <s v="Bose"/>
    <s v="Headphones"/>
    <x v="3"/>
  </r>
  <r>
    <s v="S017"/>
    <s v="A-CH045"/>
    <n v="45461"/>
    <n v="13"/>
    <n v="8734.0500000000011"/>
    <n v="6897.67"/>
    <n v="1836.380000000001"/>
    <n v="2024"/>
    <n v="6"/>
    <s v="24Q2"/>
    <s v="VoltEdge"/>
    <s v="Accessories"/>
    <x v="2"/>
  </r>
  <r>
    <s v="S001"/>
    <s v="H-WI042"/>
    <n v="45613"/>
    <n v="26"/>
    <n v="22968.399999999998"/>
    <n v="15716.74"/>
    <n v="7251.659999999998"/>
    <n v="2024"/>
    <n v="11"/>
    <s v="24Q4"/>
    <s v="Bose"/>
    <s v="Headphones"/>
    <x v="10"/>
  </r>
  <r>
    <s v="S011"/>
    <s v="L-UL028"/>
    <n v="45530"/>
    <n v="8"/>
    <n v="3389.36"/>
    <n v="2208.8000000000002"/>
    <n v="1180.56"/>
    <n v="2024"/>
    <n v="8"/>
    <s v="24Q3"/>
    <s v="Apple"/>
    <s v="Laptops"/>
    <x v="1"/>
  </r>
  <r>
    <s v="S019"/>
    <s v="A-KE024"/>
    <n v="44951"/>
    <n v="17"/>
    <n v="17909.16"/>
    <n v="10646.42"/>
    <n v="7262.74"/>
    <n v="2023"/>
    <n v="1"/>
    <s v="23Q1"/>
    <s v="VoltEdge"/>
    <s v="Accessories"/>
    <x v="5"/>
  </r>
  <r>
    <s v="S015"/>
    <s v="L-GA010"/>
    <n v="45345"/>
    <n v="25"/>
    <n v="16325"/>
    <n v="12228.75"/>
    <n v="4096.25"/>
    <n v="2024"/>
    <n v="2"/>
    <s v="24Q1"/>
    <s v="ASUS"/>
    <s v="Laptops"/>
    <x v="0"/>
  </r>
  <r>
    <s v="S001"/>
    <s v="G-VR009"/>
    <n v="44939"/>
    <n v="33"/>
    <n v="35143.68"/>
    <n v="22660.109999999997"/>
    <n v="12483.570000000003"/>
    <n v="2023"/>
    <n v="1"/>
    <s v="23Q1"/>
    <s v="VoltEdge"/>
    <s v="Gaming Consoles"/>
    <x v="9"/>
  </r>
  <r>
    <s v="S001"/>
    <s v="A-MI007"/>
    <n v="45360"/>
    <n v="27"/>
    <n v="7757.1"/>
    <n v="6282.0899999999992"/>
    <n v="1475.0100000000011"/>
    <n v="2024"/>
    <n v="3"/>
    <s v="24Q1"/>
    <s v="Samsung"/>
    <s v="Accessories"/>
    <x v="11"/>
  </r>
  <r>
    <s v="S004"/>
    <s v="G-GA018"/>
    <n v="45552"/>
    <n v="4"/>
    <n v="3226.64"/>
    <n v="1924.16"/>
    <n v="1302.4799999999998"/>
    <n v="2024"/>
    <n v="9"/>
    <s v="24Q3"/>
    <s v="VoltEdge"/>
    <s v="Gaming Consoles"/>
    <x v="8"/>
  </r>
  <r>
    <s v="S007"/>
    <s v="A-CH039"/>
    <n v="45179"/>
    <n v="14"/>
    <n v="12292.980000000001"/>
    <n v="8469.58"/>
    <n v="3823.4000000000015"/>
    <n v="2023"/>
    <n v="9"/>
    <s v="23Q3"/>
    <s v="Sony"/>
    <s v="Accessories"/>
    <x v="2"/>
  </r>
  <r>
    <s v="S005"/>
    <s v="A-KE024"/>
    <n v="45549"/>
    <n v="20"/>
    <n v="21069.599999999999"/>
    <n v="12525.2"/>
    <n v="8544.3999999999978"/>
    <n v="2024"/>
    <n v="9"/>
    <s v="24Q3"/>
    <s v="VoltEdge"/>
    <s v="Accessories"/>
    <x v="5"/>
  </r>
  <r>
    <s v="S007"/>
    <s v="H-WI008"/>
    <n v="45282"/>
    <n v="41"/>
    <n v="8012.63"/>
    <n v="5983.95"/>
    <n v="2028.6800000000003"/>
    <n v="2023"/>
    <n v="12"/>
    <s v="23Q4"/>
    <s v="ASUS"/>
    <s v="Headphones"/>
    <x v="7"/>
  </r>
  <r>
    <s v="S005"/>
    <s v="A-MI007"/>
    <n v="45520"/>
    <n v="14"/>
    <n v="4022.2000000000003"/>
    <n v="3257.3799999999997"/>
    <n v="764.82000000000062"/>
    <n v="2024"/>
    <n v="8"/>
    <s v="24Q3"/>
    <s v="Samsung"/>
    <s v="Accessories"/>
    <x v="11"/>
  </r>
  <r>
    <s v="S002"/>
    <s v="A-CH039"/>
    <n v="45193"/>
    <n v="21"/>
    <n v="18439.47"/>
    <n v="12704.37"/>
    <n v="5735.1"/>
    <n v="2023"/>
    <n v="9"/>
    <s v="23Q3"/>
    <s v="Sony"/>
    <s v="Accessories"/>
    <x v="2"/>
  </r>
  <r>
    <s v="S001"/>
    <s v="G-VR022"/>
    <n v="45449"/>
    <n v="1"/>
    <n v="729.98"/>
    <n v="588.99"/>
    <n v="140.99"/>
    <n v="2024"/>
    <n v="6"/>
    <s v="24Q2"/>
    <s v="VoltEdge"/>
    <s v="Gaming Consoles"/>
    <x v="9"/>
  </r>
  <r>
    <s v="S010"/>
    <s v="A-KE024"/>
    <n v="45185"/>
    <n v="15"/>
    <n v="15802.2"/>
    <n v="9393.9"/>
    <n v="6408.3000000000011"/>
    <n v="2023"/>
    <n v="9"/>
    <s v="23Q3"/>
    <s v="VoltEdge"/>
    <s v="Accessories"/>
    <x v="5"/>
  </r>
  <r>
    <s v="S004"/>
    <s v="H-WI048"/>
    <n v="45050"/>
    <n v="13"/>
    <n v="12545.779999999999"/>
    <n v="9818.9"/>
    <n v="2726.8799999999992"/>
    <n v="2023"/>
    <n v="5"/>
    <s v="23Q2"/>
    <s v="VoltEdge"/>
    <s v="Headphones"/>
    <x v="7"/>
  </r>
  <r>
    <s v="S003"/>
    <s v="A-KE027"/>
    <n v="45230"/>
    <n v="39"/>
    <n v="34640.19"/>
    <n v="28175.550000000003"/>
    <n v="6464.6399999999994"/>
    <n v="2023"/>
    <n v="10"/>
    <s v="23Q4"/>
    <s v="Sony"/>
    <s v="Accessories"/>
    <x v="5"/>
  </r>
  <r>
    <s v="S007"/>
    <s v="H-NO016"/>
    <n v="44974"/>
    <n v="28"/>
    <n v="24737.72"/>
    <n v="17250.52"/>
    <n v="7487.2000000000007"/>
    <n v="2023"/>
    <n v="2"/>
    <s v="23Q1"/>
    <s v="Bose"/>
    <s v="Headphones"/>
    <x v="3"/>
  </r>
  <r>
    <s v="S004"/>
    <s v="A-KE027"/>
    <n v="45026"/>
    <n v="23"/>
    <n v="20428.830000000002"/>
    <n v="16616.350000000002"/>
    <n v="3812.4799999999996"/>
    <n v="2023"/>
    <n v="4"/>
    <s v="23Q2"/>
    <s v="Sony"/>
    <s v="Accessories"/>
    <x v="5"/>
  </r>
  <r>
    <s v="S009"/>
    <s v="S-FI012"/>
    <n v="45076"/>
    <n v="13"/>
    <n v="15572.960000000001"/>
    <n v="11473.15"/>
    <n v="4099.8100000000013"/>
    <n v="2023"/>
    <n v="5"/>
    <s v="23Q2"/>
    <s v="VoltEdge"/>
    <s v="Smart Gadgets"/>
    <x v="6"/>
  </r>
  <r>
    <s v="S019"/>
    <s v="G-GA017"/>
    <n v="45126"/>
    <n v="15"/>
    <n v="21045.15"/>
    <n v="13358.25"/>
    <n v="7686.9000000000015"/>
    <n v="2023"/>
    <n v="7"/>
    <s v="23Q3"/>
    <s v="Apple"/>
    <s v="Gaming Consoles"/>
    <x v="8"/>
  </r>
  <r>
    <s v="S017"/>
    <s v="S-SM033"/>
    <n v="45603"/>
    <n v="21"/>
    <n v="27952.469999999998"/>
    <n v="17170.02"/>
    <n v="10782.449999999997"/>
    <n v="2024"/>
    <n v="11"/>
    <s v="24Q4"/>
    <s v="Apple"/>
    <s v="Smart Gadgets"/>
    <x v="12"/>
  </r>
  <r>
    <s v="S002"/>
    <s v="A-CH041"/>
    <n v="45227"/>
    <n v="25"/>
    <n v="6740.5"/>
    <n v="4097.25"/>
    <n v="2643.25"/>
    <n v="2023"/>
    <n v="10"/>
    <s v="23Q4"/>
    <s v="ASUS"/>
    <s v="Accessories"/>
    <x v="2"/>
  </r>
  <r>
    <s v="S003"/>
    <s v="H-WI035"/>
    <n v="45271"/>
    <n v="30"/>
    <n v="10632.6"/>
    <n v="7591.8"/>
    <n v="3040.8"/>
    <n v="2023"/>
    <n v="12"/>
    <s v="23Q4"/>
    <s v="VoltEdge"/>
    <s v="Headphones"/>
    <x v="13"/>
  </r>
  <r>
    <s v="S004"/>
    <s v="H-WI032"/>
    <n v="45434"/>
    <n v="18"/>
    <n v="4258.9800000000005"/>
    <n v="3297.06"/>
    <n v="961.92000000000053"/>
    <n v="2024"/>
    <n v="5"/>
    <s v="24Q2"/>
    <s v="VoltEdge"/>
    <s v="Headphones"/>
    <x v="13"/>
  </r>
  <r>
    <s v="S003"/>
    <s v="S-ST013"/>
    <n v="45432"/>
    <n v="10"/>
    <n v="3991.6000000000004"/>
    <n v="3016.3999999999996"/>
    <n v="975.20000000000073"/>
    <n v="2024"/>
    <n v="5"/>
    <s v="24Q2"/>
    <s v="Dell"/>
    <s v="Smart Gadgets"/>
    <x v="4"/>
  </r>
  <r>
    <s v="S005"/>
    <s v="H-WI029"/>
    <n v="45611"/>
    <n v="31"/>
    <n v="39543.909999999996"/>
    <n v="24657.09"/>
    <n v="14886.819999999996"/>
    <n v="2024"/>
    <n v="11"/>
    <s v="24Q4"/>
    <s v="Dell"/>
    <s v="Headphones"/>
    <x v="13"/>
  </r>
  <r>
    <s v="S018"/>
    <s v="L-UL031"/>
    <n v="45584"/>
    <n v="28"/>
    <n v="17002.440000000002"/>
    <n v="10425.519999999999"/>
    <n v="6576.9200000000037"/>
    <n v="2024"/>
    <n v="10"/>
    <s v="24Q4"/>
    <s v="VoltEdge"/>
    <s v="Laptops"/>
    <x v="1"/>
  </r>
  <r>
    <s v="S014"/>
    <s v="G-VR049"/>
    <n v="45206"/>
    <n v="40"/>
    <n v="34766.400000000001"/>
    <n v="26101.199999999997"/>
    <n v="8665.2000000000044"/>
    <n v="2023"/>
    <n v="10"/>
    <s v="23Q4"/>
    <s v="ASUS"/>
    <s v="Gaming Consoles"/>
    <x v="9"/>
  </r>
  <r>
    <s v="S001"/>
    <s v="S-ST013"/>
    <n v="45312"/>
    <n v="26"/>
    <n v="10378.16"/>
    <n v="7842.6399999999994"/>
    <n v="2535.5200000000004"/>
    <n v="2024"/>
    <n v="1"/>
    <s v="24Q1"/>
    <s v="Dell"/>
    <s v="Smart Gadgets"/>
    <x v="4"/>
  </r>
  <r>
    <s v="S011"/>
    <s v="A-CH045"/>
    <n v="45477"/>
    <n v="7"/>
    <n v="4702.95"/>
    <n v="3714.13"/>
    <n v="988.81999999999971"/>
    <n v="2024"/>
    <n v="7"/>
    <s v="24Q3"/>
    <s v="VoltEdge"/>
    <s v="Accessories"/>
    <x v="2"/>
  </r>
  <r>
    <s v="S001"/>
    <s v="G-VR022"/>
    <n v="45301"/>
    <n v="25"/>
    <n v="18249.5"/>
    <n v="14724.75"/>
    <n v="3524.75"/>
    <n v="2024"/>
    <n v="1"/>
    <s v="24Q1"/>
    <s v="VoltEdge"/>
    <s v="Gaming Consoles"/>
    <x v="9"/>
  </r>
  <r>
    <s v="S017"/>
    <s v="A-LA026"/>
    <n v="45134"/>
    <n v="19"/>
    <n v="2548.85"/>
    <n v="2105.58"/>
    <n v="443.27"/>
    <n v="2023"/>
    <n v="7"/>
    <s v="23Q3"/>
    <s v="VoltEdge"/>
    <s v="Accessories"/>
    <x v="14"/>
  </r>
  <r>
    <s v="S019"/>
    <s v="A-KE040"/>
    <n v="44946"/>
    <n v="14"/>
    <n v="2282.7000000000003"/>
    <n v="1765.54"/>
    <n v="517.16000000000031"/>
    <n v="2023"/>
    <n v="1"/>
    <s v="23Q1"/>
    <s v="VoltEdge"/>
    <s v="Accessories"/>
    <x v="5"/>
  </r>
  <r>
    <s v="S004"/>
    <s v="G-GA018"/>
    <n v="45307"/>
    <n v="27"/>
    <n v="21779.82"/>
    <n v="12988.08"/>
    <n v="8791.74"/>
    <n v="2024"/>
    <n v="1"/>
    <s v="24Q1"/>
    <s v="VoltEdge"/>
    <s v="Gaming Consoles"/>
    <x v="8"/>
  </r>
  <r>
    <s v="S018"/>
    <s v="G-VR022"/>
    <n v="45409"/>
    <n v="20"/>
    <n v="14599.6"/>
    <n v="11779.8"/>
    <n v="2819.8000000000011"/>
    <n v="2024"/>
    <n v="4"/>
    <s v="24Q2"/>
    <s v="VoltEdge"/>
    <s v="Gaming Consoles"/>
    <x v="9"/>
  </r>
  <r>
    <s v="S014"/>
    <s v="G-GA047"/>
    <n v="45436"/>
    <n v="5"/>
    <n v="5853.2000000000007"/>
    <n v="4675.8499999999995"/>
    <n v="1177.3500000000013"/>
    <n v="2024"/>
    <n v="5"/>
    <s v="24Q2"/>
    <s v="HP"/>
    <s v="Gaming Consoles"/>
    <x v="8"/>
  </r>
  <r>
    <s v="S004"/>
    <s v="S-SM023"/>
    <n v="45251"/>
    <n v="29"/>
    <n v="7518.83"/>
    <n v="4914.63"/>
    <n v="2604.1999999999998"/>
    <n v="2023"/>
    <n v="11"/>
    <s v="23Q4"/>
    <s v="HP"/>
    <s v="Smart Gadgets"/>
    <x v="15"/>
  </r>
  <r>
    <s v="S001"/>
    <s v="H-WI042"/>
    <n v="45632"/>
    <n v="36"/>
    <n v="31802.399999999998"/>
    <n v="21761.64"/>
    <n v="10040.759999999998"/>
    <n v="2024"/>
    <n v="12"/>
    <s v="24Q4"/>
    <s v="Bose"/>
    <s v="Headphones"/>
    <x v="10"/>
  </r>
  <r>
    <s v="S013"/>
    <s v="G-VR022"/>
    <n v="45495"/>
    <n v="19"/>
    <n v="13869.62"/>
    <n v="11190.81"/>
    <n v="2678.8100000000013"/>
    <n v="2024"/>
    <n v="7"/>
    <s v="24Q3"/>
    <s v="VoltEdge"/>
    <s v="Gaming Consoles"/>
    <x v="9"/>
  </r>
  <r>
    <s v="S003"/>
    <s v="A-MI014"/>
    <n v="45446"/>
    <n v="13"/>
    <n v="7311.33"/>
    <n v="5582.59"/>
    <n v="1728.7399999999998"/>
    <n v="2024"/>
    <n v="6"/>
    <s v="24Q2"/>
    <s v="Bose"/>
    <s v="Accessories"/>
    <x v="11"/>
  </r>
  <r>
    <s v="S003"/>
    <s v="G-VR043"/>
    <n v="45080"/>
    <n v="15"/>
    <n v="5738.7"/>
    <n v="4534.95"/>
    <n v="1203.75"/>
    <n v="2023"/>
    <n v="6"/>
    <s v="23Q2"/>
    <s v="Samsung"/>
    <s v="Gaming Consoles"/>
    <x v="9"/>
  </r>
  <r>
    <s v="S001"/>
    <s v="H-WI029"/>
    <n v="45399"/>
    <n v="10"/>
    <n v="12756.099999999999"/>
    <n v="7953.9"/>
    <n v="4802.1999999999989"/>
    <n v="2024"/>
    <n v="4"/>
    <s v="24Q2"/>
    <s v="Dell"/>
    <s v="Headphones"/>
    <x v="13"/>
  </r>
  <r>
    <s v="S001"/>
    <s v="S-SM038"/>
    <n v="45286"/>
    <n v="30"/>
    <n v="43359"/>
    <n v="29108.1"/>
    <n v="14250.900000000001"/>
    <n v="2023"/>
    <n v="12"/>
    <s v="23Q4"/>
    <s v="VoltEdge"/>
    <s v="Smart Gadgets"/>
    <x v="12"/>
  </r>
  <r>
    <s v="S001"/>
    <s v="A-KE025"/>
    <n v="45379"/>
    <n v="19"/>
    <n v="17993.95"/>
    <n v="12680.22"/>
    <n v="5313.7300000000014"/>
    <n v="2024"/>
    <n v="3"/>
    <s v="24Q1"/>
    <s v="Bose"/>
    <s v="Accessories"/>
    <x v="5"/>
  </r>
  <r>
    <s v="S017"/>
    <s v="L-GA010"/>
    <n v="45064"/>
    <n v="22"/>
    <n v="14366"/>
    <n v="10761.3"/>
    <n v="3604.7000000000007"/>
    <n v="2023"/>
    <n v="5"/>
    <s v="23Q2"/>
    <s v="ASUS"/>
    <s v="Laptops"/>
    <x v="0"/>
  </r>
  <r>
    <s v="S005"/>
    <s v="G-GA044"/>
    <n v="45021"/>
    <n v="3"/>
    <n v="3393.33"/>
    <n v="2816.8500000000004"/>
    <n v="576.47999999999956"/>
    <n v="2023"/>
    <n v="4"/>
    <s v="23Q2"/>
    <s v="VoltEdge"/>
    <s v="Gaming Consoles"/>
    <x v="16"/>
  </r>
  <r>
    <s v="S001"/>
    <s v="A-CH045"/>
    <n v="45397"/>
    <n v="2"/>
    <n v="1343.7"/>
    <n v="1061.18"/>
    <n v="282.52"/>
    <n v="2024"/>
    <n v="4"/>
    <s v="24Q2"/>
    <s v="VoltEdge"/>
    <s v="Accessories"/>
    <x v="2"/>
  </r>
  <r>
    <s v="S001"/>
    <s v="H-WI032"/>
    <n v="45583"/>
    <n v="28"/>
    <n v="6625.08"/>
    <n v="5128.7599999999993"/>
    <n v="1496.3200000000006"/>
    <n v="2024"/>
    <n v="10"/>
    <s v="24Q4"/>
    <s v="VoltEdge"/>
    <s v="Headphones"/>
    <x v="13"/>
  </r>
  <r>
    <s v="S008"/>
    <s v="A-KE040"/>
    <n v="45045"/>
    <n v="10"/>
    <n v="1630.5"/>
    <n v="1261.0999999999999"/>
    <n v="369.40000000000009"/>
    <n v="2023"/>
    <n v="4"/>
    <s v="23Q2"/>
    <s v="VoltEdge"/>
    <s v="Accessories"/>
    <x v="5"/>
  </r>
  <r>
    <s v="S001"/>
    <s v="G-VR043"/>
    <n v="45381"/>
    <n v="10"/>
    <n v="3825.7999999999997"/>
    <n v="3023.2999999999997"/>
    <n v="802.5"/>
    <n v="2024"/>
    <n v="3"/>
    <s v="24Q1"/>
    <s v="Samsung"/>
    <s v="Gaming Consoles"/>
    <x v="9"/>
  </r>
  <r>
    <s v="S011"/>
    <s v="H-WI035"/>
    <n v="45113"/>
    <n v="15"/>
    <n v="5316.3"/>
    <n v="3795.9"/>
    <n v="1520.4"/>
    <n v="2023"/>
    <n v="7"/>
    <s v="23Q3"/>
    <s v="VoltEdge"/>
    <s v="Headphones"/>
    <x v="13"/>
  </r>
  <r>
    <s v="S005"/>
    <s v="A-KE040"/>
    <n v="45272"/>
    <n v="24"/>
    <n v="3913.2000000000003"/>
    <n v="3026.64"/>
    <n v="886.5600000000004"/>
    <n v="2023"/>
    <n v="12"/>
    <s v="23Q4"/>
    <s v="VoltEdge"/>
    <s v="Accessories"/>
    <x v="5"/>
  </r>
  <r>
    <s v="S003"/>
    <s v="G-GA018"/>
    <n v="45391"/>
    <n v="10"/>
    <n v="8066.5999999999995"/>
    <n v="4810.4000000000005"/>
    <n v="3256.1999999999989"/>
    <n v="2024"/>
    <n v="4"/>
    <s v="24Q2"/>
    <s v="VoltEdge"/>
    <s v="Gaming Consoles"/>
    <x v="8"/>
  </r>
  <r>
    <s v="S009"/>
    <s v="L-UL031"/>
    <n v="45394"/>
    <n v="13"/>
    <n v="7893.99"/>
    <n v="4840.42"/>
    <n v="3053.5699999999997"/>
    <n v="2024"/>
    <n v="4"/>
    <s v="24Q2"/>
    <s v="VoltEdge"/>
    <s v="Laptops"/>
    <x v="1"/>
  </r>
  <r>
    <s v="S015"/>
    <s v="A-CH003"/>
    <n v="45636"/>
    <n v="27"/>
    <n v="10468.98"/>
    <n v="7004.34"/>
    <n v="3464.6399999999994"/>
    <n v="2024"/>
    <n v="12"/>
    <s v="24Q4"/>
    <s v="HP"/>
    <s v="Accessories"/>
    <x v="2"/>
  </r>
  <r>
    <s v="S018"/>
    <s v="A-LA026"/>
    <n v="45490"/>
    <n v="5"/>
    <n v="670.75"/>
    <n v="554.09999999999991"/>
    <n v="116.65000000000009"/>
    <n v="2024"/>
    <n v="7"/>
    <s v="24Q3"/>
    <s v="VoltEdge"/>
    <s v="Accessories"/>
    <x v="14"/>
  </r>
  <r>
    <s v="S004"/>
    <s v="G-GA046"/>
    <n v="45578"/>
    <n v="22"/>
    <n v="7109.2999999999993"/>
    <n v="4396.92"/>
    <n v="2712.3799999999992"/>
    <n v="2024"/>
    <n v="10"/>
    <s v="24Q4"/>
    <s v="Samsung"/>
    <s v="Gaming Consoles"/>
    <x v="8"/>
  </r>
  <r>
    <s v="S007"/>
    <s v="L-GA010"/>
    <n v="45157"/>
    <n v="11"/>
    <n v="7183"/>
    <n v="5380.65"/>
    <n v="1802.3500000000004"/>
    <n v="2023"/>
    <n v="8"/>
    <s v="23Q3"/>
    <s v="ASUS"/>
    <s v="Laptops"/>
    <x v="0"/>
  </r>
  <r>
    <s v="S019"/>
    <s v="H-WI030"/>
    <n v="45356"/>
    <n v="28"/>
    <n v="15214.08"/>
    <n v="10824.24"/>
    <n v="4389.84"/>
    <n v="2024"/>
    <n v="3"/>
    <s v="24Q1"/>
    <s v="VoltEdge"/>
    <s v="Headphones"/>
    <x v="10"/>
  </r>
  <r>
    <s v="S005"/>
    <s v="A-CH039"/>
    <n v="45191"/>
    <n v="8"/>
    <n v="7024.56"/>
    <n v="4839.76"/>
    <n v="2184.8000000000002"/>
    <n v="2023"/>
    <n v="9"/>
    <s v="23Q3"/>
    <s v="Sony"/>
    <s v="Accessories"/>
    <x v="2"/>
  </r>
  <r>
    <s v="S010"/>
    <s v="A-CH039"/>
    <n v="45100"/>
    <n v="16"/>
    <n v="14049.12"/>
    <n v="9679.52"/>
    <n v="4369.6000000000004"/>
    <n v="2023"/>
    <n v="6"/>
    <s v="23Q2"/>
    <s v="Sony"/>
    <s v="Accessories"/>
    <x v="2"/>
  </r>
  <r>
    <s v="S007"/>
    <s v="L-GA036"/>
    <n v="45488"/>
    <n v="1"/>
    <n v="480.7"/>
    <n v="301.94"/>
    <n v="178.76"/>
    <n v="2024"/>
    <n v="7"/>
    <s v="24Q3"/>
    <s v="VoltEdge"/>
    <s v="Laptops"/>
    <x v="0"/>
  </r>
  <r>
    <s v="S018"/>
    <s v="L-GA010"/>
    <n v="45121"/>
    <n v="20"/>
    <n v="13060"/>
    <n v="9783"/>
    <n v="3277"/>
    <n v="2023"/>
    <n v="7"/>
    <s v="23Q3"/>
    <s v="ASUS"/>
    <s v="Laptops"/>
    <x v="0"/>
  </r>
  <r>
    <s v="S002"/>
    <s v="S-FI012"/>
    <n v="45252"/>
    <n v="29"/>
    <n v="34739.68"/>
    <n v="25593.949999999997"/>
    <n v="9145.7300000000032"/>
    <n v="2023"/>
    <n v="11"/>
    <s v="23Q4"/>
    <s v="VoltEdge"/>
    <s v="Smart Gadgets"/>
    <x v="6"/>
  </r>
  <r>
    <s v="S019"/>
    <s v="G-GA017"/>
    <n v="45154"/>
    <n v="17"/>
    <n v="23851.17"/>
    <n v="15139.349999999999"/>
    <n v="8711.82"/>
    <n v="2023"/>
    <n v="8"/>
    <s v="23Q3"/>
    <s v="Apple"/>
    <s v="Gaming Consoles"/>
    <x v="8"/>
  </r>
  <r>
    <s v="S001"/>
    <s v="S-FI037"/>
    <n v="45441"/>
    <n v="6"/>
    <n v="8828.76"/>
    <n v="5973.9"/>
    <n v="2854.8600000000006"/>
    <n v="2024"/>
    <n v="5"/>
    <s v="24Q2"/>
    <s v="VoltEdge"/>
    <s v="Smart Gadgets"/>
    <x v="6"/>
  </r>
  <r>
    <s v="S010"/>
    <s v="A-KE020"/>
    <n v="45481"/>
    <n v="17"/>
    <n v="5799.89"/>
    <n v="3458.99"/>
    <n v="2340.9000000000005"/>
    <n v="2024"/>
    <n v="7"/>
    <s v="24Q3"/>
    <s v="VoltEdge"/>
    <s v="Accessories"/>
    <x v="5"/>
  </r>
  <r>
    <s v="S007"/>
    <s v="G-GA018"/>
    <n v="45439"/>
    <n v="17"/>
    <n v="13713.22"/>
    <n v="8177.68"/>
    <n v="5535.5399999999991"/>
    <n v="2024"/>
    <n v="5"/>
    <s v="24Q2"/>
    <s v="VoltEdge"/>
    <s v="Gaming Consoles"/>
    <x v="8"/>
  </r>
  <r>
    <s v="S009"/>
    <s v="G-GA044"/>
    <n v="44962"/>
    <n v="27"/>
    <n v="30539.969999999998"/>
    <n v="25351.65"/>
    <n v="5188.3199999999961"/>
    <n v="2023"/>
    <n v="2"/>
    <s v="23Q1"/>
    <s v="VoltEdge"/>
    <s v="Gaming Consoles"/>
    <x v="16"/>
  </r>
  <r>
    <s v="S015"/>
    <s v="S-SM023"/>
    <n v="44982"/>
    <n v="24"/>
    <n v="6222.48"/>
    <n v="4067.2799999999997"/>
    <n v="2155.1999999999998"/>
    <n v="2023"/>
    <n v="2"/>
    <s v="23Q1"/>
    <s v="HP"/>
    <s v="Smart Gadgets"/>
    <x v="15"/>
  </r>
  <r>
    <s v="S010"/>
    <s v="H-NO016"/>
    <n v="45199"/>
    <n v="31"/>
    <n v="27388.19"/>
    <n v="19098.79"/>
    <n v="8289.3999999999978"/>
    <n v="2023"/>
    <n v="9"/>
    <s v="23Q3"/>
    <s v="Bose"/>
    <s v="Headphones"/>
    <x v="3"/>
  </r>
  <r>
    <s v="S001"/>
    <s v="S-SM033"/>
    <n v="45620"/>
    <n v="37"/>
    <n v="49249.59"/>
    <n v="30251.94"/>
    <n v="18997.649999999998"/>
    <n v="2024"/>
    <n v="11"/>
    <s v="24Q4"/>
    <s v="Apple"/>
    <s v="Smart Gadgets"/>
    <x v="12"/>
  </r>
  <r>
    <s v="S002"/>
    <s v="A-CH039"/>
    <n v="45009"/>
    <n v="20"/>
    <n v="17561.400000000001"/>
    <n v="12099.400000000001"/>
    <n v="5462"/>
    <n v="2023"/>
    <n v="3"/>
    <s v="23Q1"/>
    <s v="Sony"/>
    <s v="Accessories"/>
    <x v="2"/>
  </r>
  <r>
    <s v="S018"/>
    <s v="S-SM023"/>
    <n v="45241"/>
    <n v="26"/>
    <n v="6741.0199999999995"/>
    <n v="4406.22"/>
    <n v="2334.7999999999993"/>
    <n v="2023"/>
    <n v="11"/>
    <s v="23Q4"/>
    <s v="HP"/>
    <s v="Smart Gadgets"/>
    <x v="15"/>
  </r>
  <r>
    <s v="S010"/>
    <s v="A-KE020"/>
    <n v="45241"/>
    <n v="34"/>
    <n v="11599.78"/>
    <n v="6917.98"/>
    <n v="4681.8000000000011"/>
    <n v="2023"/>
    <n v="11"/>
    <s v="23Q4"/>
    <s v="VoltEdge"/>
    <s v="Accessories"/>
    <x v="5"/>
  </r>
  <r>
    <s v="S005"/>
    <s v="G-GA044"/>
    <n v="45030"/>
    <n v="8"/>
    <n v="9048.8799999999992"/>
    <n v="7511.6"/>
    <n v="1537.2799999999988"/>
    <n v="2023"/>
    <n v="4"/>
    <s v="23Q2"/>
    <s v="VoltEdge"/>
    <s v="Gaming Consoles"/>
    <x v="16"/>
  </r>
  <r>
    <s v="S011"/>
    <s v="A-CH002"/>
    <n v="45304"/>
    <n v="19"/>
    <n v="3476.62"/>
    <n v="2641.1899999999996"/>
    <n v="835.43000000000029"/>
    <n v="2024"/>
    <n v="1"/>
    <s v="24Q1"/>
    <s v="Sony"/>
    <s v="Accessories"/>
    <x v="2"/>
  </r>
  <r>
    <s v="S013"/>
    <s v="A-CH039"/>
    <n v="45078"/>
    <n v="4"/>
    <n v="3512.28"/>
    <n v="2419.88"/>
    <n v="1092.4000000000001"/>
    <n v="2023"/>
    <n v="6"/>
    <s v="23Q2"/>
    <s v="Sony"/>
    <s v="Accessories"/>
    <x v="2"/>
  </r>
  <r>
    <s v="S019"/>
    <s v="G-VR022"/>
    <n v="45475"/>
    <n v="9"/>
    <n v="6569.82"/>
    <n v="5300.91"/>
    <n v="1268.9099999999999"/>
    <n v="2024"/>
    <n v="7"/>
    <s v="24Q3"/>
    <s v="VoltEdge"/>
    <s v="Gaming Consoles"/>
    <x v="9"/>
  </r>
  <r>
    <s v="S011"/>
    <s v="L-GA036"/>
    <n v="45391"/>
    <n v="12"/>
    <n v="5768.4"/>
    <n v="3623.2799999999997"/>
    <n v="2145.12"/>
    <n v="2024"/>
    <n v="4"/>
    <s v="24Q2"/>
    <s v="VoltEdge"/>
    <s v="Laptops"/>
    <x v="0"/>
  </r>
  <r>
    <s v="S005"/>
    <s v="A-CH045"/>
    <n v="45292"/>
    <n v="31"/>
    <n v="20827.350000000002"/>
    <n v="16448.29"/>
    <n v="4379.0600000000013"/>
    <n v="2024"/>
    <n v="1"/>
    <s v="24Q1"/>
    <s v="VoltEdge"/>
    <s v="Accessories"/>
    <x v="2"/>
  </r>
  <r>
    <s v="S018"/>
    <s v="S-ST013"/>
    <n v="45500"/>
    <n v="19"/>
    <n v="7584.0400000000009"/>
    <n v="5731.16"/>
    <n v="1852.880000000001"/>
    <n v="2024"/>
    <n v="7"/>
    <s v="24Q3"/>
    <s v="Dell"/>
    <s v="Smart Gadgets"/>
    <x v="4"/>
  </r>
  <r>
    <s v="S001"/>
    <s v="G-VR019"/>
    <n v="45033"/>
    <n v="22"/>
    <n v="22965.360000000001"/>
    <n v="14168.88"/>
    <n v="8796.4800000000014"/>
    <n v="2023"/>
    <n v="4"/>
    <s v="23Q2"/>
    <s v="Apple"/>
    <s v="Gaming Consoles"/>
    <x v="9"/>
  </r>
  <r>
    <s v="S001"/>
    <s v="G-GA006"/>
    <n v="45655"/>
    <n v="30"/>
    <n v="40613.699999999997"/>
    <n v="29233.800000000003"/>
    <n v="11379.899999999994"/>
    <n v="2024"/>
    <n v="12"/>
    <s v="24Q4"/>
    <s v="HP"/>
    <s v="Gaming Consoles"/>
    <x v="8"/>
  </r>
  <r>
    <s v="S011"/>
    <s v="G-GA005"/>
    <n v="45221"/>
    <n v="39"/>
    <n v="20922.72"/>
    <n v="15250.169999999998"/>
    <n v="5672.5500000000029"/>
    <n v="2023"/>
    <n v="10"/>
    <s v="23Q4"/>
    <s v="VoltEdge"/>
    <s v="Gaming Consoles"/>
    <x v="8"/>
  </r>
  <r>
    <s v="S011"/>
    <s v="A-KE027"/>
    <n v="44981"/>
    <n v="18"/>
    <n v="15987.78"/>
    <n v="13004.1"/>
    <n v="2983.6800000000003"/>
    <n v="2023"/>
    <n v="2"/>
    <s v="23Q1"/>
    <s v="Sony"/>
    <s v="Accessories"/>
    <x v="5"/>
  </r>
  <r>
    <s v="S003"/>
    <s v="L-GA010"/>
    <n v="45180"/>
    <n v="10"/>
    <n v="6530"/>
    <n v="4891.5"/>
    <n v="1638.5"/>
    <n v="2023"/>
    <n v="9"/>
    <s v="23Q3"/>
    <s v="ASUS"/>
    <s v="Laptops"/>
    <x v="0"/>
  </r>
  <r>
    <s v="S011"/>
    <s v="L-GA004"/>
    <n v="45454"/>
    <n v="20"/>
    <n v="6637.6"/>
    <n v="3954.2000000000003"/>
    <n v="2683.4"/>
    <n v="2024"/>
    <n v="6"/>
    <s v="24Q2"/>
    <s v="Samsung"/>
    <s v="Laptops"/>
    <x v="0"/>
  </r>
  <r>
    <s v="S001"/>
    <s v="H-NO015"/>
    <n v="45617"/>
    <n v="30"/>
    <n v="33240"/>
    <n v="26041.5"/>
    <n v="7198.5"/>
    <n v="2024"/>
    <n v="11"/>
    <s v="24Q4"/>
    <s v="VoltEdge"/>
    <s v="Headphones"/>
    <x v="3"/>
  </r>
  <r>
    <s v="S013"/>
    <s v="G-GA044"/>
    <n v="45251"/>
    <n v="37"/>
    <n v="41851.07"/>
    <n v="34741.15"/>
    <n v="7109.9199999999983"/>
    <n v="2023"/>
    <n v="11"/>
    <s v="23Q4"/>
    <s v="VoltEdge"/>
    <s v="Gaming Consoles"/>
    <x v="16"/>
  </r>
  <r>
    <s v="S013"/>
    <s v="A-CH002"/>
    <n v="45376"/>
    <n v="15"/>
    <n v="2744.7"/>
    <n v="2085.1499999999996"/>
    <n v="659.55000000000018"/>
    <n v="2024"/>
    <n v="3"/>
    <s v="24Q1"/>
    <s v="Sony"/>
    <s v="Accessories"/>
    <x v="2"/>
  </r>
  <r>
    <s v="S004"/>
    <s v="A-CH045"/>
    <n v="45593"/>
    <n v="39"/>
    <n v="26202.15"/>
    <n v="20693.010000000002"/>
    <n v="5509.1399999999994"/>
    <n v="2024"/>
    <n v="10"/>
    <s v="24Q4"/>
    <s v="VoltEdge"/>
    <s v="Accessories"/>
    <x v="2"/>
  </r>
  <r>
    <s v="S004"/>
    <s v="S-FI037"/>
    <n v="45339"/>
    <n v="27"/>
    <n v="39729.42"/>
    <n v="26882.55"/>
    <n v="12846.869999999999"/>
    <n v="2024"/>
    <n v="2"/>
    <s v="24Q1"/>
    <s v="VoltEdge"/>
    <s v="Smart Gadgets"/>
    <x v="6"/>
  </r>
  <r>
    <s v="S009"/>
    <s v="H-WI008"/>
    <n v="45031"/>
    <n v="18"/>
    <n v="3517.7400000000002"/>
    <n v="2627.1"/>
    <n v="890.64000000000033"/>
    <n v="2023"/>
    <n v="4"/>
    <s v="23Q2"/>
    <s v="ASUS"/>
    <s v="Headphones"/>
    <x v="7"/>
  </r>
  <r>
    <s v="S001"/>
    <s v="A-KE024"/>
    <n v="45048"/>
    <n v="6"/>
    <n v="6320.88"/>
    <n v="3757.56"/>
    <n v="2563.3200000000002"/>
    <n v="2023"/>
    <n v="5"/>
    <s v="23Q2"/>
    <s v="VoltEdge"/>
    <s v="Accessories"/>
    <x v="5"/>
  </r>
  <r>
    <s v="S002"/>
    <s v="S-SM023"/>
    <n v="45206"/>
    <n v="42"/>
    <n v="10889.34"/>
    <n v="7117.74"/>
    <n v="3771.6000000000004"/>
    <n v="2023"/>
    <n v="10"/>
    <s v="23Q4"/>
    <s v="HP"/>
    <s v="Smart Gadgets"/>
    <x v="15"/>
  </r>
  <r>
    <s v="S001"/>
    <s v="H-WI029"/>
    <n v="45589"/>
    <n v="30"/>
    <n v="38268.299999999996"/>
    <n v="23861.7"/>
    <n v="14406.599999999995"/>
    <n v="2024"/>
    <n v="10"/>
    <s v="24Q4"/>
    <s v="Dell"/>
    <s v="Headphones"/>
    <x v="13"/>
  </r>
  <r>
    <s v="S001"/>
    <s v="H-WI035"/>
    <n v="45181"/>
    <n v="6"/>
    <n v="2126.52"/>
    <n v="1518.3600000000001"/>
    <n v="608.15999999999985"/>
    <n v="2023"/>
    <n v="9"/>
    <s v="23Q3"/>
    <s v="VoltEdge"/>
    <s v="Headphones"/>
    <x v="13"/>
  </r>
  <r>
    <s v="S001"/>
    <s v="L-UL034"/>
    <n v="45331"/>
    <n v="30"/>
    <n v="2394.3000000000002"/>
    <n v="1920.6"/>
    <n v="473.70000000000027"/>
    <n v="2024"/>
    <n v="2"/>
    <s v="24Q1"/>
    <s v="HP"/>
    <s v="Laptops"/>
    <x v="1"/>
  </r>
  <r>
    <s v="S017"/>
    <s v="G-GA006"/>
    <n v="45583"/>
    <n v="21"/>
    <n v="28429.59"/>
    <n v="20463.66"/>
    <n v="7965.93"/>
    <n v="2024"/>
    <n v="10"/>
    <s v="24Q4"/>
    <s v="HP"/>
    <s v="Gaming Consoles"/>
    <x v="8"/>
  </r>
  <r>
    <s v="S018"/>
    <s v="A-CH045"/>
    <n v="45562"/>
    <n v="18"/>
    <n v="12093.300000000001"/>
    <n v="9550.6200000000008"/>
    <n v="2542.6800000000003"/>
    <n v="2024"/>
    <n v="9"/>
    <s v="24Q3"/>
    <s v="VoltEdge"/>
    <s v="Accessories"/>
    <x v="2"/>
  </r>
  <r>
    <s v="S007"/>
    <s v="G-GA017"/>
    <n v="45295"/>
    <n v="13"/>
    <n v="18239.13"/>
    <n v="11577.15"/>
    <n v="6661.9800000000014"/>
    <n v="2024"/>
    <n v="1"/>
    <s v="24Q1"/>
    <s v="Apple"/>
    <s v="Gaming Consoles"/>
    <x v="8"/>
  </r>
  <r>
    <s v="S001"/>
    <s v="H-NO016"/>
    <n v="45173"/>
    <n v="12"/>
    <n v="10601.880000000001"/>
    <n v="7393.08"/>
    <n v="3208.8000000000011"/>
    <n v="2023"/>
    <n v="9"/>
    <s v="23Q3"/>
    <s v="Bose"/>
    <s v="Headphones"/>
    <x v="3"/>
  </r>
  <r>
    <s v="S010"/>
    <s v="L-GA036"/>
    <n v="45516"/>
    <n v="2"/>
    <n v="961.4"/>
    <n v="603.88"/>
    <n v="357.52"/>
    <n v="2024"/>
    <n v="8"/>
    <s v="24Q3"/>
    <s v="VoltEdge"/>
    <s v="Laptops"/>
    <x v="0"/>
  </r>
  <r>
    <s v="S003"/>
    <s v="L-GA004"/>
    <n v="44971"/>
    <n v="30"/>
    <n v="9956.4"/>
    <n v="5931.3"/>
    <n v="4025.0999999999995"/>
    <n v="2023"/>
    <n v="2"/>
    <s v="23Q1"/>
    <s v="Samsung"/>
    <s v="Laptops"/>
    <x v="0"/>
  </r>
  <r>
    <s v="S018"/>
    <s v="A-KE027"/>
    <n v="45281"/>
    <n v="35"/>
    <n v="31087.350000000002"/>
    <n v="25285.75"/>
    <n v="5801.6000000000022"/>
    <n v="2023"/>
    <n v="12"/>
    <s v="23Q4"/>
    <s v="Sony"/>
    <s v="Accessories"/>
    <x v="5"/>
  </r>
  <r>
    <s v="S008"/>
    <s v="G-VR043"/>
    <n v="45013"/>
    <n v="20"/>
    <n v="7651.5999999999995"/>
    <n v="6046.5999999999995"/>
    <n v="1605"/>
    <n v="2023"/>
    <n v="3"/>
    <s v="23Q1"/>
    <s v="Samsung"/>
    <s v="Gaming Consoles"/>
    <x v="9"/>
  </r>
  <r>
    <s v="S003"/>
    <s v="A-MI014"/>
    <n v="45405"/>
    <n v="11"/>
    <n v="6186.5099999999993"/>
    <n v="4723.7300000000005"/>
    <n v="1462.7799999999988"/>
    <n v="2024"/>
    <n v="4"/>
    <s v="24Q2"/>
    <s v="Bose"/>
    <s v="Accessories"/>
    <x v="11"/>
  </r>
  <r>
    <s v="S007"/>
    <s v="A-CH039"/>
    <n v="45261"/>
    <n v="37"/>
    <n v="32488.59"/>
    <n v="22383.89"/>
    <n v="10104.700000000001"/>
    <n v="2023"/>
    <n v="12"/>
    <s v="23Q4"/>
    <s v="Sony"/>
    <s v="Accessories"/>
    <x v="2"/>
  </r>
  <r>
    <s v="S001"/>
    <s v="S-SM038"/>
    <n v="45203"/>
    <n v="4"/>
    <n v="5781.2"/>
    <n v="3881.08"/>
    <n v="1900.12"/>
    <n v="2023"/>
    <n v="10"/>
    <s v="23Q4"/>
    <s v="VoltEdge"/>
    <s v="Smart Gadgets"/>
    <x v="12"/>
  </r>
  <r>
    <s v="S013"/>
    <s v="H-WI029"/>
    <n v="45536"/>
    <n v="19"/>
    <n v="24236.589999999997"/>
    <n v="15112.41"/>
    <n v="9124.1799999999967"/>
    <n v="2024"/>
    <n v="9"/>
    <s v="24Q3"/>
    <s v="Dell"/>
    <s v="Headphones"/>
    <x v="13"/>
  </r>
  <r>
    <s v="S007"/>
    <s v="H-WI030"/>
    <n v="45286"/>
    <n v="23"/>
    <n v="12497.28"/>
    <n v="8891.34"/>
    <n v="3605.9400000000005"/>
    <n v="2023"/>
    <n v="12"/>
    <s v="23Q4"/>
    <s v="VoltEdge"/>
    <s v="Headphones"/>
    <x v="10"/>
  </r>
  <r>
    <s v="S017"/>
    <s v="H-WI042"/>
    <n v="45575"/>
    <n v="31"/>
    <n v="27385.399999999998"/>
    <n v="18739.189999999999"/>
    <n v="8646.2099999999991"/>
    <n v="2024"/>
    <n v="10"/>
    <s v="24Q4"/>
    <s v="Bose"/>
    <s v="Headphones"/>
    <x v="10"/>
  </r>
  <r>
    <s v="S010"/>
    <s v="H-WI008"/>
    <n v="44974"/>
    <n v="19"/>
    <n v="3713.17"/>
    <n v="2773.0499999999997"/>
    <n v="940.12000000000035"/>
    <n v="2023"/>
    <n v="2"/>
    <s v="23Q1"/>
    <s v="ASUS"/>
    <s v="Headphones"/>
    <x v="7"/>
  </r>
  <r>
    <s v="S004"/>
    <s v="A-KE025"/>
    <n v="45584"/>
    <n v="35"/>
    <n v="33146.75"/>
    <n v="23358.3"/>
    <n v="9788.4500000000007"/>
    <n v="2024"/>
    <n v="10"/>
    <s v="24Q4"/>
    <s v="Bose"/>
    <s v="Accessories"/>
    <x v="5"/>
  </r>
  <r>
    <s v="S008"/>
    <s v="A-KE024"/>
    <n v="45021"/>
    <n v="12"/>
    <n v="12641.76"/>
    <n v="7515.12"/>
    <n v="5126.6400000000003"/>
    <n v="2023"/>
    <n v="4"/>
    <s v="23Q2"/>
    <s v="VoltEdge"/>
    <s v="Accessories"/>
    <x v="5"/>
  </r>
  <r>
    <s v="S001"/>
    <s v="A-KE025"/>
    <n v="45587"/>
    <n v="30"/>
    <n v="28411.5"/>
    <n v="20021.400000000001"/>
    <n v="8390.0999999999985"/>
    <n v="2024"/>
    <n v="10"/>
    <s v="24Q4"/>
    <s v="Bose"/>
    <s v="Accessories"/>
    <x v="5"/>
  </r>
  <r>
    <s v="S019"/>
    <s v="S-SM038"/>
    <n v="45570"/>
    <n v="40"/>
    <n v="57812"/>
    <n v="38810.800000000003"/>
    <n v="19001.199999999997"/>
    <n v="2024"/>
    <n v="10"/>
    <s v="24Q4"/>
    <s v="VoltEdge"/>
    <s v="Smart Gadgets"/>
    <x v="12"/>
  </r>
  <r>
    <s v="S003"/>
    <s v="H-WI029"/>
    <n v="45405"/>
    <n v="3"/>
    <n v="3826.83"/>
    <n v="2386.17"/>
    <n v="1440.6599999999999"/>
    <n v="2024"/>
    <n v="4"/>
    <s v="24Q2"/>
    <s v="Dell"/>
    <s v="Headphones"/>
    <x v="13"/>
  </r>
  <r>
    <s v="S009"/>
    <s v="H-WI035"/>
    <n v="45062"/>
    <n v="7"/>
    <n v="2480.94"/>
    <n v="1771.42"/>
    <n v="709.52"/>
    <n v="2023"/>
    <n v="5"/>
    <s v="23Q2"/>
    <s v="VoltEdge"/>
    <s v="Headphones"/>
    <x v="13"/>
  </r>
  <r>
    <s v="S001"/>
    <s v="G-GA046"/>
    <n v="45553"/>
    <n v="12"/>
    <n v="3877.7999999999997"/>
    <n v="2398.3200000000002"/>
    <n v="1479.4799999999996"/>
    <n v="2024"/>
    <n v="9"/>
    <s v="24Q3"/>
    <s v="Samsung"/>
    <s v="Gaming Consoles"/>
    <x v="8"/>
  </r>
  <r>
    <s v="S008"/>
    <s v="A-CH041"/>
    <n v="45155"/>
    <n v="20"/>
    <n v="5392.4"/>
    <n v="3277.7999999999997"/>
    <n v="2114.6"/>
    <n v="2023"/>
    <n v="8"/>
    <s v="23Q3"/>
    <s v="ASUS"/>
    <s v="Accessories"/>
    <x v="2"/>
  </r>
  <r>
    <s v="S007"/>
    <s v="S-SM033"/>
    <n v="45343"/>
    <n v="11"/>
    <n v="14641.769999999999"/>
    <n v="8993.82"/>
    <n v="5647.9499999999989"/>
    <n v="2024"/>
    <n v="2"/>
    <s v="24Q1"/>
    <s v="Apple"/>
    <s v="Smart Gadgets"/>
    <x v="12"/>
  </r>
  <r>
    <s v="S017"/>
    <s v="A-CH002"/>
    <n v="45572"/>
    <n v="30"/>
    <n v="5489.4"/>
    <n v="4170.2999999999993"/>
    <n v="1319.1000000000004"/>
    <n v="2024"/>
    <n v="10"/>
    <s v="24Q4"/>
    <s v="Sony"/>
    <s v="Accessories"/>
    <x v="2"/>
  </r>
  <r>
    <s v="S002"/>
    <s v="A-CH045"/>
    <n v="45296"/>
    <n v="29"/>
    <n v="19483.650000000001"/>
    <n v="15387.11"/>
    <n v="4096.5400000000009"/>
    <n v="2024"/>
    <n v="1"/>
    <s v="24Q1"/>
    <s v="VoltEdge"/>
    <s v="Accessories"/>
    <x v="2"/>
  </r>
  <r>
    <s v="S007"/>
    <s v="G-GA047"/>
    <n v="45623"/>
    <n v="26"/>
    <n v="30436.640000000003"/>
    <n v="24314.42"/>
    <n v="6122.2200000000048"/>
    <n v="2024"/>
    <n v="11"/>
    <s v="24Q4"/>
    <s v="HP"/>
    <s v="Gaming Consoles"/>
    <x v="8"/>
  </r>
  <r>
    <s v="S017"/>
    <s v="A-CH021"/>
    <n v="45148"/>
    <n v="7"/>
    <n v="1511.23"/>
    <n v="1093.8900000000001"/>
    <n v="417.33999999999992"/>
    <n v="2023"/>
    <n v="8"/>
    <s v="23Q3"/>
    <s v="Dell"/>
    <s v="Accessories"/>
    <x v="2"/>
  </r>
  <r>
    <s v="S007"/>
    <s v="H-NO016"/>
    <n v="45048"/>
    <n v="5"/>
    <n v="4417.45"/>
    <n v="3080.4500000000003"/>
    <n v="1336.9999999999995"/>
    <n v="2023"/>
    <n v="5"/>
    <s v="23Q2"/>
    <s v="Bose"/>
    <s v="Headphones"/>
    <x v="3"/>
  </r>
  <r>
    <s v="S001"/>
    <s v="S-ST013"/>
    <n v="45516"/>
    <n v="10"/>
    <n v="3991.6000000000004"/>
    <n v="3016.3999999999996"/>
    <n v="975.20000000000073"/>
    <n v="2024"/>
    <n v="8"/>
    <s v="24Q3"/>
    <s v="Dell"/>
    <s v="Smart Gadgets"/>
    <x v="4"/>
  </r>
  <r>
    <s v="S019"/>
    <s v="A-KE024"/>
    <n v="44966"/>
    <n v="32"/>
    <n v="33711.360000000001"/>
    <n v="20040.32"/>
    <n v="13671.04"/>
    <n v="2023"/>
    <n v="2"/>
    <s v="23Q1"/>
    <s v="VoltEdge"/>
    <s v="Accessories"/>
    <x v="5"/>
  </r>
  <r>
    <s v="S019"/>
    <s v="L-UL031"/>
    <n v="45406"/>
    <n v="11"/>
    <n v="6679.5300000000007"/>
    <n v="4095.74"/>
    <n v="2583.7900000000009"/>
    <n v="2024"/>
    <n v="4"/>
    <s v="24Q2"/>
    <s v="VoltEdge"/>
    <s v="Laptops"/>
    <x v="1"/>
  </r>
  <r>
    <s v="S009"/>
    <s v="S-FI037"/>
    <n v="45636"/>
    <n v="25"/>
    <n v="36786.5"/>
    <n v="24891.25"/>
    <n v="11895.25"/>
    <n v="2024"/>
    <n v="12"/>
    <s v="24Q4"/>
    <s v="VoltEdge"/>
    <s v="Smart Gadgets"/>
    <x v="6"/>
  </r>
  <r>
    <s v="S009"/>
    <s v="S-SM038"/>
    <n v="45060"/>
    <n v="9"/>
    <n v="13007.699999999999"/>
    <n v="8732.43"/>
    <n v="4275.2699999999986"/>
    <n v="2023"/>
    <n v="5"/>
    <s v="23Q2"/>
    <s v="VoltEdge"/>
    <s v="Smart Gadgets"/>
    <x v="12"/>
  </r>
  <r>
    <s v="S014"/>
    <s v="G-VR043"/>
    <n v="45265"/>
    <n v="23"/>
    <n v="8799.34"/>
    <n v="6953.5899999999992"/>
    <n v="1845.7500000000009"/>
    <n v="2023"/>
    <n v="12"/>
    <s v="23Q4"/>
    <s v="Samsung"/>
    <s v="Gaming Consoles"/>
    <x v="9"/>
  </r>
  <r>
    <s v="S004"/>
    <s v="H-WI030"/>
    <n v="45199"/>
    <n v="33"/>
    <n v="17930.88"/>
    <n v="12757.14"/>
    <n v="5173.7400000000016"/>
    <n v="2023"/>
    <n v="9"/>
    <s v="23Q3"/>
    <s v="VoltEdge"/>
    <s v="Headphones"/>
    <x v="10"/>
  </r>
  <r>
    <s v="S001"/>
    <s v="L-GA004"/>
    <n v="45245"/>
    <n v="30"/>
    <n v="9956.4"/>
    <n v="5931.3"/>
    <n v="4025.0999999999995"/>
    <n v="2023"/>
    <n v="11"/>
    <s v="23Q4"/>
    <s v="Samsung"/>
    <s v="Laptops"/>
    <x v="0"/>
  </r>
  <r>
    <s v="S002"/>
    <s v="A-KE025"/>
    <n v="45461"/>
    <n v="14"/>
    <n v="13258.699999999999"/>
    <n v="9343.32"/>
    <n v="3915.3799999999992"/>
    <n v="2024"/>
    <n v="6"/>
    <s v="24Q2"/>
    <s v="Bose"/>
    <s v="Accessories"/>
    <x v="5"/>
  </r>
  <r>
    <s v="S009"/>
    <s v="A-MI007"/>
    <n v="45192"/>
    <n v="20"/>
    <n v="5746"/>
    <n v="4653.3999999999996"/>
    <n v="1092.6000000000004"/>
    <n v="2023"/>
    <n v="9"/>
    <s v="23Q3"/>
    <s v="Samsung"/>
    <s v="Accessories"/>
    <x v="11"/>
  </r>
  <r>
    <s v="S001"/>
    <s v="G-GA006"/>
    <n v="45403"/>
    <n v="8"/>
    <n v="10830.32"/>
    <n v="7795.68"/>
    <n v="3034.6399999999994"/>
    <n v="2024"/>
    <n v="4"/>
    <s v="24Q2"/>
    <s v="HP"/>
    <s v="Gaming Consoles"/>
    <x v="8"/>
  </r>
  <r>
    <s v="S001"/>
    <s v="H-WI035"/>
    <n v="45179"/>
    <n v="22"/>
    <n v="7797.2400000000007"/>
    <n v="5567.32"/>
    <n v="2229.920000000001"/>
    <n v="2023"/>
    <n v="9"/>
    <s v="23Q3"/>
    <s v="VoltEdge"/>
    <s v="Headphones"/>
    <x v="13"/>
  </r>
  <r>
    <s v="S001"/>
    <s v="G-GA047"/>
    <n v="45427"/>
    <n v="15"/>
    <n v="17559.600000000002"/>
    <n v="14027.55"/>
    <n v="3532.0500000000029"/>
    <n v="2024"/>
    <n v="5"/>
    <s v="24Q2"/>
    <s v="HP"/>
    <s v="Gaming Consoles"/>
    <x v="8"/>
  </r>
  <r>
    <s v="S010"/>
    <s v="A-KE027"/>
    <n v="45191"/>
    <n v="31"/>
    <n v="27534.510000000002"/>
    <n v="22395.95"/>
    <n v="5138.5600000000013"/>
    <n v="2023"/>
    <n v="9"/>
    <s v="23Q3"/>
    <s v="Sony"/>
    <s v="Accessories"/>
    <x v="5"/>
  </r>
  <r>
    <s v="S005"/>
    <s v="G-GA005"/>
    <n v="45104"/>
    <n v="11"/>
    <n v="5901.2800000000007"/>
    <n v="4301.33"/>
    <n v="1599.9500000000007"/>
    <n v="2023"/>
    <n v="6"/>
    <s v="23Q2"/>
    <s v="VoltEdge"/>
    <s v="Gaming Consoles"/>
    <x v="8"/>
  </r>
  <r>
    <s v="S001"/>
    <s v="A-KE025"/>
    <n v="45338"/>
    <n v="23"/>
    <n v="21782.149999999998"/>
    <n v="15349.74"/>
    <n v="6432.409999999998"/>
    <n v="2024"/>
    <n v="2"/>
    <s v="24Q1"/>
    <s v="Bose"/>
    <s v="Accessories"/>
    <x v="5"/>
  </r>
  <r>
    <s v="S014"/>
    <s v="H-WI032"/>
    <n v="45624"/>
    <n v="34"/>
    <n v="8044.7400000000007"/>
    <n v="6227.78"/>
    <n v="1816.9600000000009"/>
    <n v="2024"/>
    <n v="11"/>
    <s v="24Q4"/>
    <s v="VoltEdge"/>
    <s v="Headphones"/>
    <x v="13"/>
  </r>
  <r>
    <s v="S010"/>
    <s v="G-VR009"/>
    <n v="45218"/>
    <n v="37"/>
    <n v="39403.520000000004"/>
    <n v="25406.789999999997"/>
    <n v="13996.730000000007"/>
    <n v="2023"/>
    <n v="10"/>
    <s v="23Q4"/>
    <s v="VoltEdge"/>
    <s v="Gaming Consoles"/>
    <x v="9"/>
  </r>
  <r>
    <s v="S008"/>
    <s v="L-UL028"/>
    <n v="45410"/>
    <n v="16"/>
    <n v="6778.72"/>
    <n v="4417.6000000000004"/>
    <n v="2361.12"/>
    <n v="2024"/>
    <n v="4"/>
    <s v="24Q2"/>
    <s v="Apple"/>
    <s v="Laptops"/>
    <x v="1"/>
  </r>
  <r>
    <s v="S009"/>
    <s v="L-UL034"/>
    <n v="45162"/>
    <n v="9"/>
    <n v="718.29"/>
    <n v="576.17999999999995"/>
    <n v="142.11000000000001"/>
    <n v="2023"/>
    <n v="8"/>
    <s v="23Q3"/>
    <s v="HP"/>
    <s v="Laptops"/>
    <x v="1"/>
  </r>
  <r>
    <s v="S013"/>
    <s v="S-FI012"/>
    <n v="45167"/>
    <n v="19"/>
    <n v="22760.480000000003"/>
    <n v="16768.45"/>
    <n v="5992.0300000000025"/>
    <n v="2023"/>
    <n v="8"/>
    <s v="23Q3"/>
    <s v="VoltEdge"/>
    <s v="Smart Gadgets"/>
    <x v="6"/>
  </r>
  <r>
    <s v="S007"/>
    <s v="A-CH039"/>
    <n v="45160"/>
    <n v="10"/>
    <n v="8780.7000000000007"/>
    <n v="6049.7000000000007"/>
    <n v="2731"/>
    <n v="2023"/>
    <n v="8"/>
    <s v="23Q3"/>
    <s v="Sony"/>
    <s v="Accessories"/>
    <x v="2"/>
  </r>
  <r>
    <s v="S004"/>
    <s v="S-ST013"/>
    <n v="45578"/>
    <n v="22"/>
    <n v="8781.52"/>
    <n v="6636.08"/>
    <n v="2145.4400000000005"/>
    <n v="2024"/>
    <n v="10"/>
    <s v="24Q4"/>
    <s v="Dell"/>
    <s v="Smart Gadgets"/>
    <x v="4"/>
  </r>
  <r>
    <s v="S018"/>
    <s v="L-UL034"/>
    <n v="45150"/>
    <n v="9"/>
    <n v="718.29"/>
    <n v="576.17999999999995"/>
    <n v="142.11000000000001"/>
    <n v="2023"/>
    <n v="8"/>
    <s v="23Q3"/>
    <s v="HP"/>
    <s v="Laptops"/>
    <x v="1"/>
  </r>
  <r>
    <s v="S004"/>
    <s v="G-GA046"/>
    <n v="45607"/>
    <n v="38"/>
    <n v="12279.699999999999"/>
    <n v="7594.68"/>
    <n v="4685.0199999999986"/>
    <n v="2024"/>
    <n v="11"/>
    <s v="24Q4"/>
    <s v="Samsung"/>
    <s v="Gaming Consoles"/>
    <x v="8"/>
  </r>
  <r>
    <s v="S001"/>
    <s v="H-NO016"/>
    <n v="44957"/>
    <n v="18"/>
    <n v="15902.82"/>
    <n v="11089.62"/>
    <n v="4813.1999999999989"/>
    <n v="2023"/>
    <n v="1"/>
    <s v="23Q1"/>
    <s v="Bose"/>
    <s v="Headphones"/>
    <x v="3"/>
  </r>
  <r>
    <s v="S011"/>
    <s v="S-SM033"/>
    <n v="45631"/>
    <n v="39"/>
    <n v="51911.729999999996"/>
    <n v="31887.18"/>
    <n v="20024.549999999996"/>
    <n v="2024"/>
    <n v="12"/>
    <s v="24Q4"/>
    <s v="Apple"/>
    <s v="Smart Gadgets"/>
    <x v="12"/>
  </r>
  <r>
    <s v="S002"/>
    <s v="A-CH002"/>
    <n v="45393"/>
    <n v="5"/>
    <n v="914.9"/>
    <n v="695.05"/>
    <n v="219.85000000000002"/>
    <n v="2024"/>
    <n v="4"/>
    <s v="24Q2"/>
    <s v="Sony"/>
    <s v="Accessories"/>
    <x v="2"/>
  </r>
  <r>
    <s v="S011"/>
    <s v="L-UL001"/>
    <n v="45062"/>
    <n v="3"/>
    <n v="685.29"/>
    <n v="547.68000000000006"/>
    <n v="137.6099999999999"/>
    <n v="2023"/>
    <n v="5"/>
    <s v="23Q2"/>
    <s v="ASUS"/>
    <s v="Laptops"/>
    <x v="1"/>
  </r>
  <r>
    <s v="S007"/>
    <s v="H-WI032"/>
    <n v="45620"/>
    <n v="34"/>
    <n v="8044.7400000000007"/>
    <n v="6227.78"/>
    <n v="1816.9600000000009"/>
    <n v="2024"/>
    <n v="11"/>
    <s v="24Q4"/>
    <s v="VoltEdge"/>
    <s v="Headphones"/>
    <x v="13"/>
  </r>
  <r>
    <s v="S003"/>
    <s v="L-UL031"/>
    <n v="45530"/>
    <n v="12"/>
    <n v="7286.76"/>
    <n v="4468.08"/>
    <n v="2818.6800000000003"/>
    <n v="2024"/>
    <n v="8"/>
    <s v="24Q3"/>
    <s v="VoltEdge"/>
    <s v="Laptops"/>
    <x v="1"/>
  </r>
  <r>
    <s v="S001"/>
    <s v="A-CH039"/>
    <n v="44986"/>
    <n v="12"/>
    <n v="10536.84"/>
    <n v="7259.64"/>
    <n v="3277.2"/>
    <n v="2023"/>
    <n v="3"/>
    <s v="23Q1"/>
    <s v="Sony"/>
    <s v="Accessories"/>
    <x v="2"/>
  </r>
  <r>
    <s v="S001"/>
    <s v="H-NO016"/>
    <n v="45411"/>
    <n v="17"/>
    <n v="15019.33"/>
    <n v="10473.530000000001"/>
    <n v="4545.7999999999993"/>
    <n v="2024"/>
    <n v="4"/>
    <s v="24Q2"/>
    <s v="Bose"/>
    <s v="Headphones"/>
    <x v="3"/>
  </r>
  <r>
    <s v="S001"/>
    <s v="L-UL028"/>
    <n v="45444"/>
    <n v="5"/>
    <n v="2118.35"/>
    <n v="1380.5"/>
    <n v="737.84999999999991"/>
    <n v="2024"/>
    <n v="6"/>
    <s v="24Q2"/>
    <s v="Apple"/>
    <s v="Laptops"/>
    <x v="1"/>
  </r>
  <r>
    <s v="S001"/>
    <s v="G-GA006"/>
    <n v="45620"/>
    <n v="30"/>
    <n v="40613.699999999997"/>
    <n v="29233.800000000003"/>
    <n v="11379.899999999994"/>
    <n v="2024"/>
    <n v="11"/>
    <s v="24Q4"/>
    <s v="HP"/>
    <s v="Gaming Consoles"/>
    <x v="8"/>
  </r>
  <r>
    <s v="S007"/>
    <s v="L-UL028"/>
    <n v="45552"/>
    <n v="12"/>
    <n v="5084.04"/>
    <n v="3313.2000000000003"/>
    <n v="1770.8399999999997"/>
    <n v="2024"/>
    <n v="9"/>
    <s v="24Q3"/>
    <s v="Apple"/>
    <s v="Laptops"/>
    <x v="1"/>
  </r>
  <r>
    <s v="S001"/>
    <s v="S-ST013"/>
    <n v="45375"/>
    <n v="17"/>
    <n v="6785.72"/>
    <n v="5127.88"/>
    <n v="1657.8400000000001"/>
    <n v="2024"/>
    <n v="3"/>
    <s v="24Q1"/>
    <s v="Dell"/>
    <s v="Smart Gadgets"/>
    <x v="4"/>
  </r>
  <r>
    <s v="S001"/>
    <s v="H-WI008"/>
    <n v="45139"/>
    <n v="17"/>
    <n v="3322.31"/>
    <n v="2481.1499999999996"/>
    <n v="841.16000000000031"/>
    <n v="2023"/>
    <n v="8"/>
    <s v="23Q3"/>
    <s v="ASUS"/>
    <s v="Headphones"/>
    <x v="7"/>
  </r>
  <r>
    <s v="S015"/>
    <s v="S-FI050"/>
    <n v="45228"/>
    <n v="38"/>
    <n v="40040.22"/>
    <n v="24797.660000000003"/>
    <n v="15242.559999999998"/>
    <n v="2023"/>
    <n v="10"/>
    <s v="23Q4"/>
    <s v="Sony"/>
    <s v="Smart Gadgets"/>
    <x v="6"/>
  </r>
  <r>
    <s v="S001"/>
    <s v="G-VR022"/>
    <n v="45635"/>
    <n v="24"/>
    <n v="17519.52"/>
    <n v="14135.76"/>
    <n v="3383.76"/>
    <n v="2024"/>
    <n v="12"/>
    <s v="24Q4"/>
    <s v="VoltEdge"/>
    <s v="Gaming Consoles"/>
    <x v="9"/>
  </r>
  <r>
    <s v="S008"/>
    <s v="L-UL031"/>
    <n v="45566"/>
    <n v="37"/>
    <n v="22467.510000000002"/>
    <n v="13776.58"/>
    <n v="8690.9300000000021"/>
    <n v="2024"/>
    <n v="10"/>
    <s v="24Q4"/>
    <s v="VoltEdge"/>
    <s v="Laptops"/>
    <x v="1"/>
  </r>
  <r>
    <s v="S015"/>
    <s v="G-GA046"/>
    <n v="45628"/>
    <n v="35"/>
    <n v="11310.25"/>
    <n v="6995.1"/>
    <n v="4315.1499999999996"/>
    <n v="2024"/>
    <n v="12"/>
    <s v="24Q4"/>
    <s v="Samsung"/>
    <s v="Gaming Consoles"/>
    <x v="8"/>
  </r>
  <r>
    <s v="S014"/>
    <s v="H-WI029"/>
    <n v="45391"/>
    <n v="19"/>
    <n v="24236.589999999997"/>
    <n v="15112.41"/>
    <n v="9124.1799999999967"/>
    <n v="2024"/>
    <n v="4"/>
    <s v="24Q2"/>
    <s v="Dell"/>
    <s v="Headphones"/>
    <x v="13"/>
  </r>
  <r>
    <s v="S001"/>
    <s v="G-VR043"/>
    <n v="45168"/>
    <n v="10"/>
    <n v="3825.7999999999997"/>
    <n v="3023.2999999999997"/>
    <n v="802.5"/>
    <n v="2023"/>
    <n v="8"/>
    <s v="23Q3"/>
    <s v="Samsung"/>
    <s v="Gaming Consoles"/>
    <x v="9"/>
  </r>
  <r>
    <s v="S005"/>
    <s v="L-GA010"/>
    <n v="45218"/>
    <n v="24"/>
    <n v="15672"/>
    <n v="11739.599999999999"/>
    <n v="3932.4000000000015"/>
    <n v="2023"/>
    <n v="10"/>
    <s v="23Q4"/>
    <s v="ASUS"/>
    <s v="Laptops"/>
    <x v="0"/>
  </r>
  <r>
    <s v="S019"/>
    <s v="A-KE027"/>
    <n v="45192"/>
    <n v="15"/>
    <n v="13323.150000000001"/>
    <n v="10836.75"/>
    <n v="2486.4000000000015"/>
    <n v="2023"/>
    <n v="9"/>
    <s v="23Q3"/>
    <s v="Sony"/>
    <s v="Accessories"/>
    <x v="5"/>
  </r>
  <r>
    <s v="S015"/>
    <s v="A-MI014"/>
    <n v="45413"/>
    <n v="20"/>
    <n v="11248.199999999999"/>
    <n v="8588.6"/>
    <n v="2659.5999999999985"/>
    <n v="2024"/>
    <n v="5"/>
    <s v="24Q2"/>
    <s v="Bose"/>
    <s v="Accessories"/>
    <x v="11"/>
  </r>
  <r>
    <s v="S013"/>
    <s v="A-CH021"/>
    <n v="45271"/>
    <n v="33"/>
    <n v="7124.37"/>
    <n v="5156.9100000000008"/>
    <n v="1967.4599999999991"/>
    <n v="2023"/>
    <n v="12"/>
    <s v="23Q4"/>
    <s v="Dell"/>
    <s v="Accessories"/>
    <x v="2"/>
  </r>
  <r>
    <s v="S001"/>
    <s v="A-KE020"/>
    <n v="45287"/>
    <n v="29"/>
    <n v="9893.93"/>
    <n v="5900.63"/>
    <n v="3993.3"/>
    <n v="2023"/>
    <n v="12"/>
    <s v="23Q4"/>
    <s v="VoltEdge"/>
    <s v="Accessories"/>
    <x v="5"/>
  </r>
  <r>
    <s v="S013"/>
    <s v="A-KE011"/>
    <n v="45561"/>
    <n v="4"/>
    <n v="5324.92"/>
    <n v="3322.84"/>
    <n v="2002.08"/>
    <n v="2024"/>
    <n v="9"/>
    <s v="24Q3"/>
    <s v="Sony"/>
    <s v="Accessories"/>
    <x v="5"/>
  </r>
  <r>
    <s v="S004"/>
    <s v="H-WI008"/>
    <n v="45437"/>
    <n v="15"/>
    <n v="2931.4500000000003"/>
    <n v="2189.25"/>
    <n v="742.20000000000027"/>
    <n v="2024"/>
    <n v="5"/>
    <s v="24Q2"/>
    <s v="ASUS"/>
    <s v="Headphones"/>
    <x v="7"/>
  </r>
  <r>
    <s v="S001"/>
    <s v="H-WI029"/>
    <n v="45519"/>
    <n v="8"/>
    <n v="10204.879999999999"/>
    <n v="6363.12"/>
    <n v="3841.7599999999993"/>
    <n v="2024"/>
    <n v="8"/>
    <s v="24Q3"/>
    <s v="Dell"/>
    <s v="Headphones"/>
    <x v="13"/>
  </r>
  <r>
    <s v="S019"/>
    <s v="L-UL031"/>
    <n v="45600"/>
    <n v="26"/>
    <n v="15787.98"/>
    <n v="9680.84"/>
    <n v="6107.1399999999994"/>
    <n v="2024"/>
    <n v="11"/>
    <s v="24Q4"/>
    <s v="VoltEdge"/>
    <s v="Laptops"/>
    <x v="1"/>
  </r>
  <r>
    <s v="S019"/>
    <s v="S-FI037"/>
    <n v="45436"/>
    <n v="20"/>
    <n v="29429.200000000001"/>
    <n v="19913"/>
    <n v="9516.2000000000007"/>
    <n v="2024"/>
    <n v="5"/>
    <s v="24Q2"/>
    <s v="VoltEdge"/>
    <s v="Smart Gadgets"/>
    <x v="6"/>
  </r>
  <r>
    <s v="S013"/>
    <s v="H-WI035"/>
    <n v="45174"/>
    <n v="12"/>
    <n v="4253.04"/>
    <n v="3036.7200000000003"/>
    <n v="1216.3199999999997"/>
    <n v="2023"/>
    <n v="9"/>
    <s v="23Q3"/>
    <s v="VoltEdge"/>
    <s v="Headphones"/>
    <x v="13"/>
  </r>
  <r>
    <s v="S005"/>
    <s v="A-CH003"/>
    <n v="45043"/>
    <n v="10"/>
    <n v="3877.4"/>
    <n v="2594.2000000000003"/>
    <n v="1283.1999999999998"/>
    <n v="2023"/>
    <n v="4"/>
    <s v="23Q2"/>
    <s v="HP"/>
    <s v="Accessories"/>
    <x v="2"/>
  </r>
  <r>
    <s v="S015"/>
    <s v="H-NO016"/>
    <n v="45212"/>
    <n v="29"/>
    <n v="25621.21"/>
    <n v="17866.61"/>
    <n v="7754.5999999999985"/>
    <n v="2023"/>
    <n v="10"/>
    <s v="23Q4"/>
    <s v="Bose"/>
    <s v="Headphones"/>
    <x v="3"/>
  </r>
  <r>
    <s v="S008"/>
    <s v="L-UL028"/>
    <n v="45434"/>
    <n v="5"/>
    <n v="2118.35"/>
    <n v="1380.5"/>
    <n v="737.84999999999991"/>
    <n v="2024"/>
    <n v="5"/>
    <s v="24Q2"/>
    <s v="Apple"/>
    <s v="Laptops"/>
    <x v="1"/>
  </r>
  <r>
    <s v="S004"/>
    <s v="L-GA010"/>
    <n v="45148"/>
    <n v="5"/>
    <n v="3265"/>
    <n v="2445.75"/>
    <n v="819.25"/>
    <n v="2023"/>
    <n v="8"/>
    <s v="23Q3"/>
    <s v="ASUS"/>
    <s v="Laptops"/>
    <x v="0"/>
  </r>
  <r>
    <s v="S011"/>
    <s v="H-WI032"/>
    <n v="45582"/>
    <n v="32"/>
    <n v="7571.52"/>
    <n v="5861.44"/>
    <n v="1710.0800000000008"/>
    <n v="2024"/>
    <n v="10"/>
    <s v="24Q4"/>
    <s v="VoltEdge"/>
    <s v="Headphones"/>
    <x v="13"/>
  </r>
  <r>
    <s v="S011"/>
    <s v="L-UL034"/>
    <n v="45074"/>
    <n v="21"/>
    <n v="1676.01"/>
    <n v="1344.4199999999998"/>
    <n v="331.59000000000015"/>
    <n v="2023"/>
    <n v="5"/>
    <s v="23Q2"/>
    <s v="HP"/>
    <s v="Laptops"/>
    <x v="1"/>
  </r>
  <r>
    <s v="S005"/>
    <s v="G-GA018"/>
    <n v="45325"/>
    <n v="22"/>
    <n v="17746.52"/>
    <n v="10582.880000000001"/>
    <n v="7163.6399999999994"/>
    <n v="2024"/>
    <n v="2"/>
    <s v="24Q1"/>
    <s v="VoltEdge"/>
    <s v="Gaming Consoles"/>
    <x v="8"/>
  </r>
  <r>
    <s v="S005"/>
    <s v="A-LA026"/>
    <n v="45069"/>
    <n v="16"/>
    <n v="2146.4"/>
    <n v="1773.12"/>
    <n v="373.2800000000002"/>
    <n v="2023"/>
    <n v="5"/>
    <s v="23Q2"/>
    <s v="VoltEdge"/>
    <s v="Accessories"/>
    <x v="14"/>
  </r>
  <r>
    <s v="S011"/>
    <s v="A-CH039"/>
    <n v="44934"/>
    <n v="28"/>
    <n v="24585.960000000003"/>
    <n v="16939.16"/>
    <n v="7646.8000000000029"/>
    <n v="2023"/>
    <n v="1"/>
    <s v="23Q1"/>
    <s v="Sony"/>
    <s v="Accessories"/>
    <x v="2"/>
  </r>
  <r>
    <s v="S001"/>
    <s v="G-VR049"/>
    <n v="45594"/>
    <n v="29"/>
    <n v="25205.64"/>
    <n v="18923.37"/>
    <n v="6282.27"/>
    <n v="2024"/>
    <n v="10"/>
    <s v="24Q4"/>
    <s v="ASUS"/>
    <s v="Gaming Consoles"/>
    <x v="9"/>
  </r>
  <r>
    <s v="S004"/>
    <s v="G-GA006"/>
    <n v="45430"/>
    <n v="7"/>
    <n v="9476.5299999999988"/>
    <n v="6821.22"/>
    <n v="2655.3099999999986"/>
    <n v="2024"/>
    <n v="5"/>
    <s v="24Q2"/>
    <s v="HP"/>
    <s v="Gaming Consoles"/>
    <x v="8"/>
  </r>
  <r>
    <s v="S005"/>
    <s v="H-WI042"/>
    <n v="45303"/>
    <n v="23"/>
    <n v="20318.2"/>
    <n v="13903.27"/>
    <n v="6414.93"/>
    <n v="2024"/>
    <n v="1"/>
    <s v="24Q1"/>
    <s v="Bose"/>
    <s v="Headphones"/>
    <x v="10"/>
  </r>
  <r>
    <s v="S005"/>
    <s v="S-SM023"/>
    <n v="45422"/>
    <n v="3"/>
    <n v="777.81"/>
    <n v="508.40999999999997"/>
    <n v="269.39999999999998"/>
    <n v="2024"/>
    <n v="5"/>
    <s v="24Q2"/>
    <s v="HP"/>
    <s v="Smart Gadgets"/>
    <x v="15"/>
  </r>
  <r>
    <s v="S001"/>
    <s v="A-LA026"/>
    <n v="45122"/>
    <n v="20"/>
    <n v="2683"/>
    <n v="2216.3999999999996"/>
    <n v="466.60000000000036"/>
    <n v="2023"/>
    <n v="7"/>
    <s v="23Q3"/>
    <s v="VoltEdge"/>
    <s v="Accessories"/>
    <x v="14"/>
  </r>
  <r>
    <s v="S001"/>
    <s v="L-UL028"/>
    <n v="45512"/>
    <n v="16"/>
    <n v="6778.72"/>
    <n v="4417.6000000000004"/>
    <n v="2361.12"/>
    <n v="2024"/>
    <n v="8"/>
    <s v="24Q3"/>
    <s v="Apple"/>
    <s v="Laptops"/>
    <x v="1"/>
  </r>
  <r>
    <s v="S019"/>
    <s v="H-WI029"/>
    <n v="45607"/>
    <n v="29"/>
    <n v="36992.689999999995"/>
    <n v="23066.31"/>
    <n v="13926.379999999994"/>
    <n v="2024"/>
    <n v="11"/>
    <s v="24Q4"/>
    <s v="Dell"/>
    <s v="Headphones"/>
    <x v="13"/>
  </r>
  <r>
    <s v="S003"/>
    <s v="G-GA046"/>
    <n v="45450"/>
    <n v="12"/>
    <n v="3877.7999999999997"/>
    <n v="2398.3200000000002"/>
    <n v="1479.4799999999996"/>
    <n v="2024"/>
    <n v="6"/>
    <s v="24Q2"/>
    <s v="Samsung"/>
    <s v="Gaming Consoles"/>
    <x v="8"/>
  </r>
  <r>
    <s v="S008"/>
    <s v="H-WI032"/>
    <n v="45443"/>
    <n v="5"/>
    <n v="1183.0500000000002"/>
    <n v="915.84999999999991"/>
    <n v="267.20000000000027"/>
    <n v="2024"/>
    <n v="5"/>
    <s v="24Q2"/>
    <s v="VoltEdge"/>
    <s v="Headphones"/>
    <x v="13"/>
  </r>
  <r>
    <s v="S011"/>
    <s v="G-GA044"/>
    <n v="44982"/>
    <n v="23"/>
    <n v="26015.53"/>
    <n v="21595.850000000002"/>
    <n v="4419.6799999999967"/>
    <n v="2023"/>
    <n v="2"/>
    <s v="23Q1"/>
    <s v="VoltEdge"/>
    <s v="Gaming Consoles"/>
    <x v="16"/>
  </r>
  <r>
    <s v="S009"/>
    <s v="S-FI050"/>
    <n v="44940"/>
    <n v="19"/>
    <n v="20020.11"/>
    <n v="12398.830000000002"/>
    <n v="7621.2799999999988"/>
    <n v="2023"/>
    <n v="1"/>
    <s v="23Q1"/>
    <s v="Sony"/>
    <s v="Smart Gadgets"/>
    <x v="6"/>
  </r>
  <r>
    <s v="S001"/>
    <s v="S-ST013"/>
    <n v="45508"/>
    <n v="16"/>
    <n v="6386.56"/>
    <n v="4826.24"/>
    <n v="1560.3200000000006"/>
    <n v="2024"/>
    <n v="8"/>
    <s v="24Q3"/>
    <s v="Dell"/>
    <s v="Smart Gadgets"/>
    <x v="4"/>
  </r>
  <r>
    <s v="S018"/>
    <s v="L-GA036"/>
    <n v="45547"/>
    <n v="13"/>
    <n v="6249.0999999999995"/>
    <n v="3925.22"/>
    <n v="2323.8799999999997"/>
    <n v="2024"/>
    <n v="9"/>
    <s v="24Q3"/>
    <s v="VoltEdge"/>
    <s v="Laptops"/>
    <x v="0"/>
  </r>
  <r>
    <s v="S019"/>
    <s v="S-SM033"/>
    <n v="45632"/>
    <n v="35"/>
    <n v="46587.45"/>
    <n v="28616.7"/>
    <n v="17970.749999999996"/>
    <n v="2024"/>
    <n v="12"/>
    <s v="24Q4"/>
    <s v="Apple"/>
    <s v="Smart Gadgets"/>
    <x v="12"/>
  </r>
  <r>
    <s v="S019"/>
    <s v="H-WI029"/>
    <n v="45343"/>
    <n v="24"/>
    <n v="30614.639999999999"/>
    <n v="19089.36"/>
    <n v="11525.279999999999"/>
    <n v="2024"/>
    <n v="2"/>
    <s v="24Q1"/>
    <s v="Dell"/>
    <s v="Headphones"/>
    <x v="13"/>
  </r>
  <r>
    <s v="S017"/>
    <s v="A-KE040"/>
    <n v="45286"/>
    <n v="17"/>
    <n v="2771.8500000000004"/>
    <n v="2143.87"/>
    <n v="627.98000000000047"/>
    <n v="2023"/>
    <n v="12"/>
    <s v="23Q4"/>
    <s v="VoltEdge"/>
    <s v="Accessories"/>
    <x v="5"/>
  </r>
  <r>
    <s v="S005"/>
    <s v="A-KE011"/>
    <n v="45605"/>
    <n v="35"/>
    <n v="46593.05"/>
    <n v="29074.850000000002"/>
    <n v="17518.2"/>
    <n v="2024"/>
    <n v="11"/>
    <s v="24Q4"/>
    <s v="Sony"/>
    <s v="Accessories"/>
    <x v="5"/>
  </r>
  <r>
    <s v="S001"/>
    <s v="S-FI050"/>
    <n v="45219"/>
    <n v="31"/>
    <n v="32664.390000000003"/>
    <n v="20229.670000000002"/>
    <n v="12434.720000000001"/>
    <n v="2023"/>
    <n v="10"/>
    <s v="23Q4"/>
    <s v="Sony"/>
    <s v="Smart Gadgets"/>
    <x v="6"/>
  </r>
  <r>
    <s v="S001"/>
    <s v="L-GA036"/>
    <n v="45491"/>
    <n v="1"/>
    <n v="480.7"/>
    <n v="301.94"/>
    <n v="178.76"/>
    <n v="2024"/>
    <n v="7"/>
    <s v="24Q3"/>
    <s v="VoltEdge"/>
    <s v="Laptops"/>
    <x v="0"/>
  </r>
  <r>
    <s v="S001"/>
    <s v="A-KE040"/>
    <n v="45149"/>
    <n v="20"/>
    <n v="3261"/>
    <n v="2522.1999999999998"/>
    <n v="738.80000000000018"/>
    <n v="2023"/>
    <n v="8"/>
    <s v="23Q3"/>
    <s v="VoltEdge"/>
    <s v="Accessories"/>
    <x v="5"/>
  </r>
  <r>
    <s v="S014"/>
    <s v="G-VR019"/>
    <n v="45287"/>
    <n v="29"/>
    <n v="30272.520000000004"/>
    <n v="18677.16"/>
    <n v="11595.360000000004"/>
    <n v="2023"/>
    <n v="12"/>
    <s v="23Q4"/>
    <s v="Apple"/>
    <s v="Gaming Consoles"/>
    <x v="9"/>
  </r>
  <r>
    <s v="S003"/>
    <s v="G-VR043"/>
    <n v="45003"/>
    <n v="14"/>
    <n v="5356.12"/>
    <n v="4232.62"/>
    <n v="1123.5"/>
    <n v="2023"/>
    <n v="3"/>
    <s v="23Q1"/>
    <s v="Samsung"/>
    <s v="Gaming Consoles"/>
    <x v="9"/>
  </r>
  <r>
    <s v="S001"/>
    <s v="L-GA004"/>
    <n v="45029"/>
    <n v="17"/>
    <n v="5641.96"/>
    <n v="3361.07"/>
    <n v="2280.89"/>
    <n v="2023"/>
    <n v="4"/>
    <s v="23Q2"/>
    <s v="Samsung"/>
    <s v="Laptops"/>
    <x v="0"/>
  </r>
  <r>
    <s v="S017"/>
    <s v="L-GA004"/>
    <n v="45215"/>
    <n v="33"/>
    <n v="10952.039999999999"/>
    <n v="6524.43"/>
    <n v="4427.6099999999988"/>
    <n v="2023"/>
    <n v="10"/>
    <s v="23Q4"/>
    <s v="Samsung"/>
    <s v="Laptops"/>
    <x v="0"/>
  </r>
  <r>
    <s v="S018"/>
    <s v="A-MI007"/>
    <n v="45252"/>
    <n v="24"/>
    <n v="6895.2000000000007"/>
    <n v="5584.08"/>
    <n v="1311.1200000000008"/>
    <n v="2023"/>
    <n v="11"/>
    <s v="23Q4"/>
    <s v="Samsung"/>
    <s v="Accessories"/>
    <x v="11"/>
  </r>
  <r>
    <s v="S001"/>
    <s v="G-GA018"/>
    <n v="45516"/>
    <n v="7"/>
    <n v="5646.62"/>
    <n v="3367.28"/>
    <n v="2279.3399999999997"/>
    <n v="2024"/>
    <n v="8"/>
    <s v="24Q3"/>
    <s v="VoltEdge"/>
    <s v="Gaming Consoles"/>
    <x v="8"/>
  </r>
  <r>
    <s v="S017"/>
    <s v="G-VR049"/>
    <n v="45271"/>
    <n v="32"/>
    <n v="27813.119999999999"/>
    <n v="20880.96"/>
    <n v="6932.16"/>
    <n v="2023"/>
    <n v="12"/>
    <s v="23Q4"/>
    <s v="ASUS"/>
    <s v="Gaming Consoles"/>
    <x v="9"/>
  </r>
  <r>
    <s v="S001"/>
    <s v="G-GA006"/>
    <n v="45447"/>
    <n v="10"/>
    <n v="13537.9"/>
    <n v="9744.6"/>
    <n v="3793.2999999999993"/>
    <n v="2024"/>
    <n v="6"/>
    <s v="24Q2"/>
    <s v="HP"/>
    <s v="Gaming Consoles"/>
    <x v="8"/>
  </r>
  <r>
    <s v="S009"/>
    <s v="G-GA044"/>
    <n v="45587"/>
    <n v="32"/>
    <n v="36195.519999999997"/>
    <n v="30046.400000000001"/>
    <n v="6149.1199999999953"/>
    <n v="2024"/>
    <n v="10"/>
    <s v="24Q4"/>
    <s v="VoltEdge"/>
    <s v="Gaming Consoles"/>
    <x v="16"/>
  </r>
  <r>
    <s v="S001"/>
    <s v="A-CH045"/>
    <n v="45532"/>
    <n v="17"/>
    <n v="11421.45"/>
    <n v="9020.0300000000007"/>
    <n v="2401.42"/>
    <n v="2024"/>
    <n v="8"/>
    <s v="24Q3"/>
    <s v="VoltEdge"/>
    <s v="Accessories"/>
    <x v="2"/>
  </r>
  <r>
    <s v="S007"/>
    <s v="A-CH021"/>
    <n v="44977"/>
    <n v="16"/>
    <n v="3454.24"/>
    <n v="2500.3200000000002"/>
    <n v="953.91999999999962"/>
    <n v="2023"/>
    <n v="2"/>
    <s v="23Q1"/>
    <s v="Dell"/>
    <s v="Accessories"/>
    <x v="2"/>
  </r>
  <r>
    <s v="S009"/>
    <s v="L-GA036"/>
    <n v="45557"/>
    <n v="3"/>
    <n v="1442.1"/>
    <n v="905.81999999999994"/>
    <n v="536.28"/>
    <n v="2024"/>
    <n v="9"/>
    <s v="24Q3"/>
    <s v="VoltEdge"/>
    <s v="Laptops"/>
    <x v="0"/>
  </r>
  <r>
    <s v="S013"/>
    <s v="A-KE027"/>
    <n v="45126"/>
    <n v="14"/>
    <n v="12434.94"/>
    <n v="10114.300000000001"/>
    <n v="2320.6399999999994"/>
    <n v="2023"/>
    <n v="7"/>
    <s v="23Q3"/>
    <s v="Sony"/>
    <s v="Accessories"/>
    <x v="5"/>
  </r>
  <r>
    <s v="S008"/>
    <s v="A-KE020"/>
    <n v="45148"/>
    <n v="13"/>
    <n v="4435.21"/>
    <n v="2645.11"/>
    <n v="1790.1"/>
    <n v="2023"/>
    <n v="8"/>
    <s v="23Q3"/>
    <s v="VoltEdge"/>
    <s v="Accessories"/>
    <x v="5"/>
  </r>
  <r>
    <s v="S014"/>
    <s v="S-SM038"/>
    <n v="44963"/>
    <n v="17"/>
    <n v="24570.1"/>
    <n v="16494.59"/>
    <n v="8075.5099999999984"/>
    <n v="2023"/>
    <n v="2"/>
    <s v="23Q1"/>
    <s v="VoltEdge"/>
    <s v="Smart Gadgets"/>
    <x v="12"/>
  </r>
  <r>
    <s v="S019"/>
    <s v="A-KE025"/>
    <n v="45567"/>
    <n v="30"/>
    <n v="28411.5"/>
    <n v="20021.400000000001"/>
    <n v="8390.0999999999985"/>
    <n v="2024"/>
    <n v="10"/>
    <s v="24Q4"/>
    <s v="Bose"/>
    <s v="Accessories"/>
    <x v="5"/>
  </r>
  <r>
    <s v="S001"/>
    <s v="L-UL001"/>
    <n v="45112"/>
    <n v="5"/>
    <n v="1142.1500000000001"/>
    <n v="912.8"/>
    <n v="229.35000000000014"/>
    <n v="2023"/>
    <n v="7"/>
    <s v="23Q3"/>
    <s v="ASUS"/>
    <s v="Laptops"/>
    <x v="1"/>
  </r>
  <r>
    <s v="S001"/>
    <s v="G-GA044"/>
    <n v="45257"/>
    <n v="38"/>
    <n v="42982.179999999993"/>
    <n v="35680.1"/>
    <n v="7302.0799999999945"/>
    <n v="2023"/>
    <n v="11"/>
    <s v="23Q4"/>
    <s v="VoltEdge"/>
    <s v="Gaming Consoles"/>
    <x v="16"/>
  </r>
  <r>
    <s v="S001"/>
    <s v="S-ST013"/>
    <n v="45518"/>
    <n v="10"/>
    <n v="3991.6000000000004"/>
    <n v="3016.3999999999996"/>
    <n v="975.20000000000073"/>
    <n v="2024"/>
    <n v="8"/>
    <s v="24Q3"/>
    <s v="Dell"/>
    <s v="Smart Gadgets"/>
    <x v="4"/>
  </r>
  <r>
    <s v="S013"/>
    <s v="S-FI037"/>
    <n v="45424"/>
    <n v="4"/>
    <n v="5885.84"/>
    <n v="3982.6"/>
    <n v="1903.2400000000002"/>
    <n v="2024"/>
    <n v="5"/>
    <s v="24Q2"/>
    <s v="VoltEdge"/>
    <s v="Smart Gadgets"/>
    <x v="6"/>
  </r>
  <r>
    <s v="S001"/>
    <s v="L-UL031"/>
    <n v="45293"/>
    <n v="30"/>
    <n v="18216.900000000001"/>
    <n v="11170.199999999999"/>
    <n v="7046.7000000000025"/>
    <n v="2024"/>
    <n v="1"/>
    <s v="24Q1"/>
    <s v="VoltEdge"/>
    <s v="Laptops"/>
    <x v="1"/>
  </r>
  <r>
    <s v="S001"/>
    <s v="H-WI042"/>
    <n v="45459"/>
    <n v="20"/>
    <n v="17668"/>
    <n v="12089.8"/>
    <n v="5578.2000000000007"/>
    <n v="2024"/>
    <n v="6"/>
    <s v="24Q2"/>
    <s v="Bose"/>
    <s v="Headphones"/>
    <x v="10"/>
  </r>
  <r>
    <s v="S001"/>
    <s v="G-GA006"/>
    <n v="45576"/>
    <n v="36"/>
    <n v="48736.44"/>
    <n v="35080.559999999998"/>
    <n v="13655.880000000005"/>
    <n v="2024"/>
    <n v="10"/>
    <s v="24Q4"/>
    <s v="HP"/>
    <s v="Gaming Consoles"/>
    <x v="8"/>
  </r>
  <r>
    <s v="S018"/>
    <s v="A-CH002"/>
    <n v="45601"/>
    <n v="25"/>
    <n v="4574.5"/>
    <n v="3475.25"/>
    <n v="1099.25"/>
    <n v="2024"/>
    <n v="11"/>
    <s v="24Q4"/>
    <s v="Sony"/>
    <s v="Accessories"/>
    <x v="2"/>
  </r>
  <r>
    <s v="S001"/>
    <s v="H-WI029"/>
    <n v="45631"/>
    <n v="29"/>
    <n v="36992.689999999995"/>
    <n v="23066.31"/>
    <n v="13926.379999999994"/>
    <n v="2024"/>
    <n v="12"/>
    <s v="24Q4"/>
    <s v="Dell"/>
    <s v="Headphones"/>
    <x v="13"/>
  </r>
  <r>
    <s v="S004"/>
    <s v="H-WI042"/>
    <n v="45501"/>
    <n v="5"/>
    <n v="4417"/>
    <n v="3022.45"/>
    <n v="1394.5500000000002"/>
    <n v="2024"/>
    <n v="7"/>
    <s v="24Q3"/>
    <s v="Bose"/>
    <s v="Headphones"/>
    <x v="10"/>
  </r>
  <r>
    <s v="S011"/>
    <s v="A-CH021"/>
    <n v="45043"/>
    <n v="16"/>
    <n v="3454.24"/>
    <n v="2500.3200000000002"/>
    <n v="953.91999999999962"/>
    <n v="2023"/>
    <n v="4"/>
    <s v="23Q2"/>
    <s v="Dell"/>
    <s v="Accessories"/>
    <x v="2"/>
  </r>
  <r>
    <s v="S005"/>
    <s v="H-WI029"/>
    <n v="45538"/>
    <n v="11"/>
    <n v="14031.71"/>
    <n v="8749.2899999999991"/>
    <n v="5282.42"/>
    <n v="2024"/>
    <n v="9"/>
    <s v="24Q3"/>
    <s v="Dell"/>
    <s v="Headphones"/>
    <x v="13"/>
  </r>
  <r>
    <s v="S001"/>
    <s v="G-GA005"/>
    <n v="45212"/>
    <n v="29"/>
    <n v="15557.92"/>
    <n v="11339.869999999999"/>
    <n v="4218.0500000000011"/>
    <n v="2023"/>
    <n v="10"/>
    <s v="23Q4"/>
    <s v="VoltEdge"/>
    <s v="Gaming Consoles"/>
    <x v="8"/>
  </r>
  <r>
    <s v="S009"/>
    <s v="G-GA006"/>
    <n v="45524"/>
    <n v="5"/>
    <n v="6768.95"/>
    <n v="4872.3"/>
    <n v="1896.6499999999996"/>
    <n v="2024"/>
    <n v="8"/>
    <s v="24Q3"/>
    <s v="HP"/>
    <s v="Gaming Consoles"/>
    <x v="8"/>
  </r>
  <r>
    <s v="S002"/>
    <s v="G-GA046"/>
    <n v="45500"/>
    <n v="19"/>
    <n v="6139.8499999999995"/>
    <n v="3797.34"/>
    <n v="2342.5099999999993"/>
    <n v="2024"/>
    <n v="7"/>
    <s v="24Q3"/>
    <s v="Samsung"/>
    <s v="Gaming Consoles"/>
    <x v="8"/>
  </r>
  <r>
    <s v="S011"/>
    <s v="L-GA036"/>
    <n v="45605"/>
    <n v="26"/>
    <n v="12498.199999999999"/>
    <n v="7850.44"/>
    <n v="4647.7599999999993"/>
    <n v="2024"/>
    <n v="11"/>
    <s v="24Q4"/>
    <s v="VoltEdge"/>
    <s v="Laptops"/>
    <x v="0"/>
  </r>
  <r>
    <s v="S001"/>
    <s v="A-MI014"/>
    <n v="45361"/>
    <n v="22"/>
    <n v="12373.019999999999"/>
    <n v="9447.4600000000009"/>
    <n v="2925.5599999999977"/>
    <n v="2024"/>
    <n v="3"/>
    <s v="24Q1"/>
    <s v="Bose"/>
    <s v="Accessories"/>
    <x v="11"/>
  </r>
  <r>
    <s v="S001"/>
    <s v="S-FI050"/>
    <n v="44974"/>
    <n v="29"/>
    <n v="30557.010000000002"/>
    <n v="18924.530000000002"/>
    <n v="11632.48"/>
    <n v="2023"/>
    <n v="2"/>
    <s v="23Q1"/>
    <s v="Sony"/>
    <s v="Smart Gadgets"/>
    <x v="6"/>
  </r>
  <r>
    <s v="S014"/>
    <s v="A-CH041"/>
    <n v="45575"/>
    <n v="41"/>
    <n v="11054.42"/>
    <n v="6719.49"/>
    <n v="4334.93"/>
    <n v="2024"/>
    <n v="10"/>
    <s v="24Q4"/>
    <s v="ASUS"/>
    <s v="Accessories"/>
    <x v="2"/>
  </r>
  <r>
    <s v="S007"/>
    <s v="G-GA005"/>
    <n v="45269"/>
    <n v="41"/>
    <n v="21995.68"/>
    <n v="16032.23"/>
    <n v="5963.4500000000007"/>
    <n v="2023"/>
    <n v="12"/>
    <s v="23Q4"/>
    <s v="VoltEdge"/>
    <s v="Gaming Consoles"/>
    <x v="8"/>
  </r>
  <r>
    <s v="S001"/>
    <s v="H-WI042"/>
    <n v="45486"/>
    <n v="14"/>
    <n v="12367.6"/>
    <n v="8462.86"/>
    <n v="3904.74"/>
    <n v="2024"/>
    <n v="7"/>
    <s v="24Q3"/>
    <s v="Bose"/>
    <s v="Headphones"/>
    <x v="10"/>
  </r>
  <r>
    <s v="S017"/>
    <s v="H-WI048"/>
    <n v="45050"/>
    <n v="15"/>
    <n v="14475.9"/>
    <n v="11329.5"/>
    <n v="3146.3999999999996"/>
    <n v="2023"/>
    <n v="5"/>
    <s v="23Q2"/>
    <s v="VoltEdge"/>
    <s v="Headphones"/>
    <x v="7"/>
  </r>
  <r>
    <s v="S015"/>
    <s v="H-WI042"/>
    <n v="45427"/>
    <n v="18"/>
    <n v="15901.199999999999"/>
    <n v="10880.82"/>
    <n v="5020.3799999999992"/>
    <n v="2024"/>
    <n v="5"/>
    <s v="24Q2"/>
    <s v="Bose"/>
    <s v="Headphones"/>
    <x v="10"/>
  </r>
  <r>
    <s v="S004"/>
    <s v="G-VR022"/>
    <n v="45552"/>
    <n v="16"/>
    <n v="11679.68"/>
    <n v="9423.84"/>
    <n v="2255.84"/>
    <n v="2024"/>
    <n v="9"/>
    <s v="24Q3"/>
    <s v="VoltEdge"/>
    <s v="Gaming Consoles"/>
    <x v="9"/>
  </r>
  <r>
    <s v="S009"/>
    <s v="G-GA006"/>
    <n v="45539"/>
    <n v="12"/>
    <n v="16245.48"/>
    <n v="11693.52"/>
    <n v="4551.9599999999991"/>
    <n v="2024"/>
    <n v="9"/>
    <s v="24Q3"/>
    <s v="HP"/>
    <s v="Gaming Consoles"/>
    <x v="8"/>
  </r>
  <r>
    <s v="S001"/>
    <s v="A-KE011"/>
    <n v="45500"/>
    <n v="10"/>
    <n v="13312.3"/>
    <n v="8307.1"/>
    <n v="5005.1999999999989"/>
    <n v="2024"/>
    <n v="7"/>
    <s v="24Q3"/>
    <s v="Sony"/>
    <s v="Accessories"/>
    <x v="5"/>
  </r>
  <r>
    <s v="S002"/>
    <s v="L-UL034"/>
    <n v="45275"/>
    <n v="30"/>
    <n v="2394.3000000000002"/>
    <n v="1920.6"/>
    <n v="473.70000000000027"/>
    <n v="2023"/>
    <n v="12"/>
    <s v="23Q4"/>
    <s v="HP"/>
    <s v="Laptops"/>
    <x v="1"/>
  </r>
  <r>
    <s v="S004"/>
    <s v="S-FI050"/>
    <n v="45154"/>
    <n v="19"/>
    <n v="20020.11"/>
    <n v="12398.830000000002"/>
    <n v="7621.2799999999988"/>
    <n v="2023"/>
    <n v="8"/>
    <s v="23Q3"/>
    <s v="Sony"/>
    <s v="Smart Gadgets"/>
    <x v="6"/>
  </r>
  <r>
    <s v="S005"/>
    <s v="G-GA018"/>
    <n v="45424"/>
    <n v="15"/>
    <n v="12099.9"/>
    <n v="7215.6"/>
    <n v="4884.2999999999993"/>
    <n v="2024"/>
    <n v="5"/>
    <s v="24Q2"/>
    <s v="VoltEdge"/>
    <s v="Gaming Consoles"/>
    <x v="8"/>
  </r>
  <r>
    <s v="S008"/>
    <s v="A-CH041"/>
    <n v="45267"/>
    <n v="23"/>
    <n v="6201.26"/>
    <n v="3769.47"/>
    <n v="2431.7900000000004"/>
    <n v="2023"/>
    <n v="12"/>
    <s v="23Q4"/>
    <s v="ASUS"/>
    <s v="Accessories"/>
    <x v="2"/>
  </r>
  <r>
    <s v="S008"/>
    <s v="G-GA006"/>
    <n v="45462"/>
    <n v="8"/>
    <n v="10830.32"/>
    <n v="7795.68"/>
    <n v="3034.6399999999994"/>
    <n v="2024"/>
    <n v="6"/>
    <s v="24Q2"/>
    <s v="HP"/>
    <s v="Gaming Consoles"/>
    <x v="8"/>
  </r>
  <r>
    <s v="S001"/>
    <s v="H-WI042"/>
    <n v="45524"/>
    <n v="17"/>
    <n v="15017.8"/>
    <n v="10276.33"/>
    <n v="4741.4699999999993"/>
    <n v="2024"/>
    <n v="8"/>
    <s v="24Q3"/>
    <s v="Bose"/>
    <s v="Headphones"/>
    <x v="10"/>
  </r>
  <r>
    <s v="S003"/>
    <s v="A-MI014"/>
    <n v="45353"/>
    <n v="19"/>
    <n v="10685.789999999999"/>
    <n v="8159.17"/>
    <n v="2526.619999999999"/>
    <n v="2024"/>
    <n v="3"/>
    <s v="24Q1"/>
    <s v="Bose"/>
    <s v="Accessories"/>
    <x v="11"/>
  </r>
  <r>
    <s v="S017"/>
    <s v="A-CH021"/>
    <n v="45156"/>
    <n v="13"/>
    <n v="2806.5699999999997"/>
    <n v="2031.5100000000002"/>
    <n v="775.05999999999949"/>
    <n v="2023"/>
    <n v="8"/>
    <s v="23Q3"/>
    <s v="Dell"/>
    <s v="Accessories"/>
    <x v="2"/>
  </r>
  <r>
    <s v="S015"/>
    <s v="S-ST013"/>
    <n v="45553"/>
    <n v="20"/>
    <n v="7983.2000000000007"/>
    <n v="6032.7999999999993"/>
    <n v="1950.4000000000015"/>
    <n v="2024"/>
    <n v="9"/>
    <s v="24Q3"/>
    <s v="Dell"/>
    <s v="Smart Gadgets"/>
    <x v="4"/>
  </r>
  <r>
    <s v="S010"/>
    <s v="H-WI008"/>
    <n v="45257"/>
    <n v="22"/>
    <n v="4299.46"/>
    <n v="3210.8999999999996"/>
    <n v="1088.5600000000004"/>
    <n v="2023"/>
    <n v="11"/>
    <s v="23Q4"/>
    <s v="ASUS"/>
    <s v="Headphones"/>
    <x v="7"/>
  </r>
  <r>
    <s v="S013"/>
    <s v="L-UL028"/>
    <n v="45573"/>
    <n v="33"/>
    <n v="13981.11"/>
    <n v="9111.3000000000011"/>
    <n v="4869.8099999999995"/>
    <n v="2024"/>
    <n v="10"/>
    <s v="24Q4"/>
    <s v="Apple"/>
    <s v="Laptops"/>
    <x v="1"/>
  </r>
  <r>
    <s v="S017"/>
    <s v="G-GA006"/>
    <n v="45531"/>
    <n v="13"/>
    <n v="17599.27"/>
    <n v="12667.98"/>
    <n v="4931.2900000000009"/>
    <n v="2024"/>
    <n v="8"/>
    <s v="24Q3"/>
    <s v="HP"/>
    <s v="Gaming Consoles"/>
    <x v="8"/>
  </r>
  <r>
    <s v="S013"/>
    <s v="L-GA010"/>
    <n v="45237"/>
    <n v="23"/>
    <n v="15019"/>
    <n v="11250.449999999999"/>
    <n v="3768.5500000000011"/>
    <n v="2023"/>
    <n v="11"/>
    <s v="23Q4"/>
    <s v="ASUS"/>
    <s v="Laptops"/>
    <x v="0"/>
  </r>
  <r>
    <s v="S011"/>
    <s v="A-LA026"/>
    <n v="45080"/>
    <n v="9"/>
    <n v="1207.3500000000001"/>
    <n v="997.37999999999988"/>
    <n v="209.97000000000025"/>
    <n v="2023"/>
    <n v="6"/>
    <s v="23Q2"/>
    <s v="VoltEdge"/>
    <s v="Accessories"/>
    <x v="14"/>
  </r>
  <r>
    <s v="S008"/>
    <s v="A-KE011"/>
    <n v="45299"/>
    <n v="13"/>
    <n v="17305.990000000002"/>
    <n v="10799.23"/>
    <n v="6506.760000000002"/>
    <n v="2024"/>
    <n v="1"/>
    <s v="24Q1"/>
    <s v="Sony"/>
    <s v="Accessories"/>
    <x v="5"/>
  </r>
  <r>
    <s v="S017"/>
    <s v="S-SM033"/>
    <n v="45537"/>
    <n v="7"/>
    <n v="9317.49"/>
    <n v="5723.34"/>
    <n v="3594.1499999999996"/>
    <n v="2024"/>
    <n v="9"/>
    <s v="24Q3"/>
    <s v="Apple"/>
    <s v="Smart Gadgets"/>
    <x v="12"/>
  </r>
  <r>
    <s v="S007"/>
    <s v="S-SM023"/>
    <n v="45596"/>
    <n v="25"/>
    <n v="6481.75"/>
    <n v="4236.75"/>
    <n v="2245"/>
    <n v="2024"/>
    <n v="10"/>
    <s v="24Q4"/>
    <s v="HP"/>
    <s v="Smart Gadgets"/>
    <x v="15"/>
  </r>
  <r>
    <s v="S003"/>
    <s v="G-GA046"/>
    <n v="45635"/>
    <n v="26"/>
    <n v="8401.9"/>
    <n v="5196.3600000000006"/>
    <n v="3205.5399999999991"/>
    <n v="2024"/>
    <n v="12"/>
    <s v="24Q4"/>
    <s v="Samsung"/>
    <s v="Gaming Consoles"/>
    <x v="8"/>
  </r>
  <r>
    <s v="S003"/>
    <s v="L-GA036"/>
    <n v="45543"/>
    <n v="7"/>
    <n v="3364.9"/>
    <n v="2113.58"/>
    <n v="1251.3200000000002"/>
    <n v="2024"/>
    <n v="9"/>
    <s v="24Q3"/>
    <s v="VoltEdge"/>
    <s v="Laptops"/>
    <x v="0"/>
  </r>
  <r>
    <s v="S007"/>
    <s v="A-CH041"/>
    <n v="45256"/>
    <n v="36"/>
    <n v="9706.32"/>
    <n v="5900.0399999999991"/>
    <n v="3806.2800000000007"/>
    <n v="2023"/>
    <n v="11"/>
    <s v="23Q4"/>
    <s v="ASUS"/>
    <s v="Accessories"/>
    <x v="2"/>
  </r>
  <r>
    <s v="S014"/>
    <s v="S-SM033"/>
    <n v="45632"/>
    <n v="27"/>
    <n v="35938.89"/>
    <n v="22075.74"/>
    <n v="13863.149999999998"/>
    <n v="2024"/>
    <n v="12"/>
    <s v="24Q4"/>
    <s v="Apple"/>
    <s v="Smart Gadgets"/>
    <x v="12"/>
  </r>
  <r>
    <s v="S003"/>
    <s v="L-GA036"/>
    <n v="45347"/>
    <n v="29"/>
    <n v="13940.3"/>
    <n v="8756.26"/>
    <n v="5184.0399999999991"/>
    <n v="2024"/>
    <n v="2"/>
    <s v="24Q1"/>
    <s v="VoltEdge"/>
    <s v="Laptops"/>
    <x v="0"/>
  </r>
  <r>
    <s v="S014"/>
    <s v="A-LA026"/>
    <n v="45232"/>
    <n v="23"/>
    <n v="3085.4500000000003"/>
    <n v="2548.8599999999997"/>
    <n v="536.5900000000006"/>
    <n v="2023"/>
    <n v="11"/>
    <s v="23Q4"/>
    <s v="VoltEdge"/>
    <s v="Accessories"/>
    <x v="14"/>
  </r>
  <r>
    <s v="S001"/>
    <s v="A-CH039"/>
    <n v="45324"/>
    <n v="13"/>
    <n v="11414.91"/>
    <n v="7864.6100000000006"/>
    <n v="3550.2999999999993"/>
    <n v="2024"/>
    <n v="2"/>
    <s v="24Q1"/>
    <s v="Sony"/>
    <s v="Accessories"/>
    <x v="2"/>
  </r>
  <r>
    <s v="S017"/>
    <s v="L-GA036"/>
    <n v="45434"/>
    <n v="11"/>
    <n v="5287.7"/>
    <n v="3321.34"/>
    <n v="1966.3599999999997"/>
    <n v="2024"/>
    <n v="5"/>
    <s v="24Q2"/>
    <s v="VoltEdge"/>
    <s v="Laptops"/>
    <x v="0"/>
  </r>
  <r>
    <s v="S008"/>
    <s v="A-MI014"/>
    <n v="45457"/>
    <n v="20"/>
    <n v="11248.199999999999"/>
    <n v="8588.6"/>
    <n v="2659.5999999999985"/>
    <n v="2024"/>
    <n v="6"/>
    <s v="24Q2"/>
    <s v="Bose"/>
    <s v="Accessories"/>
    <x v="11"/>
  </r>
  <r>
    <s v="S007"/>
    <s v="A-LA026"/>
    <n v="45013"/>
    <n v="25"/>
    <n v="3353.75"/>
    <n v="2770.5"/>
    <n v="583.25"/>
    <n v="2023"/>
    <n v="3"/>
    <s v="23Q1"/>
    <s v="VoltEdge"/>
    <s v="Accessories"/>
    <x v="14"/>
  </r>
  <r>
    <s v="S001"/>
    <s v="S-SM023"/>
    <n v="45217"/>
    <n v="37"/>
    <n v="9592.99"/>
    <n v="6270.39"/>
    <n v="3322.5999999999995"/>
    <n v="2023"/>
    <n v="10"/>
    <s v="23Q4"/>
    <s v="HP"/>
    <s v="Smart Gadgets"/>
    <x v="15"/>
  </r>
  <r>
    <s v="S001"/>
    <s v="S-FI037"/>
    <n v="45636"/>
    <n v="32"/>
    <n v="47086.720000000001"/>
    <n v="31860.799999999999"/>
    <n v="15225.920000000002"/>
    <n v="2024"/>
    <n v="12"/>
    <s v="24Q4"/>
    <s v="VoltEdge"/>
    <s v="Smart Gadgets"/>
    <x v="6"/>
  </r>
  <r>
    <s v="S003"/>
    <s v="A-KE025"/>
    <n v="45524"/>
    <n v="16"/>
    <n v="15152.8"/>
    <n v="10678.08"/>
    <n v="4474.7199999999993"/>
    <n v="2024"/>
    <n v="8"/>
    <s v="24Q3"/>
    <s v="Bose"/>
    <s v="Accessories"/>
    <x v="5"/>
  </r>
  <r>
    <s v="S009"/>
    <s v="L-UL031"/>
    <n v="45650"/>
    <n v="28"/>
    <n v="17002.440000000002"/>
    <n v="10425.519999999999"/>
    <n v="6576.9200000000037"/>
    <n v="2024"/>
    <n v="12"/>
    <s v="24Q4"/>
    <s v="VoltEdge"/>
    <s v="Laptops"/>
    <x v="1"/>
  </r>
  <r>
    <s v="S019"/>
    <s v="A-KE025"/>
    <n v="45386"/>
    <n v="8"/>
    <n v="7576.4"/>
    <n v="5339.04"/>
    <n v="2237.3599999999997"/>
    <n v="2024"/>
    <n v="4"/>
    <s v="24Q2"/>
    <s v="Bose"/>
    <s v="Accessories"/>
    <x v="5"/>
  </r>
  <r>
    <s v="S004"/>
    <s v="S-SM033"/>
    <n v="45444"/>
    <n v="12"/>
    <n v="15972.84"/>
    <n v="9811.44"/>
    <n v="6161.4"/>
    <n v="2024"/>
    <n v="6"/>
    <s v="24Q2"/>
    <s v="Apple"/>
    <s v="Smart Gadgets"/>
    <x v="12"/>
  </r>
  <r>
    <s v="S018"/>
    <s v="G-VR019"/>
    <n v="44973"/>
    <n v="21"/>
    <n v="21921.480000000003"/>
    <n v="13524.84"/>
    <n v="8396.6400000000031"/>
    <n v="2023"/>
    <n v="2"/>
    <s v="23Q1"/>
    <s v="Apple"/>
    <s v="Gaming Consoles"/>
    <x v="9"/>
  </r>
  <r>
    <s v="S017"/>
    <s v="G-GA006"/>
    <n v="45618"/>
    <n v="24"/>
    <n v="32490.959999999999"/>
    <n v="23387.040000000001"/>
    <n v="9103.9199999999983"/>
    <n v="2024"/>
    <n v="11"/>
    <s v="24Q4"/>
    <s v="HP"/>
    <s v="Gaming Consoles"/>
    <x v="8"/>
  </r>
  <r>
    <s v="S001"/>
    <s v="A-KE025"/>
    <n v="45311"/>
    <n v="20"/>
    <n v="18941"/>
    <n v="13347.6"/>
    <n v="5593.4"/>
    <n v="2024"/>
    <n v="1"/>
    <s v="24Q1"/>
    <s v="Bose"/>
    <s v="Accessories"/>
    <x v="5"/>
  </r>
  <r>
    <s v="S018"/>
    <s v="L-GA010"/>
    <n v="45182"/>
    <n v="8"/>
    <n v="5224"/>
    <n v="3913.2"/>
    <n v="1310.8000000000002"/>
    <n v="2023"/>
    <n v="9"/>
    <s v="23Q3"/>
    <s v="ASUS"/>
    <s v="Laptops"/>
    <x v="0"/>
  </r>
  <r>
    <s v="S001"/>
    <s v="A-KE027"/>
    <n v="45262"/>
    <n v="25"/>
    <n v="22205.25"/>
    <n v="18061.25"/>
    <n v="4144"/>
    <n v="2023"/>
    <n v="12"/>
    <s v="23Q4"/>
    <s v="Sony"/>
    <s v="Accessories"/>
    <x v="5"/>
  </r>
  <r>
    <s v="S014"/>
    <s v="S-FI037"/>
    <n v="45518"/>
    <n v="17"/>
    <n v="25014.82"/>
    <n v="16926.05"/>
    <n v="8088.77"/>
    <n v="2024"/>
    <n v="8"/>
    <s v="24Q3"/>
    <s v="VoltEdge"/>
    <s v="Smart Gadgets"/>
    <x v="6"/>
  </r>
  <r>
    <s v="S004"/>
    <s v="S-SM038"/>
    <n v="45127"/>
    <n v="14"/>
    <n v="20234.2"/>
    <n v="13583.779999999999"/>
    <n v="6650.4200000000019"/>
    <n v="2023"/>
    <n v="7"/>
    <s v="23Q3"/>
    <s v="VoltEdge"/>
    <s v="Smart Gadgets"/>
    <x v="12"/>
  </r>
  <r>
    <s v="S007"/>
    <s v="G-GA006"/>
    <n v="45332"/>
    <n v="12"/>
    <n v="16245.48"/>
    <n v="11693.52"/>
    <n v="4551.9599999999991"/>
    <n v="2024"/>
    <n v="2"/>
    <s v="24Q1"/>
    <s v="HP"/>
    <s v="Gaming Consoles"/>
    <x v="8"/>
  </r>
  <r>
    <s v="S007"/>
    <s v="G-VR043"/>
    <n v="45523"/>
    <n v="8"/>
    <n v="3060.64"/>
    <n v="2418.64"/>
    <n v="642"/>
    <n v="2024"/>
    <n v="8"/>
    <s v="24Q3"/>
    <s v="Samsung"/>
    <s v="Gaming Consoles"/>
    <x v="9"/>
  </r>
  <r>
    <s v="S002"/>
    <s v="G-VR022"/>
    <n v="45587"/>
    <n v="37"/>
    <n v="27009.260000000002"/>
    <n v="21792.63"/>
    <n v="5216.630000000001"/>
    <n v="2024"/>
    <n v="10"/>
    <s v="24Q4"/>
    <s v="VoltEdge"/>
    <s v="Gaming Consoles"/>
    <x v="9"/>
  </r>
  <r>
    <s v="S015"/>
    <s v="H-WI029"/>
    <n v="45611"/>
    <n v="26"/>
    <n v="33165.86"/>
    <n v="20680.14"/>
    <n v="12485.720000000001"/>
    <n v="2024"/>
    <n v="11"/>
    <s v="24Q4"/>
    <s v="Dell"/>
    <s v="Headphones"/>
    <x v="13"/>
  </r>
  <r>
    <s v="S007"/>
    <s v="S-FI050"/>
    <n v="45294"/>
    <n v="29"/>
    <n v="30557.010000000002"/>
    <n v="18924.530000000002"/>
    <n v="11632.48"/>
    <n v="2024"/>
    <n v="1"/>
    <s v="24Q1"/>
    <s v="Sony"/>
    <s v="Smart Gadgets"/>
    <x v="6"/>
  </r>
  <r>
    <s v="S011"/>
    <s v="G-VR022"/>
    <n v="45339"/>
    <n v="22"/>
    <n v="16059.560000000001"/>
    <n v="12957.78"/>
    <n v="3101.7800000000007"/>
    <n v="2024"/>
    <n v="2"/>
    <s v="24Q1"/>
    <s v="VoltEdge"/>
    <s v="Gaming Consoles"/>
    <x v="9"/>
  </r>
  <r>
    <s v="S001"/>
    <s v="H-WI042"/>
    <n v="45358"/>
    <n v="19"/>
    <n v="16784.599999999999"/>
    <n v="11485.31"/>
    <n v="5299.2899999999991"/>
    <n v="2024"/>
    <n v="3"/>
    <s v="24Q1"/>
    <s v="Bose"/>
    <s v="Headphones"/>
    <x v="10"/>
  </r>
  <r>
    <s v="S007"/>
    <s v="H-WI042"/>
    <n v="45629"/>
    <n v="28"/>
    <n v="24735.200000000001"/>
    <n v="16925.72"/>
    <n v="7809.48"/>
    <n v="2024"/>
    <n v="12"/>
    <s v="24Q4"/>
    <s v="Bose"/>
    <s v="Headphones"/>
    <x v="10"/>
  </r>
  <r>
    <s v="S005"/>
    <s v="A-CH002"/>
    <n v="45507"/>
    <n v="14"/>
    <n v="2561.7199999999998"/>
    <n v="1946.1399999999999"/>
    <n v="615.57999999999993"/>
    <n v="2024"/>
    <n v="8"/>
    <s v="24Q3"/>
    <s v="Sony"/>
    <s v="Accessories"/>
    <x v="2"/>
  </r>
  <r>
    <s v="S004"/>
    <s v="G-GA005"/>
    <n v="45062"/>
    <n v="5"/>
    <n v="2682.4"/>
    <n v="1955.1499999999999"/>
    <n v="727.25000000000023"/>
    <n v="2023"/>
    <n v="5"/>
    <s v="23Q2"/>
    <s v="VoltEdge"/>
    <s v="Gaming Consoles"/>
    <x v="8"/>
  </r>
  <r>
    <s v="S018"/>
    <s v="S-FI037"/>
    <n v="45319"/>
    <n v="14"/>
    <n v="20600.440000000002"/>
    <n v="13939.1"/>
    <n v="6661.340000000002"/>
    <n v="2024"/>
    <n v="1"/>
    <s v="24Q1"/>
    <s v="VoltEdge"/>
    <s v="Smart Gadgets"/>
    <x v="6"/>
  </r>
  <r>
    <s v="S009"/>
    <s v="A-KE024"/>
    <n v="45153"/>
    <n v="21"/>
    <n v="22123.08"/>
    <n v="13151.46"/>
    <n v="8971.6200000000026"/>
    <n v="2023"/>
    <n v="8"/>
    <s v="23Q3"/>
    <s v="VoltEdge"/>
    <s v="Accessories"/>
    <x v="5"/>
  </r>
  <r>
    <s v="S011"/>
    <s v="G-GA046"/>
    <n v="45562"/>
    <n v="16"/>
    <n v="5170.3999999999996"/>
    <n v="3197.76"/>
    <n v="1972.6399999999994"/>
    <n v="2024"/>
    <n v="9"/>
    <s v="24Q3"/>
    <s v="Samsung"/>
    <s v="Gaming Consoles"/>
    <x v="8"/>
  </r>
  <r>
    <s v="S001"/>
    <s v="A-CH021"/>
    <n v="45145"/>
    <n v="20"/>
    <n v="4317.7999999999993"/>
    <n v="3125.4"/>
    <n v="1192.3999999999992"/>
    <n v="2023"/>
    <n v="8"/>
    <s v="23Q3"/>
    <s v="Dell"/>
    <s v="Accessories"/>
    <x v="2"/>
  </r>
  <r>
    <s v="S001"/>
    <s v="A-KE027"/>
    <n v="45051"/>
    <n v="21"/>
    <n v="18652.41"/>
    <n v="15171.45"/>
    <n v="3480.9599999999991"/>
    <n v="2023"/>
    <n v="5"/>
    <s v="23Q2"/>
    <s v="Sony"/>
    <s v="Accessories"/>
    <x v="5"/>
  </r>
  <r>
    <s v="S011"/>
    <s v="A-KE040"/>
    <n v="45040"/>
    <n v="12"/>
    <n v="1956.6000000000001"/>
    <n v="1513.32"/>
    <n v="443.2800000000002"/>
    <n v="2023"/>
    <n v="4"/>
    <s v="23Q2"/>
    <s v="VoltEdge"/>
    <s v="Accessories"/>
    <x v="5"/>
  </r>
  <r>
    <s v="S010"/>
    <s v="G-GA047"/>
    <n v="45643"/>
    <n v="31"/>
    <n v="36289.840000000004"/>
    <n v="28990.27"/>
    <n v="7299.5700000000033"/>
    <n v="2024"/>
    <n v="12"/>
    <s v="24Q4"/>
    <s v="HP"/>
    <s v="Gaming Consoles"/>
    <x v="8"/>
  </r>
  <r>
    <s v="S001"/>
    <s v="G-GA018"/>
    <n v="45338"/>
    <n v="29"/>
    <n v="23393.14"/>
    <n v="13950.16"/>
    <n v="9442.98"/>
    <n v="2024"/>
    <n v="2"/>
    <s v="24Q1"/>
    <s v="VoltEdge"/>
    <s v="Gaming Consoles"/>
    <x v="8"/>
  </r>
  <r>
    <s v="S002"/>
    <s v="L-GA036"/>
    <n v="45466"/>
    <n v="18"/>
    <n v="8652.6"/>
    <n v="5434.92"/>
    <n v="3217.6800000000003"/>
    <n v="2024"/>
    <n v="6"/>
    <s v="24Q2"/>
    <s v="VoltEdge"/>
    <s v="Laptops"/>
    <x v="0"/>
  </r>
  <r>
    <s v="S005"/>
    <s v="L-UL031"/>
    <n v="45607"/>
    <n v="32"/>
    <n v="19431.36"/>
    <n v="11914.88"/>
    <n v="7516.4800000000014"/>
    <n v="2024"/>
    <n v="11"/>
    <s v="24Q4"/>
    <s v="VoltEdge"/>
    <s v="Laptops"/>
    <x v="1"/>
  </r>
  <r>
    <s v="S019"/>
    <s v="H-WI042"/>
    <n v="45484"/>
    <n v="2"/>
    <n v="1766.8"/>
    <n v="1208.98"/>
    <n v="557.81999999999994"/>
    <n v="2024"/>
    <n v="7"/>
    <s v="24Q3"/>
    <s v="Bose"/>
    <s v="Headphones"/>
    <x v="10"/>
  </r>
  <r>
    <s v="S001"/>
    <s v="G-GA044"/>
    <n v="44985"/>
    <n v="20"/>
    <n v="22622.199999999997"/>
    <n v="18779"/>
    <n v="3843.1999999999971"/>
    <n v="2023"/>
    <n v="2"/>
    <s v="23Q1"/>
    <s v="VoltEdge"/>
    <s v="Gaming Consoles"/>
    <x v="16"/>
  </r>
  <r>
    <s v="S004"/>
    <s v="G-GA047"/>
    <n v="45632"/>
    <n v="24"/>
    <n v="28095.360000000001"/>
    <n v="22444.079999999998"/>
    <n v="5651.2800000000025"/>
    <n v="2024"/>
    <n v="12"/>
    <s v="24Q4"/>
    <s v="HP"/>
    <s v="Gaming Consoles"/>
    <x v="8"/>
  </r>
  <r>
    <s v="S005"/>
    <s v="S-SM023"/>
    <n v="44943"/>
    <n v="22"/>
    <n v="5703.94"/>
    <n v="3728.34"/>
    <n v="1975.5999999999995"/>
    <n v="2023"/>
    <n v="1"/>
    <s v="23Q1"/>
    <s v="HP"/>
    <s v="Smart Gadgets"/>
    <x v="15"/>
  </r>
  <r>
    <s v="S010"/>
    <s v="A-CH039"/>
    <n v="45397"/>
    <n v="15"/>
    <n v="13171.050000000001"/>
    <n v="9074.5500000000011"/>
    <n v="4096.5"/>
    <n v="2024"/>
    <n v="4"/>
    <s v="24Q2"/>
    <s v="Sony"/>
    <s v="Accessories"/>
    <x v="2"/>
  </r>
  <r>
    <s v="S004"/>
    <s v="H-WI035"/>
    <n v="44931"/>
    <n v="31"/>
    <n v="10987.02"/>
    <n v="7844.86"/>
    <n v="3142.1600000000008"/>
    <n v="2023"/>
    <n v="1"/>
    <s v="23Q1"/>
    <s v="VoltEdge"/>
    <s v="Headphones"/>
    <x v="13"/>
  </r>
  <r>
    <s v="S001"/>
    <s v="A-KE024"/>
    <n v="45100"/>
    <n v="15"/>
    <n v="15802.2"/>
    <n v="9393.9"/>
    <n v="6408.3000000000011"/>
    <n v="2023"/>
    <n v="6"/>
    <s v="23Q2"/>
    <s v="VoltEdge"/>
    <s v="Accessories"/>
    <x v="5"/>
  </r>
  <r>
    <s v="S015"/>
    <s v="H-NO016"/>
    <n v="45331"/>
    <n v="25"/>
    <n v="22087.25"/>
    <n v="15402.25"/>
    <n v="6685"/>
    <n v="2024"/>
    <n v="2"/>
    <s v="24Q1"/>
    <s v="Bose"/>
    <s v="Headphones"/>
    <x v="3"/>
  </r>
  <r>
    <s v="S013"/>
    <s v="G-GA018"/>
    <n v="45486"/>
    <n v="1"/>
    <n v="806.66"/>
    <n v="481.04"/>
    <n v="325.61999999999995"/>
    <n v="2024"/>
    <n v="7"/>
    <s v="24Q3"/>
    <s v="VoltEdge"/>
    <s v="Gaming Consoles"/>
    <x v="8"/>
  </r>
  <r>
    <s v="S005"/>
    <s v="H-WI042"/>
    <n v="45410"/>
    <n v="18"/>
    <n v="15901.199999999999"/>
    <n v="10880.82"/>
    <n v="5020.3799999999992"/>
    <n v="2024"/>
    <n v="4"/>
    <s v="24Q2"/>
    <s v="Bose"/>
    <s v="Headphones"/>
    <x v="10"/>
  </r>
  <r>
    <s v="S004"/>
    <s v="G-VR022"/>
    <n v="45390"/>
    <n v="12"/>
    <n v="8759.76"/>
    <n v="7067.88"/>
    <n v="1691.88"/>
    <n v="2024"/>
    <n v="4"/>
    <s v="24Q2"/>
    <s v="VoltEdge"/>
    <s v="Gaming Consoles"/>
    <x v="9"/>
  </r>
  <r>
    <s v="S014"/>
    <s v="A-CH021"/>
    <n v="45407"/>
    <n v="3"/>
    <n v="647.66999999999996"/>
    <n v="468.81000000000006"/>
    <n v="178.8599999999999"/>
    <n v="2024"/>
    <n v="4"/>
    <s v="24Q2"/>
    <s v="Dell"/>
    <s v="Accessories"/>
    <x v="2"/>
  </r>
  <r>
    <s v="S001"/>
    <s v="G-VR019"/>
    <n v="45316"/>
    <n v="28"/>
    <n v="29228.640000000003"/>
    <n v="18033.12"/>
    <n v="11195.520000000004"/>
    <n v="2024"/>
    <n v="1"/>
    <s v="24Q1"/>
    <s v="Apple"/>
    <s v="Gaming Consoles"/>
    <x v="9"/>
  </r>
  <r>
    <s v="S001"/>
    <s v="G-GA005"/>
    <n v="45612"/>
    <n v="41"/>
    <n v="21995.68"/>
    <n v="16032.23"/>
    <n v="5963.4500000000007"/>
    <n v="2024"/>
    <n v="11"/>
    <s v="24Q4"/>
    <s v="VoltEdge"/>
    <s v="Gaming Consoles"/>
    <x v="8"/>
  </r>
  <r>
    <s v="S001"/>
    <s v="A-CH041"/>
    <n v="45017"/>
    <n v="4"/>
    <n v="1078.48"/>
    <n v="655.56"/>
    <n v="422.92000000000007"/>
    <n v="2023"/>
    <n v="4"/>
    <s v="23Q2"/>
    <s v="ASUS"/>
    <s v="Accessories"/>
    <x v="2"/>
  </r>
  <r>
    <s v="S010"/>
    <s v="A-CH041"/>
    <n v="45036"/>
    <n v="19"/>
    <n v="5122.78"/>
    <n v="3113.91"/>
    <n v="2008.87"/>
    <n v="2023"/>
    <n v="4"/>
    <s v="23Q2"/>
    <s v="ASUS"/>
    <s v="Accessories"/>
    <x v="2"/>
  </r>
  <r>
    <s v="S010"/>
    <s v="H-WI048"/>
    <n v="45115"/>
    <n v="18"/>
    <n v="17371.079999999998"/>
    <n v="13595.4"/>
    <n v="3775.6799999999985"/>
    <n v="2023"/>
    <n v="7"/>
    <s v="23Q3"/>
    <s v="VoltEdge"/>
    <s v="Headphones"/>
    <x v="7"/>
  </r>
  <r>
    <s v="S017"/>
    <s v="A-MI007"/>
    <n v="45100"/>
    <n v="5"/>
    <n v="1436.5"/>
    <n v="1163.3499999999999"/>
    <n v="273.15000000000009"/>
    <n v="2023"/>
    <n v="6"/>
    <s v="23Q2"/>
    <s v="Samsung"/>
    <s v="Accessories"/>
    <x v="11"/>
  </r>
  <r>
    <s v="S015"/>
    <s v="L-UL028"/>
    <n v="45628"/>
    <n v="21"/>
    <n v="8897.07"/>
    <n v="5798.1"/>
    <n v="3098.9699999999993"/>
    <n v="2024"/>
    <n v="12"/>
    <s v="24Q4"/>
    <s v="Apple"/>
    <s v="Laptops"/>
    <x v="1"/>
  </r>
  <r>
    <s v="S007"/>
    <s v="G-GA006"/>
    <n v="45293"/>
    <n v="11"/>
    <n v="14891.689999999999"/>
    <n v="10719.060000000001"/>
    <n v="4172.6299999999974"/>
    <n v="2024"/>
    <n v="1"/>
    <s v="24Q1"/>
    <s v="HP"/>
    <s v="Gaming Consoles"/>
    <x v="8"/>
  </r>
  <r>
    <s v="S010"/>
    <s v="G-VR019"/>
    <n v="44944"/>
    <n v="25"/>
    <n v="26097.000000000004"/>
    <n v="16101"/>
    <n v="9996.0000000000036"/>
    <n v="2023"/>
    <n v="1"/>
    <s v="23Q1"/>
    <s v="Apple"/>
    <s v="Gaming Consoles"/>
    <x v="9"/>
  </r>
  <r>
    <s v="S008"/>
    <s v="G-GA047"/>
    <n v="45560"/>
    <n v="12"/>
    <n v="14047.68"/>
    <n v="11222.039999999999"/>
    <n v="2825.6400000000012"/>
    <n v="2024"/>
    <n v="9"/>
    <s v="24Q3"/>
    <s v="HP"/>
    <s v="Gaming Consoles"/>
    <x v="8"/>
  </r>
  <r>
    <s v="S010"/>
    <s v="H-NO015"/>
    <n v="45453"/>
    <n v="8"/>
    <n v="8864"/>
    <n v="6944.4"/>
    <n v="1919.6000000000004"/>
    <n v="2024"/>
    <n v="6"/>
    <s v="24Q2"/>
    <s v="VoltEdge"/>
    <s v="Headphones"/>
    <x v="3"/>
  </r>
  <r>
    <s v="S018"/>
    <s v="S-ST013"/>
    <n v="45600"/>
    <n v="38"/>
    <n v="15168.080000000002"/>
    <n v="11462.32"/>
    <n v="3705.760000000002"/>
    <n v="2024"/>
    <n v="11"/>
    <s v="24Q4"/>
    <s v="Dell"/>
    <s v="Smart Gadgets"/>
    <x v="4"/>
  </r>
  <r>
    <s v="S010"/>
    <s v="H-WI008"/>
    <n v="45118"/>
    <n v="12"/>
    <n v="2345.16"/>
    <n v="1751.3999999999999"/>
    <n v="593.76"/>
    <n v="2023"/>
    <n v="7"/>
    <s v="23Q3"/>
    <s v="ASUS"/>
    <s v="Headphones"/>
    <x v="7"/>
  </r>
  <r>
    <s v="S009"/>
    <s v="S-ST013"/>
    <n v="45452"/>
    <n v="5"/>
    <n v="1995.8000000000002"/>
    <n v="1508.1999999999998"/>
    <n v="487.60000000000036"/>
    <n v="2024"/>
    <n v="6"/>
    <s v="24Q2"/>
    <s v="Dell"/>
    <s v="Smart Gadgets"/>
    <x v="4"/>
  </r>
  <r>
    <s v="S017"/>
    <s v="G-VR043"/>
    <n v="45069"/>
    <n v="3"/>
    <n v="1147.74"/>
    <n v="906.99"/>
    <n v="240.75"/>
    <n v="2023"/>
    <n v="5"/>
    <s v="23Q2"/>
    <s v="Samsung"/>
    <s v="Gaming Consoles"/>
    <x v="9"/>
  </r>
  <r>
    <s v="S011"/>
    <s v="A-CH041"/>
    <n v="45264"/>
    <n v="32"/>
    <n v="8627.84"/>
    <n v="5244.48"/>
    <n v="3383.3600000000006"/>
    <n v="2023"/>
    <n v="12"/>
    <s v="23Q4"/>
    <s v="ASUS"/>
    <s v="Accessories"/>
    <x v="2"/>
  </r>
  <r>
    <s v="S001"/>
    <s v="G-GA018"/>
    <n v="45410"/>
    <n v="4"/>
    <n v="3226.64"/>
    <n v="1924.16"/>
    <n v="1302.4799999999998"/>
    <n v="2024"/>
    <n v="4"/>
    <s v="24Q2"/>
    <s v="VoltEdge"/>
    <s v="Gaming Consoles"/>
    <x v="8"/>
  </r>
  <r>
    <s v="S001"/>
    <s v="G-VR009"/>
    <n v="44987"/>
    <n v="25"/>
    <n v="26624"/>
    <n v="17166.75"/>
    <n v="9457.25"/>
    <n v="2023"/>
    <n v="3"/>
    <s v="23Q1"/>
    <s v="VoltEdge"/>
    <s v="Gaming Consoles"/>
    <x v="9"/>
  </r>
  <r>
    <s v="S015"/>
    <s v="S-SM038"/>
    <n v="45153"/>
    <n v="19"/>
    <n v="27460.7"/>
    <n v="18435.13"/>
    <n v="9025.57"/>
    <n v="2023"/>
    <n v="8"/>
    <s v="23Q3"/>
    <s v="VoltEdge"/>
    <s v="Smart Gadgets"/>
    <x v="12"/>
  </r>
  <r>
    <s v="S015"/>
    <s v="H-WI032"/>
    <n v="45589"/>
    <n v="28"/>
    <n v="6625.08"/>
    <n v="5128.7599999999993"/>
    <n v="1496.3200000000006"/>
    <n v="2024"/>
    <n v="10"/>
    <s v="24Q4"/>
    <s v="VoltEdge"/>
    <s v="Headphones"/>
    <x v="13"/>
  </r>
  <r>
    <s v="S015"/>
    <s v="A-KE040"/>
    <n v="45196"/>
    <n v="6"/>
    <n v="978.30000000000007"/>
    <n v="756.66"/>
    <n v="221.6400000000001"/>
    <n v="2023"/>
    <n v="9"/>
    <s v="23Q3"/>
    <s v="VoltEdge"/>
    <s v="Accessories"/>
    <x v="5"/>
  </r>
  <r>
    <s v="S001"/>
    <s v="S-ST013"/>
    <n v="45339"/>
    <n v="15"/>
    <n v="5987.4000000000005"/>
    <n v="4524.5999999999995"/>
    <n v="1462.8000000000011"/>
    <n v="2024"/>
    <n v="2"/>
    <s v="24Q1"/>
    <s v="Dell"/>
    <s v="Smart Gadgets"/>
    <x v="4"/>
  </r>
  <r>
    <s v="S001"/>
    <s v="L-UL031"/>
    <n v="45391"/>
    <n v="15"/>
    <n v="9108.4500000000007"/>
    <n v="5585.0999999999995"/>
    <n v="3523.3500000000013"/>
    <n v="2024"/>
    <n v="4"/>
    <s v="24Q2"/>
    <s v="VoltEdge"/>
    <s v="Laptops"/>
    <x v="1"/>
  </r>
  <r>
    <s v="S001"/>
    <s v="S-FI037"/>
    <n v="45304"/>
    <n v="25"/>
    <n v="36786.5"/>
    <n v="24891.25"/>
    <n v="11895.25"/>
    <n v="2024"/>
    <n v="1"/>
    <s v="24Q1"/>
    <s v="VoltEdge"/>
    <s v="Smart Gadgets"/>
    <x v="6"/>
  </r>
  <r>
    <s v="S019"/>
    <s v="L-GA004"/>
    <n v="45442"/>
    <n v="14"/>
    <n v="4646.32"/>
    <n v="2767.94"/>
    <n v="1878.3799999999997"/>
    <n v="2024"/>
    <n v="5"/>
    <s v="24Q2"/>
    <s v="Samsung"/>
    <s v="Laptops"/>
    <x v="0"/>
  </r>
  <r>
    <s v="S017"/>
    <s v="G-VR049"/>
    <n v="45138"/>
    <n v="12"/>
    <n v="10429.92"/>
    <n v="7830.36"/>
    <n v="2599.5600000000004"/>
    <n v="2023"/>
    <n v="7"/>
    <s v="23Q3"/>
    <s v="ASUS"/>
    <s v="Gaming Consoles"/>
    <x v="9"/>
  </r>
  <r>
    <s v="S017"/>
    <s v="G-GA044"/>
    <n v="45201"/>
    <n v="40"/>
    <n v="45244.399999999994"/>
    <n v="37558"/>
    <n v="7686.3999999999942"/>
    <n v="2023"/>
    <n v="10"/>
    <s v="23Q4"/>
    <s v="VoltEdge"/>
    <s v="Gaming Consoles"/>
    <x v="16"/>
  </r>
  <r>
    <s v="S005"/>
    <s v="H-WI029"/>
    <n v="45407"/>
    <n v="11"/>
    <n v="14031.71"/>
    <n v="8749.2899999999991"/>
    <n v="5282.42"/>
    <n v="2024"/>
    <n v="4"/>
    <s v="24Q2"/>
    <s v="Dell"/>
    <s v="Headphones"/>
    <x v="13"/>
  </r>
  <r>
    <s v="S007"/>
    <s v="G-GA018"/>
    <n v="45475"/>
    <n v="13"/>
    <n v="10486.58"/>
    <n v="6253.52"/>
    <n v="4233.0599999999995"/>
    <n v="2024"/>
    <n v="7"/>
    <s v="24Q3"/>
    <s v="VoltEdge"/>
    <s v="Gaming Consoles"/>
    <x v="8"/>
  </r>
  <r>
    <s v="S003"/>
    <s v="G-VR043"/>
    <n v="45274"/>
    <n v="33"/>
    <n v="12625.14"/>
    <n v="9976.89"/>
    <n v="2648.25"/>
    <n v="2023"/>
    <n v="12"/>
    <s v="23Q4"/>
    <s v="Samsung"/>
    <s v="Gaming Consoles"/>
    <x v="9"/>
  </r>
  <r>
    <s v="S017"/>
    <s v="A-CH041"/>
    <n v="44945"/>
    <n v="23"/>
    <n v="6201.26"/>
    <n v="3769.47"/>
    <n v="2431.7900000000004"/>
    <n v="2023"/>
    <n v="1"/>
    <s v="23Q1"/>
    <s v="ASUS"/>
    <s v="Accessories"/>
    <x v="2"/>
  </r>
  <r>
    <s v="S010"/>
    <s v="A-MI014"/>
    <n v="45415"/>
    <n v="15"/>
    <n v="8436.15"/>
    <n v="6441.45"/>
    <n v="1994.6999999999998"/>
    <n v="2024"/>
    <n v="5"/>
    <s v="24Q2"/>
    <s v="Bose"/>
    <s v="Accessories"/>
    <x v="11"/>
  </r>
  <r>
    <s v="S008"/>
    <s v="G-VR022"/>
    <n v="45577"/>
    <n v="36"/>
    <n v="26279.279999999999"/>
    <n v="21203.64"/>
    <n v="5075.6399999999994"/>
    <n v="2024"/>
    <n v="10"/>
    <s v="24Q4"/>
    <s v="VoltEdge"/>
    <s v="Gaming Consoles"/>
    <x v="9"/>
  </r>
  <r>
    <s v="S008"/>
    <s v="G-GA005"/>
    <n v="45055"/>
    <n v="4"/>
    <n v="2145.92"/>
    <n v="1564.12"/>
    <n v="581.80000000000018"/>
    <n v="2023"/>
    <n v="5"/>
    <s v="23Q2"/>
    <s v="VoltEdge"/>
    <s v="Gaming Consoles"/>
    <x v="8"/>
  </r>
  <r>
    <s v="S005"/>
    <s v="H-WI030"/>
    <n v="45080"/>
    <n v="9"/>
    <n v="4890.24"/>
    <n v="3479.22"/>
    <n v="1411.02"/>
    <n v="2023"/>
    <n v="6"/>
    <s v="23Q2"/>
    <s v="VoltEdge"/>
    <s v="Headphones"/>
    <x v="10"/>
  </r>
  <r>
    <s v="S011"/>
    <s v="L-GA010"/>
    <n v="44973"/>
    <n v="27"/>
    <n v="17631"/>
    <n v="13207.05"/>
    <n v="4423.9500000000007"/>
    <n v="2023"/>
    <n v="2"/>
    <s v="23Q1"/>
    <s v="ASUS"/>
    <s v="Laptops"/>
    <x v="0"/>
  </r>
  <r>
    <s v="S005"/>
    <s v="G-GA046"/>
    <n v="45636"/>
    <n v="23"/>
    <n v="7432.45"/>
    <n v="4596.7800000000007"/>
    <n v="2835.6699999999992"/>
    <n v="2024"/>
    <n v="12"/>
    <s v="24Q4"/>
    <s v="Samsung"/>
    <s v="Gaming Consoles"/>
    <x v="8"/>
  </r>
  <r>
    <s v="S007"/>
    <s v="A-CH045"/>
    <n v="45442"/>
    <n v="10"/>
    <n v="6718.5"/>
    <n v="5305.9000000000005"/>
    <n v="1412.5999999999995"/>
    <n v="2024"/>
    <n v="5"/>
    <s v="24Q2"/>
    <s v="VoltEdge"/>
    <s v="Accessories"/>
    <x v="2"/>
  </r>
  <r>
    <s v="S001"/>
    <s v="H-WI048"/>
    <n v="45215"/>
    <n v="26"/>
    <n v="25091.559999999998"/>
    <n v="19637.8"/>
    <n v="5453.7599999999984"/>
    <n v="2023"/>
    <n v="10"/>
    <s v="23Q4"/>
    <s v="VoltEdge"/>
    <s v="Headphones"/>
    <x v="7"/>
  </r>
  <r>
    <s v="S014"/>
    <s v="S-FI012"/>
    <n v="45115"/>
    <n v="21"/>
    <n v="25156.32"/>
    <n v="18533.55"/>
    <n v="6622.77"/>
    <n v="2023"/>
    <n v="7"/>
    <s v="23Q3"/>
    <s v="VoltEdge"/>
    <s v="Smart Gadgets"/>
    <x v="6"/>
  </r>
  <r>
    <s v="S019"/>
    <s v="H-WI008"/>
    <n v="45591"/>
    <n v="23"/>
    <n v="4494.8900000000003"/>
    <n v="3356.85"/>
    <n v="1138.0400000000004"/>
    <n v="2024"/>
    <n v="10"/>
    <s v="24Q4"/>
    <s v="ASUS"/>
    <s v="Headphones"/>
    <x v="7"/>
  </r>
  <r>
    <s v="S001"/>
    <s v="H-WI048"/>
    <n v="45119"/>
    <n v="19"/>
    <n v="18336.14"/>
    <n v="14350.699999999999"/>
    <n v="3985.4400000000005"/>
    <n v="2023"/>
    <n v="7"/>
    <s v="23Q3"/>
    <s v="VoltEdge"/>
    <s v="Headphones"/>
    <x v="7"/>
  </r>
  <r>
    <s v="S008"/>
    <s v="L-GA010"/>
    <n v="45014"/>
    <n v="23"/>
    <n v="15019"/>
    <n v="11250.449999999999"/>
    <n v="3768.5500000000011"/>
    <n v="2023"/>
    <n v="3"/>
    <s v="23Q1"/>
    <s v="ASUS"/>
    <s v="Laptops"/>
    <x v="0"/>
  </r>
  <r>
    <s v="S005"/>
    <s v="H-WI042"/>
    <n v="45521"/>
    <n v="8"/>
    <n v="7067.2"/>
    <n v="4835.92"/>
    <n v="2231.2799999999997"/>
    <n v="2024"/>
    <n v="8"/>
    <s v="24Q3"/>
    <s v="Bose"/>
    <s v="Headphones"/>
    <x v="10"/>
  </r>
  <r>
    <s v="S014"/>
    <s v="S-SM023"/>
    <n v="45155"/>
    <n v="12"/>
    <n v="3111.24"/>
    <n v="2033.6399999999999"/>
    <n v="1077.5999999999999"/>
    <n v="2023"/>
    <n v="8"/>
    <s v="23Q3"/>
    <s v="HP"/>
    <s v="Smart Gadgets"/>
    <x v="15"/>
  </r>
  <r>
    <s v="S001"/>
    <s v="L-GA036"/>
    <n v="45394"/>
    <n v="13"/>
    <n v="6249.0999999999995"/>
    <n v="3925.22"/>
    <n v="2323.8799999999997"/>
    <n v="2024"/>
    <n v="4"/>
    <s v="24Q2"/>
    <s v="VoltEdge"/>
    <s v="Laptops"/>
    <x v="0"/>
  </r>
  <r>
    <s v="S001"/>
    <s v="H-WI042"/>
    <n v="45550"/>
    <n v="3"/>
    <n v="2650.2"/>
    <n v="1813.47"/>
    <n v="836.72999999999979"/>
    <n v="2024"/>
    <n v="9"/>
    <s v="24Q3"/>
    <s v="Bose"/>
    <s v="Headphones"/>
    <x v="10"/>
  </r>
  <r>
    <s v="S010"/>
    <s v="H-WI029"/>
    <n v="45391"/>
    <n v="6"/>
    <n v="7653.66"/>
    <n v="4772.34"/>
    <n v="2881.3199999999997"/>
    <n v="2024"/>
    <n v="4"/>
    <s v="24Q2"/>
    <s v="Dell"/>
    <s v="Headphones"/>
    <x v="13"/>
  </r>
  <r>
    <s v="S001"/>
    <s v="H-WI030"/>
    <n v="45303"/>
    <n v="24"/>
    <n v="13040.64"/>
    <n v="9277.92"/>
    <n v="3762.7199999999993"/>
    <n v="2024"/>
    <n v="1"/>
    <s v="24Q1"/>
    <s v="VoltEdge"/>
    <s v="Headphones"/>
    <x v="10"/>
  </r>
  <r>
    <s v="S011"/>
    <s v="S-ST013"/>
    <n v="45336"/>
    <n v="15"/>
    <n v="5987.4000000000005"/>
    <n v="4524.5999999999995"/>
    <n v="1462.8000000000011"/>
    <n v="2024"/>
    <n v="2"/>
    <s v="24Q1"/>
    <s v="Dell"/>
    <s v="Smart Gadgets"/>
    <x v="4"/>
  </r>
  <r>
    <s v="S011"/>
    <s v="L-UL001"/>
    <n v="44981"/>
    <n v="23"/>
    <n v="5253.89"/>
    <n v="4198.88"/>
    <n v="1055.0100000000002"/>
    <n v="2023"/>
    <n v="2"/>
    <s v="23Q1"/>
    <s v="ASUS"/>
    <s v="Laptops"/>
    <x v="1"/>
  </r>
  <r>
    <s v="S001"/>
    <s v="H-WI029"/>
    <n v="45401"/>
    <n v="18"/>
    <n v="22960.98"/>
    <n v="14317.02"/>
    <n v="8643.9599999999991"/>
    <n v="2024"/>
    <n v="4"/>
    <s v="24Q2"/>
    <s v="Dell"/>
    <s v="Headphones"/>
    <x v="13"/>
  </r>
  <r>
    <s v="S008"/>
    <s v="G-GA018"/>
    <n v="45624"/>
    <n v="21"/>
    <n v="16939.86"/>
    <n v="10101.84"/>
    <n v="6838.02"/>
    <n v="2024"/>
    <n v="11"/>
    <s v="24Q4"/>
    <s v="VoltEdge"/>
    <s v="Gaming Consoles"/>
    <x v="8"/>
  </r>
  <r>
    <s v="S014"/>
    <s v="A-CH003"/>
    <n v="45186"/>
    <n v="3"/>
    <n v="1163.22"/>
    <n v="778.26"/>
    <n v="384.96000000000004"/>
    <n v="2023"/>
    <n v="9"/>
    <s v="23Q3"/>
    <s v="HP"/>
    <s v="Accessories"/>
    <x v="2"/>
  </r>
  <r>
    <s v="S001"/>
    <s v="L-GA004"/>
    <n v="45553"/>
    <n v="15"/>
    <n v="4978.2"/>
    <n v="2965.65"/>
    <n v="2012.5499999999997"/>
    <n v="2024"/>
    <n v="9"/>
    <s v="24Q3"/>
    <s v="Samsung"/>
    <s v="Laptops"/>
    <x v="0"/>
  </r>
  <r>
    <s v="S005"/>
    <s v="H-WI032"/>
    <n v="45394"/>
    <n v="1"/>
    <n v="236.61"/>
    <n v="183.17"/>
    <n v="53.440000000000026"/>
    <n v="2024"/>
    <n v="4"/>
    <s v="24Q2"/>
    <s v="VoltEdge"/>
    <s v="Headphones"/>
    <x v="13"/>
  </r>
  <r>
    <s v="S003"/>
    <s v="S-FI050"/>
    <n v="45278"/>
    <n v="23"/>
    <n v="24234.870000000003"/>
    <n v="15009.11"/>
    <n v="9225.760000000002"/>
    <n v="2023"/>
    <n v="12"/>
    <s v="23Q4"/>
    <s v="Sony"/>
    <s v="Smart Gadgets"/>
    <x v="6"/>
  </r>
  <r>
    <s v="S003"/>
    <s v="G-GA046"/>
    <n v="45387"/>
    <n v="5"/>
    <n v="1615.75"/>
    <n v="999.30000000000007"/>
    <n v="616.44999999999993"/>
    <n v="2024"/>
    <n v="4"/>
    <s v="24Q2"/>
    <s v="Samsung"/>
    <s v="Gaming Consoles"/>
    <x v="8"/>
  </r>
  <r>
    <s v="S003"/>
    <s v="A-CH039"/>
    <n v="45150"/>
    <n v="11"/>
    <n v="9658.77"/>
    <n v="6654.67"/>
    <n v="3004.1000000000004"/>
    <n v="2023"/>
    <n v="8"/>
    <s v="23Q3"/>
    <s v="Sony"/>
    <s v="Accessories"/>
    <x v="2"/>
  </r>
  <r>
    <s v="S009"/>
    <s v="L-GA036"/>
    <n v="45423"/>
    <n v="3"/>
    <n v="1442.1"/>
    <n v="905.81999999999994"/>
    <n v="536.28"/>
    <n v="2024"/>
    <n v="5"/>
    <s v="24Q2"/>
    <s v="VoltEdge"/>
    <s v="Laptops"/>
    <x v="0"/>
  </r>
  <r>
    <s v="S011"/>
    <s v="A-KE011"/>
    <n v="45387"/>
    <n v="10"/>
    <n v="13312.3"/>
    <n v="8307.1"/>
    <n v="5005.1999999999989"/>
    <n v="2024"/>
    <n v="4"/>
    <s v="24Q2"/>
    <s v="Sony"/>
    <s v="Accessories"/>
    <x v="5"/>
  </r>
  <r>
    <s v="S008"/>
    <s v="A-KE040"/>
    <n v="44989"/>
    <n v="13"/>
    <n v="2119.65"/>
    <n v="1639.43"/>
    <n v="480.22"/>
    <n v="2023"/>
    <n v="3"/>
    <s v="23Q1"/>
    <s v="VoltEdge"/>
    <s v="Accessories"/>
    <x v="5"/>
  </r>
  <r>
    <s v="S002"/>
    <s v="H-WI048"/>
    <n v="45478"/>
    <n v="9"/>
    <n v="8685.5399999999991"/>
    <n v="6797.7"/>
    <n v="1887.8399999999992"/>
    <n v="2024"/>
    <n v="7"/>
    <s v="24Q3"/>
    <s v="VoltEdge"/>
    <s v="Headphones"/>
    <x v="7"/>
  </r>
  <r>
    <s v="S011"/>
    <s v="G-GA017"/>
    <n v="45332"/>
    <n v="31"/>
    <n v="43493.31"/>
    <n v="27607.05"/>
    <n v="15886.259999999998"/>
    <n v="2024"/>
    <n v="2"/>
    <s v="24Q1"/>
    <s v="Apple"/>
    <s v="Gaming Consoles"/>
    <x v="8"/>
  </r>
  <r>
    <s v="S013"/>
    <s v="G-VR043"/>
    <n v="45076"/>
    <n v="17"/>
    <n v="6503.86"/>
    <n v="5139.6099999999997"/>
    <n v="1364.25"/>
    <n v="2023"/>
    <n v="5"/>
    <s v="23Q2"/>
    <s v="Samsung"/>
    <s v="Gaming Consoles"/>
    <x v="9"/>
  </r>
  <r>
    <s v="S018"/>
    <s v="S-FI037"/>
    <n v="45566"/>
    <n v="24"/>
    <n v="35315.040000000001"/>
    <n v="23895.599999999999"/>
    <n v="11419.440000000002"/>
    <n v="2024"/>
    <n v="10"/>
    <s v="24Q4"/>
    <s v="VoltEdge"/>
    <s v="Smart Gadgets"/>
    <x v="6"/>
  </r>
  <r>
    <s v="S007"/>
    <s v="G-GA005"/>
    <n v="45531"/>
    <n v="12"/>
    <n v="6437.76"/>
    <n v="4692.3599999999997"/>
    <n v="1745.4000000000005"/>
    <n v="2024"/>
    <n v="8"/>
    <s v="24Q3"/>
    <s v="VoltEdge"/>
    <s v="Gaming Consoles"/>
    <x v="8"/>
  </r>
  <r>
    <s v="S003"/>
    <s v="H-WI030"/>
    <n v="45138"/>
    <n v="22"/>
    <n v="11953.92"/>
    <n v="8504.76"/>
    <n v="3449.16"/>
    <n v="2023"/>
    <n v="7"/>
    <s v="23Q3"/>
    <s v="VoltEdge"/>
    <s v="Headphones"/>
    <x v="10"/>
  </r>
  <r>
    <s v="S011"/>
    <s v="A-CH045"/>
    <n v="45632"/>
    <n v="32"/>
    <n v="21499.200000000001"/>
    <n v="16978.88"/>
    <n v="4520.32"/>
    <n v="2024"/>
    <n v="12"/>
    <s v="24Q4"/>
    <s v="VoltEdge"/>
    <s v="Accessories"/>
    <x v="2"/>
  </r>
  <r>
    <s v="S001"/>
    <s v="G-GA006"/>
    <n v="45341"/>
    <n v="26"/>
    <n v="35198.54"/>
    <n v="25335.96"/>
    <n v="9862.5800000000017"/>
    <n v="2024"/>
    <n v="2"/>
    <s v="24Q1"/>
    <s v="HP"/>
    <s v="Gaming Consoles"/>
    <x v="8"/>
  </r>
  <r>
    <s v="S002"/>
    <s v="A-KE025"/>
    <n v="45559"/>
    <n v="18"/>
    <n v="17046.899999999998"/>
    <n v="12012.84"/>
    <n v="5034.0599999999977"/>
    <n v="2024"/>
    <n v="9"/>
    <s v="24Q3"/>
    <s v="Bose"/>
    <s v="Accessories"/>
    <x v="5"/>
  </r>
  <r>
    <s v="S011"/>
    <s v="G-VR019"/>
    <n v="45524"/>
    <n v="7"/>
    <n v="7307.1600000000008"/>
    <n v="4508.28"/>
    <n v="2798.880000000001"/>
    <n v="2024"/>
    <n v="8"/>
    <s v="24Q3"/>
    <s v="Apple"/>
    <s v="Gaming Consoles"/>
    <x v="9"/>
  </r>
  <r>
    <s v="S001"/>
    <s v="A-KE011"/>
    <n v="45388"/>
    <n v="12"/>
    <n v="15974.76"/>
    <n v="9968.52"/>
    <n v="6006.24"/>
    <n v="2024"/>
    <n v="4"/>
    <s v="24Q2"/>
    <s v="Sony"/>
    <s v="Accessories"/>
    <x v="5"/>
  </r>
  <r>
    <s v="S001"/>
    <s v="L-GA036"/>
    <n v="45299"/>
    <n v="19"/>
    <n v="9133.2999999999993"/>
    <n v="5736.86"/>
    <n v="3396.4399999999996"/>
    <n v="2024"/>
    <n v="1"/>
    <s v="24Q1"/>
    <s v="VoltEdge"/>
    <s v="Laptops"/>
    <x v="0"/>
  </r>
  <r>
    <s v="S019"/>
    <s v="H-WI029"/>
    <n v="45424"/>
    <n v="2"/>
    <n v="2551.2199999999998"/>
    <n v="1590.78"/>
    <n v="960.43999999999983"/>
    <n v="2024"/>
    <n v="5"/>
    <s v="24Q2"/>
    <s v="Dell"/>
    <s v="Headphones"/>
    <x v="13"/>
  </r>
  <r>
    <s v="S017"/>
    <s v="G-GA044"/>
    <n v="45184"/>
    <n v="16"/>
    <n v="18097.759999999998"/>
    <n v="15023.2"/>
    <n v="3074.5599999999977"/>
    <n v="2023"/>
    <n v="9"/>
    <s v="23Q3"/>
    <s v="VoltEdge"/>
    <s v="Gaming Consoles"/>
    <x v="16"/>
  </r>
  <r>
    <s v="S001"/>
    <s v="G-GA046"/>
    <n v="45584"/>
    <n v="28"/>
    <n v="9048.1999999999989"/>
    <n v="5596.08"/>
    <n v="3452.119999999999"/>
    <n v="2024"/>
    <n v="10"/>
    <s v="24Q4"/>
    <s v="Samsung"/>
    <s v="Gaming Consoles"/>
    <x v="8"/>
  </r>
  <r>
    <s v="S001"/>
    <s v="G-GA046"/>
    <n v="45423"/>
    <n v="12"/>
    <n v="3877.7999999999997"/>
    <n v="2398.3200000000002"/>
    <n v="1479.4799999999996"/>
    <n v="2024"/>
    <n v="5"/>
    <s v="24Q2"/>
    <s v="Samsung"/>
    <s v="Gaming Consoles"/>
    <x v="8"/>
  </r>
  <r>
    <s v="S001"/>
    <s v="S-SM038"/>
    <n v="45611"/>
    <n v="43"/>
    <n v="62147.9"/>
    <n v="41721.61"/>
    <n v="20426.29"/>
    <n v="2024"/>
    <n v="11"/>
    <s v="24Q4"/>
    <s v="VoltEdge"/>
    <s v="Smart Gadgets"/>
    <x v="12"/>
  </r>
  <r>
    <s v="S001"/>
    <s v="S-SM033"/>
    <n v="45538"/>
    <n v="14"/>
    <n v="18634.98"/>
    <n v="11446.68"/>
    <n v="7188.2999999999993"/>
    <n v="2024"/>
    <n v="9"/>
    <s v="24Q3"/>
    <s v="Apple"/>
    <s v="Smart Gadgets"/>
    <x v="12"/>
  </r>
  <r>
    <s v="S001"/>
    <s v="L-GA036"/>
    <n v="45591"/>
    <n v="22"/>
    <n v="10575.4"/>
    <n v="6642.68"/>
    <n v="3932.7199999999993"/>
    <n v="2024"/>
    <n v="10"/>
    <s v="24Q4"/>
    <s v="VoltEdge"/>
    <s v="Laptops"/>
    <x v="0"/>
  </r>
  <r>
    <s v="S001"/>
    <s v="G-GA046"/>
    <n v="45590"/>
    <n v="40"/>
    <n v="12926"/>
    <n v="7994.4000000000005"/>
    <n v="4931.5999999999995"/>
    <n v="2024"/>
    <n v="10"/>
    <s v="24Q4"/>
    <s v="Samsung"/>
    <s v="Gaming Consoles"/>
    <x v="8"/>
  </r>
  <r>
    <s v="S019"/>
    <s v="S-FI037"/>
    <n v="45394"/>
    <n v="1"/>
    <n v="1471.46"/>
    <n v="995.65"/>
    <n v="475.81000000000006"/>
    <n v="2024"/>
    <n v="4"/>
    <s v="24Q2"/>
    <s v="VoltEdge"/>
    <s v="Smart Gadgets"/>
    <x v="6"/>
  </r>
  <r>
    <s v="S001"/>
    <s v="G-VR022"/>
    <n v="45444"/>
    <n v="18"/>
    <n v="13139.64"/>
    <n v="10601.82"/>
    <n v="2537.8199999999997"/>
    <n v="2024"/>
    <n v="6"/>
    <s v="24Q2"/>
    <s v="VoltEdge"/>
    <s v="Gaming Consoles"/>
    <x v="9"/>
  </r>
  <r>
    <s v="S014"/>
    <s v="G-GA044"/>
    <n v="45195"/>
    <n v="5"/>
    <n v="5655.5499999999993"/>
    <n v="4694.75"/>
    <n v="960.79999999999927"/>
    <n v="2023"/>
    <n v="9"/>
    <s v="23Q3"/>
    <s v="VoltEdge"/>
    <s v="Gaming Consoles"/>
    <x v="16"/>
  </r>
  <r>
    <s v="S003"/>
    <s v="L-UL031"/>
    <n v="45328"/>
    <n v="30"/>
    <n v="18216.900000000001"/>
    <n v="11170.199999999999"/>
    <n v="7046.7000000000025"/>
    <n v="2024"/>
    <n v="2"/>
    <s v="24Q1"/>
    <s v="VoltEdge"/>
    <s v="Laptops"/>
    <x v="1"/>
  </r>
  <r>
    <s v="S001"/>
    <s v="H-WI029"/>
    <n v="45584"/>
    <n v="38"/>
    <n v="48473.179999999993"/>
    <n v="30224.82"/>
    <n v="18248.359999999993"/>
    <n v="2024"/>
    <n v="10"/>
    <s v="24Q4"/>
    <s v="Dell"/>
    <s v="Headphones"/>
    <x v="13"/>
  </r>
  <r>
    <s v="S001"/>
    <s v="H-WI035"/>
    <n v="44933"/>
    <n v="26"/>
    <n v="9214.92"/>
    <n v="6579.56"/>
    <n v="2635.3599999999997"/>
    <n v="2023"/>
    <n v="1"/>
    <s v="23Q1"/>
    <s v="VoltEdge"/>
    <s v="Headphones"/>
    <x v="13"/>
  </r>
  <r>
    <s v="S013"/>
    <s v="S-FI050"/>
    <n v="45149"/>
    <n v="17"/>
    <n v="17912.73"/>
    <n v="11093.69"/>
    <n v="6819.0399999999991"/>
    <n v="2023"/>
    <n v="8"/>
    <s v="23Q3"/>
    <s v="Sony"/>
    <s v="Smart Gadgets"/>
    <x v="6"/>
  </r>
  <r>
    <s v="S003"/>
    <s v="H-WI032"/>
    <n v="45589"/>
    <n v="36"/>
    <n v="8517.9600000000009"/>
    <n v="6594.12"/>
    <n v="1923.8400000000011"/>
    <n v="2024"/>
    <n v="10"/>
    <s v="24Q4"/>
    <s v="VoltEdge"/>
    <s v="Headphones"/>
    <x v="13"/>
  </r>
  <r>
    <s v="S001"/>
    <s v="L-GA036"/>
    <n v="45525"/>
    <n v="10"/>
    <n v="4807"/>
    <n v="3019.4"/>
    <n v="1787.6"/>
    <n v="2024"/>
    <n v="8"/>
    <s v="24Q3"/>
    <s v="VoltEdge"/>
    <s v="Laptops"/>
    <x v="0"/>
  </r>
  <r>
    <s v="S018"/>
    <s v="H-WI035"/>
    <n v="45253"/>
    <n v="22"/>
    <n v="7797.2400000000007"/>
    <n v="5567.32"/>
    <n v="2229.920000000001"/>
    <n v="2023"/>
    <n v="11"/>
    <s v="23Q4"/>
    <s v="VoltEdge"/>
    <s v="Headphones"/>
    <x v="13"/>
  </r>
  <r>
    <s v="S014"/>
    <s v="S-SM033"/>
    <n v="45486"/>
    <n v="11"/>
    <n v="14641.769999999999"/>
    <n v="8993.82"/>
    <n v="5647.9499999999989"/>
    <n v="2024"/>
    <n v="7"/>
    <s v="24Q3"/>
    <s v="Apple"/>
    <s v="Smart Gadgets"/>
    <x v="12"/>
  </r>
  <r>
    <s v="S007"/>
    <s v="S-FI037"/>
    <n v="45438"/>
    <n v="7"/>
    <n v="10300.220000000001"/>
    <n v="6969.55"/>
    <n v="3330.670000000001"/>
    <n v="2024"/>
    <n v="5"/>
    <s v="24Q2"/>
    <s v="VoltEdge"/>
    <s v="Smart Gadgets"/>
    <x v="6"/>
  </r>
  <r>
    <s v="S010"/>
    <s v="A-CH039"/>
    <n v="45156"/>
    <n v="13"/>
    <n v="11414.91"/>
    <n v="7864.6100000000006"/>
    <n v="3550.2999999999993"/>
    <n v="2023"/>
    <n v="8"/>
    <s v="23Q3"/>
    <s v="Sony"/>
    <s v="Accessories"/>
    <x v="2"/>
  </r>
  <r>
    <s v="S009"/>
    <s v="G-GA047"/>
    <n v="45629"/>
    <n v="38"/>
    <n v="44484.320000000007"/>
    <n v="35536.46"/>
    <n v="8947.8600000000079"/>
    <n v="2024"/>
    <n v="12"/>
    <s v="24Q4"/>
    <s v="HP"/>
    <s v="Gaming Consoles"/>
    <x v="8"/>
  </r>
  <r>
    <s v="S018"/>
    <s v="H-NO015"/>
    <n v="45567"/>
    <n v="38"/>
    <n v="42104"/>
    <n v="32985.9"/>
    <n v="9118.0999999999985"/>
    <n v="2024"/>
    <n v="10"/>
    <s v="24Q4"/>
    <s v="VoltEdge"/>
    <s v="Headphones"/>
    <x v="3"/>
  </r>
  <r>
    <s v="S001"/>
    <s v="H-NO016"/>
    <n v="44982"/>
    <n v="22"/>
    <n v="19436.78"/>
    <n v="13553.980000000001"/>
    <n v="5882.7999999999975"/>
    <n v="2023"/>
    <n v="2"/>
    <s v="23Q1"/>
    <s v="Bose"/>
    <s v="Headphones"/>
    <x v="3"/>
  </r>
  <r>
    <s v="S003"/>
    <s v="H-WI048"/>
    <n v="45123"/>
    <n v="19"/>
    <n v="18336.14"/>
    <n v="14350.699999999999"/>
    <n v="3985.4400000000005"/>
    <n v="2023"/>
    <n v="7"/>
    <s v="23Q3"/>
    <s v="VoltEdge"/>
    <s v="Headphones"/>
    <x v="7"/>
  </r>
  <r>
    <s v="S001"/>
    <s v="H-WI048"/>
    <n v="45075"/>
    <n v="8"/>
    <n v="7720.48"/>
    <n v="6042.4"/>
    <n v="1678.08"/>
    <n v="2023"/>
    <n v="5"/>
    <s v="23Q2"/>
    <s v="VoltEdge"/>
    <s v="Headphones"/>
    <x v="7"/>
  </r>
  <r>
    <s v="S010"/>
    <s v="H-WI032"/>
    <n v="45376"/>
    <n v="22"/>
    <n v="5205.42"/>
    <n v="4029.74"/>
    <n v="1175.6800000000003"/>
    <n v="2024"/>
    <n v="3"/>
    <s v="24Q1"/>
    <s v="VoltEdge"/>
    <s v="Headphones"/>
    <x v="13"/>
  </r>
  <r>
    <s v="S011"/>
    <s v="S-SM033"/>
    <n v="45521"/>
    <n v="2"/>
    <n v="2662.14"/>
    <n v="1635.24"/>
    <n v="1026.8999999999999"/>
    <n v="2024"/>
    <n v="8"/>
    <s v="24Q3"/>
    <s v="Apple"/>
    <s v="Smart Gadgets"/>
    <x v="12"/>
  </r>
  <r>
    <s v="S015"/>
    <s v="L-GA036"/>
    <n v="45575"/>
    <n v="34"/>
    <n v="16343.8"/>
    <n v="10265.959999999999"/>
    <n v="6077.84"/>
    <n v="2024"/>
    <n v="10"/>
    <s v="24Q4"/>
    <s v="VoltEdge"/>
    <s v="Laptops"/>
    <x v="0"/>
  </r>
  <r>
    <s v="S003"/>
    <s v="A-CH002"/>
    <n v="45330"/>
    <n v="24"/>
    <n v="4391.5199999999995"/>
    <n v="3336.24"/>
    <n v="1055.2799999999997"/>
    <n v="2024"/>
    <n v="2"/>
    <s v="24Q1"/>
    <s v="Sony"/>
    <s v="Accessories"/>
    <x v="2"/>
  </r>
  <r>
    <s v="S013"/>
    <s v="L-UL028"/>
    <n v="45581"/>
    <n v="27"/>
    <n v="11439.09"/>
    <n v="7454.7000000000007"/>
    <n v="3984.3899999999994"/>
    <n v="2024"/>
    <n v="10"/>
    <s v="24Q4"/>
    <s v="Apple"/>
    <s v="Laptops"/>
    <x v="1"/>
  </r>
  <r>
    <s v="S007"/>
    <s v="H-WI029"/>
    <n v="45512"/>
    <n v="16"/>
    <n v="20409.759999999998"/>
    <n v="12726.24"/>
    <n v="7683.5199999999986"/>
    <n v="2024"/>
    <n v="8"/>
    <s v="24Q3"/>
    <s v="Dell"/>
    <s v="Headphones"/>
    <x v="13"/>
  </r>
  <r>
    <s v="S013"/>
    <s v="H-WI030"/>
    <n v="45526"/>
    <n v="22"/>
    <n v="11953.92"/>
    <n v="8504.76"/>
    <n v="3449.16"/>
    <n v="2024"/>
    <n v="8"/>
    <s v="24Q3"/>
    <s v="VoltEdge"/>
    <s v="Headphones"/>
    <x v="10"/>
  </r>
  <r>
    <s v="S002"/>
    <s v="H-NO016"/>
    <n v="45599"/>
    <n v="33"/>
    <n v="29155.170000000002"/>
    <n v="20330.97"/>
    <n v="8824.2000000000007"/>
    <n v="2024"/>
    <n v="11"/>
    <s v="24Q4"/>
    <s v="Bose"/>
    <s v="Headphones"/>
    <x v="3"/>
  </r>
  <r>
    <s v="S010"/>
    <s v="G-VR019"/>
    <n v="45137"/>
    <n v="9"/>
    <n v="9394.9200000000019"/>
    <n v="5796.36"/>
    <n v="3598.5600000000022"/>
    <n v="2023"/>
    <n v="7"/>
    <s v="23Q3"/>
    <s v="Apple"/>
    <s v="Gaming Consoles"/>
    <x v="9"/>
  </r>
  <r>
    <s v="S017"/>
    <s v="H-WI035"/>
    <n v="45196"/>
    <n v="6"/>
    <n v="2126.52"/>
    <n v="1518.3600000000001"/>
    <n v="608.15999999999985"/>
    <n v="2023"/>
    <n v="9"/>
    <s v="23Q3"/>
    <s v="VoltEdge"/>
    <s v="Headphones"/>
    <x v="13"/>
  </r>
  <r>
    <s v="S005"/>
    <s v="H-WI029"/>
    <n v="45438"/>
    <n v="3"/>
    <n v="3826.83"/>
    <n v="2386.17"/>
    <n v="1440.6599999999999"/>
    <n v="2024"/>
    <n v="5"/>
    <s v="24Q2"/>
    <s v="Dell"/>
    <s v="Headphones"/>
    <x v="13"/>
  </r>
  <r>
    <s v="S019"/>
    <s v="L-GA010"/>
    <n v="45118"/>
    <n v="9"/>
    <n v="5877"/>
    <n v="4402.3499999999995"/>
    <n v="1474.6500000000005"/>
    <n v="2023"/>
    <n v="7"/>
    <s v="23Q3"/>
    <s v="ASUS"/>
    <s v="Laptops"/>
    <x v="0"/>
  </r>
  <r>
    <s v="S017"/>
    <s v="S-SM033"/>
    <n v="45295"/>
    <n v="24"/>
    <n v="31945.68"/>
    <n v="19622.88"/>
    <n v="12322.8"/>
    <n v="2024"/>
    <n v="1"/>
    <s v="24Q1"/>
    <s v="Apple"/>
    <s v="Smart Gadgets"/>
    <x v="12"/>
  </r>
  <r>
    <s v="S010"/>
    <s v="A-KE040"/>
    <n v="45011"/>
    <n v="29"/>
    <n v="4728.4500000000007"/>
    <n v="3657.19"/>
    <n v="1071.2600000000007"/>
    <n v="2023"/>
    <n v="3"/>
    <s v="23Q1"/>
    <s v="VoltEdge"/>
    <s v="Accessories"/>
    <x v="5"/>
  </r>
  <r>
    <s v="S017"/>
    <s v="L-UL031"/>
    <n v="45560"/>
    <n v="14"/>
    <n v="8501.2200000000012"/>
    <n v="5212.7599999999993"/>
    <n v="3288.4600000000019"/>
    <n v="2024"/>
    <n v="9"/>
    <s v="24Q3"/>
    <s v="VoltEdge"/>
    <s v="Laptops"/>
    <x v="1"/>
  </r>
  <r>
    <s v="S008"/>
    <s v="H-WI030"/>
    <n v="45046"/>
    <n v="15"/>
    <n v="8150.4000000000005"/>
    <n v="5798.7"/>
    <n v="2351.7000000000007"/>
    <n v="2023"/>
    <n v="4"/>
    <s v="23Q2"/>
    <s v="VoltEdge"/>
    <s v="Headphones"/>
    <x v="10"/>
  </r>
  <r>
    <s v="S014"/>
    <s v="A-CH039"/>
    <n v="45083"/>
    <n v="9"/>
    <n v="7902.63"/>
    <n v="5444.7300000000005"/>
    <n v="2457.8999999999996"/>
    <n v="2023"/>
    <n v="6"/>
    <s v="23Q2"/>
    <s v="Sony"/>
    <s v="Accessories"/>
    <x v="2"/>
  </r>
  <r>
    <s v="S013"/>
    <s v="H-WI008"/>
    <n v="45088"/>
    <n v="10"/>
    <n v="1954.3000000000002"/>
    <n v="1459.5"/>
    <n v="494.80000000000018"/>
    <n v="2023"/>
    <n v="6"/>
    <s v="23Q2"/>
    <s v="ASUS"/>
    <s v="Headphones"/>
    <x v="7"/>
  </r>
  <r>
    <s v="S009"/>
    <s v="L-UL028"/>
    <n v="45334"/>
    <n v="16"/>
    <n v="6778.72"/>
    <n v="4417.6000000000004"/>
    <n v="2361.12"/>
    <n v="2024"/>
    <n v="2"/>
    <s v="24Q1"/>
    <s v="Apple"/>
    <s v="Laptops"/>
    <x v="1"/>
  </r>
  <r>
    <s v="S018"/>
    <s v="S-FI012"/>
    <n v="44939"/>
    <n v="31"/>
    <n v="37135.520000000004"/>
    <n v="27359.05"/>
    <n v="9776.4700000000048"/>
    <n v="2023"/>
    <n v="1"/>
    <s v="23Q1"/>
    <s v="VoltEdge"/>
    <s v="Smart Gadgets"/>
    <x v="6"/>
  </r>
  <r>
    <s v="S001"/>
    <s v="H-WI032"/>
    <n v="45449"/>
    <n v="15"/>
    <n v="3549.15"/>
    <n v="2747.5499999999997"/>
    <n v="801.60000000000036"/>
    <n v="2024"/>
    <n v="6"/>
    <s v="24Q2"/>
    <s v="VoltEdge"/>
    <s v="Headphones"/>
    <x v="13"/>
  </r>
  <r>
    <s v="S005"/>
    <s v="A-LA026"/>
    <n v="45229"/>
    <n v="35"/>
    <n v="4695.25"/>
    <n v="3878.7"/>
    <n v="816.55000000000018"/>
    <n v="2023"/>
    <n v="10"/>
    <s v="23Q4"/>
    <s v="VoltEdge"/>
    <s v="Accessories"/>
    <x v="14"/>
  </r>
  <r>
    <s v="S001"/>
    <s v="L-GA036"/>
    <n v="45387"/>
    <n v="3"/>
    <n v="1442.1"/>
    <n v="905.81999999999994"/>
    <n v="536.28"/>
    <n v="2024"/>
    <n v="4"/>
    <s v="24Q2"/>
    <s v="VoltEdge"/>
    <s v="Laptops"/>
    <x v="0"/>
  </r>
  <r>
    <s v="S010"/>
    <s v="S-FI012"/>
    <n v="45129"/>
    <n v="15"/>
    <n v="17968.800000000003"/>
    <n v="13238.25"/>
    <n v="4730.5500000000029"/>
    <n v="2023"/>
    <n v="7"/>
    <s v="23Q3"/>
    <s v="VoltEdge"/>
    <s v="Smart Gadgets"/>
    <x v="6"/>
  </r>
  <r>
    <s v="S002"/>
    <s v="H-WI029"/>
    <n v="45455"/>
    <n v="9"/>
    <n v="11480.49"/>
    <n v="7158.51"/>
    <n v="4321.9799999999996"/>
    <n v="2024"/>
    <n v="6"/>
    <s v="24Q2"/>
    <s v="Dell"/>
    <s v="Headphones"/>
    <x v="13"/>
  </r>
  <r>
    <s v="S009"/>
    <s v="A-CH021"/>
    <n v="44963"/>
    <n v="17"/>
    <n v="3670.1299999999997"/>
    <n v="2656.59"/>
    <n v="1013.5399999999995"/>
    <n v="2023"/>
    <n v="2"/>
    <s v="23Q1"/>
    <s v="Dell"/>
    <s v="Accessories"/>
    <x v="2"/>
  </r>
  <r>
    <s v="S007"/>
    <s v="G-GA046"/>
    <n v="45378"/>
    <n v="18"/>
    <n v="5816.7"/>
    <n v="3597.4800000000005"/>
    <n v="2219.2199999999993"/>
    <n v="2024"/>
    <n v="3"/>
    <s v="24Q1"/>
    <s v="Samsung"/>
    <s v="Gaming Consoles"/>
    <x v="8"/>
  </r>
  <r>
    <s v="S001"/>
    <s v="G-GA017"/>
    <n v="45283"/>
    <n v="35"/>
    <n v="49105.35"/>
    <n v="31169.25"/>
    <n v="17936.099999999999"/>
    <n v="2023"/>
    <n v="12"/>
    <s v="23Q4"/>
    <s v="Apple"/>
    <s v="Gaming Consoles"/>
    <x v="8"/>
  </r>
  <r>
    <s v="S001"/>
    <s v="H-WI035"/>
    <n v="44978"/>
    <n v="26"/>
    <n v="9214.92"/>
    <n v="6579.56"/>
    <n v="2635.3599999999997"/>
    <n v="2023"/>
    <n v="2"/>
    <s v="23Q1"/>
    <s v="VoltEdge"/>
    <s v="Headphones"/>
    <x v="13"/>
  </r>
  <r>
    <s v="S019"/>
    <s v="L-UL001"/>
    <n v="44937"/>
    <n v="15"/>
    <n v="3426.4500000000003"/>
    <n v="2738.4"/>
    <n v="688.05000000000018"/>
    <n v="2023"/>
    <n v="1"/>
    <s v="23Q1"/>
    <s v="ASUS"/>
    <s v="Laptops"/>
    <x v="1"/>
  </r>
  <r>
    <s v="S001"/>
    <s v="H-WI030"/>
    <n v="45227"/>
    <n v="26"/>
    <n v="14127.36"/>
    <n v="10051.08"/>
    <n v="4076.2800000000007"/>
    <n v="2023"/>
    <n v="10"/>
    <s v="23Q4"/>
    <s v="VoltEdge"/>
    <s v="Headphones"/>
    <x v="10"/>
  </r>
  <r>
    <s v="S001"/>
    <s v="H-WI030"/>
    <n v="45560"/>
    <n v="20"/>
    <n v="10867.2"/>
    <n v="7731.5999999999995"/>
    <n v="3135.6000000000013"/>
    <n v="2024"/>
    <n v="9"/>
    <s v="24Q3"/>
    <s v="VoltEdge"/>
    <s v="Headphones"/>
    <x v="10"/>
  </r>
  <r>
    <s v="S001"/>
    <s v="A-MI007"/>
    <n v="44978"/>
    <n v="14"/>
    <n v="4022.2000000000003"/>
    <n v="3257.3799999999997"/>
    <n v="764.82000000000062"/>
    <n v="2023"/>
    <n v="2"/>
    <s v="23Q1"/>
    <s v="Samsung"/>
    <s v="Accessories"/>
    <x v="11"/>
  </r>
  <r>
    <s v="S001"/>
    <s v="H-WI032"/>
    <n v="45627"/>
    <n v="23"/>
    <n v="5442.0300000000007"/>
    <n v="4212.91"/>
    <n v="1229.1200000000008"/>
    <n v="2024"/>
    <n v="12"/>
    <s v="24Q4"/>
    <s v="VoltEdge"/>
    <s v="Headphones"/>
    <x v="13"/>
  </r>
  <r>
    <s v="S008"/>
    <s v="A-CH041"/>
    <n v="45203"/>
    <n v="34"/>
    <n v="9167.08"/>
    <n v="5572.2599999999993"/>
    <n v="3594.8200000000006"/>
    <n v="2023"/>
    <n v="10"/>
    <s v="23Q4"/>
    <s v="ASUS"/>
    <s v="Accessories"/>
    <x v="2"/>
  </r>
  <r>
    <s v="S018"/>
    <s v="S-ST013"/>
    <n v="45506"/>
    <n v="6"/>
    <n v="2394.96"/>
    <n v="1809.84"/>
    <n v="585.12000000000012"/>
    <n v="2024"/>
    <n v="8"/>
    <s v="24Q3"/>
    <s v="Dell"/>
    <s v="Smart Gadgets"/>
    <x v="4"/>
  </r>
  <r>
    <s v="S015"/>
    <s v="G-VR043"/>
    <n v="45012"/>
    <n v="17"/>
    <n v="6503.86"/>
    <n v="5139.6099999999997"/>
    <n v="1364.25"/>
    <n v="2023"/>
    <n v="3"/>
    <s v="23Q1"/>
    <s v="Samsung"/>
    <s v="Gaming Consoles"/>
    <x v="9"/>
  </r>
  <r>
    <s v="S005"/>
    <s v="A-KE025"/>
    <n v="45406"/>
    <n v="5"/>
    <n v="4735.25"/>
    <n v="3336.9"/>
    <n v="1398.35"/>
    <n v="2024"/>
    <n v="4"/>
    <s v="24Q2"/>
    <s v="Bose"/>
    <s v="Accessories"/>
    <x v="5"/>
  </r>
  <r>
    <s v="S001"/>
    <s v="G-GA046"/>
    <n v="45620"/>
    <n v="22"/>
    <n v="7109.2999999999993"/>
    <n v="4396.92"/>
    <n v="2712.3799999999992"/>
    <n v="2024"/>
    <n v="11"/>
    <s v="24Q4"/>
    <s v="Samsung"/>
    <s v="Gaming Consoles"/>
    <x v="8"/>
  </r>
  <r>
    <s v="S003"/>
    <s v="G-GA006"/>
    <n v="45605"/>
    <n v="34"/>
    <n v="46028.86"/>
    <n v="33131.64"/>
    <n v="12897.220000000001"/>
    <n v="2024"/>
    <n v="11"/>
    <s v="24Q4"/>
    <s v="HP"/>
    <s v="Gaming Consoles"/>
    <x v="8"/>
  </r>
  <r>
    <s v="S014"/>
    <s v="S-FI012"/>
    <n v="45153"/>
    <n v="11"/>
    <n v="13177.12"/>
    <n v="9708.0499999999993"/>
    <n v="3469.0700000000015"/>
    <n v="2023"/>
    <n v="8"/>
    <s v="23Q3"/>
    <s v="VoltEdge"/>
    <s v="Smart Gadgets"/>
    <x v="6"/>
  </r>
  <r>
    <s v="S004"/>
    <s v="H-NO016"/>
    <n v="45033"/>
    <n v="17"/>
    <n v="15019.33"/>
    <n v="10473.530000000001"/>
    <n v="4545.7999999999993"/>
    <n v="2023"/>
    <n v="4"/>
    <s v="23Q2"/>
    <s v="Bose"/>
    <s v="Headphones"/>
    <x v="3"/>
  </r>
  <r>
    <s v="S009"/>
    <s v="H-WI042"/>
    <n v="45338"/>
    <n v="12"/>
    <n v="10600.8"/>
    <n v="7253.88"/>
    <n v="3346.9199999999992"/>
    <n v="2024"/>
    <n v="2"/>
    <s v="24Q1"/>
    <s v="Bose"/>
    <s v="Headphones"/>
    <x v="10"/>
  </r>
  <r>
    <s v="S013"/>
    <s v="H-WI032"/>
    <n v="45531"/>
    <n v="8"/>
    <n v="1892.88"/>
    <n v="1465.36"/>
    <n v="427.52000000000021"/>
    <n v="2024"/>
    <n v="8"/>
    <s v="24Q3"/>
    <s v="VoltEdge"/>
    <s v="Headphones"/>
    <x v="13"/>
  </r>
  <r>
    <s v="S007"/>
    <s v="G-VR022"/>
    <n v="45595"/>
    <n v="29"/>
    <n v="21169.420000000002"/>
    <n v="17080.71"/>
    <n v="4088.7100000000028"/>
    <n v="2024"/>
    <n v="10"/>
    <s v="24Q4"/>
    <s v="VoltEdge"/>
    <s v="Gaming Consoles"/>
    <x v="9"/>
  </r>
  <r>
    <s v="S001"/>
    <s v="G-GA047"/>
    <n v="45490"/>
    <n v="6"/>
    <n v="7023.84"/>
    <n v="5611.0199999999995"/>
    <n v="1412.8200000000006"/>
    <n v="2024"/>
    <n v="7"/>
    <s v="24Q3"/>
    <s v="HP"/>
    <s v="Gaming Consoles"/>
    <x v="8"/>
  </r>
  <r>
    <s v="S018"/>
    <s v="A-KE024"/>
    <n v="45156"/>
    <n v="12"/>
    <n v="12641.76"/>
    <n v="7515.12"/>
    <n v="5126.6400000000003"/>
    <n v="2023"/>
    <n v="8"/>
    <s v="23Q3"/>
    <s v="VoltEdge"/>
    <s v="Accessories"/>
    <x v="5"/>
  </r>
  <r>
    <s v="S009"/>
    <s v="G-GA017"/>
    <n v="45148"/>
    <n v="7"/>
    <n v="9821.07"/>
    <n v="6233.8499999999995"/>
    <n v="3587.2200000000003"/>
    <n v="2023"/>
    <n v="8"/>
    <s v="23Q3"/>
    <s v="Apple"/>
    <s v="Gaming Consoles"/>
    <x v="8"/>
  </r>
  <r>
    <s v="S008"/>
    <s v="A-CH045"/>
    <n v="45491"/>
    <n v="18"/>
    <n v="12093.300000000001"/>
    <n v="9550.6200000000008"/>
    <n v="2542.6800000000003"/>
    <n v="2024"/>
    <n v="7"/>
    <s v="24Q3"/>
    <s v="VoltEdge"/>
    <s v="Accessories"/>
    <x v="2"/>
  </r>
  <r>
    <s v="S009"/>
    <s v="H-WI032"/>
    <n v="45636"/>
    <n v="23"/>
    <n v="5442.0300000000007"/>
    <n v="4212.91"/>
    <n v="1229.1200000000008"/>
    <n v="2024"/>
    <n v="12"/>
    <s v="24Q4"/>
    <s v="VoltEdge"/>
    <s v="Headphones"/>
    <x v="13"/>
  </r>
  <r>
    <s v="S001"/>
    <s v="G-GA006"/>
    <n v="45456"/>
    <n v="2"/>
    <n v="2707.58"/>
    <n v="1948.92"/>
    <n v="758.65999999999985"/>
    <n v="2024"/>
    <n v="6"/>
    <s v="24Q2"/>
    <s v="HP"/>
    <s v="Gaming Consoles"/>
    <x v="8"/>
  </r>
  <r>
    <s v="S018"/>
    <s v="G-VR009"/>
    <n v="44986"/>
    <n v="13"/>
    <n v="13844.48"/>
    <n v="8926.7099999999991"/>
    <n v="4917.7700000000004"/>
    <n v="2023"/>
    <n v="3"/>
    <s v="23Q1"/>
    <s v="VoltEdge"/>
    <s v="Gaming Consoles"/>
    <x v="9"/>
  </r>
  <r>
    <s v="S009"/>
    <s v="S-SM023"/>
    <n v="45058"/>
    <n v="3"/>
    <n v="777.81"/>
    <n v="508.40999999999997"/>
    <n v="269.39999999999998"/>
    <n v="2023"/>
    <n v="5"/>
    <s v="23Q2"/>
    <s v="HP"/>
    <s v="Smart Gadgets"/>
    <x v="15"/>
  </r>
  <r>
    <s v="S009"/>
    <s v="L-GA010"/>
    <n v="45158"/>
    <n v="13"/>
    <n v="8489"/>
    <n v="6358.95"/>
    <n v="2130.0500000000002"/>
    <n v="2023"/>
    <n v="8"/>
    <s v="23Q3"/>
    <s v="ASUS"/>
    <s v="Laptops"/>
    <x v="0"/>
  </r>
  <r>
    <s v="S001"/>
    <s v="A-CH002"/>
    <n v="45489"/>
    <n v="11"/>
    <n v="2012.78"/>
    <n v="1529.11"/>
    <n v="483.67000000000007"/>
    <n v="2024"/>
    <n v="7"/>
    <s v="24Q3"/>
    <s v="Sony"/>
    <s v="Accessories"/>
    <x v="2"/>
  </r>
  <r>
    <s v="S005"/>
    <s v="L-UL028"/>
    <n v="45642"/>
    <n v="26"/>
    <n v="11015.42"/>
    <n v="7178.6"/>
    <n v="3836.8199999999997"/>
    <n v="2024"/>
    <n v="12"/>
    <s v="24Q4"/>
    <s v="Apple"/>
    <s v="Laptops"/>
    <x v="1"/>
  </r>
  <r>
    <s v="S005"/>
    <s v="A-KE024"/>
    <n v="45228"/>
    <n v="41"/>
    <n v="43192.68"/>
    <n v="25676.66"/>
    <n v="17516.02"/>
    <n v="2023"/>
    <n v="10"/>
    <s v="23Q4"/>
    <s v="VoltEdge"/>
    <s v="Accessories"/>
    <x v="5"/>
  </r>
  <r>
    <s v="S003"/>
    <s v="S-FI050"/>
    <n v="45437"/>
    <n v="16"/>
    <n v="16859.04"/>
    <n v="10441.120000000001"/>
    <n v="6417.92"/>
    <n v="2024"/>
    <n v="5"/>
    <s v="24Q2"/>
    <s v="Sony"/>
    <s v="Smart Gadgets"/>
    <x v="6"/>
  </r>
  <r>
    <s v="S004"/>
    <s v="S-SM033"/>
    <n v="45632"/>
    <n v="24"/>
    <n v="31945.68"/>
    <n v="19622.88"/>
    <n v="12322.8"/>
    <n v="2024"/>
    <n v="12"/>
    <s v="24Q4"/>
    <s v="Apple"/>
    <s v="Smart Gadgets"/>
    <x v="12"/>
  </r>
  <r>
    <s v="S001"/>
    <s v="A-CH039"/>
    <n v="45210"/>
    <n v="36"/>
    <n v="31610.52"/>
    <n v="21778.920000000002"/>
    <n v="9831.5999999999985"/>
    <n v="2023"/>
    <n v="10"/>
    <s v="23Q4"/>
    <s v="Sony"/>
    <s v="Accessories"/>
    <x v="2"/>
  </r>
  <r>
    <s v="S014"/>
    <s v="S-SM033"/>
    <n v="45359"/>
    <n v="30"/>
    <n v="39932.1"/>
    <n v="24528.6"/>
    <n v="15403.5"/>
    <n v="2024"/>
    <n v="3"/>
    <s v="24Q1"/>
    <s v="Apple"/>
    <s v="Smart Gadgets"/>
    <x v="12"/>
  </r>
  <r>
    <s v="S007"/>
    <s v="G-VR022"/>
    <n v="45635"/>
    <n v="21"/>
    <n v="15329.58"/>
    <n v="12368.79"/>
    <n v="2960.7899999999991"/>
    <n v="2024"/>
    <n v="12"/>
    <s v="24Q4"/>
    <s v="VoltEdge"/>
    <s v="Gaming Consoles"/>
    <x v="9"/>
  </r>
  <r>
    <s v="S007"/>
    <s v="H-NO015"/>
    <n v="45401"/>
    <n v="14"/>
    <n v="15512"/>
    <n v="12152.699999999999"/>
    <n v="3359.3000000000011"/>
    <n v="2024"/>
    <n v="4"/>
    <s v="24Q2"/>
    <s v="VoltEdge"/>
    <s v="Headphones"/>
    <x v="3"/>
  </r>
  <r>
    <s v="S014"/>
    <s v="A-KE025"/>
    <n v="45583"/>
    <n v="35"/>
    <n v="33146.75"/>
    <n v="23358.3"/>
    <n v="9788.4500000000007"/>
    <n v="2024"/>
    <n v="10"/>
    <s v="24Q4"/>
    <s v="Bose"/>
    <s v="Accessories"/>
    <x v="5"/>
  </r>
  <r>
    <s v="S001"/>
    <s v="A-CH039"/>
    <n v="45283"/>
    <n v="38"/>
    <n v="33366.660000000003"/>
    <n v="22988.86"/>
    <n v="10377.800000000003"/>
    <n v="2023"/>
    <n v="12"/>
    <s v="23Q4"/>
    <s v="Sony"/>
    <s v="Accessories"/>
    <x v="2"/>
  </r>
  <r>
    <s v="S011"/>
    <s v="L-GA010"/>
    <n v="45204"/>
    <n v="34"/>
    <n v="22202"/>
    <n v="16631.099999999999"/>
    <n v="5570.9000000000015"/>
    <n v="2023"/>
    <n v="10"/>
    <s v="23Q4"/>
    <s v="ASUS"/>
    <s v="Laptops"/>
    <x v="0"/>
  </r>
  <r>
    <s v="S011"/>
    <s v="H-WI008"/>
    <n v="44996"/>
    <n v="13"/>
    <n v="2540.59"/>
    <n v="1897.35"/>
    <n v="643.24000000000024"/>
    <n v="2023"/>
    <n v="3"/>
    <s v="23Q1"/>
    <s v="ASUS"/>
    <s v="Headphones"/>
    <x v="7"/>
  </r>
  <r>
    <s v="S009"/>
    <s v="S-FI037"/>
    <n v="45635"/>
    <n v="21"/>
    <n v="30900.66"/>
    <n v="20908.649999999998"/>
    <n v="9992.010000000002"/>
    <n v="2024"/>
    <n v="12"/>
    <s v="24Q4"/>
    <s v="VoltEdge"/>
    <s v="Smart Gadgets"/>
    <x v="6"/>
  </r>
  <r>
    <s v="S011"/>
    <s v="A-KE011"/>
    <n v="45410"/>
    <n v="7"/>
    <n v="9318.61"/>
    <n v="5814.97"/>
    <n v="3503.6400000000003"/>
    <n v="2024"/>
    <n v="4"/>
    <s v="24Q2"/>
    <s v="Sony"/>
    <s v="Accessories"/>
    <x v="5"/>
  </r>
  <r>
    <s v="S017"/>
    <s v="H-WI042"/>
    <n v="45636"/>
    <n v="40"/>
    <n v="35336"/>
    <n v="24179.599999999999"/>
    <n v="11156.400000000001"/>
    <n v="2024"/>
    <n v="12"/>
    <s v="24Q4"/>
    <s v="Bose"/>
    <s v="Headphones"/>
    <x v="10"/>
  </r>
  <r>
    <s v="S001"/>
    <s v="G-VR049"/>
    <n v="45128"/>
    <n v="7"/>
    <n v="6084.12"/>
    <n v="4567.71"/>
    <n v="1516.4099999999999"/>
    <n v="2023"/>
    <n v="7"/>
    <s v="23Q3"/>
    <s v="ASUS"/>
    <s v="Gaming Consoles"/>
    <x v="9"/>
  </r>
  <r>
    <s v="S017"/>
    <s v="H-WI048"/>
    <n v="45396"/>
    <n v="16"/>
    <n v="15440.96"/>
    <n v="12084.8"/>
    <n v="3356.16"/>
    <n v="2024"/>
    <n v="4"/>
    <s v="24Q2"/>
    <s v="VoltEdge"/>
    <s v="Headphones"/>
    <x v="7"/>
  </r>
  <r>
    <s v="S002"/>
    <s v="A-CH041"/>
    <n v="45247"/>
    <n v="41"/>
    <n v="11054.42"/>
    <n v="6719.49"/>
    <n v="4334.93"/>
    <n v="2023"/>
    <n v="11"/>
    <s v="23Q4"/>
    <s v="ASUS"/>
    <s v="Accessories"/>
    <x v="2"/>
  </r>
  <r>
    <s v="S013"/>
    <s v="S-FI012"/>
    <n v="45241"/>
    <n v="33"/>
    <n v="39531.360000000001"/>
    <n v="29124.149999999998"/>
    <n v="10407.210000000003"/>
    <n v="2023"/>
    <n v="11"/>
    <s v="23Q4"/>
    <s v="VoltEdge"/>
    <s v="Smart Gadgets"/>
    <x v="6"/>
  </r>
  <r>
    <s v="S009"/>
    <s v="G-GA044"/>
    <n v="45593"/>
    <n v="29"/>
    <n v="32802.189999999995"/>
    <n v="27229.550000000003"/>
    <n v="5572.6399999999921"/>
    <n v="2024"/>
    <n v="10"/>
    <s v="24Q4"/>
    <s v="VoltEdge"/>
    <s v="Gaming Consoles"/>
    <x v="16"/>
  </r>
  <r>
    <s v="S018"/>
    <s v="L-UL031"/>
    <n v="45486"/>
    <n v="18"/>
    <n v="10930.14"/>
    <n v="6702.12"/>
    <n v="4228.0199999999995"/>
    <n v="2024"/>
    <n v="7"/>
    <s v="24Q3"/>
    <s v="VoltEdge"/>
    <s v="Laptops"/>
    <x v="1"/>
  </r>
  <r>
    <s v="S001"/>
    <s v="A-KE011"/>
    <n v="45397"/>
    <n v="13"/>
    <n v="17305.990000000002"/>
    <n v="10799.23"/>
    <n v="6506.760000000002"/>
    <n v="2024"/>
    <n v="4"/>
    <s v="24Q2"/>
    <s v="Sony"/>
    <s v="Accessories"/>
    <x v="5"/>
  </r>
  <r>
    <s v="S001"/>
    <s v="G-GA017"/>
    <n v="45017"/>
    <n v="6"/>
    <n v="8418.06"/>
    <n v="5343.2999999999993"/>
    <n v="3074.76"/>
    <n v="2023"/>
    <n v="4"/>
    <s v="23Q2"/>
    <s v="Apple"/>
    <s v="Gaming Consoles"/>
    <x v="8"/>
  </r>
  <r>
    <s v="S003"/>
    <s v="S-SM033"/>
    <n v="45488"/>
    <n v="15"/>
    <n v="19966.05"/>
    <n v="12264.3"/>
    <n v="7701.75"/>
    <n v="2024"/>
    <n v="7"/>
    <s v="24Q3"/>
    <s v="Apple"/>
    <s v="Smart Gadgets"/>
    <x v="12"/>
  </r>
  <r>
    <s v="S011"/>
    <s v="G-GA018"/>
    <n v="45536"/>
    <n v="13"/>
    <n v="10486.58"/>
    <n v="6253.52"/>
    <n v="4233.0599999999995"/>
    <n v="2024"/>
    <n v="9"/>
    <s v="24Q3"/>
    <s v="VoltEdge"/>
    <s v="Gaming Consoles"/>
    <x v="8"/>
  </r>
  <r>
    <s v="S011"/>
    <s v="H-NO016"/>
    <n v="45100"/>
    <n v="9"/>
    <n v="7951.41"/>
    <n v="5544.81"/>
    <n v="2406.5999999999995"/>
    <n v="2023"/>
    <n v="6"/>
    <s v="23Q2"/>
    <s v="Bose"/>
    <s v="Headphones"/>
    <x v="3"/>
  </r>
  <r>
    <s v="S008"/>
    <s v="G-GA047"/>
    <n v="45515"/>
    <n v="17"/>
    <n v="19900.88"/>
    <n v="15897.89"/>
    <n v="4002.9900000000016"/>
    <n v="2024"/>
    <n v="8"/>
    <s v="24Q3"/>
    <s v="HP"/>
    <s v="Gaming Consoles"/>
    <x v="8"/>
  </r>
  <r>
    <s v="S001"/>
    <s v="L-GA036"/>
    <n v="45452"/>
    <n v="17"/>
    <n v="8171.9"/>
    <n v="5132.9799999999996"/>
    <n v="3038.92"/>
    <n v="2024"/>
    <n v="6"/>
    <s v="24Q2"/>
    <s v="VoltEdge"/>
    <s v="Laptops"/>
    <x v="0"/>
  </r>
  <r>
    <s v="S001"/>
    <s v="S-FI037"/>
    <n v="45611"/>
    <n v="35"/>
    <n v="51501.1"/>
    <n v="34847.75"/>
    <n v="16653.349999999999"/>
    <n v="2024"/>
    <n v="11"/>
    <s v="24Q4"/>
    <s v="VoltEdge"/>
    <s v="Smart Gadgets"/>
    <x v="6"/>
  </r>
  <r>
    <s v="S001"/>
    <s v="A-KE024"/>
    <n v="45046"/>
    <n v="7"/>
    <n v="7374.3600000000006"/>
    <n v="4383.82"/>
    <n v="2990.5400000000009"/>
    <n v="2023"/>
    <n v="4"/>
    <s v="23Q2"/>
    <s v="VoltEdge"/>
    <s v="Accessories"/>
    <x v="5"/>
  </r>
  <r>
    <s v="S001"/>
    <s v="A-CH003"/>
    <n v="45263"/>
    <n v="30"/>
    <n v="11632.2"/>
    <n v="7782.6"/>
    <n v="3849.6000000000004"/>
    <n v="2023"/>
    <n v="12"/>
    <s v="23Q4"/>
    <s v="HP"/>
    <s v="Accessories"/>
    <x v="2"/>
  </r>
  <r>
    <s v="S001"/>
    <s v="L-UL028"/>
    <n v="45524"/>
    <n v="7"/>
    <n v="2965.69"/>
    <n v="1932.7000000000003"/>
    <n v="1032.9899999999998"/>
    <n v="2024"/>
    <n v="8"/>
    <s v="24Q3"/>
    <s v="Apple"/>
    <s v="Laptops"/>
    <x v="1"/>
  </r>
  <r>
    <s v="S008"/>
    <s v="A-KE011"/>
    <n v="45638"/>
    <n v="21"/>
    <n v="27955.83"/>
    <n v="17444.91"/>
    <n v="10510.920000000002"/>
    <n v="2024"/>
    <n v="12"/>
    <s v="24Q4"/>
    <s v="Sony"/>
    <s v="Accessories"/>
    <x v="5"/>
  </r>
  <r>
    <s v="S017"/>
    <s v="G-GA046"/>
    <n v="45548"/>
    <n v="15"/>
    <n v="4847.25"/>
    <n v="2997.9"/>
    <n v="1849.35"/>
    <n v="2024"/>
    <n v="9"/>
    <s v="24Q3"/>
    <s v="Samsung"/>
    <s v="Gaming Consoles"/>
    <x v="8"/>
  </r>
  <r>
    <s v="S001"/>
    <s v="S-ST013"/>
    <n v="45488"/>
    <n v="14"/>
    <n v="5588.2400000000007"/>
    <n v="4222.96"/>
    <n v="1365.2800000000007"/>
    <n v="2024"/>
    <n v="7"/>
    <s v="24Q3"/>
    <s v="Dell"/>
    <s v="Smart Gadgets"/>
    <x v="4"/>
  </r>
  <r>
    <s v="S007"/>
    <s v="A-CH002"/>
    <n v="45446"/>
    <n v="15"/>
    <n v="2744.7"/>
    <n v="2085.1499999999996"/>
    <n v="659.55000000000018"/>
    <n v="2024"/>
    <n v="6"/>
    <s v="24Q2"/>
    <s v="Sony"/>
    <s v="Accessories"/>
    <x v="2"/>
  </r>
  <r>
    <s v="S010"/>
    <s v="G-GA006"/>
    <n v="45521"/>
    <n v="19"/>
    <n v="25722.01"/>
    <n v="18514.740000000002"/>
    <n v="7207.2699999999968"/>
    <n v="2024"/>
    <n v="8"/>
    <s v="24Q3"/>
    <s v="HP"/>
    <s v="Gaming Consoles"/>
    <x v="8"/>
  </r>
  <r>
    <s v="S015"/>
    <s v="G-GA044"/>
    <n v="45547"/>
    <n v="15"/>
    <n v="16966.649999999998"/>
    <n v="14084.25"/>
    <n v="2882.3999999999978"/>
    <n v="2024"/>
    <n v="9"/>
    <s v="24Q3"/>
    <s v="VoltEdge"/>
    <s v="Gaming Consoles"/>
    <x v="16"/>
  </r>
  <r>
    <s v="S001"/>
    <s v="H-WI035"/>
    <n v="45005"/>
    <n v="22"/>
    <n v="7797.2400000000007"/>
    <n v="5567.32"/>
    <n v="2229.920000000001"/>
    <n v="2023"/>
    <n v="3"/>
    <s v="23Q1"/>
    <s v="VoltEdge"/>
    <s v="Headphones"/>
    <x v="13"/>
  </r>
  <r>
    <s v="S011"/>
    <s v="H-WI030"/>
    <n v="45157"/>
    <n v="7"/>
    <n v="3803.52"/>
    <n v="2706.06"/>
    <n v="1097.46"/>
    <n v="2023"/>
    <n v="8"/>
    <s v="23Q3"/>
    <s v="VoltEdge"/>
    <s v="Headphones"/>
    <x v="10"/>
  </r>
  <r>
    <s v="S017"/>
    <s v="A-CH039"/>
    <n v="45186"/>
    <n v="11"/>
    <n v="9658.77"/>
    <n v="6654.67"/>
    <n v="3004.1000000000004"/>
    <n v="2023"/>
    <n v="9"/>
    <s v="23Q3"/>
    <s v="Sony"/>
    <s v="Accessories"/>
    <x v="2"/>
  </r>
  <r>
    <s v="S008"/>
    <s v="G-VR022"/>
    <n v="45589"/>
    <n v="35"/>
    <n v="25549.3"/>
    <n v="20614.650000000001"/>
    <n v="4934.6499999999978"/>
    <n v="2024"/>
    <n v="10"/>
    <s v="24Q4"/>
    <s v="VoltEdge"/>
    <s v="Gaming Consoles"/>
    <x v="9"/>
  </r>
  <r>
    <s v="S015"/>
    <s v="S-ST013"/>
    <n v="45399"/>
    <n v="15"/>
    <n v="5987.4000000000005"/>
    <n v="4524.5999999999995"/>
    <n v="1462.8000000000011"/>
    <n v="2024"/>
    <n v="4"/>
    <s v="24Q2"/>
    <s v="Dell"/>
    <s v="Smart Gadgets"/>
    <x v="4"/>
  </r>
  <r>
    <s v="S001"/>
    <s v="G-VR049"/>
    <n v="45101"/>
    <n v="16"/>
    <n v="13906.56"/>
    <n v="10440.48"/>
    <n v="3466.08"/>
    <n v="2023"/>
    <n v="6"/>
    <s v="23Q2"/>
    <s v="ASUS"/>
    <s v="Gaming Consoles"/>
    <x v="9"/>
  </r>
  <r>
    <s v="S010"/>
    <s v="S-SM023"/>
    <n v="44937"/>
    <n v="34"/>
    <n v="8815.18"/>
    <n v="5761.98"/>
    <n v="3053.2000000000007"/>
    <n v="2023"/>
    <n v="1"/>
    <s v="23Q1"/>
    <s v="HP"/>
    <s v="Smart Gadgets"/>
    <x v="15"/>
  </r>
  <r>
    <s v="S005"/>
    <s v="A-CH002"/>
    <n v="45467"/>
    <n v="5"/>
    <n v="914.9"/>
    <n v="695.05"/>
    <n v="219.85000000000002"/>
    <n v="2024"/>
    <n v="6"/>
    <s v="24Q2"/>
    <s v="Sony"/>
    <s v="Accessories"/>
    <x v="2"/>
  </r>
  <r>
    <s v="S004"/>
    <s v="H-NO016"/>
    <n v="45262"/>
    <n v="30"/>
    <n v="26504.7"/>
    <n v="18482.7"/>
    <n v="8022"/>
    <n v="2023"/>
    <n v="12"/>
    <s v="23Q4"/>
    <s v="Bose"/>
    <s v="Headphones"/>
    <x v="3"/>
  </r>
  <r>
    <s v="S013"/>
    <s v="H-WI042"/>
    <n v="45601"/>
    <n v="28"/>
    <n v="24735.200000000001"/>
    <n v="16925.72"/>
    <n v="7809.48"/>
    <n v="2024"/>
    <n v="11"/>
    <s v="24Q4"/>
    <s v="Bose"/>
    <s v="Headphones"/>
    <x v="10"/>
  </r>
  <r>
    <s v="S011"/>
    <s v="L-UL028"/>
    <n v="45319"/>
    <n v="11"/>
    <n v="4660.37"/>
    <n v="3037.1000000000004"/>
    <n v="1623.2699999999995"/>
    <n v="2024"/>
    <n v="1"/>
    <s v="24Q1"/>
    <s v="Apple"/>
    <s v="Laptops"/>
    <x v="1"/>
  </r>
  <r>
    <s v="S018"/>
    <s v="G-VR049"/>
    <n v="45528"/>
    <n v="13"/>
    <n v="11299.08"/>
    <n v="8482.89"/>
    <n v="2816.1900000000005"/>
    <n v="2024"/>
    <n v="8"/>
    <s v="24Q3"/>
    <s v="ASUS"/>
    <s v="Gaming Consoles"/>
    <x v="9"/>
  </r>
  <r>
    <s v="S001"/>
    <s v="G-VR022"/>
    <n v="45631"/>
    <n v="30"/>
    <n v="21899.4"/>
    <n v="17669.7"/>
    <n v="4229.7000000000007"/>
    <n v="2024"/>
    <n v="12"/>
    <s v="24Q4"/>
    <s v="VoltEdge"/>
    <s v="Gaming Consoles"/>
    <x v="9"/>
  </r>
  <r>
    <s v="S007"/>
    <s v="H-WI032"/>
    <n v="45300"/>
    <n v="21"/>
    <n v="4968.8100000000004"/>
    <n v="3846.5699999999997"/>
    <n v="1122.2400000000007"/>
    <n v="2024"/>
    <n v="1"/>
    <s v="24Q1"/>
    <s v="VoltEdge"/>
    <s v="Headphones"/>
    <x v="13"/>
  </r>
  <r>
    <s v="S014"/>
    <s v="G-GA047"/>
    <n v="45335"/>
    <n v="16"/>
    <n v="18730.240000000002"/>
    <n v="14962.72"/>
    <n v="3767.5200000000023"/>
    <n v="2024"/>
    <n v="2"/>
    <s v="24Q1"/>
    <s v="HP"/>
    <s v="Gaming Consoles"/>
    <x v="8"/>
  </r>
  <r>
    <s v="S018"/>
    <s v="G-GA017"/>
    <n v="44974"/>
    <n v="26"/>
    <n v="36478.26"/>
    <n v="23154.3"/>
    <n v="13323.960000000003"/>
    <n v="2023"/>
    <n v="2"/>
    <s v="23Q1"/>
    <s v="Apple"/>
    <s v="Gaming Consoles"/>
    <x v="8"/>
  </r>
  <r>
    <s v="S017"/>
    <s v="G-GA047"/>
    <n v="45496"/>
    <n v="2"/>
    <n v="2341.2800000000002"/>
    <n v="1870.34"/>
    <n v="470.94000000000028"/>
    <n v="2024"/>
    <n v="7"/>
    <s v="24Q3"/>
    <s v="HP"/>
    <s v="Gaming Consoles"/>
    <x v="8"/>
  </r>
  <r>
    <s v="S002"/>
    <s v="S-ST013"/>
    <n v="45457"/>
    <n v="6"/>
    <n v="2394.96"/>
    <n v="1809.84"/>
    <n v="585.12000000000012"/>
    <n v="2024"/>
    <n v="6"/>
    <s v="24Q2"/>
    <s v="Dell"/>
    <s v="Smart Gadgets"/>
    <x v="4"/>
  </r>
  <r>
    <s v="S018"/>
    <s v="L-GA004"/>
    <n v="45236"/>
    <n v="32"/>
    <n v="10620.16"/>
    <n v="6326.72"/>
    <n v="4293.4399999999996"/>
    <n v="2023"/>
    <n v="11"/>
    <s v="23Q4"/>
    <s v="Samsung"/>
    <s v="Laptops"/>
    <x v="0"/>
  </r>
  <r>
    <s v="S003"/>
    <s v="S-FI037"/>
    <n v="45465"/>
    <n v="4"/>
    <n v="5885.84"/>
    <n v="3982.6"/>
    <n v="1903.2400000000002"/>
    <n v="2024"/>
    <n v="6"/>
    <s v="24Q2"/>
    <s v="VoltEdge"/>
    <s v="Smart Gadgets"/>
    <x v="6"/>
  </r>
  <r>
    <s v="S005"/>
    <s v="A-CH041"/>
    <n v="45120"/>
    <n v="8"/>
    <n v="2156.96"/>
    <n v="1311.12"/>
    <n v="845.84000000000015"/>
    <n v="2023"/>
    <n v="7"/>
    <s v="23Q3"/>
    <s v="ASUS"/>
    <s v="Accessories"/>
    <x v="2"/>
  </r>
  <r>
    <s v="S001"/>
    <s v="S-ST013"/>
    <n v="45560"/>
    <n v="3"/>
    <n v="1197.48"/>
    <n v="904.92"/>
    <n v="292.56000000000006"/>
    <n v="2024"/>
    <n v="9"/>
    <s v="24Q3"/>
    <s v="Dell"/>
    <s v="Smart Gadgets"/>
    <x v="4"/>
  </r>
  <r>
    <s v="S005"/>
    <s v="A-KE040"/>
    <n v="45126"/>
    <n v="5"/>
    <n v="815.25"/>
    <n v="630.54999999999995"/>
    <n v="184.70000000000005"/>
    <n v="2023"/>
    <n v="7"/>
    <s v="23Q3"/>
    <s v="VoltEdge"/>
    <s v="Accessories"/>
    <x v="5"/>
  </r>
  <r>
    <s v="S015"/>
    <s v="G-GA005"/>
    <n v="45195"/>
    <n v="31"/>
    <n v="16630.88"/>
    <n v="12121.929999999998"/>
    <n v="4508.9500000000025"/>
    <n v="2023"/>
    <n v="9"/>
    <s v="23Q3"/>
    <s v="VoltEdge"/>
    <s v="Gaming Consoles"/>
    <x v="8"/>
  </r>
  <r>
    <s v="S018"/>
    <s v="A-KE027"/>
    <n v="45016"/>
    <n v="5"/>
    <n v="4441.05"/>
    <n v="3612.25"/>
    <n v="828.80000000000018"/>
    <n v="2023"/>
    <n v="3"/>
    <s v="23Q1"/>
    <s v="Sony"/>
    <s v="Accessories"/>
    <x v="5"/>
  </r>
  <r>
    <s v="S003"/>
    <s v="G-VR022"/>
    <n v="45585"/>
    <n v="26"/>
    <n v="18979.48"/>
    <n v="15313.74"/>
    <n v="3665.74"/>
    <n v="2024"/>
    <n v="10"/>
    <s v="24Q4"/>
    <s v="VoltEdge"/>
    <s v="Gaming Consoles"/>
    <x v="9"/>
  </r>
  <r>
    <s v="S007"/>
    <s v="L-GA004"/>
    <n v="45036"/>
    <n v="12"/>
    <n v="3982.56"/>
    <n v="2372.52"/>
    <n v="1610.04"/>
    <n v="2023"/>
    <n v="4"/>
    <s v="23Q2"/>
    <s v="Samsung"/>
    <s v="Laptops"/>
    <x v="0"/>
  </r>
  <r>
    <s v="S019"/>
    <s v="S-FI050"/>
    <n v="45246"/>
    <n v="25"/>
    <n v="26342.25"/>
    <n v="16314.250000000002"/>
    <n v="10027.999999999998"/>
    <n v="2023"/>
    <n v="11"/>
    <s v="23Q4"/>
    <s v="Sony"/>
    <s v="Smart Gadgets"/>
    <x v="6"/>
  </r>
  <r>
    <s v="S009"/>
    <s v="G-GA005"/>
    <n v="45043"/>
    <n v="20"/>
    <n v="10729.6"/>
    <n v="7820.5999999999995"/>
    <n v="2909.0000000000009"/>
    <n v="2023"/>
    <n v="4"/>
    <s v="23Q2"/>
    <s v="VoltEdge"/>
    <s v="Gaming Consoles"/>
    <x v="8"/>
  </r>
  <r>
    <s v="S001"/>
    <s v="G-GA018"/>
    <n v="45540"/>
    <n v="7"/>
    <n v="5646.62"/>
    <n v="3367.28"/>
    <n v="2279.3399999999997"/>
    <n v="2024"/>
    <n v="9"/>
    <s v="24Q3"/>
    <s v="VoltEdge"/>
    <s v="Gaming Consoles"/>
    <x v="8"/>
  </r>
  <r>
    <s v="S009"/>
    <s v="A-MI007"/>
    <n v="44981"/>
    <n v="27"/>
    <n v="7757.1"/>
    <n v="6282.0899999999992"/>
    <n v="1475.0100000000011"/>
    <n v="2023"/>
    <n v="2"/>
    <s v="23Q1"/>
    <s v="Samsung"/>
    <s v="Accessories"/>
    <x v="11"/>
  </r>
  <r>
    <s v="S015"/>
    <s v="L-UL028"/>
    <n v="45338"/>
    <n v="30"/>
    <n v="12710.1"/>
    <n v="8283"/>
    <n v="4427.1000000000004"/>
    <n v="2024"/>
    <n v="2"/>
    <s v="24Q1"/>
    <s v="Apple"/>
    <s v="Laptops"/>
    <x v="1"/>
  </r>
  <r>
    <s v="S004"/>
    <s v="G-GA047"/>
    <n v="45340"/>
    <n v="19"/>
    <n v="22242.160000000003"/>
    <n v="17768.23"/>
    <n v="4473.9300000000039"/>
    <n v="2024"/>
    <n v="2"/>
    <s v="24Q1"/>
    <s v="HP"/>
    <s v="Gaming Consoles"/>
    <x v="8"/>
  </r>
  <r>
    <s v="S003"/>
    <s v="S-SM033"/>
    <n v="45353"/>
    <n v="25"/>
    <n v="33276.75"/>
    <n v="20440.5"/>
    <n v="12836.25"/>
    <n v="2024"/>
    <n v="3"/>
    <s v="24Q1"/>
    <s v="Apple"/>
    <s v="Smart Gadgets"/>
    <x v="12"/>
  </r>
  <r>
    <s v="S008"/>
    <s v="L-UL034"/>
    <n v="45117"/>
    <n v="3"/>
    <n v="239.43"/>
    <n v="192.06"/>
    <n v="47.370000000000005"/>
    <n v="2023"/>
    <n v="7"/>
    <s v="23Q3"/>
    <s v="HP"/>
    <s v="Laptops"/>
    <x v="1"/>
  </r>
  <r>
    <s v="S005"/>
    <s v="S-FI050"/>
    <n v="45027"/>
    <n v="6"/>
    <n v="6322.14"/>
    <n v="3915.42"/>
    <n v="2406.7200000000003"/>
    <n v="2023"/>
    <n v="4"/>
    <s v="23Q2"/>
    <s v="Sony"/>
    <s v="Smart Gadgets"/>
    <x v="6"/>
  </r>
  <r>
    <s v="S003"/>
    <s v="L-UL028"/>
    <n v="45483"/>
    <n v="9"/>
    <n v="3813.03"/>
    <n v="2484.9"/>
    <n v="1328.13"/>
    <n v="2024"/>
    <n v="7"/>
    <s v="24Q3"/>
    <s v="Apple"/>
    <s v="Laptops"/>
    <x v="1"/>
  </r>
  <r>
    <s v="S017"/>
    <s v="L-GA004"/>
    <n v="45209"/>
    <n v="33"/>
    <n v="10952.039999999999"/>
    <n v="6524.43"/>
    <n v="4427.6099999999988"/>
    <n v="2023"/>
    <n v="10"/>
    <s v="23Q4"/>
    <s v="Samsung"/>
    <s v="Laptops"/>
    <x v="0"/>
  </r>
  <r>
    <s v="S005"/>
    <s v="G-VR022"/>
    <n v="45509"/>
    <n v="18"/>
    <n v="13139.64"/>
    <n v="10601.82"/>
    <n v="2537.8199999999997"/>
    <n v="2024"/>
    <n v="8"/>
    <s v="24Q3"/>
    <s v="VoltEdge"/>
    <s v="Gaming Consoles"/>
    <x v="9"/>
  </r>
  <r>
    <s v="S001"/>
    <s v="S-ST013"/>
    <n v="45423"/>
    <n v="15"/>
    <n v="5987.4000000000005"/>
    <n v="4524.5999999999995"/>
    <n v="1462.8000000000011"/>
    <n v="2024"/>
    <n v="5"/>
    <s v="24Q2"/>
    <s v="Dell"/>
    <s v="Smart Gadgets"/>
    <x v="4"/>
  </r>
  <r>
    <s v="S001"/>
    <s v="L-UL031"/>
    <n v="45391"/>
    <n v="19"/>
    <n v="11537.37"/>
    <n v="7074.4599999999991"/>
    <n v="4462.9100000000017"/>
    <n v="2024"/>
    <n v="4"/>
    <s v="24Q2"/>
    <s v="VoltEdge"/>
    <s v="Laptops"/>
    <x v="1"/>
  </r>
  <r>
    <s v="S017"/>
    <s v="G-VR022"/>
    <n v="45543"/>
    <n v="8"/>
    <n v="5839.84"/>
    <n v="4711.92"/>
    <n v="1127.92"/>
    <n v="2024"/>
    <n v="9"/>
    <s v="24Q3"/>
    <s v="VoltEdge"/>
    <s v="Gaming Consoles"/>
    <x v="9"/>
  </r>
  <r>
    <s v="S015"/>
    <s v="G-GA018"/>
    <n v="45488"/>
    <n v="19"/>
    <n v="15326.539999999999"/>
    <n v="9139.76"/>
    <n v="6186.7799999999988"/>
    <n v="2024"/>
    <n v="7"/>
    <s v="24Q3"/>
    <s v="VoltEdge"/>
    <s v="Gaming Consoles"/>
    <x v="8"/>
  </r>
  <r>
    <s v="S014"/>
    <s v="H-WI030"/>
    <n v="44954"/>
    <n v="15"/>
    <n v="8150.4000000000005"/>
    <n v="5798.7"/>
    <n v="2351.7000000000007"/>
    <n v="2023"/>
    <n v="1"/>
    <s v="23Q1"/>
    <s v="VoltEdge"/>
    <s v="Headphones"/>
    <x v="10"/>
  </r>
  <r>
    <s v="S001"/>
    <s v="S-FI012"/>
    <n v="45214"/>
    <n v="27"/>
    <n v="32343.840000000004"/>
    <n v="23828.85"/>
    <n v="8514.9900000000052"/>
    <n v="2023"/>
    <n v="10"/>
    <s v="23Q4"/>
    <s v="VoltEdge"/>
    <s v="Smart Gadgets"/>
    <x v="6"/>
  </r>
  <r>
    <s v="S001"/>
    <s v="S-FI037"/>
    <n v="45336"/>
    <n v="16"/>
    <n v="23543.360000000001"/>
    <n v="15930.4"/>
    <n v="7612.9600000000009"/>
    <n v="2024"/>
    <n v="2"/>
    <s v="24Q1"/>
    <s v="VoltEdge"/>
    <s v="Smart Gadgets"/>
    <x v="6"/>
  </r>
  <r>
    <s v="S007"/>
    <s v="H-WI030"/>
    <n v="44955"/>
    <n v="22"/>
    <n v="11953.92"/>
    <n v="8504.76"/>
    <n v="3449.16"/>
    <n v="2023"/>
    <n v="1"/>
    <s v="23Q1"/>
    <s v="VoltEdge"/>
    <s v="Headphones"/>
    <x v="10"/>
  </r>
  <r>
    <s v="S017"/>
    <s v="H-WI030"/>
    <n v="45143"/>
    <n v="10"/>
    <n v="5433.6"/>
    <n v="3865.7999999999997"/>
    <n v="1567.8000000000006"/>
    <n v="2023"/>
    <n v="8"/>
    <s v="23Q3"/>
    <s v="VoltEdge"/>
    <s v="Headphones"/>
    <x v="10"/>
  </r>
  <r>
    <s v="S010"/>
    <s v="G-VR009"/>
    <n v="44987"/>
    <n v="22"/>
    <n v="23429.120000000003"/>
    <n v="15106.74"/>
    <n v="8322.3800000000028"/>
    <n v="2023"/>
    <n v="3"/>
    <s v="23Q1"/>
    <s v="VoltEdge"/>
    <s v="Gaming Consoles"/>
    <x v="9"/>
  </r>
  <r>
    <s v="S011"/>
    <s v="G-GA017"/>
    <n v="45527"/>
    <n v="16"/>
    <n v="22448.16"/>
    <n v="14248.8"/>
    <n v="8199.36"/>
    <n v="2024"/>
    <n v="8"/>
    <s v="24Q3"/>
    <s v="Apple"/>
    <s v="Gaming Consoles"/>
    <x v="8"/>
  </r>
  <r>
    <s v="S009"/>
    <s v="H-NO016"/>
    <n v="45423"/>
    <n v="20"/>
    <n v="17669.8"/>
    <n v="12321.800000000001"/>
    <n v="5347.9999999999982"/>
    <n v="2024"/>
    <n v="5"/>
    <s v="24Q2"/>
    <s v="Bose"/>
    <s v="Headphones"/>
    <x v="3"/>
  </r>
  <r>
    <s v="S018"/>
    <s v="H-WI035"/>
    <n v="45125"/>
    <n v="5"/>
    <n v="1772.1000000000001"/>
    <n v="1265.3"/>
    <n v="506.80000000000018"/>
    <n v="2023"/>
    <n v="7"/>
    <s v="23Q3"/>
    <s v="VoltEdge"/>
    <s v="Headphones"/>
    <x v="13"/>
  </r>
  <r>
    <s v="S001"/>
    <s v="A-CH045"/>
    <n v="45586"/>
    <n v="26"/>
    <n v="17468.100000000002"/>
    <n v="13795.34"/>
    <n v="3672.760000000002"/>
    <n v="2024"/>
    <n v="10"/>
    <s v="24Q4"/>
    <s v="VoltEdge"/>
    <s v="Accessories"/>
    <x v="2"/>
  </r>
  <r>
    <s v="S019"/>
    <s v="A-CH039"/>
    <n v="45194"/>
    <n v="10"/>
    <n v="8780.7000000000007"/>
    <n v="6049.7000000000007"/>
    <n v="2731"/>
    <n v="2023"/>
    <n v="9"/>
    <s v="23Q3"/>
    <s v="Sony"/>
    <s v="Accessories"/>
    <x v="2"/>
  </r>
  <r>
    <s v="S015"/>
    <s v="L-UL034"/>
    <n v="45510"/>
    <n v="12"/>
    <n v="957.72"/>
    <n v="768.24"/>
    <n v="189.48000000000002"/>
    <n v="2024"/>
    <n v="8"/>
    <s v="24Q3"/>
    <s v="HP"/>
    <s v="Laptops"/>
    <x v="1"/>
  </r>
  <r>
    <s v="S001"/>
    <s v="G-GA018"/>
    <n v="45565"/>
    <n v="11"/>
    <n v="8873.26"/>
    <n v="5291.4400000000005"/>
    <n v="3581.8199999999997"/>
    <n v="2024"/>
    <n v="9"/>
    <s v="24Q3"/>
    <s v="VoltEdge"/>
    <s v="Gaming Consoles"/>
    <x v="8"/>
  </r>
  <r>
    <s v="S010"/>
    <s v="L-GA004"/>
    <n v="45164"/>
    <n v="19"/>
    <n v="6305.72"/>
    <n v="3756.4900000000002"/>
    <n v="2549.23"/>
    <n v="2023"/>
    <n v="8"/>
    <s v="23Q3"/>
    <s v="Samsung"/>
    <s v="Laptops"/>
    <x v="0"/>
  </r>
  <r>
    <s v="S001"/>
    <s v="G-GA005"/>
    <n v="45485"/>
    <n v="8"/>
    <n v="4291.84"/>
    <n v="3128.24"/>
    <n v="1163.6000000000004"/>
    <n v="2024"/>
    <n v="7"/>
    <s v="24Q3"/>
    <s v="VoltEdge"/>
    <s v="Gaming Consoles"/>
    <x v="8"/>
  </r>
  <r>
    <s v="S015"/>
    <s v="L-UL031"/>
    <n v="45369"/>
    <n v="20"/>
    <n v="12144.6"/>
    <n v="7446.7999999999993"/>
    <n v="4697.8000000000011"/>
    <n v="2024"/>
    <n v="3"/>
    <s v="24Q1"/>
    <s v="VoltEdge"/>
    <s v="Laptops"/>
    <x v="1"/>
  </r>
  <r>
    <s v="S015"/>
    <s v="G-GA005"/>
    <n v="45176"/>
    <n v="8"/>
    <n v="4291.84"/>
    <n v="3128.24"/>
    <n v="1163.6000000000004"/>
    <n v="2023"/>
    <n v="9"/>
    <s v="23Q3"/>
    <s v="VoltEdge"/>
    <s v="Gaming Consoles"/>
    <x v="8"/>
  </r>
  <r>
    <s v="S001"/>
    <s v="H-NO016"/>
    <n v="45261"/>
    <n v="33"/>
    <n v="29155.170000000002"/>
    <n v="20330.97"/>
    <n v="8824.2000000000007"/>
    <n v="2023"/>
    <n v="12"/>
    <s v="23Q4"/>
    <s v="Bose"/>
    <s v="Headphones"/>
    <x v="3"/>
  </r>
  <r>
    <s v="S001"/>
    <s v="G-VR043"/>
    <n v="45212"/>
    <n v="36"/>
    <n v="13772.88"/>
    <n v="10883.88"/>
    <n v="2889"/>
    <n v="2023"/>
    <n v="10"/>
    <s v="23Q4"/>
    <s v="Samsung"/>
    <s v="Gaming Consoles"/>
    <x v="9"/>
  </r>
  <r>
    <s v="S010"/>
    <s v="L-UL028"/>
    <n v="45484"/>
    <n v="9"/>
    <n v="3813.03"/>
    <n v="2484.9"/>
    <n v="1328.13"/>
    <n v="2024"/>
    <n v="7"/>
    <s v="24Q3"/>
    <s v="Apple"/>
    <s v="Laptops"/>
    <x v="1"/>
  </r>
  <r>
    <s v="S003"/>
    <s v="H-WI035"/>
    <n v="45337"/>
    <n v="27"/>
    <n v="9569.34"/>
    <n v="6832.62"/>
    <n v="2736.7200000000003"/>
    <n v="2024"/>
    <n v="2"/>
    <s v="24Q1"/>
    <s v="VoltEdge"/>
    <s v="Headphones"/>
    <x v="13"/>
  </r>
  <r>
    <s v="S001"/>
    <s v="H-WI032"/>
    <n v="45655"/>
    <n v="30"/>
    <n v="7098.3"/>
    <n v="5495.0999999999995"/>
    <n v="1603.2000000000007"/>
    <n v="2024"/>
    <n v="12"/>
    <s v="24Q4"/>
    <s v="VoltEdge"/>
    <s v="Headphones"/>
    <x v="13"/>
  </r>
  <r>
    <s v="S009"/>
    <s v="H-WI042"/>
    <n v="45620"/>
    <n v="37"/>
    <n v="32685.8"/>
    <n v="22366.13"/>
    <n v="10319.669999999998"/>
    <n v="2024"/>
    <n v="11"/>
    <s v="24Q4"/>
    <s v="Bose"/>
    <s v="Headphones"/>
    <x v="10"/>
  </r>
  <r>
    <s v="S013"/>
    <s v="G-GA018"/>
    <n v="45608"/>
    <n v="36"/>
    <n v="29039.759999999998"/>
    <n v="17317.440000000002"/>
    <n v="11722.319999999996"/>
    <n v="2024"/>
    <n v="11"/>
    <s v="24Q4"/>
    <s v="VoltEdge"/>
    <s v="Gaming Consoles"/>
    <x v="8"/>
  </r>
  <r>
    <s v="S001"/>
    <s v="A-KE040"/>
    <n v="45069"/>
    <n v="8"/>
    <n v="1304.4000000000001"/>
    <n v="1008.88"/>
    <n v="295.5200000000001"/>
    <n v="2023"/>
    <n v="5"/>
    <s v="23Q2"/>
    <s v="VoltEdge"/>
    <s v="Accessories"/>
    <x v="5"/>
  </r>
  <r>
    <s v="S008"/>
    <s v="S-ST013"/>
    <n v="45630"/>
    <n v="36"/>
    <n v="14369.76"/>
    <n v="10859.039999999999"/>
    <n v="3510.7200000000012"/>
    <n v="2024"/>
    <n v="12"/>
    <s v="24Q4"/>
    <s v="Dell"/>
    <s v="Smart Gadgets"/>
    <x v="4"/>
  </r>
  <r>
    <s v="S001"/>
    <s v="A-KE011"/>
    <n v="45410"/>
    <n v="4"/>
    <n v="5324.92"/>
    <n v="3322.84"/>
    <n v="2002.08"/>
    <n v="2024"/>
    <n v="4"/>
    <s v="24Q2"/>
    <s v="Sony"/>
    <s v="Accessories"/>
    <x v="5"/>
  </r>
  <r>
    <s v="S014"/>
    <s v="H-NO016"/>
    <n v="45043"/>
    <n v="16"/>
    <n v="14135.84"/>
    <n v="9857.44"/>
    <n v="4278.3999999999996"/>
    <n v="2023"/>
    <n v="4"/>
    <s v="23Q2"/>
    <s v="Bose"/>
    <s v="Headphones"/>
    <x v="3"/>
  </r>
  <r>
    <s v="S002"/>
    <s v="G-GA047"/>
    <n v="45458"/>
    <n v="2"/>
    <n v="2341.2800000000002"/>
    <n v="1870.34"/>
    <n v="470.94000000000028"/>
    <n v="2024"/>
    <n v="6"/>
    <s v="24Q2"/>
    <s v="HP"/>
    <s v="Gaming Consoles"/>
    <x v="8"/>
  </r>
  <r>
    <s v="S007"/>
    <s v="G-GA046"/>
    <n v="45405"/>
    <n v="6"/>
    <n v="1938.8999999999999"/>
    <n v="1199.1600000000001"/>
    <n v="739.73999999999978"/>
    <n v="2024"/>
    <n v="4"/>
    <s v="24Q2"/>
    <s v="Samsung"/>
    <s v="Gaming Consoles"/>
    <x v="8"/>
  </r>
  <r>
    <s v="S001"/>
    <s v="S-SM023"/>
    <n v="45154"/>
    <n v="10"/>
    <n v="2592.6999999999998"/>
    <n v="1694.7"/>
    <n v="897.99999999999977"/>
    <n v="2023"/>
    <n v="8"/>
    <s v="23Q3"/>
    <s v="HP"/>
    <s v="Smart Gadgets"/>
    <x v="15"/>
  </r>
  <r>
    <s v="S001"/>
    <s v="H-NO016"/>
    <n v="45491"/>
    <n v="16"/>
    <n v="14135.84"/>
    <n v="9857.44"/>
    <n v="4278.3999999999996"/>
    <n v="2024"/>
    <n v="7"/>
    <s v="24Q3"/>
    <s v="Bose"/>
    <s v="Headphones"/>
    <x v="3"/>
  </r>
  <r>
    <s v="S013"/>
    <s v="L-GA036"/>
    <n v="45575"/>
    <n v="27"/>
    <n v="12978.9"/>
    <n v="8152.38"/>
    <n v="4826.5199999999995"/>
    <n v="2024"/>
    <n v="10"/>
    <s v="24Q4"/>
    <s v="VoltEdge"/>
    <s v="Laptops"/>
    <x v="0"/>
  </r>
  <r>
    <s v="S015"/>
    <s v="H-WI048"/>
    <n v="45084"/>
    <n v="20"/>
    <n v="19301.199999999997"/>
    <n v="15106"/>
    <n v="4195.1999999999971"/>
    <n v="2023"/>
    <n v="6"/>
    <s v="23Q2"/>
    <s v="VoltEdge"/>
    <s v="Headphones"/>
    <x v="7"/>
  </r>
  <r>
    <s v="S001"/>
    <s v="L-UL034"/>
    <n v="45218"/>
    <n v="29"/>
    <n v="2314.4900000000002"/>
    <n v="1856.58"/>
    <n v="457.91000000000031"/>
    <n v="2023"/>
    <n v="10"/>
    <s v="23Q4"/>
    <s v="HP"/>
    <s v="Laptops"/>
    <x v="1"/>
  </r>
  <r>
    <s v="S010"/>
    <s v="G-GA005"/>
    <n v="45151"/>
    <n v="6"/>
    <n v="3218.88"/>
    <n v="2346.1799999999998"/>
    <n v="872.70000000000027"/>
    <n v="2023"/>
    <n v="8"/>
    <s v="23Q3"/>
    <s v="VoltEdge"/>
    <s v="Gaming Consoles"/>
    <x v="8"/>
  </r>
  <r>
    <s v="S001"/>
    <s v="H-WI029"/>
    <n v="45562"/>
    <n v="17"/>
    <n v="21685.37"/>
    <n v="13521.63"/>
    <n v="8163.74"/>
    <n v="2024"/>
    <n v="9"/>
    <s v="24Q3"/>
    <s v="Dell"/>
    <s v="Headphones"/>
    <x v="13"/>
  </r>
  <r>
    <s v="S005"/>
    <s v="A-MI007"/>
    <n v="45127"/>
    <n v="2"/>
    <n v="574.6"/>
    <n v="465.34"/>
    <n v="109.26000000000005"/>
    <n v="2023"/>
    <n v="7"/>
    <s v="23Q3"/>
    <s v="Samsung"/>
    <s v="Accessories"/>
    <x v="11"/>
  </r>
  <r>
    <s v="S010"/>
    <s v="A-KE011"/>
    <n v="45438"/>
    <n v="6"/>
    <n v="7987.38"/>
    <n v="4984.26"/>
    <n v="3003.12"/>
    <n v="2024"/>
    <n v="5"/>
    <s v="24Q2"/>
    <s v="Sony"/>
    <s v="Accessories"/>
    <x v="5"/>
  </r>
  <r>
    <s v="S001"/>
    <s v="S-SM023"/>
    <n v="44969"/>
    <n v="19"/>
    <n v="4926.1299999999992"/>
    <n v="3219.93"/>
    <n v="1706.1999999999994"/>
    <n v="2023"/>
    <n v="2"/>
    <s v="23Q1"/>
    <s v="HP"/>
    <s v="Smart Gadgets"/>
    <x v="15"/>
  </r>
  <r>
    <s v="S004"/>
    <s v="H-WI029"/>
    <n v="45582"/>
    <n v="38"/>
    <n v="48473.179999999993"/>
    <n v="30224.82"/>
    <n v="18248.359999999993"/>
    <n v="2024"/>
    <n v="10"/>
    <s v="24Q4"/>
    <s v="Dell"/>
    <s v="Headphones"/>
    <x v="13"/>
  </r>
  <r>
    <s v="S004"/>
    <s v="H-WI032"/>
    <n v="45593"/>
    <n v="31"/>
    <n v="7334.9100000000008"/>
    <n v="5678.2699999999995"/>
    <n v="1656.6400000000012"/>
    <n v="2024"/>
    <n v="10"/>
    <s v="24Q4"/>
    <s v="VoltEdge"/>
    <s v="Headphones"/>
    <x v="13"/>
  </r>
  <r>
    <s v="S019"/>
    <s v="S-FI037"/>
    <n v="45488"/>
    <n v="11"/>
    <n v="16186.060000000001"/>
    <n v="10952.15"/>
    <n v="5233.9100000000017"/>
    <n v="2024"/>
    <n v="7"/>
    <s v="24Q3"/>
    <s v="VoltEdge"/>
    <s v="Smart Gadgets"/>
    <x v="6"/>
  </r>
  <r>
    <s v="S001"/>
    <s v="A-LA026"/>
    <n v="44982"/>
    <n v="29"/>
    <n v="3890.3500000000004"/>
    <n v="3213.7799999999997"/>
    <n v="676.57000000000062"/>
    <n v="2023"/>
    <n v="2"/>
    <s v="23Q1"/>
    <s v="VoltEdge"/>
    <s v="Accessories"/>
    <x v="14"/>
  </r>
  <r>
    <s v="S003"/>
    <s v="S-SM023"/>
    <n v="44945"/>
    <n v="14"/>
    <n v="3629.7799999999997"/>
    <n v="2372.58"/>
    <n v="1257.1999999999998"/>
    <n v="2023"/>
    <n v="1"/>
    <s v="23Q1"/>
    <s v="HP"/>
    <s v="Smart Gadgets"/>
    <x v="15"/>
  </r>
  <r>
    <s v="S002"/>
    <s v="L-GA036"/>
    <n v="45494"/>
    <n v="8"/>
    <n v="3845.6"/>
    <n v="2415.52"/>
    <n v="1430.08"/>
    <n v="2024"/>
    <n v="7"/>
    <s v="24Q3"/>
    <s v="VoltEdge"/>
    <s v="Laptops"/>
    <x v="0"/>
  </r>
  <r>
    <s v="S001"/>
    <s v="A-MI014"/>
    <n v="45499"/>
    <n v="19"/>
    <n v="10685.789999999999"/>
    <n v="8159.17"/>
    <n v="2526.619999999999"/>
    <n v="2024"/>
    <n v="7"/>
    <s v="24Q3"/>
    <s v="Bose"/>
    <s v="Accessories"/>
    <x v="11"/>
  </r>
  <r>
    <s v="S018"/>
    <s v="H-WI008"/>
    <n v="45228"/>
    <n v="27"/>
    <n v="5276.6100000000006"/>
    <n v="3940.6499999999996"/>
    <n v="1335.9600000000009"/>
    <n v="2023"/>
    <n v="10"/>
    <s v="23Q4"/>
    <s v="ASUS"/>
    <s v="Headphones"/>
    <x v="7"/>
  </r>
  <r>
    <s v="S004"/>
    <s v="A-KE011"/>
    <n v="45470"/>
    <n v="6"/>
    <n v="7987.38"/>
    <n v="4984.26"/>
    <n v="3003.12"/>
    <n v="2024"/>
    <n v="6"/>
    <s v="24Q2"/>
    <s v="Sony"/>
    <s v="Accessories"/>
    <x v="5"/>
  </r>
  <r>
    <s v="S011"/>
    <s v="L-GA010"/>
    <n v="45096"/>
    <n v="4"/>
    <n v="2612"/>
    <n v="1956.6"/>
    <n v="655.40000000000009"/>
    <n v="2023"/>
    <n v="6"/>
    <s v="23Q2"/>
    <s v="ASUS"/>
    <s v="Laptops"/>
    <x v="0"/>
  </r>
  <r>
    <s v="S001"/>
    <s v="G-GA006"/>
    <n v="45631"/>
    <n v="36"/>
    <n v="48736.44"/>
    <n v="35080.559999999998"/>
    <n v="13655.880000000005"/>
    <n v="2024"/>
    <n v="12"/>
    <s v="24Q4"/>
    <s v="HP"/>
    <s v="Gaming Consoles"/>
    <x v="8"/>
  </r>
  <r>
    <s v="S010"/>
    <s v="A-KE025"/>
    <n v="45641"/>
    <n v="21"/>
    <n v="19888.05"/>
    <n v="14014.98"/>
    <n v="5873.07"/>
    <n v="2024"/>
    <n v="12"/>
    <s v="24Q4"/>
    <s v="Bose"/>
    <s v="Accessories"/>
    <x v="5"/>
  </r>
  <r>
    <s v="S013"/>
    <s v="H-NO015"/>
    <n v="45642"/>
    <n v="36"/>
    <n v="39888"/>
    <n v="31249.8"/>
    <n v="8638.2000000000007"/>
    <n v="2024"/>
    <n v="12"/>
    <s v="24Q4"/>
    <s v="VoltEdge"/>
    <s v="Headphones"/>
    <x v="3"/>
  </r>
  <r>
    <s v="S017"/>
    <s v="A-KE040"/>
    <n v="45042"/>
    <n v="4"/>
    <n v="652.20000000000005"/>
    <n v="504.44"/>
    <n v="147.76000000000005"/>
    <n v="2023"/>
    <n v="4"/>
    <s v="23Q2"/>
    <s v="VoltEdge"/>
    <s v="Accessories"/>
    <x v="5"/>
  </r>
  <r>
    <s v="S001"/>
    <s v="H-WI029"/>
    <n v="45624"/>
    <n v="24"/>
    <n v="30614.639999999999"/>
    <n v="19089.36"/>
    <n v="11525.279999999999"/>
    <n v="2024"/>
    <n v="11"/>
    <s v="24Q4"/>
    <s v="Dell"/>
    <s v="Headphones"/>
    <x v="13"/>
  </r>
  <r>
    <s v="S015"/>
    <s v="L-GA036"/>
    <n v="45640"/>
    <n v="27"/>
    <n v="12978.9"/>
    <n v="8152.38"/>
    <n v="4826.5199999999995"/>
    <n v="2024"/>
    <n v="12"/>
    <s v="24Q4"/>
    <s v="VoltEdge"/>
    <s v="Laptops"/>
    <x v="0"/>
  </r>
  <r>
    <s v="S003"/>
    <s v="G-GA044"/>
    <n v="44957"/>
    <n v="23"/>
    <n v="26015.53"/>
    <n v="21595.850000000002"/>
    <n v="4419.6799999999967"/>
    <n v="2023"/>
    <n v="1"/>
    <s v="23Q1"/>
    <s v="VoltEdge"/>
    <s v="Gaming Consoles"/>
    <x v="16"/>
  </r>
  <r>
    <s v="S011"/>
    <s v="A-KE040"/>
    <n v="45126"/>
    <n v="21"/>
    <n v="3424.05"/>
    <n v="2648.31"/>
    <n v="775.74000000000024"/>
    <n v="2023"/>
    <n v="7"/>
    <s v="23Q3"/>
    <s v="VoltEdge"/>
    <s v="Accessories"/>
    <x v="5"/>
  </r>
  <r>
    <s v="S017"/>
    <s v="A-CH045"/>
    <n v="45373"/>
    <n v="21"/>
    <n v="14108.85"/>
    <n v="11142.390000000001"/>
    <n v="2966.4599999999991"/>
    <n v="2024"/>
    <n v="3"/>
    <s v="24Q1"/>
    <s v="VoltEdge"/>
    <s v="Accessories"/>
    <x v="2"/>
  </r>
  <r>
    <s v="S005"/>
    <s v="A-CH002"/>
    <n v="45343"/>
    <n v="22"/>
    <n v="4025.56"/>
    <n v="3058.22"/>
    <n v="967.34000000000015"/>
    <n v="2024"/>
    <n v="2"/>
    <s v="24Q1"/>
    <s v="Sony"/>
    <s v="Accessories"/>
    <x v="2"/>
  </r>
  <r>
    <s v="S013"/>
    <s v="L-UL028"/>
    <n v="45391"/>
    <n v="7"/>
    <n v="2965.69"/>
    <n v="1932.7000000000003"/>
    <n v="1032.9899999999998"/>
    <n v="2024"/>
    <n v="4"/>
    <s v="24Q2"/>
    <s v="Apple"/>
    <s v="Laptops"/>
    <x v="1"/>
  </r>
  <r>
    <s v="S013"/>
    <s v="H-WI035"/>
    <n v="45465"/>
    <n v="8"/>
    <n v="2835.36"/>
    <n v="2024.48"/>
    <n v="810.88000000000011"/>
    <n v="2024"/>
    <n v="6"/>
    <s v="24Q2"/>
    <s v="VoltEdge"/>
    <s v="Headphones"/>
    <x v="13"/>
  </r>
  <r>
    <s v="S019"/>
    <s v="H-WI008"/>
    <n v="44982"/>
    <n v="25"/>
    <n v="4885.75"/>
    <n v="3648.7499999999995"/>
    <n v="1237.0000000000005"/>
    <n v="2023"/>
    <n v="2"/>
    <s v="23Q1"/>
    <s v="ASUS"/>
    <s v="Headphones"/>
    <x v="7"/>
  </r>
  <r>
    <s v="S015"/>
    <s v="A-MI014"/>
    <n v="45600"/>
    <n v="21"/>
    <n v="11810.609999999999"/>
    <n v="9018.0300000000007"/>
    <n v="2792.5799999999981"/>
    <n v="2024"/>
    <n v="11"/>
    <s v="24Q4"/>
    <s v="Bose"/>
    <s v="Accessories"/>
    <x v="11"/>
  </r>
  <r>
    <s v="S018"/>
    <s v="A-LA026"/>
    <n v="45013"/>
    <n v="10"/>
    <n v="1341.5"/>
    <n v="1108.1999999999998"/>
    <n v="233.30000000000018"/>
    <n v="2023"/>
    <n v="3"/>
    <s v="23Q1"/>
    <s v="VoltEdge"/>
    <s v="Accessories"/>
    <x v="14"/>
  </r>
  <r>
    <s v="S005"/>
    <s v="H-NO015"/>
    <n v="45344"/>
    <n v="11"/>
    <n v="12188"/>
    <n v="9548.5499999999993"/>
    <n v="2639.4500000000007"/>
    <n v="2024"/>
    <n v="2"/>
    <s v="24Q1"/>
    <s v="VoltEdge"/>
    <s v="Headphones"/>
    <x v="3"/>
  </r>
  <r>
    <s v="S002"/>
    <s v="S-FI037"/>
    <n v="45464"/>
    <n v="15"/>
    <n v="22071.9"/>
    <n v="14934.75"/>
    <n v="7137.1500000000015"/>
    <n v="2024"/>
    <n v="6"/>
    <s v="24Q2"/>
    <s v="VoltEdge"/>
    <s v="Smart Gadgets"/>
    <x v="6"/>
  </r>
  <r>
    <s v="S001"/>
    <s v="H-WI035"/>
    <n v="45250"/>
    <n v="40"/>
    <n v="14176.800000000001"/>
    <n v="10122.4"/>
    <n v="4054.4000000000015"/>
    <n v="2023"/>
    <n v="11"/>
    <s v="23Q4"/>
    <s v="VoltEdge"/>
    <s v="Headphones"/>
    <x v="13"/>
  </r>
  <r>
    <s v="S004"/>
    <s v="S-SM038"/>
    <n v="44983"/>
    <n v="25"/>
    <n v="36132.5"/>
    <n v="24256.75"/>
    <n v="11875.75"/>
    <n v="2023"/>
    <n v="2"/>
    <s v="23Q1"/>
    <s v="VoltEdge"/>
    <s v="Smart Gadgets"/>
    <x v="12"/>
  </r>
  <r>
    <s v="S011"/>
    <s v="L-UL031"/>
    <n v="45401"/>
    <n v="4"/>
    <n v="2428.92"/>
    <n v="1489.36"/>
    <n v="939.56000000000017"/>
    <n v="2024"/>
    <n v="4"/>
    <s v="24Q2"/>
    <s v="VoltEdge"/>
    <s v="Laptops"/>
    <x v="1"/>
  </r>
  <r>
    <s v="S008"/>
    <s v="S-FI037"/>
    <n v="45446"/>
    <n v="10"/>
    <n v="14714.6"/>
    <n v="9956.5"/>
    <n v="4758.1000000000004"/>
    <n v="2024"/>
    <n v="6"/>
    <s v="24Q2"/>
    <s v="VoltEdge"/>
    <s v="Smart Gadgets"/>
    <x v="6"/>
  </r>
  <r>
    <s v="S010"/>
    <s v="S-FI037"/>
    <n v="45493"/>
    <n v="15"/>
    <n v="22071.9"/>
    <n v="14934.75"/>
    <n v="7137.1500000000015"/>
    <n v="2024"/>
    <n v="7"/>
    <s v="24Q3"/>
    <s v="VoltEdge"/>
    <s v="Smart Gadgets"/>
    <x v="6"/>
  </r>
  <r>
    <s v="S017"/>
    <s v="A-MI007"/>
    <n v="45489"/>
    <n v="3"/>
    <n v="861.90000000000009"/>
    <n v="698.01"/>
    <n v="163.8900000000001"/>
    <n v="2024"/>
    <n v="7"/>
    <s v="24Q3"/>
    <s v="Samsung"/>
    <s v="Accessories"/>
    <x v="11"/>
  </r>
  <r>
    <s v="S008"/>
    <s v="A-CH045"/>
    <n v="45401"/>
    <n v="13"/>
    <n v="8734.0500000000011"/>
    <n v="6897.67"/>
    <n v="1836.380000000001"/>
    <n v="2024"/>
    <n v="4"/>
    <s v="24Q2"/>
    <s v="VoltEdge"/>
    <s v="Accessories"/>
    <x v="2"/>
  </r>
  <r>
    <s v="S014"/>
    <s v="L-UL028"/>
    <n v="45356"/>
    <n v="12"/>
    <n v="5084.04"/>
    <n v="3313.2000000000003"/>
    <n v="1770.8399999999997"/>
    <n v="2024"/>
    <n v="3"/>
    <s v="24Q1"/>
    <s v="Apple"/>
    <s v="Laptops"/>
    <x v="1"/>
  </r>
  <r>
    <s v="S011"/>
    <s v="S-FI037"/>
    <n v="45513"/>
    <n v="7"/>
    <n v="10300.220000000001"/>
    <n v="6969.55"/>
    <n v="3330.670000000001"/>
    <n v="2024"/>
    <n v="8"/>
    <s v="24Q3"/>
    <s v="VoltEdge"/>
    <s v="Smart Gadgets"/>
    <x v="6"/>
  </r>
  <r>
    <s v="S001"/>
    <s v="G-VR022"/>
    <n v="45605"/>
    <n v="35"/>
    <n v="25549.3"/>
    <n v="20614.650000000001"/>
    <n v="4934.6499999999978"/>
    <n v="2024"/>
    <n v="11"/>
    <s v="24Q4"/>
    <s v="VoltEdge"/>
    <s v="Gaming Consoles"/>
    <x v="9"/>
  </r>
  <r>
    <s v="S019"/>
    <s v="L-UL031"/>
    <n v="45465"/>
    <n v="19"/>
    <n v="11537.37"/>
    <n v="7074.4599999999991"/>
    <n v="4462.9100000000017"/>
    <n v="2024"/>
    <n v="6"/>
    <s v="24Q2"/>
    <s v="VoltEdge"/>
    <s v="Laptops"/>
    <x v="1"/>
  </r>
  <r>
    <s v="S002"/>
    <s v="H-WI035"/>
    <n v="45201"/>
    <n v="24"/>
    <n v="8506.08"/>
    <n v="6073.4400000000005"/>
    <n v="2432.6399999999994"/>
    <n v="2023"/>
    <n v="10"/>
    <s v="23Q4"/>
    <s v="VoltEdge"/>
    <s v="Headphones"/>
    <x v="13"/>
  </r>
  <r>
    <s v="S011"/>
    <s v="G-GA047"/>
    <n v="45501"/>
    <n v="9"/>
    <n v="10535.76"/>
    <n v="8416.5299999999988"/>
    <n v="2119.2300000000014"/>
    <n v="2024"/>
    <n v="7"/>
    <s v="24Q3"/>
    <s v="HP"/>
    <s v="Gaming Consoles"/>
    <x v="8"/>
  </r>
  <r>
    <s v="S009"/>
    <s v="G-VR009"/>
    <n v="45208"/>
    <n v="31"/>
    <n v="33013.760000000002"/>
    <n v="21286.77"/>
    <n v="11726.990000000002"/>
    <n v="2023"/>
    <n v="10"/>
    <s v="23Q4"/>
    <s v="VoltEdge"/>
    <s v="Gaming Consoles"/>
    <x v="9"/>
  </r>
  <r>
    <s v="S001"/>
    <s v="S-ST013"/>
    <n v="45479"/>
    <n v="9"/>
    <n v="3592.44"/>
    <n v="2714.7599999999998"/>
    <n v="877.68000000000029"/>
    <n v="2024"/>
    <n v="7"/>
    <s v="24Q3"/>
    <s v="Dell"/>
    <s v="Smart Gadgets"/>
    <x v="4"/>
  </r>
  <r>
    <s v="S011"/>
    <s v="A-KE011"/>
    <n v="45544"/>
    <n v="20"/>
    <n v="26624.6"/>
    <n v="16614.2"/>
    <n v="10010.399999999998"/>
    <n v="2024"/>
    <n v="9"/>
    <s v="24Q3"/>
    <s v="Sony"/>
    <s v="Accessories"/>
    <x v="5"/>
  </r>
  <r>
    <s v="S002"/>
    <s v="A-CH045"/>
    <n v="45516"/>
    <n v="3"/>
    <n v="2015.5500000000002"/>
    <n v="1591.77"/>
    <n v="423.7800000000002"/>
    <n v="2024"/>
    <n v="8"/>
    <s v="24Q3"/>
    <s v="VoltEdge"/>
    <s v="Accessories"/>
    <x v="2"/>
  </r>
  <r>
    <s v="S001"/>
    <s v="L-GA036"/>
    <n v="45510"/>
    <n v="12"/>
    <n v="5768.4"/>
    <n v="3623.2799999999997"/>
    <n v="2145.12"/>
    <n v="2024"/>
    <n v="8"/>
    <s v="24Q3"/>
    <s v="VoltEdge"/>
    <s v="Laptops"/>
    <x v="0"/>
  </r>
  <r>
    <s v="S018"/>
    <s v="A-KE024"/>
    <n v="45411"/>
    <n v="11"/>
    <n v="11588.28"/>
    <n v="6888.86"/>
    <n v="4699.420000000001"/>
    <n v="2024"/>
    <n v="4"/>
    <s v="24Q2"/>
    <s v="VoltEdge"/>
    <s v="Accessories"/>
    <x v="5"/>
  </r>
  <r>
    <s v="S005"/>
    <s v="G-GA017"/>
    <n v="45139"/>
    <n v="13"/>
    <n v="18239.13"/>
    <n v="11577.15"/>
    <n v="6661.9800000000014"/>
    <n v="2023"/>
    <n v="8"/>
    <s v="23Q3"/>
    <s v="Apple"/>
    <s v="Gaming Consoles"/>
    <x v="8"/>
  </r>
  <r>
    <s v="S017"/>
    <s v="H-WI032"/>
    <n v="45369"/>
    <n v="30"/>
    <n v="7098.3"/>
    <n v="5495.0999999999995"/>
    <n v="1603.2000000000007"/>
    <n v="2024"/>
    <n v="3"/>
    <s v="24Q1"/>
    <s v="VoltEdge"/>
    <s v="Headphones"/>
    <x v="13"/>
  </r>
  <r>
    <s v="S010"/>
    <s v="G-VR043"/>
    <n v="45135"/>
    <n v="5"/>
    <n v="1912.8999999999999"/>
    <n v="1511.6499999999999"/>
    <n v="401.25"/>
    <n v="2023"/>
    <n v="7"/>
    <s v="23Q3"/>
    <s v="Samsung"/>
    <s v="Gaming Consoles"/>
    <x v="9"/>
  </r>
  <r>
    <s v="S003"/>
    <s v="G-GA018"/>
    <n v="45358"/>
    <n v="21"/>
    <n v="16939.86"/>
    <n v="10101.84"/>
    <n v="6838.02"/>
    <n v="2024"/>
    <n v="3"/>
    <s v="24Q1"/>
    <s v="VoltEdge"/>
    <s v="Gaming Consoles"/>
    <x v="8"/>
  </r>
  <r>
    <s v="S001"/>
    <s v="A-KE011"/>
    <n v="45394"/>
    <n v="17"/>
    <n v="22630.91"/>
    <n v="14122.07"/>
    <n v="8508.84"/>
    <n v="2024"/>
    <n v="4"/>
    <s v="24Q2"/>
    <s v="Sony"/>
    <s v="Accessories"/>
    <x v="5"/>
  </r>
  <r>
    <s v="S003"/>
    <s v="H-WI042"/>
    <n v="45585"/>
    <n v="29"/>
    <n v="25618.6"/>
    <n v="17530.21"/>
    <n v="8088.3899999999994"/>
    <n v="2024"/>
    <n v="10"/>
    <s v="24Q4"/>
    <s v="Bose"/>
    <s v="Headphones"/>
    <x v="10"/>
  </r>
  <r>
    <s v="S001"/>
    <s v="S-SM023"/>
    <n v="45078"/>
    <n v="20"/>
    <n v="5185.3999999999996"/>
    <n v="3389.4"/>
    <n v="1795.9999999999995"/>
    <n v="2023"/>
    <n v="6"/>
    <s v="23Q2"/>
    <s v="HP"/>
    <s v="Smart Gadgets"/>
    <x v="15"/>
  </r>
  <r>
    <s v="S007"/>
    <s v="G-GA018"/>
    <n v="45490"/>
    <n v="12"/>
    <n v="9679.92"/>
    <n v="5772.4800000000005"/>
    <n v="3907.4399999999996"/>
    <n v="2024"/>
    <n v="7"/>
    <s v="24Q3"/>
    <s v="VoltEdge"/>
    <s v="Gaming Consoles"/>
    <x v="8"/>
  </r>
  <r>
    <s v="S001"/>
    <s v="S-SM033"/>
    <n v="45328"/>
    <n v="15"/>
    <n v="19966.05"/>
    <n v="12264.3"/>
    <n v="7701.75"/>
    <n v="2024"/>
    <n v="2"/>
    <s v="24Q1"/>
    <s v="Apple"/>
    <s v="Smart Gadgets"/>
    <x v="12"/>
  </r>
  <r>
    <s v="S002"/>
    <s v="L-GA036"/>
    <n v="45508"/>
    <n v="14"/>
    <n v="6729.8"/>
    <n v="4227.16"/>
    <n v="2502.6400000000003"/>
    <n v="2024"/>
    <n v="8"/>
    <s v="24Q3"/>
    <s v="VoltEdge"/>
    <s v="Laptops"/>
    <x v="0"/>
  </r>
  <r>
    <s v="S017"/>
    <s v="L-GA036"/>
    <n v="45467"/>
    <n v="2"/>
    <n v="961.4"/>
    <n v="603.88"/>
    <n v="357.52"/>
    <n v="2024"/>
    <n v="6"/>
    <s v="24Q2"/>
    <s v="VoltEdge"/>
    <s v="Laptops"/>
    <x v="0"/>
  </r>
  <r>
    <s v="S004"/>
    <s v="G-GA047"/>
    <n v="45443"/>
    <n v="12"/>
    <n v="14047.68"/>
    <n v="11222.039999999999"/>
    <n v="2825.6400000000012"/>
    <n v="2024"/>
    <n v="5"/>
    <s v="24Q2"/>
    <s v="HP"/>
    <s v="Gaming Consoles"/>
    <x v="8"/>
  </r>
  <r>
    <s v="S015"/>
    <s v="S-ST013"/>
    <n v="45457"/>
    <n v="11"/>
    <n v="4390.76"/>
    <n v="3318.04"/>
    <n v="1072.7200000000003"/>
    <n v="2024"/>
    <n v="6"/>
    <s v="24Q2"/>
    <s v="Dell"/>
    <s v="Smart Gadgets"/>
    <x v="4"/>
  </r>
  <r>
    <s v="S001"/>
    <s v="S-SM038"/>
    <n v="44968"/>
    <n v="19"/>
    <n v="27460.7"/>
    <n v="18435.13"/>
    <n v="9025.57"/>
    <n v="2023"/>
    <n v="2"/>
    <s v="23Q1"/>
    <s v="VoltEdge"/>
    <s v="Smart Gadgets"/>
    <x v="12"/>
  </r>
  <r>
    <s v="S001"/>
    <s v="A-KE020"/>
    <n v="45185"/>
    <n v="11"/>
    <n v="3752.8700000000003"/>
    <n v="2238.17"/>
    <n v="1514.7000000000003"/>
    <n v="2023"/>
    <n v="9"/>
    <s v="23Q3"/>
    <s v="VoltEdge"/>
    <s v="Accessories"/>
    <x v="5"/>
  </r>
  <r>
    <s v="S005"/>
    <s v="A-CH041"/>
    <n v="45266"/>
    <n v="37"/>
    <n v="9975.94"/>
    <n v="6063.9299999999994"/>
    <n v="3912.0100000000011"/>
    <n v="2023"/>
    <n v="12"/>
    <s v="23Q4"/>
    <s v="ASUS"/>
    <s v="Accessories"/>
    <x v="2"/>
  </r>
  <r>
    <s v="S017"/>
    <s v="L-GA004"/>
    <n v="45047"/>
    <n v="14"/>
    <n v="4646.32"/>
    <n v="2767.94"/>
    <n v="1878.3799999999997"/>
    <n v="2023"/>
    <n v="5"/>
    <s v="23Q2"/>
    <s v="Samsung"/>
    <s v="Laptops"/>
    <x v="0"/>
  </r>
  <r>
    <s v="S015"/>
    <s v="G-GA046"/>
    <n v="45476"/>
    <n v="16"/>
    <n v="5170.3999999999996"/>
    <n v="3197.76"/>
    <n v="1972.6399999999994"/>
    <n v="2024"/>
    <n v="7"/>
    <s v="24Q3"/>
    <s v="Samsung"/>
    <s v="Gaming Consoles"/>
    <x v="8"/>
  </r>
  <r>
    <s v="S015"/>
    <s v="G-VR009"/>
    <n v="45114"/>
    <n v="19"/>
    <n v="20234.240000000002"/>
    <n v="13046.73"/>
    <n v="7187.510000000002"/>
    <n v="2023"/>
    <n v="7"/>
    <s v="23Q3"/>
    <s v="VoltEdge"/>
    <s v="Gaming Consoles"/>
    <x v="9"/>
  </r>
  <r>
    <s v="S017"/>
    <s v="H-WI048"/>
    <n v="45268"/>
    <n v="39"/>
    <n v="37637.339999999997"/>
    <n v="29456.699999999997"/>
    <n v="8180.6399999999994"/>
    <n v="2023"/>
    <n v="12"/>
    <s v="23Q4"/>
    <s v="VoltEdge"/>
    <s v="Headphones"/>
    <x v="7"/>
  </r>
  <r>
    <s v="S007"/>
    <s v="S-FI050"/>
    <n v="45454"/>
    <n v="7"/>
    <n v="7375.83"/>
    <n v="4567.9900000000007"/>
    <n v="2807.8399999999992"/>
    <n v="2024"/>
    <n v="6"/>
    <s v="24Q2"/>
    <s v="Sony"/>
    <s v="Smart Gadgets"/>
    <x v="6"/>
  </r>
  <r>
    <s v="S004"/>
    <s v="A-CH021"/>
    <n v="45275"/>
    <n v="31"/>
    <n v="6692.5899999999992"/>
    <n v="4844.37"/>
    <n v="1848.2199999999993"/>
    <n v="2023"/>
    <n v="12"/>
    <s v="23Q4"/>
    <s v="Dell"/>
    <s v="Accessories"/>
    <x v="2"/>
  </r>
  <r>
    <s v="S010"/>
    <s v="G-VR019"/>
    <n v="45116"/>
    <n v="13"/>
    <n v="13570.440000000002"/>
    <n v="8372.52"/>
    <n v="5197.9200000000019"/>
    <n v="2023"/>
    <n v="7"/>
    <s v="23Q3"/>
    <s v="Apple"/>
    <s v="Gaming Consoles"/>
    <x v="9"/>
  </r>
  <r>
    <s v="S010"/>
    <s v="A-KE025"/>
    <n v="45299"/>
    <n v="30"/>
    <n v="28411.5"/>
    <n v="20021.400000000001"/>
    <n v="8390.0999999999985"/>
    <n v="2024"/>
    <n v="1"/>
    <s v="24Q1"/>
    <s v="Bose"/>
    <s v="Accessories"/>
    <x v="5"/>
  </r>
  <r>
    <s v="S013"/>
    <s v="G-GA005"/>
    <n v="45074"/>
    <n v="19"/>
    <n v="10193.120000000001"/>
    <n v="7429.57"/>
    <n v="2763.5500000000011"/>
    <n v="2023"/>
    <n v="5"/>
    <s v="23Q2"/>
    <s v="VoltEdge"/>
    <s v="Gaming Consoles"/>
    <x v="8"/>
  </r>
  <r>
    <s v="S003"/>
    <s v="S-SM023"/>
    <n v="45561"/>
    <n v="9"/>
    <n v="2333.4299999999998"/>
    <n v="1525.23"/>
    <n v="808.19999999999982"/>
    <n v="2024"/>
    <n v="9"/>
    <s v="24Q3"/>
    <s v="HP"/>
    <s v="Smart Gadgets"/>
    <x v="15"/>
  </r>
  <r>
    <s v="S010"/>
    <s v="G-GA047"/>
    <n v="45447"/>
    <n v="15"/>
    <n v="17559.600000000002"/>
    <n v="14027.55"/>
    <n v="3532.0500000000029"/>
    <n v="2024"/>
    <n v="6"/>
    <s v="24Q2"/>
    <s v="HP"/>
    <s v="Gaming Consoles"/>
    <x v="8"/>
  </r>
  <r>
    <s v="S005"/>
    <s v="A-MI014"/>
    <n v="45575"/>
    <n v="30"/>
    <n v="16872.3"/>
    <n v="12882.9"/>
    <n v="3989.3999999999996"/>
    <n v="2024"/>
    <n v="10"/>
    <s v="24Q4"/>
    <s v="Bose"/>
    <s v="Accessories"/>
    <x v="11"/>
  </r>
  <r>
    <s v="S007"/>
    <s v="L-UL031"/>
    <n v="45488"/>
    <n v="8"/>
    <n v="4857.84"/>
    <n v="2978.72"/>
    <n v="1879.1200000000003"/>
    <n v="2024"/>
    <n v="7"/>
    <s v="24Q3"/>
    <s v="VoltEdge"/>
    <s v="Laptops"/>
    <x v="1"/>
  </r>
  <r>
    <s v="S002"/>
    <s v="G-GA006"/>
    <n v="45344"/>
    <n v="20"/>
    <n v="27075.8"/>
    <n v="19489.2"/>
    <n v="7586.5999999999985"/>
    <n v="2024"/>
    <n v="2"/>
    <s v="24Q1"/>
    <s v="HP"/>
    <s v="Gaming Consoles"/>
    <x v="8"/>
  </r>
  <r>
    <s v="S001"/>
    <s v="S-ST013"/>
    <n v="45377"/>
    <n v="26"/>
    <n v="10378.16"/>
    <n v="7842.6399999999994"/>
    <n v="2535.5200000000004"/>
    <n v="2024"/>
    <n v="3"/>
    <s v="24Q1"/>
    <s v="Dell"/>
    <s v="Smart Gadgets"/>
    <x v="4"/>
  </r>
  <r>
    <s v="S017"/>
    <s v="S-SM033"/>
    <n v="45353"/>
    <n v="11"/>
    <n v="14641.769999999999"/>
    <n v="8993.82"/>
    <n v="5647.9499999999989"/>
    <n v="2024"/>
    <n v="3"/>
    <s v="24Q1"/>
    <s v="Apple"/>
    <s v="Smart Gadgets"/>
    <x v="12"/>
  </r>
  <r>
    <s v="S001"/>
    <s v="A-KE011"/>
    <n v="45410"/>
    <n v="2"/>
    <n v="2662.46"/>
    <n v="1661.42"/>
    <n v="1001.04"/>
    <n v="2024"/>
    <n v="4"/>
    <s v="24Q2"/>
    <s v="Sony"/>
    <s v="Accessories"/>
    <x v="5"/>
  </r>
  <r>
    <s v="S001"/>
    <s v="L-GA036"/>
    <n v="45470"/>
    <n v="13"/>
    <n v="6249.0999999999995"/>
    <n v="3925.22"/>
    <n v="2323.8799999999997"/>
    <n v="2024"/>
    <n v="6"/>
    <s v="24Q2"/>
    <s v="VoltEdge"/>
    <s v="Laptops"/>
    <x v="0"/>
  </r>
  <r>
    <s v="S003"/>
    <s v="A-CH039"/>
    <n v="45068"/>
    <n v="14"/>
    <n v="12292.980000000001"/>
    <n v="8469.58"/>
    <n v="3823.4000000000015"/>
    <n v="2023"/>
    <n v="5"/>
    <s v="23Q2"/>
    <s v="Sony"/>
    <s v="Accessories"/>
    <x v="2"/>
  </r>
  <r>
    <s v="S008"/>
    <s v="H-WI032"/>
    <n v="45567"/>
    <n v="31"/>
    <n v="7334.9100000000008"/>
    <n v="5678.2699999999995"/>
    <n v="1656.6400000000012"/>
    <n v="2024"/>
    <n v="10"/>
    <s v="24Q4"/>
    <s v="VoltEdge"/>
    <s v="Headphones"/>
    <x v="13"/>
  </r>
  <r>
    <s v="S005"/>
    <s v="G-GA018"/>
    <n v="45293"/>
    <n v="25"/>
    <n v="20166.5"/>
    <n v="12026"/>
    <n v="8140.5"/>
    <n v="2024"/>
    <n v="1"/>
    <s v="24Q1"/>
    <s v="VoltEdge"/>
    <s v="Gaming Consoles"/>
    <x v="8"/>
  </r>
  <r>
    <s v="S001"/>
    <s v="A-CH002"/>
    <n v="45478"/>
    <n v="16"/>
    <n v="2927.68"/>
    <n v="2224.16"/>
    <n v="703.52"/>
    <n v="2024"/>
    <n v="7"/>
    <s v="24Q3"/>
    <s v="Sony"/>
    <s v="Accessories"/>
    <x v="2"/>
  </r>
  <r>
    <s v="S014"/>
    <s v="A-KE025"/>
    <n v="45490"/>
    <n v="20"/>
    <n v="18941"/>
    <n v="13347.6"/>
    <n v="5593.4"/>
    <n v="2024"/>
    <n v="7"/>
    <s v="24Q3"/>
    <s v="Bose"/>
    <s v="Accessories"/>
    <x v="5"/>
  </r>
  <r>
    <s v="S005"/>
    <s v="S-ST013"/>
    <n v="45376"/>
    <n v="11"/>
    <n v="4390.76"/>
    <n v="3318.04"/>
    <n v="1072.7200000000003"/>
    <n v="2024"/>
    <n v="3"/>
    <s v="24Q1"/>
    <s v="Dell"/>
    <s v="Smart Gadgets"/>
    <x v="4"/>
  </r>
  <r>
    <s v="S011"/>
    <s v="H-WI042"/>
    <n v="45477"/>
    <n v="9"/>
    <n v="7950.5999999999995"/>
    <n v="5440.41"/>
    <n v="2510.1899999999996"/>
    <n v="2024"/>
    <n v="7"/>
    <s v="24Q3"/>
    <s v="Bose"/>
    <s v="Headphones"/>
    <x v="10"/>
  </r>
  <r>
    <s v="S001"/>
    <s v="A-CH003"/>
    <n v="45010"/>
    <n v="32"/>
    <n v="12407.68"/>
    <n v="8301.44"/>
    <n v="4106.24"/>
    <n v="2023"/>
    <n v="3"/>
    <s v="23Q1"/>
    <s v="HP"/>
    <s v="Accessories"/>
    <x v="2"/>
  </r>
  <r>
    <s v="S001"/>
    <s v="H-WI035"/>
    <n v="45182"/>
    <n v="16"/>
    <n v="5670.72"/>
    <n v="4048.96"/>
    <n v="1621.7600000000002"/>
    <n v="2023"/>
    <n v="9"/>
    <s v="23Q3"/>
    <s v="VoltEdge"/>
    <s v="Headphones"/>
    <x v="13"/>
  </r>
  <r>
    <s v="S018"/>
    <s v="A-MI007"/>
    <n v="44963"/>
    <n v="30"/>
    <n v="8619"/>
    <n v="6980.0999999999995"/>
    <n v="1638.9000000000005"/>
    <n v="2023"/>
    <n v="2"/>
    <s v="23Q1"/>
    <s v="Samsung"/>
    <s v="Accessories"/>
    <x v="11"/>
  </r>
  <r>
    <s v="S013"/>
    <s v="A-KE024"/>
    <n v="45284"/>
    <n v="41"/>
    <n v="43192.68"/>
    <n v="25676.66"/>
    <n v="17516.02"/>
    <n v="2023"/>
    <n v="12"/>
    <s v="23Q4"/>
    <s v="VoltEdge"/>
    <s v="Accessories"/>
    <x v="5"/>
  </r>
  <r>
    <s v="S011"/>
    <s v="S-FI050"/>
    <n v="45053"/>
    <n v="20"/>
    <n v="21073.800000000003"/>
    <n v="13051.400000000001"/>
    <n v="8022.4000000000015"/>
    <n v="2023"/>
    <n v="5"/>
    <s v="23Q2"/>
    <s v="Sony"/>
    <s v="Smart Gadgets"/>
    <x v="6"/>
  </r>
  <r>
    <s v="S015"/>
    <s v="A-KE040"/>
    <n v="45087"/>
    <n v="16"/>
    <n v="2608.8000000000002"/>
    <n v="2017.76"/>
    <n v="591.04000000000019"/>
    <n v="2023"/>
    <n v="6"/>
    <s v="23Q2"/>
    <s v="VoltEdge"/>
    <s v="Accessories"/>
    <x v="5"/>
  </r>
  <r>
    <s v="S002"/>
    <s v="H-WI030"/>
    <n v="45163"/>
    <n v="19"/>
    <n v="10323.84"/>
    <n v="7345.0199999999995"/>
    <n v="2978.8200000000006"/>
    <n v="2023"/>
    <n v="8"/>
    <s v="23Q3"/>
    <s v="VoltEdge"/>
    <s v="Headphones"/>
    <x v="10"/>
  </r>
  <r>
    <s v="S001"/>
    <s v="H-WI029"/>
    <n v="45529"/>
    <n v="16"/>
    <n v="20409.759999999998"/>
    <n v="12726.24"/>
    <n v="7683.5199999999986"/>
    <n v="2024"/>
    <n v="8"/>
    <s v="24Q3"/>
    <s v="Dell"/>
    <s v="Headphones"/>
    <x v="13"/>
  </r>
  <r>
    <s v="S011"/>
    <s v="A-MI014"/>
    <n v="45621"/>
    <n v="32"/>
    <n v="17997.12"/>
    <n v="13741.76"/>
    <n v="4255.3599999999988"/>
    <n v="2024"/>
    <n v="11"/>
    <s v="24Q4"/>
    <s v="Bose"/>
    <s v="Accessories"/>
    <x v="11"/>
  </r>
  <r>
    <s v="S004"/>
    <s v="A-KE040"/>
    <n v="45088"/>
    <n v="8"/>
    <n v="1304.4000000000001"/>
    <n v="1008.88"/>
    <n v="295.5200000000001"/>
    <n v="2023"/>
    <n v="6"/>
    <s v="23Q2"/>
    <s v="VoltEdge"/>
    <s v="Accessories"/>
    <x v="5"/>
  </r>
  <r>
    <s v="S001"/>
    <s v="G-GA046"/>
    <n v="45583"/>
    <n v="23"/>
    <n v="7432.45"/>
    <n v="4596.7800000000007"/>
    <n v="2835.6699999999992"/>
    <n v="2024"/>
    <n v="10"/>
    <s v="24Q4"/>
    <s v="Samsung"/>
    <s v="Gaming Consoles"/>
    <x v="8"/>
  </r>
  <r>
    <s v="S007"/>
    <s v="A-CH002"/>
    <n v="45439"/>
    <n v="18"/>
    <n v="3293.64"/>
    <n v="2502.1799999999998"/>
    <n v="791.46"/>
    <n v="2024"/>
    <n v="5"/>
    <s v="24Q2"/>
    <s v="Sony"/>
    <s v="Accessories"/>
    <x v="2"/>
  </r>
  <r>
    <s v="S002"/>
    <s v="G-VR019"/>
    <n v="45215"/>
    <n v="35"/>
    <n v="36535.800000000003"/>
    <n v="22541.399999999998"/>
    <n v="13994.400000000005"/>
    <n v="2023"/>
    <n v="10"/>
    <s v="23Q4"/>
    <s v="Apple"/>
    <s v="Gaming Consoles"/>
    <x v="9"/>
  </r>
  <r>
    <s v="S007"/>
    <s v="H-WI042"/>
    <n v="45630"/>
    <n v="29"/>
    <n v="25618.6"/>
    <n v="17530.21"/>
    <n v="8088.3899999999994"/>
    <n v="2024"/>
    <n v="12"/>
    <s v="24Q4"/>
    <s v="Bose"/>
    <s v="Headphones"/>
    <x v="10"/>
  </r>
  <r>
    <s v="S018"/>
    <s v="A-KE011"/>
    <n v="45514"/>
    <n v="16"/>
    <n v="21299.68"/>
    <n v="13291.36"/>
    <n v="8008.32"/>
    <n v="2024"/>
    <n v="8"/>
    <s v="24Q3"/>
    <s v="Sony"/>
    <s v="Accessories"/>
    <x v="5"/>
  </r>
  <r>
    <s v="S001"/>
    <s v="G-GA005"/>
    <n v="45619"/>
    <n v="25"/>
    <n v="13412"/>
    <n v="9775.75"/>
    <n v="3636.25"/>
    <n v="2024"/>
    <n v="11"/>
    <s v="24Q4"/>
    <s v="VoltEdge"/>
    <s v="Gaming Consoles"/>
    <x v="8"/>
  </r>
  <r>
    <s v="S001"/>
    <s v="H-WI032"/>
    <n v="45449"/>
    <n v="11"/>
    <n v="2602.71"/>
    <n v="2014.87"/>
    <n v="587.84000000000015"/>
    <n v="2024"/>
    <n v="6"/>
    <s v="24Q2"/>
    <s v="VoltEdge"/>
    <s v="Headphones"/>
    <x v="13"/>
  </r>
  <r>
    <s v="S001"/>
    <s v="G-GA017"/>
    <n v="45238"/>
    <n v="35"/>
    <n v="49105.35"/>
    <n v="31169.25"/>
    <n v="17936.099999999999"/>
    <n v="2023"/>
    <n v="11"/>
    <s v="23Q4"/>
    <s v="Apple"/>
    <s v="Gaming Consoles"/>
    <x v="8"/>
  </r>
  <r>
    <s v="S005"/>
    <s v="S-FI050"/>
    <n v="45261"/>
    <n v="33"/>
    <n v="34771.770000000004"/>
    <n v="21534.81"/>
    <n v="13236.960000000003"/>
    <n v="2023"/>
    <n v="12"/>
    <s v="23Q4"/>
    <s v="Sony"/>
    <s v="Smart Gadgets"/>
    <x v="6"/>
  </r>
  <r>
    <s v="S017"/>
    <s v="A-KE011"/>
    <n v="45525"/>
    <n v="9"/>
    <n v="11981.07"/>
    <n v="7476.39"/>
    <n v="4504.6799999999994"/>
    <n v="2024"/>
    <n v="8"/>
    <s v="24Q3"/>
    <s v="Sony"/>
    <s v="Accessories"/>
    <x v="5"/>
  </r>
  <r>
    <s v="S017"/>
    <s v="G-GA018"/>
    <n v="45574"/>
    <n v="33"/>
    <n v="26619.78"/>
    <n v="15874.320000000002"/>
    <n v="10745.459999999997"/>
    <n v="2024"/>
    <n v="10"/>
    <s v="24Q4"/>
    <s v="VoltEdge"/>
    <s v="Gaming Consoles"/>
    <x v="8"/>
  </r>
  <r>
    <s v="S001"/>
    <s v="A-CH002"/>
    <n v="45337"/>
    <n v="29"/>
    <n v="5306.42"/>
    <n v="4031.29"/>
    <n v="1275.1300000000001"/>
    <n v="2024"/>
    <n v="2"/>
    <s v="24Q1"/>
    <s v="Sony"/>
    <s v="Accessories"/>
    <x v="2"/>
  </r>
  <r>
    <s v="S009"/>
    <s v="S-SM033"/>
    <n v="45562"/>
    <n v="10"/>
    <n v="13310.699999999999"/>
    <n v="8176.2"/>
    <n v="5134.4999999999991"/>
    <n v="2024"/>
    <n v="9"/>
    <s v="24Q3"/>
    <s v="Apple"/>
    <s v="Smart Gadgets"/>
    <x v="12"/>
  </r>
  <r>
    <s v="S001"/>
    <s v="H-NO015"/>
    <n v="45573"/>
    <n v="26"/>
    <n v="28808"/>
    <n v="22569.3"/>
    <n v="6238.7000000000007"/>
    <n v="2024"/>
    <n v="10"/>
    <s v="24Q4"/>
    <s v="VoltEdge"/>
    <s v="Headphones"/>
    <x v="3"/>
  </r>
  <r>
    <s v="S001"/>
    <s v="S-SM033"/>
    <n v="45435"/>
    <n v="14"/>
    <n v="18634.98"/>
    <n v="11446.68"/>
    <n v="7188.2999999999993"/>
    <n v="2024"/>
    <n v="5"/>
    <s v="24Q2"/>
    <s v="Apple"/>
    <s v="Smart Gadgets"/>
    <x v="12"/>
  </r>
  <r>
    <s v="S013"/>
    <s v="G-GA046"/>
    <n v="45510"/>
    <n v="20"/>
    <n v="6463"/>
    <n v="3997.2000000000003"/>
    <n v="2465.7999999999997"/>
    <n v="2024"/>
    <n v="8"/>
    <s v="24Q3"/>
    <s v="Samsung"/>
    <s v="Gaming Consoles"/>
    <x v="8"/>
  </r>
  <r>
    <s v="S018"/>
    <s v="A-MI014"/>
    <n v="45501"/>
    <n v="10"/>
    <n v="5624.0999999999995"/>
    <n v="4294.3"/>
    <n v="1329.7999999999993"/>
    <n v="2024"/>
    <n v="7"/>
    <s v="24Q3"/>
    <s v="Bose"/>
    <s v="Accessories"/>
    <x v="11"/>
  </r>
  <r>
    <s v="S013"/>
    <s v="G-GA047"/>
    <n v="45506"/>
    <n v="2"/>
    <n v="2341.2800000000002"/>
    <n v="1870.34"/>
    <n v="470.94000000000028"/>
    <n v="2024"/>
    <n v="8"/>
    <s v="24Q3"/>
    <s v="HP"/>
    <s v="Gaming Consoles"/>
    <x v="8"/>
  </r>
  <r>
    <s v="S014"/>
    <s v="G-VR019"/>
    <n v="45098"/>
    <n v="15"/>
    <n v="15658.2"/>
    <n v="9660.5999999999985"/>
    <n v="5997.6000000000022"/>
    <n v="2023"/>
    <n v="6"/>
    <s v="23Q2"/>
    <s v="Apple"/>
    <s v="Gaming Consoles"/>
    <x v="9"/>
  </r>
  <r>
    <s v="S017"/>
    <s v="L-UL028"/>
    <n v="45650"/>
    <n v="37"/>
    <n v="15675.79"/>
    <n v="10215.700000000001"/>
    <n v="5460.09"/>
    <n v="2024"/>
    <n v="12"/>
    <s v="24Q4"/>
    <s v="Apple"/>
    <s v="Laptops"/>
    <x v="1"/>
  </r>
  <r>
    <s v="S004"/>
    <s v="H-WI030"/>
    <n v="45152"/>
    <n v="15"/>
    <n v="8150.4000000000005"/>
    <n v="5798.7"/>
    <n v="2351.7000000000007"/>
    <n v="2023"/>
    <n v="8"/>
    <s v="23Q3"/>
    <s v="VoltEdge"/>
    <s v="Headphones"/>
    <x v="10"/>
  </r>
  <r>
    <s v="S017"/>
    <s v="S-SM033"/>
    <n v="45561"/>
    <n v="4"/>
    <n v="5324.28"/>
    <n v="3270.48"/>
    <n v="2053.7999999999997"/>
    <n v="2024"/>
    <n v="9"/>
    <s v="24Q3"/>
    <s v="Apple"/>
    <s v="Smart Gadgets"/>
    <x v="12"/>
  </r>
  <r>
    <s v="S001"/>
    <s v="L-UL034"/>
    <n v="45122"/>
    <n v="20"/>
    <n v="1596.2"/>
    <n v="1280.3999999999999"/>
    <n v="315.80000000000018"/>
    <n v="2023"/>
    <n v="7"/>
    <s v="23Q3"/>
    <s v="HP"/>
    <s v="Laptops"/>
    <x v="1"/>
  </r>
  <r>
    <s v="S018"/>
    <s v="A-KE011"/>
    <n v="45305"/>
    <n v="14"/>
    <n v="18637.22"/>
    <n v="11629.94"/>
    <n v="7007.2800000000007"/>
    <n v="2024"/>
    <n v="1"/>
    <s v="24Q1"/>
    <s v="Sony"/>
    <s v="Accessories"/>
    <x v="5"/>
  </r>
  <r>
    <s v="S017"/>
    <s v="A-KE025"/>
    <n v="45326"/>
    <n v="22"/>
    <n v="20835.099999999999"/>
    <n v="14682.36"/>
    <n v="6152.739999999998"/>
    <n v="2024"/>
    <n v="2"/>
    <s v="24Q1"/>
    <s v="Bose"/>
    <s v="Accessories"/>
    <x v="5"/>
  </r>
  <r>
    <s v="S018"/>
    <s v="G-VR049"/>
    <n v="45609"/>
    <n v="30"/>
    <n v="26074.799999999999"/>
    <n v="19575.899999999998"/>
    <n v="6498.9000000000015"/>
    <n v="2024"/>
    <n v="11"/>
    <s v="24Q4"/>
    <s v="ASUS"/>
    <s v="Gaming Consoles"/>
    <x v="9"/>
  </r>
  <r>
    <s v="S009"/>
    <s v="G-VR019"/>
    <n v="45082"/>
    <n v="15"/>
    <n v="15658.2"/>
    <n v="9660.5999999999985"/>
    <n v="5997.6000000000022"/>
    <n v="2023"/>
    <n v="6"/>
    <s v="23Q2"/>
    <s v="Apple"/>
    <s v="Gaming Consoles"/>
    <x v="9"/>
  </r>
  <r>
    <s v="S005"/>
    <s v="G-VR022"/>
    <n v="45449"/>
    <n v="12"/>
    <n v="8759.76"/>
    <n v="7067.88"/>
    <n v="1691.88"/>
    <n v="2024"/>
    <n v="6"/>
    <s v="24Q2"/>
    <s v="VoltEdge"/>
    <s v="Gaming Consoles"/>
    <x v="9"/>
  </r>
  <r>
    <s v="S013"/>
    <s v="A-KE027"/>
    <n v="45087"/>
    <n v="5"/>
    <n v="4441.05"/>
    <n v="3612.25"/>
    <n v="828.80000000000018"/>
    <n v="2023"/>
    <n v="6"/>
    <s v="23Q2"/>
    <s v="Sony"/>
    <s v="Accessories"/>
    <x v="5"/>
  </r>
  <r>
    <s v="S013"/>
    <s v="L-UL001"/>
    <n v="45212"/>
    <n v="24"/>
    <n v="5482.32"/>
    <n v="4381.4400000000005"/>
    <n v="1100.8799999999992"/>
    <n v="2023"/>
    <n v="10"/>
    <s v="23Q4"/>
    <s v="ASUS"/>
    <s v="Laptops"/>
    <x v="1"/>
  </r>
  <r>
    <s v="S015"/>
    <s v="A-KE011"/>
    <n v="45416"/>
    <n v="20"/>
    <n v="26624.6"/>
    <n v="16614.2"/>
    <n v="10010.399999999998"/>
    <n v="2024"/>
    <n v="5"/>
    <s v="24Q2"/>
    <s v="Sony"/>
    <s v="Accessories"/>
    <x v="5"/>
  </r>
  <r>
    <s v="S011"/>
    <s v="S-ST013"/>
    <n v="45559"/>
    <n v="9"/>
    <n v="3592.44"/>
    <n v="2714.7599999999998"/>
    <n v="877.68000000000029"/>
    <n v="2024"/>
    <n v="9"/>
    <s v="24Q3"/>
    <s v="Dell"/>
    <s v="Smart Gadgets"/>
    <x v="4"/>
  </r>
  <r>
    <s v="S009"/>
    <s v="A-KE040"/>
    <n v="45248"/>
    <n v="39"/>
    <n v="6358.9500000000007"/>
    <n v="4918.29"/>
    <n v="1440.6600000000008"/>
    <n v="2023"/>
    <n v="11"/>
    <s v="23Q4"/>
    <s v="VoltEdge"/>
    <s v="Accessories"/>
    <x v="5"/>
  </r>
  <r>
    <s v="S019"/>
    <s v="G-GA005"/>
    <n v="45263"/>
    <n v="38"/>
    <n v="20386.240000000002"/>
    <n v="14859.14"/>
    <n v="5527.1000000000022"/>
    <n v="2023"/>
    <n v="12"/>
    <s v="23Q4"/>
    <s v="VoltEdge"/>
    <s v="Gaming Consoles"/>
    <x v="8"/>
  </r>
  <r>
    <s v="S003"/>
    <s v="H-WI030"/>
    <n v="45149"/>
    <n v="9"/>
    <n v="4890.24"/>
    <n v="3479.22"/>
    <n v="1411.02"/>
    <n v="2023"/>
    <n v="8"/>
    <s v="23Q3"/>
    <s v="VoltEdge"/>
    <s v="Headphones"/>
    <x v="10"/>
  </r>
  <r>
    <s v="S010"/>
    <s v="L-UL028"/>
    <n v="45579"/>
    <n v="30"/>
    <n v="12710.1"/>
    <n v="8283"/>
    <n v="4427.1000000000004"/>
    <n v="2024"/>
    <n v="10"/>
    <s v="24Q4"/>
    <s v="Apple"/>
    <s v="Laptops"/>
    <x v="1"/>
  </r>
  <r>
    <s v="S004"/>
    <s v="A-LA026"/>
    <n v="45194"/>
    <n v="19"/>
    <n v="2548.85"/>
    <n v="2105.58"/>
    <n v="443.27"/>
    <n v="2023"/>
    <n v="9"/>
    <s v="23Q3"/>
    <s v="VoltEdge"/>
    <s v="Accessories"/>
    <x v="14"/>
  </r>
  <r>
    <s v="S018"/>
    <s v="H-NO015"/>
    <n v="45439"/>
    <n v="14"/>
    <n v="15512"/>
    <n v="12152.699999999999"/>
    <n v="3359.3000000000011"/>
    <n v="2024"/>
    <n v="5"/>
    <s v="24Q2"/>
    <s v="VoltEdge"/>
    <s v="Headphones"/>
    <x v="3"/>
  </r>
  <r>
    <s v="S001"/>
    <s v="L-UL031"/>
    <n v="45496"/>
    <n v="11"/>
    <n v="6679.5300000000007"/>
    <n v="4095.74"/>
    <n v="2583.7900000000009"/>
    <n v="2024"/>
    <n v="7"/>
    <s v="24Q3"/>
    <s v="VoltEdge"/>
    <s v="Laptops"/>
    <x v="1"/>
  </r>
  <r>
    <s v="S010"/>
    <s v="A-KE025"/>
    <n v="45436"/>
    <n v="19"/>
    <n v="17993.95"/>
    <n v="12680.22"/>
    <n v="5313.7300000000014"/>
    <n v="2024"/>
    <n v="5"/>
    <s v="24Q2"/>
    <s v="Bose"/>
    <s v="Accessories"/>
    <x v="5"/>
  </r>
  <r>
    <s v="S014"/>
    <s v="A-KE024"/>
    <n v="45126"/>
    <n v="18"/>
    <n v="18962.64"/>
    <n v="11272.68"/>
    <n v="7689.9599999999991"/>
    <n v="2023"/>
    <n v="7"/>
    <s v="23Q3"/>
    <s v="VoltEdge"/>
    <s v="Accessories"/>
    <x v="5"/>
  </r>
  <r>
    <s v="S004"/>
    <s v="A-KE020"/>
    <n v="45078"/>
    <n v="5"/>
    <n v="1705.8500000000001"/>
    <n v="1017.35"/>
    <n v="688.50000000000011"/>
    <n v="2023"/>
    <n v="6"/>
    <s v="23Q2"/>
    <s v="VoltEdge"/>
    <s v="Accessories"/>
    <x v="5"/>
  </r>
  <r>
    <s v="S009"/>
    <s v="A-KE027"/>
    <n v="44980"/>
    <n v="32"/>
    <n v="28422.720000000001"/>
    <n v="23118.400000000001"/>
    <n v="5304.32"/>
    <n v="2023"/>
    <n v="2"/>
    <s v="23Q1"/>
    <s v="Sony"/>
    <s v="Accessories"/>
    <x v="5"/>
  </r>
  <r>
    <s v="S001"/>
    <s v="A-CH039"/>
    <n v="45056"/>
    <n v="14"/>
    <n v="12292.980000000001"/>
    <n v="8469.58"/>
    <n v="3823.4000000000015"/>
    <n v="2023"/>
    <n v="5"/>
    <s v="23Q2"/>
    <s v="Sony"/>
    <s v="Accessories"/>
    <x v="2"/>
  </r>
  <r>
    <s v="S002"/>
    <s v="A-KE027"/>
    <n v="44966"/>
    <n v="25"/>
    <n v="22205.25"/>
    <n v="18061.25"/>
    <n v="4144"/>
    <n v="2023"/>
    <n v="2"/>
    <s v="23Q1"/>
    <s v="Sony"/>
    <s v="Accessories"/>
    <x v="5"/>
  </r>
  <r>
    <s v="S013"/>
    <s v="L-UL034"/>
    <n v="45602"/>
    <n v="24"/>
    <n v="1915.44"/>
    <n v="1536.48"/>
    <n v="378.96000000000004"/>
    <n v="2024"/>
    <n v="11"/>
    <s v="24Q4"/>
    <s v="HP"/>
    <s v="Laptops"/>
    <x v="1"/>
  </r>
  <r>
    <s v="S001"/>
    <s v="G-VR043"/>
    <n v="45138"/>
    <n v="5"/>
    <n v="1912.8999999999999"/>
    <n v="1511.6499999999999"/>
    <n v="401.25"/>
    <n v="2023"/>
    <n v="7"/>
    <s v="23Q3"/>
    <s v="Samsung"/>
    <s v="Gaming Consoles"/>
    <x v="9"/>
  </r>
  <r>
    <s v="S007"/>
    <s v="G-GA046"/>
    <n v="45595"/>
    <n v="26"/>
    <n v="8401.9"/>
    <n v="5196.3600000000006"/>
    <n v="3205.5399999999991"/>
    <n v="2024"/>
    <n v="10"/>
    <s v="24Q4"/>
    <s v="Samsung"/>
    <s v="Gaming Consoles"/>
    <x v="8"/>
  </r>
  <r>
    <s v="S001"/>
    <s v="G-GA018"/>
    <n v="45617"/>
    <n v="24"/>
    <n v="19359.84"/>
    <n v="11544.960000000001"/>
    <n v="7814.8799999999992"/>
    <n v="2024"/>
    <n v="11"/>
    <s v="24Q4"/>
    <s v="VoltEdge"/>
    <s v="Gaming Consoles"/>
    <x v="8"/>
  </r>
  <r>
    <s v="S001"/>
    <s v="S-SM023"/>
    <n v="45245"/>
    <n v="28"/>
    <n v="7259.5599999999995"/>
    <n v="4745.16"/>
    <n v="2514.3999999999996"/>
    <n v="2023"/>
    <n v="11"/>
    <s v="23Q4"/>
    <s v="HP"/>
    <s v="Smart Gadgets"/>
    <x v="15"/>
  </r>
  <r>
    <s v="S005"/>
    <s v="A-MI014"/>
    <n v="45610"/>
    <n v="33"/>
    <n v="18559.53"/>
    <n v="14171.19"/>
    <n v="4388.3399999999983"/>
    <n v="2024"/>
    <n v="11"/>
    <s v="24Q4"/>
    <s v="Bose"/>
    <s v="Accessories"/>
    <x v="11"/>
  </r>
  <r>
    <s v="S001"/>
    <s v="G-VR009"/>
    <n v="45468"/>
    <n v="16"/>
    <n v="17039.36"/>
    <n v="10986.72"/>
    <n v="6052.6400000000012"/>
    <n v="2024"/>
    <n v="6"/>
    <s v="24Q2"/>
    <s v="VoltEdge"/>
    <s v="Gaming Consoles"/>
    <x v="9"/>
  </r>
  <r>
    <s v="S008"/>
    <s v="A-CH003"/>
    <n v="45181"/>
    <n v="22"/>
    <n v="8530.2800000000007"/>
    <n v="5707.2400000000007"/>
    <n v="2823.04"/>
    <n v="2023"/>
    <n v="9"/>
    <s v="23Q3"/>
    <s v="HP"/>
    <s v="Accessories"/>
    <x v="2"/>
  </r>
  <r>
    <s v="S013"/>
    <s v="G-VR022"/>
    <n v="45307"/>
    <n v="22"/>
    <n v="16059.560000000001"/>
    <n v="12957.78"/>
    <n v="3101.7800000000007"/>
    <n v="2024"/>
    <n v="1"/>
    <s v="24Q1"/>
    <s v="VoltEdge"/>
    <s v="Gaming Consoles"/>
    <x v="9"/>
  </r>
  <r>
    <s v="S015"/>
    <s v="H-WI029"/>
    <n v="45327"/>
    <n v="14"/>
    <n v="17858.539999999997"/>
    <n v="11135.46"/>
    <n v="6723.0799999999981"/>
    <n v="2024"/>
    <n v="2"/>
    <s v="24Q1"/>
    <s v="Dell"/>
    <s v="Headphones"/>
    <x v="13"/>
  </r>
  <r>
    <s v="S004"/>
    <s v="A-LA026"/>
    <n v="45046"/>
    <n v="8"/>
    <n v="1073.2"/>
    <n v="886.56"/>
    <n v="186.6400000000001"/>
    <n v="2023"/>
    <n v="4"/>
    <s v="23Q2"/>
    <s v="VoltEdge"/>
    <s v="Accessories"/>
    <x v="14"/>
  </r>
  <r>
    <s v="S008"/>
    <s v="S-ST013"/>
    <n v="45607"/>
    <n v="38"/>
    <n v="15168.080000000002"/>
    <n v="11462.32"/>
    <n v="3705.760000000002"/>
    <n v="2024"/>
    <n v="11"/>
    <s v="24Q4"/>
    <s v="Dell"/>
    <s v="Smart Gadgets"/>
    <x v="4"/>
  </r>
  <r>
    <s v="S017"/>
    <s v="H-WI029"/>
    <n v="45606"/>
    <n v="38"/>
    <n v="48473.179999999993"/>
    <n v="30224.82"/>
    <n v="18248.359999999993"/>
    <n v="2024"/>
    <n v="11"/>
    <s v="24Q4"/>
    <s v="Dell"/>
    <s v="Headphones"/>
    <x v="13"/>
  </r>
  <r>
    <s v="S014"/>
    <s v="A-CH041"/>
    <n v="45154"/>
    <n v="15"/>
    <n v="4044.3"/>
    <n v="2458.35"/>
    <n v="1585.9500000000003"/>
    <n v="2023"/>
    <n v="8"/>
    <s v="23Q3"/>
    <s v="ASUS"/>
    <s v="Accessories"/>
    <x v="2"/>
  </r>
  <r>
    <s v="S013"/>
    <s v="G-GA006"/>
    <n v="45495"/>
    <n v="6"/>
    <n v="8122.74"/>
    <n v="5846.76"/>
    <n v="2275.9799999999996"/>
    <n v="2024"/>
    <n v="7"/>
    <s v="24Q3"/>
    <s v="HP"/>
    <s v="Gaming Consoles"/>
    <x v="8"/>
  </r>
  <r>
    <s v="S010"/>
    <s v="L-GA036"/>
    <n v="45434"/>
    <n v="14"/>
    <n v="6729.8"/>
    <n v="4227.16"/>
    <n v="2502.6400000000003"/>
    <n v="2024"/>
    <n v="5"/>
    <s v="24Q2"/>
    <s v="VoltEdge"/>
    <s v="Laptops"/>
    <x v="0"/>
  </r>
  <r>
    <s v="S010"/>
    <s v="G-VR043"/>
    <n v="45223"/>
    <n v="41"/>
    <n v="15685.779999999999"/>
    <n v="12395.529999999999"/>
    <n v="3290.25"/>
    <n v="2023"/>
    <n v="10"/>
    <s v="23Q4"/>
    <s v="Samsung"/>
    <s v="Gaming Consoles"/>
    <x v="9"/>
  </r>
  <r>
    <s v="S019"/>
    <s v="A-MI007"/>
    <n v="45001"/>
    <n v="12"/>
    <n v="3447.6000000000004"/>
    <n v="2792.04"/>
    <n v="655.5600000000004"/>
    <n v="2023"/>
    <n v="3"/>
    <s v="23Q1"/>
    <s v="Samsung"/>
    <s v="Accessories"/>
    <x v="11"/>
  </r>
  <r>
    <s v="S007"/>
    <s v="A-CH021"/>
    <n v="45124"/>
    <n v="15"/>
    <n v="3238.35"/>
    <n v="2344.0500000000002"/>
    <n v="894.29999999999973"/>
    <n v="2023"/>
    <n v="7"/>
    <s v="23Q3"/>
    <s v="Dell"/>
    <s v="Accessories"/>
    <x v="2"/>
  </r>
  <r>
    <s v="S018"/>
    <s v="L-UL031"/>
    <n v="45443"/>
    <n v="13"/>
    <n v="7893.99"/>
    <n v="4840.42"/>
    <n v="3053.5699999999997"/>
    <n v="2024"/>
    <n v="5"/>
    <s v="24Q2"/>
    <s v="VoltEdge"/>
    <s v="Laptops"/>
    <x v="1"/>
  </r>
  <r>
    <s v="S009"/>
    <s v="A-MI014"/>
    <n v="45522"/>
    <n v="18"/>
    <n v="10123.379999999999"/>
    <n v="7729.74"/>
    <n v="2393.6399999999994"/>
    <n v="2024"/>
    <n v="8"/>
    <s v="24Q3"/>
    <s v="Bose"/>
    <s v="Accessories"/>
    <x v="11"/>
  </r>
  <r>
    <s v="S004"/>
    <s v="S-FI037"/>
    <n v="45306"/>
    <n v="11"/>
    <n v="16186.060000000001"/>
    <n v="10952.15"/>
    <n v="5233.9100000000017"/>
    <n v="2024"/>
    <n v="1"/>
    <s v="24Q1"/>
    <s v="VoltEdge"/>
    <s v="Smart Gadgets"/>
    <x v="6"/>
  </r>
  <r>
    <s v="S001"/>
    <s v="H-WI042"/>
    <n v="45413"/>
    <n v="20"/>
    <n v="17668"/>
    <n v="12089.8"/>
    <n v="5578.2000000000007"/>
    <n v="2024"/>
    <n v="5"/>
    <s v="24Q2"/>
    <s v="Bose"/>
    <s v="Headphones"/>
    <x v="10"/>
  </r>
  <r>
    <s v="S005"/>
    <s v="L-UL028"/>
    <n v="45387"/>
    <n v="19"/>
    <n v="8049.7300000000005"/>
    <n v="5245.9000000000005"/>
    <n v="2803.83"/>
    <n v="2024"/>
    <n v="4"/>
    <s v="24Q2"/>
    <s v="Apple"/>
    <s v="Laptops"/>
    <x v="1"/>
  </r>
  <r>
    <s v="S013"/>
    <s v="S-SM033"/>
    <n v="45547"/>
    <n v="2"/>
    <n v="2662.14"/>
    <n v="1635.24"/>
    <n v="1026.8999999999999"/>
    <n v="2024"/>
    <n v="9"/>
    <s v="24Q3"/>
    <s v="Apple"/>
    <s v="Smart Gadgets"/>
    <x v="12"/>
  </r>
  <r>
    <s v="S018"/>
    <s v="L-GA010"/>
    <n v="45105"/>
    <n v="22"/>
    <n v="14366"/>
    <n v="10761.3"/>
    <n v="3604.7000000000007"/>
    <n v="2023"/>
    <n v="6"/>
    <s v="23Q2"/>
    <s v="ASUS"/>
    <s v="Laptops"/>
    <x v="0"/>
  </r>
  <r>
    <s v="S008"/>
    <s v="H-WI008"/>
    <n v="45390"/>
    <n v="20"/>
    <n v="3908.6000000000004"/>
    <n v="2919"/>
    <n v="989.60000000000036"/>
    <n v="2024"/>
    <n v="4"/>
    <s v="24Q2"/>
    <s v="ASUS"/>
    <s v="Headphones"/>
    <x v="7"/>
  </r>
  <r>
    <s v="S010"/>
    <s v="G-VR043"/>
    <n v="45352"/>
    <n v="20"/>
    <n v="7651.5999999999995"/>
    <n v="6046.5999999999995"/>
    <n v="1605"/>
    <n v="2024"/>
    <n v="3"/>
    <s v="24Q1"/>
    <s v="Samsung"/>
    <s v="Gaming Consoles"/>
    <x v="9"/>
  </r>
  <r>
    <s v="S007"/>
    <s v="A-KE027"/>
    <n v="45083"/>
    <n v="16"/>
    <n v="14211.36"/>
    <n v="11559.2"/>
    <n v="2652.16"/>
    <n v="2023"/>
    <n v="6"/>
    <s v="23Q2"/>
    <s v="Sony"/>
    <s v="Accessories"/>
    <x v="5"/>
  </r>
  <r>
    <s v="S015"/>
    <s v="H-NO016"/>
    <n v="45096"/>
    <n v="6"/>
    <n v="5300.9400000000005"/>
    <n v="3696.54"/>
    <n v="1604.4000000000005"/>
    <n v="2023"/>
    <n v="6"/>
    <s v="23Q2"/>
    <s v="Bose"/>
    <s v="Headphones"/>
    <x v="3"/>
  </r>
  <r>
    <s v="S005"/>
    <s v="S-FI037"/>
    <n v="45651"/>
    <n v="36"/>
    <n v="52972.56"/>
    <n v="35843.4"/>
    <n v="17129.159999999996"/>
    <n v="2024"/>
    <n v="12"/>
    <s v="24Q4"/>
    <s v="VoltEdge"/>
    <s v="Smart Gadgets"/>
    <x v="6"/>
  </r>
  <r>
    <s v="S007"/>
    <s v="G-VR022"/>
    <n v="45422"/>
    <n v="15"/>
    <n v="10949.7"/>
    <n v="8834.85"/>
    <n v="2114.8500000000004"/>
    <n v="2024"/>
    <n v="5"/>
    <s v="24Q2"/>
    <s v="VoltEdge"/>
    <s v="Gaming Consoles"/>
    <x v="9"/>
  </r>
  <r>
    <s v="S019"/>
    <s v="S-FI012"/>
    <n v="45342"/>
    <n v="23"/>
    <n v="27552.160000000003"/>
    <n v="20298.649999999998"/>
    <n v="7253.5100000000057"/>
    <n v="2024"/>
    <n v="2"/>
    <s v="24Q1"/>
    <s v="VoltEdge"/>
    <s v="Smart Gadgets"/>
    <x v="6"/>
  </r>
  <r>
    <s v="S003"/>
    <s v="A-CH039"/>
    <n v="45038"/>
    <n v="19"/>
    <n v="16683.330000000002"/>
    <n v="11494.43"/>
    <n v="5188.9000000000015"/>
    <n v="2023"/>
    <n v="4"/>
    <s v="23Q2"/>
    <s v="Sony"/>
    <s v="Accessories"/>
    <x v="2"/>
  </r>
  <r>
    <s v="S010"/>
    <s v="L-UL028"/>
    <n v="45571"/>
    <n v="36"/>
    <n v="15252.12"/>
    <n v="9939.6"/>
    <n v="5312.52"/>
    <n v="2024"/>
    <n v="10"/>
    <s v="24Q4"/>
    <s v="Apple"/>
    <s v="Laptops"/>
    <x v="1"/>
  </r>
  <r>
    <s v="S001"/>
    <s v="A-MI007"/>
    <n v="45168"/>
    <n v="18"/>
    <n v="5171.4000000000005"/>
    <n v="4188.0599999999995"/>
    <n v="983.34000000000106"/>
    <n v="2023"/>
    <n v="8"/>
    <s v="23Q3"/>
    <s v="Samsung"/>
    <s v="Accessories"/>
    <x v="11"/>
  </r>
  <r>
    <s v="S004"/>
    <s v="L-UL001"/>
    <n v="45131"/>
    <n v="7"/>
    <n v="1599.01"/>
    <n v="1277.92"/>
    <n v="321.08999999999992"/>
    <n v="2023"/>
    <n v="7"/>
    <s v="23Q3"/>
    <s v="ASUS"/>
    <s v="Laptops"/>
    <x v="1"/>
  </r>
  <r>
    <s v="S010"/>
    <s v="A-KE025"/>
    <n v="45390"/>
    <n v="8"/>
    <n v="7576.4"/>
    <n v="5339.04"/>
    <n v="2237.3599999999997"/>
    <n v="2024"/>
    <n v="4"/>
    <s v="24Q2"/>
    <s v="Bose"/>
    <s v="Accessories"/>
    <x v="5"/>
  </r>
  <r>
    <s v="S011"/>
    <s v="S-SM033"/>
    <n v="45359"/>
    <n v="24"/>
    <n v="31945.68"/>
    <n v="19622.88"/>
    <n v="12322.8"/>
    <n v="2024"/>
    <n v="3"/>
    <s v="24Q1"/>
    <s v="Apple"/>
    <s v="Smart Gadgets"/>
    <x v="12"/>
  </r>
  <r>
    <s v="S005"/>
    <s v="S-SM038"/>
    <n v="45089"/>
    <n v="14"/>
    <n v="20234.2"/>
    <n v="13583.779999999999"/>
    <n v="6650.4200000000019"/>
    <n v="2023"/>
    <n v="6"/>
    <s v="23Q2"/>
    <s v="VoltEdge"/>
    <s v="Smart Gadgets"/>
    <x v="12"/>
  </r>
  <r>
    <s v="S019"/>
    <s v="A-KE024"/>
    <n v="45178"/>
    <n v="6"/>
    <n v="6320.88"/>
    <n v="3757.56"/>
    <n v="2563.3200000000002"/>
    <n v="2023"/>
    <n v="9"/>
    <s v="23Q3"/>
    <s v="VoltEdge"/>
    <s v="Accessories"/>
    <x v="5"/>
  </r>
  <r>
    <s v="S019"/>
    <s v="A-CH002"/>
    <n v="45356"/>
    <n v="30"/>
    <n v="5489.4"/>
    <n v="4170.2999999999993"/>
    <n v="1319.1000000000004"/>
    <n v="2024"/>
    <n v="3"/>
    <s v="24Q1"/>
    <s v="Sony"/>
    <s v="Accessories"/>
    <x v="2"/>
  </r>
  <r>
    <s v="S018"/>
    <s v="L-GA036"/>
    <n v="45498"/>
    <n v="20"/>
    <n v="9614"/>
    <n v="6038.8"/>
    <n v="3575.2"/>
    <n v="2024"/>
    <n v="7"/>
    <s v="24Q3"/>
    <s v="VoltEdge"/>
    <s v="Laptops"/>
    <x v="0"/>
  </r>
  <r>
    <s v="S007"/>
    <s v="H-WI042"/>
    <n v="45579"/>
    <n v="32"/>
    <n v="28268.799999999999"/>
    <n v="19343.68"/>
    <n v="8925.119999999999"/>
    <n v="2024"/>
    <n v="10"/>
    <s v="24Q4"/>
    <s v="Bose"/>
    <s v="Headphones"/>
    <x v="10"/>
  </r>
  <r>
    <s v="S005"/>
    <s v="H-WI048"/>
    <n v="45489"/>
    <n v="18"/>
    <n v="17371.079999999998"/>
    <n v="13595.4"/>
    <n v="3775.6799999999985"/>
    <n v="2024"/>
    <n v="7"/>
    <s v="24Q3"/>
    <s v="VoltEdge"/>
    <s v="Headphones"/>
    <x v="7"/>
  </r>
  <r>
    <s v="S018"/>
    <s v="L-UL001"/>
    <n v="45132"/>
    <n v="7"/>
    <n v="1599.01"/>
    <n v="1277.92"/>
    <n v="321.08999999999992"/>
    <n v="2023"/>
    <n v="7"/>
    <s v="23Q3"/>
    <s v="ASUS"/>
    <s v="Laptops"/>
    <x v="1"/>
  </r>
  <r>
    <s v="S001"/>
    <s v="A-KE040"/>
    <n v="45098"/>
    <n v="8"/>
    <n v="1304.4000000000001"/>
    <n v="1008.88"/>
    <n v="295.5200000000001"/>
    <n v="2023"/>
    <n v="6"/>
    <s v="23Q2"/>
    <s v="VoltEdge"/>
    <s v="Accessories"/>
    <x v="5"/>
  </r>
  <r>
    <s v="S001"/>
    <s v="A-CH041"/>
    <n v="45008"/>
    <n v="15"/>
    <n v="4044.3"/>
    <n v="2458.35"/>
    <n v="1585.9500000000003"/>
    <n v="2023"/>
    <n v="3"/>
    <s v="23Q1"/>
    <s v="ASUS"/>
    <s v="Accessories"/>
    <x v="2"/>
  </r>
  <r>
    <s v="S001"/>
    <s v="A-CH045"/>
    <n v="45575"/>
    <n v="21"/>
    <n v="14108.85"/>
    <n v="11142.390000000001"/>
    <n v="2966.4599999999991"/>
    <n v="2024"/>
    <n v="10"/>
    <s v="24Q4"/>
    <s v="VoltEdge"/>
    <s v="Accessories"/>
    <x v="2"/>
  </r>
  <r>
    <s v="S001"/>
    <s v="A-CH041"/>
    <n v="45338"/>
    <n v="19"/>
    <n v="5122.78"/>
    <n v="3113.91"/>
    <n v="2008.87"/>
    <n v="2024"/>
    <n v="2"/>
    <s v="24Q1"/>
    <s v="ASUS"/>
    <s v="Accessories"/>
    <x v="2"/>
  </r>
  <r>
    <s v="S007"/>
    <s v="A-KE027"/>
    <n v="45045"/>
    <n v="8"/>
    <n v="7105.68"/>
    <n v="5779.6"/>
    <n v="1326.08"/>
    <n v="2023"/>
    <n v="4"/>
    <s v="23Q2"/>
    <s v="Sony"/>
    <s v="Accessories"/>
    <x v="5"/>
  </r>
  <r>
    <s v="S001"/>
    <s v="L-UL034"/>
    <n v="45013"/>
    <n v="15"/>
    <n v="1197.1500000000001"/>
    <n v="960.3"/>
    <n v="236.85000000000014"/>
    <n v="2023"/>
    <n v="3"/>
    <s v="23Q1"/>
    <s v="HP"/>
    <s v="Laptops"/>
    <x v="1"/>
  </r>
  <r>
    <s v="S001"/>
    <s v="G-GA018"/>
    <n v="45474"/>
    <n v="19"/>
    <n v="15326.539999999999"/>
    <n v="9139.76"/>
    <n v="6186.7799999999988"/>
    <n v="2024"/>
    <n v="7"/>
    <s v="24Q3"/>
    <s v="VoltEdge"/>
    <s v="Gaming Consoles"/>
    <x v="8"/>
  </r>
  <r>
    <s v="S001"/>
    <s v="H-WI030"/>
    <n v="45259"/>
    <n v="42"/>
    <n v="22821.119999999999"/>
    <n v="16236.359999999999"/>
    <n v="6584.76"/>
    <n v="2023"/>
    <n v="11"/>
    <s v="23Q4"/>
    <s v="VoltEdge"/>
    <s v="Headphones"/>
    <x v="10"/>
  </r>
  <r>
    <s v="S014"/>
    <s v="G-VR022"/>
    <n v="45424"/>
    <n v="2"/>
    <n v="1459.96"/>
    <n v="1177.98"/>
    <n v="281.98"/>
    <n v="2024"/>
    <n v="5"/>
    <s v="24Q2"/>
    <s v="VoltEdge"/>
    <s v="Gaming Consoles"/>
    <x v="9"/>
  </r>
  <r>
    <s v="S018"/>
    <s v="S-FI050"/>
    <n v="45186"/>
    <n v="15"/>
    <n v="15805.35"/>
    <n v="9788.5500000000011"/>
    <n v="6016.7999999999993"/>
    <n v="2023"/>
    <n v="9"/>
    <s v="23Q3"/>
    <s v="Sony"/>
    <s v="Smart Gadgets"/>
    <x v="6"/>
  </r>
  <r>
    <s v="S001"/>
    <s v="H-WI029"/>
    <n v="45488"/>
    <n v="3"/>
    <n v="3826.83"/>
    <n v="2386.17"/>
    <n v="1440.6599999999999"/>
    <n v="2024"/>
    <n v="7"/>
    <s v="24Q3"/>
    <s v="Dell"/>
    <s v="Headphones"/>
    <x v="13"/>
  </r>
  <r>
    <s v="S001"/>
    <s v="A-CH041"/>
    <n v="45073"/>
    <n v="3"/>
    <n v="808.86"/>
    <n v="491.66999999999996"/>
    <n v="317.19000000000005"/>
    <n v="2023"/>
    <n v="5"/>
    <s v="23Q2"/>
    <s v="ASUS"/>
    <s v="Accessories"/>
    <x v="2"/>
  </r>
  <r>
    <s v="S007"/>
    <s v="H-WI008"/>
    <n v="45191"/>
    <n v="23"/>
    <n v="4494.8900000000003"/>
    <n v="3356.85"/>
    <n v="1138.0400000000004"/>
    <n v="2023"/>
    <n v="9"/>
    <s v="23Q3"/>
    <s v="ASUS"/>
    <s v="Headphones"/>
    <x v="7"/>
  </r>
  <r>
    <s v="S018"/>
    <s v="A-KE027"/>
    <n v="45162"/>
    <n v="16"/>
    <n v="14211.36"/>
    <n v="11559.2"/>
    <n v="2652.16"/>
    <n v="2023"/>
    <n v="8"/>
    <s v="23Q3"/>
    <s v="Sony"/>
    <s v="Accessories"/>
    <x v="5"/>
  </r>
  <r>
    <s v="S019"/>
    <s v="G-GA017"/>
    <n v="45341"/>
    <n v="20"/>
    <n v="28060.2"/>
    <n v="17811"/>
    <n v="10249.200000000001"/>
    <n v="2024"/>
    <n v="2"/>
    <s v="24Q1"/>
    <s v="Apple"/>
    <s v="Gaming Consoles"/>
    <x v="8"/>
  </r>
  <r>
    <s v="S018"/>
    <s v="G-GA017"/>
    <n v="44927"/>
    <n v="26"/>
    <n v="36478.26"/>
    <n v="23154.3"/>
    <n v="13323.960000000003"/>
    <n v="2023"/>
    <n v="1"/>
    <s v="23Q1"/>
    <s v="Apple"/>
    <s v="Gaming Consoles"/>
    <x v="8"/>
  </r>
  <r>
    <s v="S001"/>
    <s v="L-GA036"/>
    <n v="45600"/>
    <n v="28"/>
    <n v="13459.6"/>
    <n v="8454.32"/>
    <n v="5005.2800000000007"/>
    <n v="2024"/>
    <n v="11"/>
    <s v="24Q4"/>
    <s v="VoltEdge"/>
    <s v="Laptops"/>
    <x v="0"/>
  </r>
  <r>
    <s v="S001"/>
    <s v="G-GA018"/>
    <n v="45461"/>
    <n v="7"/>
    <n v="5646.62"/>
    <n v="3367.28"/>
    <n v="2279.3399999999997"/>
    <n v="2024"/>
    <n v="6"/>
    <s v="24Q2"/>
    <s v="VoltEdge"/>
    <s v="Gaming Consoles"/>
    <x v="8"/>
  </r>
  <r>
    <s v="S011"/>
    <s v="L-UL028"/>
    <n v="45628"/>
    <n v="26"/>
    <n v="11015.42"/>
    <n v="7178.6"/>
    <n v="3836.8199999999997"/>
    <n v="2024"/>
    <n v="12"/>
    <s v="24Q4"/>
    <s v="Apple"/>
    <s v="Laptops"/>
    <x v="1"/>
  </r>
  <r>
    <s v="S003"/>
    <s v="A-CH041"/>
    <n v="45389"/>
    <n v="15"/>
    <n v="4044.3"/>
    <n v="2458.35"/>
    <n v="1585.9500000000003"/>
    <n v="2024"/>
    <n v="4"/>
    <s v="24Q2"/>
    <s v="ASUS"/>
    <s v="Accessories"/>
    <x v="2"/>
  </r>
  <r>
    <s v="S001"/>
    <s v="A-CH039"/>
    <n v="45180"/>
    <n v="13"/>
    <n v="11414.91"/>
    <n v="7864.6100000000006"/>
    <n v="3550.2999999999993"/>
    <n v="2023"/>
    <n v="9"/>
    <s v="23Q3"/>
    <s v="Sony"/>
    <s v="Accessories"/>
    <x v="2"/>
  </r>
  <r>
    <s v="S001"/>
    <s v="G-GA044"/>
    <n v="45223"/>
    <n v="35"/>
    <n v="39588.85"/>
    <n v="32863.25"/>
    <n v="6725.5999999999985"/>
    <n v="2023"/>
    <n v="10"/>
    <s v="23Q4"/>
    <s v="VoltEdge"/>
    <s v="Gaming Consoles"/>
    <x v="16"/>
  </r>
  <r>
    <s v="S014"/>
    <s v="S-FI050"/>
    <n v="45133"/>
    <n v="21"/>
    <n v="22127.49"/>
    <n v="13703.970000000001"/>
    <n v="8423.52"/>
    <n v="2023"/>
    <n v="7"/>
    <s v="23Q3"/>
    <s v="Sony"/>
    <s v="Smart Gadgets"/>
    <x v="6"/>
  </r>
  <r>
    <s v="S001"/>
    <s v="S-SM038"/>
    <n v="45013"/>
    <n v="32"/>
    <n v="46249.599999999999"/>
    <n v="31048.639999999999"/>
    <n v="15200.96"/>
    <n v="2023"/>
    <n v="3"/>
    <s v="23Q1"/>
    <s v="VoltEdge"/>
    <s v="Smart Gadgets"/>
    <x v="12"/>
  </r>
  <r>
    <s v="S018"/>
    <s v="S-SM038"/>
    <n v="44991"/>
    <n v="25"/>
    <n v="36132.5"/>
    <n v="24256.75"/>
    <n v="11875.75"/>
    <n v="2023"/>
    <n v="3"/>
    <s v="23Q1"/>
    <s v="VoltEdge"/>
    <s v="Smart Gadgets"/>
    <x v="12"/>
  </r>
  <r>
    <s v="S007"/>
    <s v="A-CH045"/>
    <n v="45578"/>
    <n v="28"/>
    <n v="18811.8"/>
    <n v="14856.52"/>
    <n v="3955.2799999999988"/>
    <n v="2024"/>
    <n v="10"/>
    <s v="24Q4"/>
    <s v="VoltEdge"/>
    <s v="Accessories"/>
    <x v="2"/>
  </r>
  <r>
    <s v="S015"/>
    <s v="G-VR019"/>
    <n v="45087"/>
    <n v="11"/>
    <n v="11482.68"/>
    <n v="7084.44"/>
    <n v="4398.2400000000007"/>
    <n v="2023"/>
    <n v="6"/>
    <s v="23Q2"/>
    <s v="Apple"/>
    <s v="Gaming Consoles"/>
    <x v="9"/>
  </r>
  <r>
    <s v="S001"/>
    <s v="A-KE011"/>
    <n v="45293"/>
    <n v="14"/>
    <n v="18637.22"/>
    <n v="11629.94"/>
    <n v="7007.2800000000007"/>
    <n v="2024"/>
    <n v="1"/>
    <s v="24Q1"/>
    <s v="Sony"/>
    <s v="Accessories"/>
    <x v="5"/>
  </r>
  <r>
    <s v="S010"/>
    <s v="L-GA036"/>
    <n v="45443"/>
    <n v="7"/>
    <n v="3364.9"/>
    <n v="2113.58"/>
    <n v="1251.3200000000002"/>
    <n v="2024"/>
    <n v="5"/>
    <s v="24Q2"/>
    <s v="VoltEdge"/>
    <s v="Laptops"/>
    <x v="0"/>
  </r>
  <r>
    <s v="S001"/>
    <s v="G-GA017"/>
    <n v="44975"/>
    <n v="14"/>
    <n v="19642.14"/>
    <n v="12467.699999999999"/>
    <n v="7174.4400000000005"/>
    <n v="2023"/>
    <n v="2"/>
    <s v="23Q1"/>
    <s v="Apple"/>
    <s v="Gaming Consoles"/>
    <x v="8"/>
  </r>
  <r>
    <s v="S002"/>
    <s v="A-MI007"/>
    <n v="45219"/>
    <n v="27"/>
    <n v="7757.1"/>
    <n v="6282.0899999999992"/>
    <n v="1475.0100000000011"/>
    <n v="2023"/>
    <n v="10"/>
    <s v="23Q4"/>
    <s v="Samsung"/>
    <s v="Accessories"/>
    <x v="11"/>
  </r>
  <r>
    <s v="S015"/>
    <s v="G-VR009"/>
    <n v="45170"/>
    <n v="18"/>
    <n v="19169.28"/>
    <n v="12360.06"/>
    <n v="6809.2199999999993"/>
    <n v="2023"/>
    <n v="9"/>
    <s v="23Q3"/>
    <s v="VoltEdge"/>
    <s v="Gaming Consoles"/>
    <x v="9"/>
  </r>
  <r>
    <s v="S001"/>
    <s v="S-SM033"/>
    <n v="45536"/>
    <n v="11"/>
    <n v="14641.769999999999"/>
    <n v="8993.82"/>
    <n v="5647.9499999999989"/>
    <n v="2024"/>
    <n v="9"/>
    <s v="24Q3"/>
    <s v="Apple"/>
    <s v="Smart Gadgets"/>
    <x v="12"/>
  </r>
  <r>
    <s v="S014"/>
    <s v="L-GA004"/>
    <n v="45039"/>
    <n v="20"/>
    <n v="6637.6"/>
    <n v="3954.2000000000003"/>
    <n v="2683.4"/>
    <n v="2023"/>
    <n v="4"/>
    <s v="23Q2"/>
    <s v="Samsung"/>
    <s v="Laptops"/>
    <x v="0"/>
  </r>
  <r>
    <s v="S001"/>
    <s v="G-GA044"/>
    <n v="45121"/>
    <n v="23"/>
    <n v="26015.53"/>
    <n v="21595.850000000002"/>
    <n v="4419.6799999999967"/>
    <n v="2023"/>
    <n v="7"/>
    <s v="23Q3"/>
    <s v="VoltEdge"/>
    <s v="Gaming Consoles"/>
    <x v="16"/>
  </r>
  <r>
    <s v="S013"/>
    <s v="S-FI050"/>
    <n v="45555"/>
    <n v="17"/>
    <n v="17912.73"/>
    <n v="11093.69"/>
    <n v="6819.0399999999991"/>
    <n v="2024"/>
    <n v="9"/>
    <s v="24Q3"/>
    <s v="Sony"/>
    <s v="Smart Gadgets"/>
    <x v="6"/>
  </r>
  <r>
    <s v="S019"/>
    <s v="S-FI050"/>
    <n v="44928"/>
    <n v="32"/>
    <n v="33718.080000000002"/>
    <n v="20882.240000000002"/>
    <n v="12835.84"/>
    <n v="2023"/>
    <n v="1"/>
    <s v="23Q1"/>
    <s v="Sony"/>
    <s v="Smart Gadgets"/>
    <x v="6"/>
  </r>
  <r>
    <s v="S007"/>
    <s v="H-WI048"/>
    <n v="45178"/>
    <n v="8"/>
    <n v="7720.48"/>
    <n v="6042.4"/>
    <n v="1678.08"/>
    <n v="2023"/>
    <n v="9"/>
    <s v="23Q3"/>
    <s v="VoltEdge"/>
    <s v="Headphones"/>
    <x v="7"/>
  </r>
  <r>
    <s v="S009"/>
    <s v="S-SM038"/>
    <n v="45492"/>
    <n v="6"/>
    <n v="8671.7999999999993"/>
    <n v="5821.62"/>
    <n v="2850.1799999999994"/>
    <n v="2024"/>
    <n v="7"/>
    <s v="24Q3"/>
    <s v="VoltEdge"/>
    <s v="Smart Gadgets"/>
    <x v="12"/>
  </r>
  <r>
    <s v="S018"/>
    <s v="A-CH041"/>
    <n v="45231"/>
    <n v="24"/>
    <n v="6470.88"/>
    <n v="3933.3599999999997"/>
    <n v="2537.5200000000004"/>
    <n v="2023"/>
    <n v="11"/>
    <s v="23Q4"/>
    <s v="ASUS"/>
    <s v="Accessories"/>
    <x v="2"/>
  </r>
  <r>
    <s v="S008"/>
    <s v="G-VR019"/>
    <n v="45195"/>
    <n v="17"/>
    <n v="17745.960000000003"/>
    <n v="10948.68"/>
    <n v="6797.2800000000025"/>
    <n v="2023"/>
    <n v="9"/>
    <s v="23Q3"/>
    <s v="Apple"/>
    <s v="Gaming Consoles"/>
    <x v="9"/>
  </r>
  <r>
    <s v="S004"/>
    <s v="A-MI014"/>
    <n v="45579"/>
    <n v="40"/>
    <n v="22496.399999999998"/>
    <n v="17177.2"/>
    <n v="5319.1999999999971"/>
    <n v="2024"/>
    <n v="10"/>
    <s v="24Q4"/>
    <s v="Bose"/>
    <s v="Accessories"/>
    <x v="11"/>
  </r>
  <r>
    <s v="S001"/>
    <s v="L-UL028"/>
    <n v="45518"/>
    <n v="18"/>
    <n v="7626.06"/>
    <n v="4969.8"/>
    <n v="2656.26"/>
    <n v="2024"/>
    <n v="8"/>
    <s v="24Q3"/>
    <s v="Apple"/>
    <s v="Laptops"/>
    <x v="1"/>
  </r>
  <r>
    <s v="S001"/>
    <s v="G-GA017"/>
    <n v="45136"/>
    <n v="7"/>
    <n v="9821.07"/>
    <n v="6233.8499999999995"/>
    <n v="3587.2200000000003"/>
    <n v="2023"/>
    <n v="7"/>
    <s v="23Q3"/>
    <s v="Apple"/>
    <s v="Gaming Consoles"/>
    <x v="8"/>
  </r>
  <r>
    <s v="S001"/>
    <s v="S-FI012"/>
    <n v="45218"/>
    <n v="38"/>
    <n v="45520.960000000006"/>
    <n v="33536.9"/>
    <n v="11984.060000000005"/>
    <n v="2023"/>
    <n v="10"/>
    <s v="23Q4"/>
    <s v="VoltEdge"/>
    <s v="Smart Gadgets"/>
    <x v="6"/>
  </r>
  <r>
    <s v="S014"/>
    <s v="A-MI014"/>
    <n v="45636"/>
    <n v="26"/>
    <n v="14622.66"/>
    <n v="11165.18"/>
    <n v="3457.4799999999996"/>
    <n v="2024"/>
    <n v="12"/>
    <s v="24Q4"/>
    <s v="Bose"/>
    <s v="Accessories"/>
    <x v="11"/>
  </r>
  <r>
    <s v="S010"/>
    <s v="L-UL031"/>
    <n v="45352"/>
    <n v="30"/>
    <n v="18216.900000000001"/>
    <n v="11170.199999999999"/>
    <n v="7046.7000000000025"/>
    <n v="2024"/>
    <n v="3"/>
    <s v="24Q1"/>
    <s v="VoltEdge"/>
    <s v="Laptops"/>
    <x v="1"/>
  </r>
  <r>
    <s v="S001"/>
    <s v="S-SM033"/>
    <n v="45327"/>
    <n v="25"/>
    <n v="33276.75"/>
    <n v="20440.5"/>
    <n v="12836.25"/>
    <n v="2024"/>
    <n v="2"/>
    <s v="24Q1"/>
    <s v="Apple"/>
    <s v="Smart Gadgets"/>
    <x v="12"/>
  </r>
  <r>
    <s v="S009"/>
    <s v="H-NO016"/>
    <n v="45130"/>
    <n v="6"/>
    <n v="5300.9400000000005"/>
    <n v="3696.54"/>
    <n v="1604.4000000000005"/>
    <n v="2023"/>
    <n v="7"/>
    <s v="23Q3"/>
    <s v="Bose"/>
    <s v="Headphones"/>
    <x v="3"/>
  </r>
  <r>
    <s v="S018"/>
    <s v="H-WI042"/>
    <n v="45587"/>
    <n v="25"/>
    <n v="22085"/>
    <n v="15112.25"/>
    <n v="6972.75"/>
    <n v="2024"/>
    <n v="10"/>
    <s v="24Q4"/>
    <s v="Bose"/>
    <s v="Headphones"/>
    <x v="10"/>
  </r>
  <r>
    <s v="S014"/>
    <s v="H-WI032"/>
    <n v="45611"/>
    <n v="24"/>
    <n v="5678.64"/>
    <n v="4396.08"/>
    <n v="1282.5600000000004"/>
    <n v="2024"/>
    <n v="11"/>
    <s v="24Q4"/>
    <s v="VoltEdge"/>
    <s v="Headphones"/>
    <x v="13"/>
  </r>
  <r>
    <s v="S005"/>
    <s v="G-VR049"/>
    <n v="45084"/>
    <n v="7"/>
    <n v="6084.12"/>
    <n v="4567.71"/>
    <n v="1516.4099999999999"/>
    <n v="2023"/>
    <n v="6"/>
    <s v="23Q2"/>
    <s v="ASUS"/>
    <s v="Gaming Consoles"/>
    <x v="9"/>
  </r>
  <r>
    <s v="S007"/>
    <s v="A-KE024"/>
    <n v="44973"/>
    <n v="16"/>
    <n v="16855.68"/>
    <n v="10020.16"/>
    <n v="6835.52"/>
    <n v="2023"/>
    <n v="2"/>
    <s v="23Q1"/>
    <s v="VoltEdge"/>
    <s v="Accessories"/>
    <x v="5"/>
  </r>
  <r>
    <s v="S001"/>
    <s v="L-UL031"/>
    <n v="45436"/>
    <n v="5"/>
    <n v="3036.15"/>
    <n v="1861.6999999999998"/>
    <n v="1174.4500000000003"/>
    <n v="2024"/>
    <n v="5"/>
    <s v="24Q2"/>
    <s v="VoltEdge"/>
    <s v="Laptops"/>
    <x v="1"/>
  </r>
  <r>
    <s v="S018"/>
    <s v="S-FI012"/>
    <n v="45243"/>
    <n v="27"/>
    <n v="32343.840000000004"/>
    <n v="23828.85"/>
    <n v="8514.9900000000052"/>
    <n v="2023"/>
    <n v="11"/>
    <s v="23Q4"/>
    <s v="VoltEdge"/>
    <s v="Smart Gadgets"/>
    <x v="6"/>
  </r>
  <r>
    <s v="S010"/>
    <s v="H-WI035"/>
    <n v="45197"/>
    <n v="37"/>
    <n v="13113.54"/>
    <n v="9363.2199999999993"/>
    <n v="3750.3200000000015"/>
    <n v="2023"/>
    <n v="9"/>
    <s v="23Q3"/>
    <s v="VoltEdge"/>
    <s v="Headphones"/>
    <x v="13"/>
  </r>
  <r>
    <s v="S014"/>
    <s v="A-KE011"/>
    <n v="45327"/>
    <n v="12"/>
    <n v="15974.76"/>
    <n v="9968.52"/>
    <n v="6006.24"/>
    <n v="2024"/>
    <n v="2"/>
    <s v="24Q1"/>
    <s v="Sony"/>
    <s v="Accessories"/>
    <x v="5"/>
  </r>
  <r>
    <s v="S004"/>
    <s v="H-WI032"/>
    <n v="45537"/>
    <n v="2"/>
    <n v="473.22"/>
    <n v="366.34"/>
    <n v="106.88000000000005"/>
    <n v="2024"/>
    <n v="9"/>
    <s v="24Q3"/>
    <s v="VoltEdge"/>
    <s v="Headphones"/>
    <x v="13"/>
  </r>
  <r>
    <s v="S001"/>
    <s v="A-CH021"/>
    <n v="45081"/>
    <n v="7"/>
    <n v="1511.23"/>
    <n v="1093.8900000000001"/>
    <n v="417.33999999999992"/>
    <n v="2023"/>
    <n v="6"/>
    <s v="23Q2"/>
    <s v="Dell"/>
    <s v="Accessories"/>
    <x v="2"/>
  </r>
  <r>
    <s v="S019"/>
    <s v="A-LA026"/>
    <n v="45148"/>
    <n v="19"/>
    <n v="2548.85"/>
    <n v="2105.58"/>
    <n v="443.27"/>
    <n v="2023"/>
    <n v="8"/>
    <s v="23Q3"/>
    <s v="VoltEdge"/>
    <s v="Accessories"/>
    <x v="14"/>
  </r>
  <r>
    <s v="S001"/>
    <s v="A-CH039"/>
    <n v="45553"/>
    <n v="4"/>
    <n v="3512.28"/>
    <n v="2419.88"/>
    <n v="1092.4000000000001"/>
    <n v="2024"/>
    <n v="9"/>
    <s v="24Q3"/>
    <s v="Sony"/>
    <s v="Accessories"/>
    <x v="2"/>
  </r>
  <r>
    <s v="S008"/>
    <s v="A-MI014"/>
    <n v="45590"/>
    <n v="23"/>
    <n v="12935.429999999998"/>
    <n v="9876.89"/>
    <n v="3058.5399999999991"/>
    <n v="2024"/>
    <n v="10"/>
    <s v="24Q4"/>
    <s v="Bose"/>
    <s v="Accessories"/>
    <x v="11"/>
  </r>
  <r>
    <s v="S001"/>
    <s v="A-MI014"/>
    <n v="45591"/>
    <n v="24"/>
    <n v="13497.84"/>
    <n v="10306.32"/>
    <n v="3191.5200000000004"/>
    <n v="2024"/>
    <n v="10"/>
    <s v="24Q4"/>
    <s v="Bose"/>
    <s v="Accessories"/>
    <x v="11"/>
  </r>
  <r>
    <s v="S001"/>
    <s v="L-UL001"/>
    <n v="45033"/>
    <n v="19"/>
    <n v="4340.17"/>
    <n v="3468.64"/>
    <n v="871.5300000000002"/>
    <n v="2023"/>
    <n v="4"/>
    <s v="23Q2"/>
    <s v="ASUS"/>
    <s v="Laptops"/>
    <x v="1"/>
  </r>
  <r>
    <s v="S001"/>
    <s v="H-WI042"/>
    <n v="45405"/>
    <n v="20"/>
    <n v="17668"/>
    <n v="12089.8"/>
    <n v="5578.2000000000007"/>
    <n v="2024"/>
    <n v="4"/>
    <s v="24Q2"/>
    <s v="Bose"/>
    <s v="Headphones"/>
    <x v="10"/>
  </r>
  <r>
    <s v="S001"/>
    <s v="H-WI029"/>
    <n v="45567"/>
    <n v="28"/>
    <n v="35717.079999999994"/>
    <n v="22270.92"/>
    <n v="13446.159999999996"/>
    <n v="2024"/>
    <n v="10"/>
    <s v="24Q4"/>
    <s v="Dell"/>
    <s v="Headphones"/>
    <x v="13"/>
  </r>
  <r>
    <s v="S001"/>
    <s v="H-NO016"/>
    <n v="44976"/>
    <n v="32"/>
    <n v="28271.68"/>
    <n v="19714.88"/>
    <n v="8556.7999999999993"/>
    <n v="2023"/>
    <n v="2"/>
    <s v="23Q1"/>
    <s v="Bose"/>
    <s v="Headphones"/>
    <x v="3"/>
  </r>
  <r>
    <s v="S009"/>
    <s v="A-KE011"/>
    <n v="45447"/>
    <n v="4"/>
    <n v="5324.92"/>
    <n v="3322.84"/>
    <n v="2002.08"/>
    <n v="2024"/>
    <n v="6"/>
    <s v="24Q2"/>
    <s v="Sony"/>
    <s v="Accessories"/>
    <x v="5"/>
  </r>
  <r>
    <s v="S007"/>
    <s v="L-UL034"/>
    <n v="45343"/>
    <n v="20"/>
    <n v="1596.2"/>
    <n v="1280.3999999999999"/>
    <n v="315.80000000000018"/>
    <n v="2024"/>
    <n v="2"/>
    <s v="24Q1"/>
    <s v="HP"/>
    <s v="Laptops"/>
    <x v="1"/>
  </r>
  <r>
    <s v="S001"/>
    <s v="A-MI014"/>
    <n v="45432"/>
    <n v="6"/>
    <n v="3374.46"/>
    <n v="2576.58"/>
    <n v="797.88000000000011"/>
    <n v="2024"/>
    <n v="5"/>
    <s v="24Q2"/>
    <s v="Bose"/>
    <s v="Accessories"/>
    <x v="11"/>
  </r>
  <r>
    <s v="S001"/>
    <s v="A-CH045"/>
    <n v="45499"/>
    <n v="7"/>
    <n v="4702.95"/>
    <n v="3714.13"/>
    <n v="988.81999999999971"/>
    <n v="2024"/>
    <n v="7"/>
    <s v="24Q3"/>
    <s v="VoltEdge"/>
    <s v="Accessories"/>
    <x v="2"/>
  </r>
  <r>
    <s v="S001"/>
    <s v="G-GA047"/>
    <n v="45313"/>
    <n v="29"/>
    <n v="33948.560000000005"/>
    <n v="27119.93"/>
    <n v="6828.6300000000047"/>
    <n v="2024"/>
    <n v="1"/>
    <s v="24Q1"/>
    <s v="HP"/>
    <s v="Gaming Consoles"/>
    <x v="8"/>
  </r>
  <r>
    <s v="S010"/>
    <s v="H-NO016"/>
    <n v="45436"/>
    <n v="5"/>
    <n v="4417.45"/>
    <n v="3080.4500000000003"/>
    <n v="1336.9999999999995"/>
    <n v="2024"/>
    <n v="5"/>
    <s v="24Q2"/>
    <s v="Bose"/>
    <s v="Headphones"/>
    <x v="3"/>
  </r>
  <r>
    <s v="S011"/>
    <s v="H-WI032"/>
    <n v="45350"/>
    <n v="14"/>
    <n v="3312.54"/>
    <n v="2564.3799999999997"/>
    <n v="748.16000000000031"/>
    <n v="2024"/>
    <n v="2"/>
    <s v="24Q1"/>
    <s v="VoltEdge"/>
    <s v="Headphones"/>
    <x v="13"/>
  </r>
  <r>
    <s v="S018"/>
    <s v="S-SM023"/>
    <n v="45132"/>
    <n v="4"/>
    <n v="1037.08"/>
    <n v="677.88"/>
    <n v="359.19999999999993"/>
    <n v="2023"/>
    <n v="7"/>
    <s v="23Q3"/>
    <s v="HP"/>
    <s v="Smart Gadgets"/>
    <x v="15"/>
  </r>
  <r>
    <s v="S015"/>
    <s v="A-KE011"/>
    <n v="45418"/>
    <n v="4"/>
    <n v="5324.92"/>
    <n v="3322.84"/>
    <n v="2002.08"/>
    <n v="2024"/>
    <n v="5"/>
    <s v="24Q2"/>
    <s v="Sony"/>
    <s v="Accessories"/>
    <x v="5"/>
  </r>
  <r>
    <s v="S015"/>
    <s v="A-KE027"/>
    <n v="45195"/>
    <n v="24"/>
    <n v="21317.040000000001"/>
    <n v="17338.800000000003"/>
    <n v="3978.239999999998"/>
    <n v="2023"/>
    <n v="9"/>
    <s v="23Q3"/>
    <s v="Sony"/>
    <s v="Accessories"/>
    <x v="5"/>
  </r>
  <r>
    <s v="S003"/>
    <s v="L-UL031"/>
    <n v="45303"/>
    <n v="17"/>
    <n v="10322.91"/>
    <n v="6329.78"/>
    <n v="3993.13"/>
    <n v="2024"/>
    <n v="1"/>
    <s v="24Q1"/>
    <s v="VoltEdge"/>
    <s v="Laptops"/>
    <x v="1"/>
  </r>
  <r>
    <s v="S018"/>
    <s v="A-KE025"/>
    <n v="45642"/>
    <n v="34"/>
    <n v="32199.699999999997"/>
    <n v="22690.92"/>
    <n v="9508.7799999999988"/>
    <n v="2024"/>
    <n v="12"/>
    <s v="24Q4"/>
    <s v="Bose"/>
    <s v="Accessories"/>
    <x v="5"/>
  </r>
  <r>
    <s v="S004"/>
    <s v="L-GA004"/>
    <n v="44946"/>
    <n v="17"/>
    <n v="5641.96"/>
    <n v="3361.07"/>
    <n v="2280.89"/>
    <n v="2023"/>
    <n v="1"/>
    <s v="23Q1"/>
    <s v="Samsung"/>
    <s v="Laptops"/>
    <x v="0"/>
  </r>
  <r>
    <s v="S011"/>
    <s v="H-WI035"/>
    <n v="45467"/>
    <n v="16"/>
    <n v="5670.72"/>
    <n v="4048.96"/>
    <n v="1621.7600000000002"/>
    <n v="2024"/>
    <n v="6"/>
    <s v="24Q2"/>
    <s v="VoltEdge"/>
    <s v="Headphones"/>
    <x v="13"/>
  </r>
  <r>
    <s v="S019"/>
    <s v="S-SM038"/>
    <n v="44937"/>
    <n v="12"/>
    <n v="17343.599999999999"/>
    <n v="11643.24"/>
    <n v="5700.3599999999988"/>
    <n v="2023"/>
    <n v="1"/>
    <s v="23Q1"/>
    <s v="VoltEdge"/>
    <s v="Smart Gadgets"/>
    <x v="12"/>
  </r>
  <r>
    <s v="S001"/>
    <s v="A-KE024"/>
    <n v="45248"/>
    <n v="33"/>
    <n v="34764.840000000004"/>
    <n v="20666.579999999998"/>
    <n v="14098.260000000006"/>
    <n v="2023"/>
    <n v="11"/>
    <s v="23Q4"/>
    <s v="VoltEdge"/>
    <s v="Accessories"/>
    <x v="5"/>
  </r>
  <r>
    <s v="S018"/>
    <s v="G-GA046"/>
    <n v="45629"/>
    <n v="21"/>
    <n v="6786.15"/>
    <n v="4197.0600000000004"/>
    <n v="2589.0899999999992"/>
    <n v="2024"/>
    <n v="12"/>
    <s v="24Q4"/>
    <s v="Samsung"/>
    <s v="Gaming Consoles"/>
    <x v="8"/>
  </r>
  <r>
    <s v="S019"/>
    <s v="A-CH002"/>
    <n v="45405"/>
    <n v="15"/>
    <n v="2744.7"/>
    <n v="2085.1499999999996"/>
    <n v="659.55000000000018"/>
    <n v="2024"/>
    <n v="4"/>
    <s v="24Q2"/>
    <s v="Sony"/>
    <s v="Accessories"/>
    <x v="2"/>
  </r>
  <r>
    <s v="S002"/>
    <s v="S-FI037"/>
    <n v="45640"/>
    <n v="39"/>
    <n v="57386.94"/>
    <n v="38830.35"/>
    <n v="18556.590000000004"/>
    <n v="2024"/>
    <n v="12"/>
    <s v="24Q4"/>
    <s v="VoltEdge"/>
    <s v="Smart Gadgets"/>
    <x v="6"/>
  </r>
  <r>
    <s v="S014"/>
    <s v="H-WI042"/>
    <n v="45397"/>
    <n v="18"/>
    <n v="15901.199999999999"/>
    <n v="10880.82"/>
    <n v="5020.3799999999992"/>
    <n v="2024"/>
    <n v="4"/>
    <s v="24Q2"/>
    <s v="Bose"/>
    <s v="Headphones"/>
    <x v="10"/>
  </r>
  <r>
    <s v="S003"/>
    <s v="G-VR049"/>
    <n v="45081"/>
    <n v="10"/>
    <n v="8691.6"/>
    <n v="6525.2999999999993"/>
    <n v="2166.3000000000011"/>
    <n v="2023"/>
    <n v="6"/>
    <s v="23Q2"/>
    <s v="ASUS"/>
    <s v="Gaming Consoles"/>
    <x v="9"/>
  </r>
  <r>
    <s v="S017"/>
    <s v="G-VR022"/>
    <n v="45493"/>
    <n v="15"/>
    <n v="10949.7"/>
    <n v="8834.85"/>
    <n v="2114.8500000000004"/>
    <n v="2024"/>
    <n v="7"/>
    <s v="24Q3"/>
    <s v="VoltEdge"/>
    <s v="Gaming Consoles"/>
    <x v="9"/>
  </r>
  <r>
    <s v="S005"/>
    <s v="H-WI030"/>
    <n v="45543"/>
    <n v="16"/>
    <n v="8693.76"/>
    <n v="6185.28"/>
    <n v="2508.4800000000005"/>
    <n v="2024"/>
    <n v="9"/>
    <s v="24Q3"/>
    <s v="VoltEdge"/>
    <s v="Headphones"/>
    <x v="10"/>
  </r>
  <r>
    <s v="S015"/>
    <s v="G-GA006"/>
    <n v="45579"/>
    <n v="33"/>
    <n v="44675.07"/>
    <n v="32157.18"/>
    <n v="12517.89"/>
    <n v="2024"/>
    <n v="10"/>
    <s v="24Q4"/>
    <s v="HP"/>
    <s v="Gaming Consoles"/>
    <x v="8"/>
  </r>
  <r>
    <s v="S009"/>
    <s v="G-GA046"/>
    <n v="45414"/>
    <n v="14"/>
    <n v="4524.0999999999995"/>
    <n v="2798.04"/>
    <n v="1726.0599999999995"/>
    <n v="2024"/>
    <n v="5"/>
    <s v="24Q2"/>
    <s v="Samsung"/>
    <s v="Gaming Consoles"/>
    <x v="8"/>
  </r>
  <r>
    <s v="S001"/>
    <s v="H-WI042"/>
    <n v="45572"/>
    <n v="30"/>
    <n v="26502"/>
    <n v="18134.7"/>
    <n v="8367.2999999999993"/>
    <n v="2024"/>
    <n v="10"/>
    <s v="24Q4"/>
    <s v="Bose"/>
    <s v="Headphones"/>
    <x v="10"/>
  </r>
  <r>
    <s v="S002"/>
    <s v="L-UL031"/>
    <n v="45481"/>
    <n v="5"/>
    <n v="3036.15"/>
    <n v="1861.6999999999998"/>
    <n v="1174.4500000000003"/>
    <n v="2024"/>
    <n v="7"/>
    <s v="24Q3"/>
    <s v="VoltEdge"/>
    <s v="Laptops"/>
    <x v="1"/>
  </r>
  <r>
    <s v="S004"/>
    <s v="H-WI030"/>
    <n v="45133"/>
    <n v="11"/>
    <n v="5976.96"/>
    <n v="4252.38"/>
    <n v="1724.58"/>
    <n v="2023"/>
    <n v="7"/>
    <s v="23Q3"/>
    <s v="VoltEdge"/>
    <s v="Headphones"/>
    <x v="10"/>
  </r>
  <r>
    <s v="S014"/>
    <s v="L-UL031"/>
    <n v="45518"/>
    <n v="19"/>
    <n v="11537.37"/>
    <n v="7074.4599999999991"/>
    <n v="4462.9100000000017"/>
    <n v="2024"/>
    <n v="8"/>
    <s v="24Q3"/>
    <s v="VoltEdge"/>
    <s v="Laptops"/>
    <x v="1"/>
  </r>
  <r>
    <s v="S016"/>
    <s v="A-LA026"/>
    <n v="45076"/>
    <n v="1"/>
    <n v="1"/>
    <n v="1"/>
    <n v="0"/>
    <n v="2023"/>
    <n v="5"/>
    <s v="23Q2"/>
    <s v="VoltEdge"/>
    <s v="Accessories"/>
    <x v="14"/>
  </r>
  <r>
    <s v="S001"/>
    <s v="G-GA047"/>
    <n v="45515"/>
    <n v="20"/>
    <n v="23412.800000000003"/>
    <n v="18703.399999999998"/>
    <n v="4709.4000000000051"/>
    <n v="2024"/>
    <n v="8"/>
    <s v="24Q3"/>
    <s v="HP"/>
    <s v="Gaming Consoles"/>
    <x v="8"/>
  </r>
  <r>
    <s v="S019"/>
    <s v="A-KE040"/>
    <n v="45063"/>
    <n v="8"/>
    <n v="1304.4000000000001"/>
    <n v="1008.88"/>
    <n v="295.5200000000001"/>
    <n v="2023"/>
    <n v="5"/>
    <s v="23Q2"/>
    <s v="VoltEdge"/>
    <s v="Accessories"/>
    <x v="5"/>
  </r>
  <r>
    <s v="S002"/>
    <s v="H-WI029"/>
    <n v="45402"/>
    <n v="3"/>
    <n v="3826.83"/>
    <n v="2386.17"/>
    <n v="1440.6599999999999"/>
    <n v="2024"/>
    <n v="4"/>
    <s v="24Q2"/>
    <s v="Dell"/>
    <s v="Headphones"/>
    <x v="13"/>
  </r>
  <r>
    <s v="S002"/>
    <s v="G-GA046"/>
    <n v="45548"/>
    <n v="18"/>
    <n v="5816.7"/>
    <n v="3597.4800000000005"/>
    <n v="2219.2199999999993"/>
    <n v="2024"/>
    <n v="9"/>
    <s v="24Q3"/>
    <s v="Samsung"/>
    <s v="Gaming Consoles"/>
    <x v="8"/>
  </r>
  <r>
    <s v="S010"/>
    <s v="G-GA006"/>
    <n v="45464"/>
    <n v="5"/>
    <n v="6768.95"/>
    <n v="4872.3"/>
    <n v="1896.6499999999996"/>
    <n v="2024"/>
    <n v="6"/>
    <s v="24Q2"/>
    <s v="HP"/>
    <s v="Gaming Consoles"/>
    <x v="8"/>
  </r>
  <r>
    <s v="S015"/>
    <s v="S-SM023"/>
    <n v="45023"/>
    <n v="9"/>
    <n v="2333.4299999999998"/>
    <n v="1525.23"/>
    <n v="808.19999999999982"/>
    <n v="2023"/>
    <n v="4"/>
    <s v="23Q2"/>
    <s v="HP"/>
    <s v="Smart Gadgets"/>
    <x v="15"/>
  </r>
  <r>
    <s v="S013"/>
    <s v="A-MI014"/>
    <n v="45331"/>
    <n v="30"/>
    <n v="16872.3"/>
    <n v="12882.9"/>
    <n v="3989.3999999999996"/>
    <n v="2024"/>
    <n v="2"/>
    <s v="24Q1"/>
    <s v="Bose"/>
    <s v="Accessories"/>
    <x v="11"/>
  </r>
  <r>
    <s v="S010"/>
    <s v="A-CH002"/>
    <n v="45387"/>
    <n v="12"/>
    <n v="2195.7599999999998"/>
    <n v="1668.12"/>
    <n v="527.63999999999987"/>
    <n v="2024"/>
    <n v="4"/>
    <s v="24Q2"/>
    <s v="Sony"/>
    <s v="Accessories"/>
    <x v="2"/>
  </r>
  <r>
    <s v="S018"/>
    <s v="S-SM023"/>
    <n v="45149"/>
    <n v="11"/>
    <n v="2851.97"/>
    <n v="1864.17"/>
    <n v="987.79999999999973"/>
    <n v="2023"/>
    <n v="8"/>
    <s v="23Q3"/>
    <s v="HP"/>
    <s v="Smart Gadgets"/>
    <x v="15"/>
  </r>
  <r>
    <s v="S009"/>
    <s v="S-FI012"/>
    <n v="45025"/>
    <n v="8"/>
    <n v="9583.36"/>
    <n v="7060.4"/>
    <n v="2522.9600000000009"/>
    <n v="2023"/>
    <n v="4"/>
    <s v="23Q2"/>
    <s v="VoltEdge"/>
    <s v="Smart Gadgets"/>
    <x v="6"/>
  </r>
  <r>
    <s v="S017"/>
    <s v="G-GA006"/>
    <n v="45330"/>
    <n v="13"/>
    <n v="17599.27"/>
    <n v="12667.98"/>
    <n v="4931.2900000000009"/>
    <n v="2024"/>
    <n v="2"/>
    <s v="24Q1"/>
    <s v="HP"/>
    <s v="Gaming Consoles"/>
    <x v="8"/>
  </r>
  <r>
    <s v="S003"/>
    <s v="H-WI008"/>
    <n v="45131"/>
    <n v="5"/>
    <n v="977.15000000000009"/>
    <n v="729.75"/>
    <n v="247.40000000000009"/>
    <n v="2023"/>
    <n v="7"/>
    <s v="23Q3"/>
    <s v="ASUS"/>
    <s v="Headphones"/>
    <x v="7"/>
  </r>
  <r>
    <s v="S004"/>
    <s v="G-GA017"/>
    <n v="45256"/>
    <n v="25"/>
    <n v="35075.25"/>
    <n v="22263.75"/>
    <n v="12811.5"/>
    <n v="2023"/>
    <n v="11"/>
    <s v="23Q4"/>
    <s v="Apple"/>
    <s v="Gaming Consoles"/>
    <x v="8"/>
  </r>
  <r>
    <s v="S014"/>
    <s v="L-GA010"/>
    <n v="44976"/>
    <n v="14"/>
    <n v="9142"/>
    <n v="6848.0999999999995"/>
    <n v="2293.9000000000005"/>
    <n v="2023"/>
    <n v="2"/>
    <s v="23Q1"/>
    <s v="ASUS"/>
    <s v="Laptops"/>
    <x v="0"/>
  </r>
  <r>
    <s v="S011"/>
    <s v="G-GA047"/>
    <n v="45304"/>
    <n v="15"/>
    <n v="17559.600000000002"/>
    <n v="14027.55"/>
    <n v="3532.0500000000029"/>
    <n v="2024"/>
    <n v="1"/>
    <s v="24Q1"/>
    <s v="HP"/>
    <s v="Gaming Consoles"/>
    <x v="8"/>
  </r>
  <r>
    <s v="S005"/>
    <s v="S-SM033"/>
    <n v="45308"/>
    <n v="21"/>
    <n v="27952.469999999998"/>
    <n v="17170.02"/>
    <n v="10782.449999999997"/>
    <n v="2024"/>
    <n v="1"/>
    <s v="24Q1"/>
    <s v="Apple"/>
    <s v="Smart Gadgets"/>
    <x v="12"/>
  </r>
  <r>
    <s v="S003"/>
    <s v="H-WI042"/>
    <n v="45549"/>
    <n v="18"/>
    <n v="15901.199999999999"/>
    <n v="10880.82"/>
    <n v="5020.3799999999992"/>
    <n v="2024"/>
    <n v="9"/>
    <s v="24Q3"/>
    <s v="Bose"/>
    <s v="Headphones"/>
    <x v="10"/>
  </r>
  <r>
    <s v="S015"/>
    <s v="A-KE027"/>
    <n v="45052"/>
    <n v="19"/>
    <n v="16875.990000000002"/>
    <n v="13726.550000000001"/>
    <n v="3149.4400000000005"/>
    <n v="2023"/>
    <n v="5"/>
    <s v="23Q2"/>
    <s v="Sony"/>
    <s v="Accessories"/>
    <x v="5"/>
  </r>
  <r>
    <s v="S017"/>
    <s v="S-SM023"/>
    <n v="45311"/>
    <n v="21"/>
    <n v="5444.67"/>
    <n v="3558.87"/>
    <n v="1885.8000000000002"/>
    <n v="2024"/>
    <n v="1"/>
    <s v="24Q1"/>
    <s v="HP"/>
    <s v="Smart Gadgets"/>
    <x v="15"/>
  </r>
  <r>
    <s v="S013"/>
    <s v="S-FI037"/>
    <n v="45414"/>
    <n v="13"/>
    <n v="19128.98"/>
    <n v="12943.449999999999"/>
    <n v="6185.5300000000007"/>
    <n v="2024"/>
    <n v="5"/>
    <s v="24Q2"/>
    <s v="VoltEdge"/>
    <s v="Smart Gadgets"/>
    <x v="6"/>
  </r>
  <r>
    <s v="S007"/>
    <s v="L-UL028"/>
    <n v="45652"/>
    <n v="34"/>
    <n v="14404.78"/>
    <n v="9387.4000000000015"/>
    <n v="5017.3799999999992"/>
    <n v="2024"/>
    <n v="12"/>
    <s v="24Q4"/>
    <s v="Apple"/>
    <s v="Laptops"/>
    <x v="1"/>
  </r>
  <r>
    <s v="S001"/>
    <s v="G-VR022"/>
    <n v="45643"/>
    <n v="36"/>
    <n v="26279.279999999999"/>
    <n v="21203.64"/>
    <n v="5075.6399999999994"/>
    <n v="2024"/>
    <n v="12"/>
    <s v="24Q4"/>
    <s v="VoltEdge"/>
    <s v="Gaming Consoles"/>
    <x v="9"/>
  </r>
  <r>
    <s v="S001"/>
    <s v="H-WI008"/>
    <n v="45119"/>
    <n v="19"/>
    <n v="3713.17"/>
    <n v="2773.0499999999997"/>
    <n v="940.12000000000035"/>
    <n v="2023"/>
    <n v="7"/>
    <s v="23Q3"/>
    <s v="ASUS"/>
    <s v="Headphones"/>
    <x v="7"/>
  </r>
  <r>
    <s v="S013"/>
    <s v="S-ST013"/>
    <n v="45599"/>
    <n v="27"/>
    <n v="10777.320000000002"/>
    <n v="8144.28"/>
    <n v="2633.0400000000018"/>
    <n v="2024"/>
    <n v="11"/>
    <s v="24Q4"/>
    <s v="Dell"/>
    <s v="Smart Gadgets"/>
    <x v="4"/>
  </r>
  <r>
    <s v="S003"/>
    <s v="L-UL031"/>
    <n v="45631"/>
    <n v="39"/>
    <n v="23681.97"/>
    <n v="14521.259999999998"/>
    <n v="9160.7100000000028"/>
    <n v="2024"/>
    <n v="12"/>
    <s v="24Q4"/>
    <s v="VoltEdge"/>
    <s v="Laptops"/>
    <x v="1"/>
  </r>
  <r>
    <s v="S001"/>
    <s v="A-KE025"/>
    <n v="45461"/>
    <n v="16"/>
    <n v="15152.8"/>
    <n v="10678.08"/>
    <n v="4474.7199999999993"/>
    <n v="2024"/>
    <n v="6"/>
    <s v="24Q2"/>
    <s v="Bose"/>
    <s v="Accessories"/>
    <x v="5"/>
  </r>
  <r>
    <s v="S017"/>
    <s v="S-ST013"/>
    <n v="45514"/>
    <n v="13"/>
    <n v="5189.08"/>
    <n v="3921.3199999999997"/>
    <n v="1267.7600000000002"/>
    <n v="2024"/>
    <n v="8"/>
    <s v="24Q3"/>
    <s v="Dell"/>
    <s v="Smart Gadgets"/>
    <x v="4"/>
  </r>
  <r>
    <s v="S001"/>
    <s v="A-KE025"/>
    <n v="45514"/>
    <n v="11"/>
    <n v="10417.549999999999"/>
    <n v="7341.18"/>
    <n v="3076.369999999999"/>
    <n v="2024"/>
    <n v="8"/>
    <s v="24Q3"/>
    <s v="Bose"/>
    <s v="Accessories"/>
    <x v="5"/>
  </r>
  <r>
    <s v="S001"/>
    <s v="G-VR049"/>
    <n v="44963"/>
    <n v="24"/>
    <n v="20859.84"/>
    <n v="15660.72"/>
    <n v="5199.1200000000008"/>
    <n v="2023"/>
    <n v="2"/>
    <s v="23Q1"/>
    <s v="ASUS"/>
    <s v="Gaming Consoles"/>
    <x v="9"/>
  </r>
  <r>
    <s v="S001"/>
    <s v="S-ST013"/>
    <n v="45637"/>
    <n v="23"/>
    <n v="9180.68"/>
    <n v="6937.7199999999993"/>
    <n v="2242.9600000000009"/>
    <n v="2024"/>
    <n v="12"/>
    <s v="24Q4"/>
    <s v="Dell"/>
    <s v="Smart Gadgets"/>
    <x v="4"/>
  </r>
  <r>
    <s v="S001"/>
    <s v="A-CH021"/>
    <n v="45108"/>
    <n v="15"/>
    <n v="3238.35"/>
    <n v="2344.0500000000002"/>
    <n v="894.29999999999973"/>
    <n v="2023"/>
    <n v="7"/>
    <s v="23Q3"/>
    <s v="Dell"/>
    <s v="Accessories"/>
    <x v="2"/>
  </r>
  <r>
    <s v="S001"/>
    <s v="H-WI029"/>
    <n v="45372"/>
    <n v="21"/>
    <n v="26787.809999999998"/>
    <n v="16703.189999999999"/>
    <n v="10084.619999999999"/>
    <n v="2024"/>
    <n v="3"/>
    <s v="24Q1"/>
    <s v="Dell"/>
    <s v="Headphones"/>
    <x v="13"/>
  </r>
  <r>
    <s v="S001"/>
    <s v="H-WI032"/>
    <n v="45639"/>
    <n v="26"/>
    <n v="6151.8600000000006"/>
    <n v="4762.42"/>
    <n v="1389.4400000000005"/>
    <n v="2024"/>
    <n v="12"/>
    <s v="24Q4"/>
    <s v="VoltEdge"/>
    <s v="Headphones"/>
    <x v="13"/>
  </r>
  <r>
    <s v="S001"/>
    <s v="A-KE040"/>
    <n v="44936"/>
    <n v="32"/>
    <n v="5217.6000000000004"/>
    <n v="4035.52"/>
    <n v="1182.0800000000004"/>
    <n v="2023"/>
    <n v="1"/>
    <s v="23Q1"/>
    <s v="VoltEdge"/>
    <s v="Accessories"/>
    <x v="5"/>
  </r>
  <r>
    <s v="S003"/>
    <s v="H-WI029"/>
    <n v="45335"/>
    <n v="30"/>
    <n v="38268.299999999996"/>
    <n v="23861.7"/>
    <n v="14406.599999999995"/>
    <n v="2024"/>
    <n v="2"/>
    <s v="24Q1"/>
    <s v="Dell"/>
    <s v="Headphones"/>
    <x v="13"/>
  </r>
  <r>
    <s v="S014"/>
    <s v="L-GA036"/>
    <n v="45306"/>
    <n v="29"/>
    <n v="13940.3"/>
    <n v="8756.26"/>
    <n v="5184.0399999999991"/>
    <n v="2024"/>
    <n v="1"/>
    <s v="24Q1"/>
    <s v="VoltEdge"/>
    <s v="Laptops"/>
    <x v="0"/>
  </r>
  <r>
    <s v="S013"/>
    <s v="G-GA044"/>
    <n v="45137"/>
    <n v="9"/>
    <n v="10179.99"/>
    <n v="8450.5500000000011"/>
    <n v="1729.4399999999987"/>
    <n v="2023"/>
    <n v="7"/>
    <s v="23Q3"/>
    <s v="VoltEdge"/>
    <s v="Gaming Consoles"/>
    <x v="16"/>
  </r>
  <r>
    <s v="S001"/>
    <s v="G-GA006"/>
    <n v="45387"/>
    <n v="17"/>
    <n v="23014.43"/>
    <n v="16565.82"/>
    <n v="6448.6100000000006"/>
    <n v="2024"/>
    <n v="4"/>
    <s v="24Q2"/>
    <s v="HP"/>
    <s v="Gaming Consoles"/>
    <x v="8"/>
  </r>
  <r>
    <s v="S002"/>
    <s v="H-NO015"/>
    <n v="45387"/>
    <n v="9"/>
    <n v="9972"/>
    <n v="7812.45"/>
    <n v="2159.5500000000002"/>
    <n v="2024"/>
    <n v="4"/>
    <s v="24Q2"/>
    <s v="VoltEdge"/>
    <s v="Headphones"/>
    <x v="3"/>
  </r>
  <r>
    <s v="S001"/>
    <s v="H-NO015"/>
    <n v="45489"/>
    <n v="2"/>
    <n v="2216"/>
    <n v="1736.1"/>
    <n v="479.90000000000009"/>
    <n v="2024"/>
    <n v="7"/>
    <s v="24Q3"/>
    <s v="VoltEdge"/>
    <s v="Headphones"/>
    <x v="3"/>
  </r>
  <r>
    <s v="S003"/>
    <s v="A-CH041"/>
    <n v="45511"/>
    <n v="23"/>
    <n v="6201.26"/>
    <n v="3769.47"/>
    <n v="2431.7900000000004"/>
    <n v="2024"/>
    <n v="8"/>
    <s v="24Q3"/>
    <s v="ASUS"/>
    <s v="Accessories"/>
    <x v="2"/>
  </r>
  <r>
    <s v="S018"/>
    <s v="G-GA006"/>
    <n v="45516"/>
    <n v="1"/>
    <n v="1353.79"/>
    <n v="974.46"/>
    <n v="379.32999999999993"/>
    <n v="2024"/>
    <n v="8"/>
    <s v="24Q3"/>
    <s v="HP"/>
    <s v="Gaming Consoles"/>
    <x v="8"/>
  </r>
  <r>
    <s v="S004"/>
    <s v="L-UL031"/>
    <n v="45476"/>
    <n v="1"/>
    <n v="607.23"/>
    <n v="372.34"/>
    <n v="234.89000000000004"/>
    <n v="2024"/>
    <n v="7"/>
    <s v="24Q3"/>
    <s v="VoltEdge"/>
    <s v="Laptops"/>
    <x v="1"/>
  </r>
  <r>
    <s v="S002"/>
    <s v="A-CH002"/>
    <n v="45343"/>
    <n v="18"/>
    <n v="3293.64"/>
    <n v="2502.1799999999998"/>
    <n v="791.46"/>
    <n v="2024"/>
    <n v="2"/>
    <s v="24Q1"/>
    <s v="Sony"/>
    <s v="Accessories"/>
    <x v="2"/>
  </r>
  <r>
    <s v="S015"/>
    <s v="L-GA010"/>
    <n v="45082"/>
    <n v="8"/>
    <n v="5224"/>
    <n v="3913.2"/>
    <n v="1310.8000000000002"/>
    <n v="2023"/>
    <n v="6"/>
    <s v="23Q2"/>
    <s v="ASUS"/>
    <s v="Laptops"/>
    <x v="0"/>
  </r>
  <r>
    <s v="S014"/>
    <s v="G-GA044"/>
    <n v="45080"/>
    <n v="16"/>
    <n v="18097.759999999998"/>
    <n v="15023.2"/>
    <n v="3074.5599999999977"/>
    <n v="2023"/>
    <n v="6"/>
    <s v="23Q2"/>
    <s v="VoltEdge"/>
    <s v="Gaming Consoles"/>
    <x v="16"/>
  </r>
  <r>
    <s v="S015"/>
    <s v="G-GA017"/>
    <n v="45076"/>
    <n v="8"/>
    <n v="11224.08"/>
    <n v="7124.4"/>
    <n v="4099.68"/>
    <n v="2023"/>
    <n v="5"/>
    <s v="23Q2"/>
    <s v="Apple"/>
    <s v="Gaming Consoles"/>
    <x v="8"/>
  </r>
  <r>
    <s v="S008"/>
    <s v="L-UL028"/>
    <n v="45516"/>
    <n v="10"/>
    <n v="4236.7"/>
    <n v="2761"/>
    <n v="1475.6999999999998"/>
    <n v="2024"/>
    <n v="8"/>
    <s v="24Q3"/>
    <s v="Apple"/>
    <s v="Laptops"/>
    <x v="1"/>
  </r>
  <r>
    <s v="S005"/>
    <s v="S-FI037"/>
    <n v="45508"/>
    <n v="16"/>
    <n v="23543.360000000001"/>
    <n v="15930.4"/>
    <n v="7612.9600000000009"/>
    <n v="2024"/>
    <n v="8"/>
    <s v="24Q3"/>
    <s v="VoltEdge"/>
    <s v="Smart Gadgets"/>
    <x v="6"/>
  </r>
  <r>
    <s v="S001"/>
    <s v="H-NO016"/>
    <n v="45278"/>
    <n v="26"/>
    <n v="22970.74"/>
    <n v="16018.34"/>
    <n v="6952.4000000000015"/>
    <n v="2023"/>
    <n v="12"/>
    <s v="23Q4"/>
    <s v="Bose"/>
    <s v="Headphones"/>
    <x v="3"/>
  </r>
  <r>
    <s v="S011"/>
    <s v="S-SM038"/>
    <n v="45111"/>
    <n v="19"/>
    <n v="27460.7"/>
    <n v="18435.13"/>
    <n v="9025.57"/>
    <n v="2023"/>
    <n v="7"/>
    <s v="23Q3"/>
    <s v="VoltEdge"/>
    <s v="Smart Gadgets"/>
    <x v="12"/>
  </r>
  <r>
    <s v="S011"/>
    <s v="H-WI042"/>
    <n v="45599"/>
    <n v="37"/>
    <n v="32685.8"/>
    <n v="22366.13"/>
    <n v="10319.669999999998"/>
    <n v="2024"/>
    <n v="11"/>
    <s v="24Q4"/>
    <s v="Bose"/>
    <s v="Headphones"/>
    <x v="10"/>
  </r>
  <r>
    <s v="S007"/>
    <s v="L-GA036"/>
    <n v="45410"/>
    <n v="4"/>
    <n v="1922.8"/>
    <n v="1207.76"/>
    <n v="715.04"/>
    <n v="2024"/>
    <n v="4"/>
    <s v="24Q2"/>
    <s v="VoltEdge"/>
    <s v="Laptops"/>
    <x v="0"/>
  </r>
  <r>
    <s v="S010"/>
    <s v="A-CH039"/>
    <n v="45055"/>
    <n v="17"/>
    <n v="14927.19"/>
    <n v="10284.49"/>
    <n v="4642.7000000000007"/>
    <n v="2023"/>
    <n v="5"/>
    <s v="23Q2"/>
    <s v="Sony"/>
    <s v="Accessories"/>
    <x v="2"/>
  </r>
  <r>
    <s v="S008"/>
    <s v="G-VR022"/>
    <n v="45636"/>
    <n v="24"/>
    <n v="17519.52"/>
    <n v="14135.76"/>
    <n v="3383.76"/>
    <n v="2024"/>
    <n v="12"/>
    <s v="24Q4"/>
    <s v="VoltEdge"/>
    <s v="Gaming Consoles"/>
    <x v="9"/>
  </r>
  <r>
    <s v="S001"/>
    <s v="L-GA010"/>
    <n v="44941"/>
    <n v="17"/>
    <n v="11101"/>
    <n v="8315.5499999999993"/>
    <n v="2785.4500000000007"/>
    <n v="2023"/>
    <n v="1"/>
    <s v="23Q1"/>
    <s v="ASUS"/>
    <s v="Laptops"/>
    <x v="0"/>
  </r>
  <r>
    <s v="S009"/>
    <s v="S-SM023"/>
    <n v="45052"/>
    <n v="7"/>
    <n v="1814.8899999999999"/>
    <n v="1186.29"/>
    <n v="628.59999999999991"/>
    <n v="2023"/>
    <n v="5"/>
    <s v="23Q2"/>
    <s v="HP"/>
    <s v="Smart Gadgets"/>
    <x v="15"/>
  </r>
  <r>
    <s v="S009"/>
    <s v="G-GA006"/>
    <n v="45554"/>
    <n v="20"/>
    <n v="27075.8"/>
    <n v="19489.2"/>
    <n v="7586.5999999999985"/>
    <n v="2024"/>
    <n v="9"/>
    <s v="24Q3"/>
    <s v="HP"/>
    <s v="Gaming Consoles"/>
    <x v="8"/>
  </r>
  <r>
    <s v="S014"/>
    <s v="G-GA046"/>
    <n v="45535"/>
    <n v="5"/>
    <n v="1615.75"/>
    <n v="999.30000000000007"/>
    <n v="616.44999999999993"/>
    <n v="2024"/>
    <n v="8"/>
    <s v="24Q3"/>
    <s v="Samsung"/>
    <s v="Gaming Consoles"/>
    <x v="8"/>
  </r>
  <r>
    <s v="S001"/>
    <s v="H-WI008"/>
    <n v="45228"/>
    <n v="25"/>
    <n v="4885.75"/>
    <n v="3648.7499999999995"/>
    <n v="1237.0000000000005"/>
    <n v="2023"/>
    <n v="10"/>
    <s v="23Q4"/>
    <s v="ASUS"/>
    <s v="Headphones"/>
    <x v="7"/>
  </r>
  <r>
    <s v="S015"/>
    <s v="G-VR043"/>
    <n v="45186"/>
    <n v="9"/>
    <n v="3443.22"/>
    <n v="2720.97"/>
    <n v="722.25"/>
    <n v="2023"/>
    <n v="9"/>
    <s v="23Q3"/>
    <s v="Samsung"/>
    <s v="Gaming Consoles"/>
    <x v="9"/>
  </r>
  <r>
    <s v="S014"/>
    <s v="G-GA005"/>
    <n v="45208"/>
    <n v="35"/>
    <n v="18776.8"/>
    <n v="13686.05"/>
    <n v="5090.75"/>
    <n v="2023"/>
    <n v="10"/>
    <s v="23Q4"/>
    <s v="VoltEdge"/>
    <s v="Gaming Consoles"/>
    <x v="8"/>
  </r>
  <r>
    <s v="S001"/>
    <s v="G-GA047"/>
    <n v="45494"/>
    <n v="5"/>
    <n v="5853.2000000000007"/>
    <n v="4675.8499999999995"/>
    <n v="1177.3500000000013"/>
    <n v="2024"/>
    <n v="7"/>
    <s v="24Q3"/>
    <s v="HP"/>
    <s v="Gaming Consoles"/>
    <x v="8"/>
  </r>
  <r>
    <s v="S001"/>
    <s v="A-KE024"/>
    <n v="45101"/>
    <n v="3"/>
    <n v="3160.44"/>
    <n v="1878.78"/>
    <n v="1281.6600000000001"/>
    <n v="2023"/>
    <n v="6"/>
    <s v="23Q2"/>
    <s v="VoltEdge"/>
    <s v="Accessories"/>
    <x v="5"/>
  </r>
  <r>
    <s v="S002"/>
    <s v="L-UL001"/>
    <n v="45057"/>
    <n v="21"/>
    <n v="4797.03"/>
    <n v="3833.76"/>
    <n v="963.26999999999953"/>
    <n v="2023"/>
    <n v="5"/>
    <s v="23Q2"/>
    <s v="ASUS"/>
    <s v="Laptops"/>
    <x v="1"/>
  </r>
  <r>
    <s v="S010"/>
    <s v="G-GA006"/>
    <n v="45631"/>
    <n v="39"/>
    <n v="52797.81"/>
    <n v="38003.94"/>
    <n v="14793.869999999995"/>
    <n v="2024"/>
    <n v="12"/>
    <s v="24Q4"/>
    <s v="HP"/>
    <s v="Gaming Consoles"/>
    <x v="8"/>
  </r>
  <r>
    <s v="S010"/>
    <s v="S-FI012"/>
    <n v="45019"/>
    <n v="12"/>
    <n v="14375.04"/>
    <n v="10590.599999999999"/>
    <n v="3784.4400000000023"/>
    <n v="2023"/>
    <n v="4"/>
    <s v="23Q2"/>
    <s v="VoltEdge"/>
    <s v="Smart Gadgets"/>
    <x v="6"/>
  </r>
  <r>
    <s v="S019"/>
    <s v="G-GA005"/>
    <n v="45000"/>
    <n v="27"/>
    <n v="14484.960000000001"/>
    <n v="10557.81"/>
    <n v="3927.1500000000015"/>
    <n v="2023"/>
    <n v="3"/>
    <s v="23Q1"/>
    <s v="VoltEdge"/>
    <s v="Gaming Consoles"/>
    <x v="8"/>
  </r>
  <r>
    <s v="S015"/>
    <s v="L-UL034"/>
    <n v="45227"/>
    <n v="41"/>
    <n v="3272.21"/>
    <n v="2624.8199999999997"/>
    <n v="647.39000000000033"/>
    <n v="2023"/>
    <n v="10"/>
    <s v="23Q4"/>
    <s v="HP"/>
    <s v="Laptops"/>
    <x v="1"/>
  </r>
  <r>
    <s v="S008"/>
    <s v="G-GA047"/>
    <n v="45456"/>
    <n v="12"/>
    <n v="14047.68"/>
    <n v="11222.039999999999"/>
    <n v="2825.6400000000012"/>
    <n v="2024"/>
    <n v="6"/>
    <s v="24Q2"/>
    <s v="HP"/>
    <s v="Gaming Consoles"/>
    <x v="8"/>
  </r>
  <r>
    <s v="S013"/>
    <s v="G-GA046"/>
    <n v="45576"/>
    <n v="34"/>
    <n v="10987.099999999999"/>
    <n v="6795.2400000000007"/>
    <n v="4191.8599999999979"/>
    <n v="2024"/>
    <n v="10"/>
    <s v="24Q4"/>
    <s v="Samsung"/>
    <s v="Gaming Consoles"/>
    <x v="8"/>
  </r>
  <r>
    <s v="S003"/>
    <s v="S-ST013"/>
    <n v="45484"/>
    <n v="4"/>
    <n v="1596.64"/>
    <n v="1206.56"/>
    <n v="390.08000000000015"/>
    <n v="2024"/>
    <n v="7"/>
    <s v="24Q3"/>
    <s v="Dell"/>
    <s v="Smart Gadgets"/>
    <x v="4"/>
  </r>
  <r>
    <s v="S008"/>
    <s v="G-VR043"/>
    <n v="45207"/>
    <n v="27"/>
    <n v="10329.66"/>
    <n v="8162.91"/>
    <n v="2166.75"/>
    <n v="2023"/>
    <n v="10"/>
    <s v="23Q4"/>
    <s v="Samsung"/>
    <s v="Gaming Consoles"/>
    <x v="9"/>
  </r>
  <r>
    <s v="S013"/>
    <s v="G-VR022"/>
    <n v="45653"/>
    <n v="32"/>
    <n v="23359.360000000001"/>
    <n v="18847.68"/>
    <n v="4511.68"/>
    <n v="2024"/>
    <n v="12"/>
    <s v="24Q4"/>
    <s v="VoltEdge"/>
    <s v="Gaming Consoles"/>
    <x v="9"/>
  </r>
  <r>
    <s v="S017"/>
    <s v="H-WI032"/>
    <n v="45437"/>
    <n v="1"/>
    <n v="236.61"/>
    <n v="183.17"/>
    <n v="53.440000000000026"/>
    <n v="2024"/>
    <n v="5"/>
    <s v="24Q2"/>
    <s v="VoltEdge"/>
    <s v="Headphones"/>
    <x v="13"/>
  </r>
  <r>
    <s v="S013"/>
    <s v="L-GA004"/>
    <n v="45072"/>
    <n v="16"/>
    <n v="5310.08"/>
    <n v="3163.36"/>
    <n v="2146.7199999999998"/>
    <n v="2023"/>
    <n v="5"/>
    <s v="23Q2"/>
    <s v="Samsung"/>
    <s v="Laptops"/>
    <x v="0"/>
  </r>
  <r>
    <s v="S019"/>
    <s v="L-GA036"/>
    <n v="45620"/>
    <n v="31"/>
    <n v="14901.699999999999"/>
    <n v="9360.14"/>
    <n v="5541.5599999999995"/>
    <n v="2024"/>
    <n v="11"/>
    <s v="24Q4"/>
    <s v="VoltEdge"/>
    <s v="Laptops"/>
    <x v="0"/>
  </r>
  <r>
    <s v="S005"/>
    <s v="A-MI014"/>
    <n v="45584"/>
    <n v="35"/>
    <n v="19684.349999999999"/>
    <n v="15030.050000000001"/>
    <n v="4654.2999999999975"/>
    <n v="2024"/>
    <n v="10"/>
    <s v="24Q4"/>
    <s v="Bose"/>
    <s v="Accessories"/>
    <x v="11"/>
  </r>
  <r>
    <s v="S001"/>
    <s v="H-WI048"/>
    <n v="45287"/>
    <n v="24"/>
    <n v="23161.439999999999"/>
    <n v="18127.199999999997"/>
    <n v="5034.2400000000016"/>
    <n v="2023"/>
    <n v="12"/>
    <s v="23Q4"/>
    <s v="VoltEdge"/>
    <s v="Headphones"/>
    <x v="7"/>
  </r>
  <r>
    <s v="S004"/>
    <s v="G-VR009"/>
    <n v="45037"/>
    <n v="14"/>
    <n v="14909.44"/>
    <n v="9613.3799999999992"/>
    <n v="5296.0600000000013"/>
    <n v="2023"/>
    <n v="4"/>
    <s v="23Q2"/>
    <s v="VoltEdge"/>
    <s v="Gaming Consoles"/>
    <x v="9"/>
  </r>
  <r>
    <s v="S017"/>
    <s v="S-ST013"/>
    <n v="45415"/>
    <n v="20"/>
    <n v="7983.2000000000007"/>
    <n v="6032.7999999999993"/>
    <n v="1950.4000000000015"/>
    <n v="2024"/>
    <n v="5"/>
    <s v="24Q2"/>
    <s v="Dell"/>
    <s v="Smart Gadgets"/>
    <x v="4"/>
  </r>
  <r>
    <s v="S009"/>
    <s v="G-GA046"/>
    <n v="45566"/>
    <n v="32"/>
    <n v="10340.799999999999"/>
    <n v="6395.52"/>
    <n v="3945.2799999999988"/>
    <n v="2024"/>
    <n v="10"/>
    <s v="24Q4"/>
    <s v="Samsung"/>
    <s v="Gaming Consoles"/>
    <x v="8"/>
  </r>
  <r>
    <s v="S013"/>
    <s v="G-GA046"/>
    <n v="45327"/>
    <n v="23"/>
    <n v="7432.45"/>
    <n v="4596.7800000000007"/>
    <n v="2835.6699999999992"/>
    <n v="2024"/>
    <n v="2"/>
    <s v="24Q1"/>
    <s v="Samsung"/>
    <s v="Gaming Consoles"/>
    <x v="8"/>
  </r>
  <r>
    <s v="S019"/>
    <s v="S-ST013"/>
    <n v="45388"/>
    <n v="13"/>
    <n v="5189.08"/>
    <n v="3921.3199999999997"/>
    <n v="1267.7600000000002"/>
    <n v="2024"/>
    <n v="4"/>
    <s v="24Q2"/>
    <s v="Dell"/>
    <s v="Smart Gadgets"/>
    <x v="4"/>
  </r>
  <r>
    <s v="S017"/>
    <s v="G-GA046"/>
    <n v="45323"/>
    <n v="14"/>
    <n v="4524.0999999999995"/>
    <n v="2798.04"/>
    <n v="1726.0599999999995"/>
    <n v="2024"/>
    <n v="2"/>
    <s v="24Q1"/>
    <s v="Samsung"/>
    <s v="Gaming Consoles"/>
    <x v="8"/>
  </r>
  <r>
    <s v="S017"/>
    <s v="G-GA017"/>
    <n v="45279"/>
    <n v="34"/>
    <n v="47702.34"/>
    <n v="30278.699999999997"/>
    <n v="17423.64"/>
    <n v="2023"/>
    <n v="12"/>
    <s v="23Q4"/>
    <s v="Apple"/>
    <s v="Gaming Consoles"/>
    <x v="8"/>
  </r>
  <r>
    <s v="S019"/>
    <s v="A-CH039"/>
    <n v="45340"/>
    <n v="22"/>
    <n v="19317.54"/>
    <n v="13309.34"/>
    <n v="6008.2000000000007"/>
    <n v="2024"/>
    <n v="2"/>
    <s v="24Q1"/>
    <s v="Sony"/>
    <s v="Accessories"/>
    <x v="2"/>
  </r>
  <r>
    <s v="S019"/>
    <s v="S-FI037"/>
    <n v="45392"/>
    <n v="7"/>
    <n v="10300.220000000001"/>
    <n v="6969.55"/>
    <n v="3330.670000000001"/>
    <n v="2024"/>
    <n v="4"/>
    <s v="24Q2"/>
    <s v="VoltEdge"/>
    <s v="Smart Gadgets"/>
    <x v="6"/>
  </r>
  <r>
    <s v="S017"/>
    <s v="L-GA010"/>
    <n v="45036"/>
    <n v="15"/>
    <n v="9795"/>
    <n v="7337.25"/>
    <n v="2457.75"/>
    <n v="2023"/>
    <n v="4"/>
    <s v="23Q2"/>
    <s v="ASUS"/>
    <s v="Laptops"/>
    <x v="0"/>
  </r>
  <r>
    <s v="S010"/>
    <s v="A-KE025"/>
    <n v="45373"/>
    <n v="13"/>
    <n v="12311.65"/>
    <n v="8675.94"/>
    <n v="3635.7099999999991"/>
    <n v="2024"/>
    <n v="3"/>
    <s v="24Q1"/>
    <s v="Bose"/>
    <s v="Accessories"/>
    <x v="5"/>
  </r>
  <r>
    <s v="S008"/>
    <s v="H-WI032"/>
    <n v="45418"/>
    <n v="8"/>
    <n v="1892.88"/>
    <n v="1465.36"/>
    <n v="427.52000000000021"/>
    <n v="2024"/>
    <n v="5"/>
    <s v="24Q2"/>
    <s v="VoltEdge"/>
    <s v="Headphones"/>
    <x v="13"/>
  </r>
  <r>
    <s v="S011"/>
    <s v="L-GA010"/>
    <n v="45139"/>
    <n v="11"/>
    <n v="7183"/>
    <n v="5380.65"/>
    <n v="1802.3500000000004"/>
    <n v="2023"/>
    <n v="8"/>
    <s v="23Q3"/>
    <s v="ASUS"/>
    <s v="Laptops"/>
    <x v="0"/>
  </r>
  <r>
    <s v="S014"/>
    <s v="H-WI029"/>
    <n v="45507"/>
    <n v="17"/>
    <n v="21685.37"/>
    <n v="13521.63"/>
    <n v="8163.74"/>
    <n v="2024"/>
    <n v="8"/>
    <s v="24Q3"/>
    <s v="Dell"/>
    <s v="Headphones"/>
    <x v="13"/>
  </r>
  <r>
    <s v="S008"/>
    <s v="S-FI037"/>
    <n v="45548"/>
    <n v="7"/>
    <n v="10300.220000000001"/>
    <n v="6969.55"/>
    <n v="3330.670000000001"/>
    <n v="2024"/>
    <n v="9"/>
    <s v="24Q3"/>
    <s v="VoltEdge"/>
    <s v="Smart Gadgets"/>
    <x v="6"/>
  </r>
  <r>
    <s v="S003"/>
    <s v="L-UL034"/>
    <n v="45407"/>
    <n v="18"/>
    <n v="1436.58"/>
    <n v="1152.3599999999999"/>
    <n v="284.22000000000003"/>
    <n v="2024"/>
    <n v="4"/>
    <s v="24Q2"/>
    <s v="HP"/>
    <s v="Laptops"/>
    <x v="1"/>
  </r>
  <r>
    <s v="S004"/>
    <s v="H-WI029"/>
    <n v="45365"/>
    <n v="13"/>
    <n v="16582.93"/>
    <n v="10340.07"/>
    <n v="6242.8600000000006"/>
    <n v="2024"/>
    <n v="3"/>
    <s v="24Q1"/>
    <s v="Dell"/>
    <s v="Headphones"/>
    <x v="13"/>
  </r>
  <r>
    <s v="S014"/>
    <s v="S-FI012"/>
    <n v="45040"/>
    <n v="20"/>
    <n v="23958.400000000001"/>
    <n v="17651"/>
    <n v="6307.4000000000015"/>
    <n v="2023"/>
    <n v="4"/>
    <s v="23Q2"/>
    <s v="VoltEdge"/>
    <s v="Smart Gadgets"/>
    <x v="6"/>
  </r>
  <r>
    <s v="S001"/>
    <s v="A-CH041"/>
    <n v="45248"/>
    <n v="41"/>
    <n v="11054.42"/>
    <n v="6719.49"/>
    <n v="4334.93"/>
    <n v="2023"/>
    <n v="11"/>
    <s v="23Q4"/>
    <s v="ASUS"/>
    <s v="Accessories"/>
    <x v="2"/>
  </r>
  <r>
    <s v="S001"/>
    <s v="A-LA026"/>
    <n v="45655"/>
    <n v="22"/>
    <n v="2951.3"/>
    <n v="2438.04"/>
    <n v="513.26000000000022"/>
    <n v="2024"/>
    <n v="12"/>
    <s v="24Q4"/>
    <s v="VoltEdge"/>
    <s v="Accessories"/>
    <x v="14"/>
  </r>
  <r>
    <s v="S018"/>
    <s v="G-GA018"/>
    <n v="45615"/>
    <n v="40"/>
    <n v="32266.399999999998"/>
    <n v="19241.600000000002"/>
    <n v="13024.799999999996"/>
    <n v="2024"/>
    <n v="11"/>
    <s v="24Q4"/>
    <s v="VoltEdge"/>
    <s v="Gaming Consoles"/>
    <x v="8"/>
  </r>
  <r>
    <s v="S009"/>
    <s v="G-VR043"/>
    <n v="45442"/>
    <n v="21"/>
    <n v="8034.1799999999994"/>
    <n v="6348.9299999999994"/>
    <n v="1685.25"/>
    <n v="2024"/>
    <n v="5"/>
    <s v="24Q2"/>
    <s v="Samsung"/>
    <s v="Gaming Consoles"/>
    <x v="9"/>
  </r>
  <r>
    <s v="S019"/>
    <s v="A-CH041"/>
    <n v="44942"/>
    <n v="21"/>
    <n v="5662.02"/>
    <n v="3441.6899999999996"/>
    <n v="2220.3300000000008"/>
    <n v="2023"/>
    <n v="1"/>
    <s v="23Q1"/>
    <s v="ASUS"/>
    <s v="Accessories"/>
    <x v="2"/>
  </r>
  <r>
    <s v="S015"/>
    <s v="L-UL028"/>
    <n v="45457"/>
    <n v="16"/>
    <n v="6778.72"/>
    <n v="4417.6000000000004"/>
    <n v="2361.12"/>
    <n v="2024"/>
    <n v="6"/>
    <s v="24Q2"/>
    <s v="Apple"/>
    <s v="Laptops"/>
    <x v="1"/>
  </r>
  <r>
    <s v="S001"/>
    <s v="G-GA046"/>
    <n v="45344"/>
    <n v="28"/>
    <n v="9048.1999999999989"/>
    <n v="5596.08"/>
    <n v="3452.119999999999"/>
    <n v="2024"/>
    <n v="2"/>
    <s v="24Q1"/>
    <s v="Samsung"/>
    <s v="Gaming Consoles"/>
    <x v="8"/>
  </r>
  <r>
    <s v="S007"/>
    <s v="G-GA047"/>
    <n v="45333"/>
    <n v="26"/>
    <n v="30436.640000000003"/>
    <n v="24314.42"/>
    <n v="6122.2200000000048"/>
    <n v="2024"/>
    <n v="2"/>
    <s v="24Q1"/>
    <s v="HP"/>
    <s v="Gaming Consoles"/>
    <x v="8"/>
  </r>
  <r>
    <s v="S005"/>
    <s v="A-CH041"/>
    <n v="45023"/>
    <n v="6"/>
    <n v="1617.72"/>
    <n v="983.33999999999992"/>
    <n v="634.38000000000011"/>
    <n v="2023"/>
    <n v="4"/>
    <s v="23Q2"/>
    <s v="ASUS"/>
    <s v="Accessories"/>
    <x v="2"/>
  </r>
  <r>
    <s v="S009"/>
    <s v="A-KE025"/>
    <n v="45427"/>
    <n v="3"/>
    <n v="2841.1499999999996"/>
    <n v="2002.1399999999999"/>
    <n v="839.00999999999976"/>
    <n v="2024"/>
    <n v="5"/>
    <s v="24Q2"/>
    <s v="Bose"/>
    <s v="Accessories"/>
    <x v="5"/>
  </r>
  <r>
    <s v="S011"/>
    <s v="G-VR022"/>
    <n v="45477"/>
    <n v="1"/>
    <n v="729.98"/>
    <n v="588.99"/>
    <n v="140.99"/>
    <n v="2024"/>
    <n v="7"/>
    <s v="24Q3"/>
    <s v="VoltEdge"/>
    <s v="Gaming Consoles"/>
    <x v="9"/>
  </r>
  <r>
    <s v="S011"/>
    <s v="A-CH021"/>
    <n v="45005"/>
    <n v="22"/>
    <n v="4749.58"/>
    <n v="3437.94"/>
    <n v="1311.6399999999999"/>
    <n v="2023"/>
    <n v="3"/>
    <s v="23Q1"/>
    <s v="Dell"/>
    <s v="Accessories"/>
    <x v="2"/>
  </r>
  <r>
    <s v="S001"/>
    <s v="L-UL031"/>
    <n v="45496"/>
    <n v="13"/>
    <n v="7893.99"/>
    <n v="4840.42"/>
    <n v="3053.5699999999997"/>
    <n v="2024"/>
    <n v="7"/>
    <s v="24Q3"/>
    <s v="VoltEdge"/>
    <s v="Laptops"/>
    <x v="1"/>
  </r>
  <r>
    <s v="S007"/>
    <s v="S-SM033"/>
    <n v="45456"/>
    <n v="7"/>
    <n v="9317.49"/>
    <n v="5723.34"/>
    <n v="3594.1499999999996"/>
    <n v="2024"/>
    <n v="6"/>
    <s v="24Q2"/>
    <s v="Apple"/>
    <s v="Smart Gadgets"/>
    <x v="12"/>
  </r>
  <r>
    <s v="S015"/>
    <s v="G-GA018"/>
    <n v="45540"/>
    <n v="3"/>
    <n v="2419.98"/>
    <n v="1443.1200000000001"/>
    <n v="976.8599999999999"/>
    <n v="2024"/>
    <n v="9"/>
    <s v="24Q3"/>
    <s v="VoltEdge"/>
    <s v="Gaming Consoles"/>
    <x v="8"/>
  </r>
  <r>
    <s v="S013"/>
    <s v="H-WI029"/>
    <n v="45446"/>
    <n v="5"/>
    <n v="6378.0499999999993"/>
    <n v="3976.95"/>
    <n v="2401.0999999999995"/>
    <n v="2024"/>
    <n v="6"/>
    <s v="24Q2"/>
    <s v="Dell"/>
    <s v="Headphones"/>
    <x v="13"/>
  </r>
  <r>
    <s v="S018"/>
    <s v="A-KE040"/>
    <n v="44986"/>
    <n v="22"/>
    <n v="3587.1000000000004"/>
    <n v="2774.42"/>
    <n v="812.68000000000029"/>
    <n v="2023"/>
    <n v="3"/>
    <s v="23Q1"/>
    <s v="VoltEdge"/>
    <s v="Accessories"/>
    <x v="5"/>
  </r>
  <r>
    <s v="S019"/>
    <s v="A-KE040"/>
    <n v="45391"/>
    <n v="9"/>
    <n v="1467.45"/>
    <n v="1134.99"/>
    <n v="332.46000000000004"/>
    <n v="2024"/>
    <n v="4"/>
    <s v="24Q2"/>
    <s v="VoltEdge"/>
    <s v="Accessories"/>
    <x v="5"/>
  </r>
  <r>
    <s v="S001"/>
    <s v="G-GA006"/>
    <n v="45440"/>
    <n v="9"/>
    <n v="12184.11"/>
    <n v="8770.14"/>
    <n v="3413.9700000000012"/>
    <n v="2024"/>
    <n v="5"/>
    <s v="24Q2"/>
    <s v="HP"/>
    <s v="Gaming Consoles"/>
    <x v="8"/>
  </r>
  <r>
    <s v="S004"/>
    <s v="A-CH002"/>
    <n v="45397"/>
    <n v="11"/>
    <n v="2012.78"/>
    <n v="1529.11"/>
    <n v="483.67000000000007"/>
    <n v="2024"/>
    <n v="4"/>
    <s v="24Q2"/>
    <s v="Sony"/>
    <s v="Accessories"/>
    <x v="2"/>
  </r>
  <r>
    <s v="S007"/>
    <s v="G-GA006"/>
    <n v="45449"/>
    <n v="8"/>
    <n v="10830.32"/>
    <n v="7795.68"/>
    <n v="3034.6399999999994"/>
    <n v="2024"/>
    <n v="6"/>
    <s v="24Q2"/>
    <s v="HP"/>
    <s v="Gaming Consoles"/>
    <x v="8"/>
  </r>
  <r>
    <s v="S001"/>
    <s v="G-GA005"/>
    <n v="45165"/>
    <n v="18"/>
    <n v="9656.64"/>
    <n v="7038.5399999999991"/>
    <n v="2618.1000000000004"/>
    <n v="2023"/>
    <n v="8"/>
    <s v="23Q3"/>
    <s v="VoltEdge"/>
    <s v="Gaming Consoles"/>
    <x v="8"/>
  </r>
  <r>
    <s v="S001"/>
    <s v="G-GA018"/>
    <n v="45335"/>
    <n v="17"/>
    <n v="13713.22"/>
    <n v="8177.68"/>
    <n v="5535.5399999999991"/>
    <n v="2024"/>
    <n v="2"/>
    <s v="24Q1"/>
    <s v="VoltEdge"/>
    <s v="Gaming Consoles"/>
    <x v="8"/>
  </r>
  <r>
    <s v="S003"/>
    <s v="S-SM038"/>
    <n v="44938"/>
    <n v="30"/>
    <n v="43359"/>
    <n v="29108.1"/>
    <n v="14250.900000000001"/>
    <n v="2023"/>
    <n v="1"/>
    <s v="23Q1"/>
    <s v="VoltEdge"/>
    <s v="Smart Gadgets"/>
    <x v="12"/>
  </r>
  <r>
    <s v="S014"/>
    <s v="A-KE011"/>
    <n v="45438"/>
    <n v="13"/>
    <n v="17305.990000000002"/>
    <n v="10799.23"/>
    <n v="6506.760000000002"/>
    <n v="2024"/>
    <n v="5"/>
    <s v="24Q2"/>
    <s v="Sony"/>
    <s v="Accessories"/>
    <x v="5"/>
  </r>
  <r>
    <s v="S011"/>
    <s v="A-MI007"/>
    <n v="45434"/>
    <n v="10"/>
    <n v="2873"/>
    <n v="2326.6999999999998"/>
    <n v="546.30000000000018"/>
    <n v="2024"/>
    <n v="5"/>
    <s v="24Q2"/>
    <s v="Samsung"/>
    <s v="Accessories"/>
    <x v="11"/>
  </r>
  <r>
    <s v="S008"/>
    <s v="A-KE040"/>
    <n v="45204"/>
    <n v="17"/>
    <n v="2771.8500000000004"/>
    <n v="2143.87"/>
    <n v="627.98000000000047"/>
    <n v="2023"/>
    <n v="10"/>
    <s v="23Q4"/>
    <s v="VoltEdge"/>
    <s v="Accessories"/>
    <x v="5"/>
  </r>
  <r>
    <s v="S013"/>
    <s v="A-KE040"/>
    <n v="44966"/>
    <n v="24"/>
    <n v="3913.2000000000003"/>
    <n v="3026.64"/>
    <n v="886.5600000000004"/>
    <n v="2023"/>
    <n v="2"/>
    <s v="23Q1"/>
    <s v="VoltEdge"/>
    <s v="Accessories"/>
    <x v="5"/>
  </r>
  <r>
    <s v="S019"/>
    <s v="A-MI014"/>
    <n v="45642"/>
    <n v="34"/>
    <n v="19121.939999999999"/>
    <n v="14600.62"/>
    <n v="4521.3199999999979"/>
    <n v="2024"/>
    <n v="12"/>
    <s v="24Q4"/>
    <s v="Bose"/>
    <s v="Accessories"/>
    <x v="11"/>
  </r>
  <r>
    <s v="S019"/>
    <s v="A-KE024"/>
    <n v="45210"/>
    <n v="23"/>
    <n v="24230.04"/>
    <n v="14403.98"/>
    <n v="9826.0600000000013"/>
    <n v="2023"/>
    <n v="10"/>
    <s v="23Q4"/>
    <s v="VoltEdge"/>
    <s v="Accessories"/>
    <x v="5"/>
  </r>
  <r>
    <s v="S018"/>
    <s v="L-UL031"/>
    <n v="45345"/>
    <n v="23"/>
    <n v="13966.29"/>
    <n v="8563.82"/>
    <n v="5402.4700000000012"/>
    <n v="2024"/>
    <n v="2"/>
    <s v="24Q1"/>
    <s v="VoltEdge"/>
    <s v="Laptops"/>
    <x v="1"/>
  </r>
  <r>
    <s v="S004"/>
    <s v="S-SM033"/>
    <n v="45542"/>
    <n v="11"/>
    <n v="14641.769999999999"/>
    <n v="8993.82"/>
    <n v="5647.9499999999989"/>
    <n v="2024"/>
    <n v="9"/>
    <s v="24Q3"/>
    <s v="Apple"/>
    <s v="Smart Gadgets"/>
    <x v="12"/>
  </r>
  <r>
    <s v="S015"/>
    <s v="L-UL031"/>
    <n v="45593"/>
    <n v="26"/>
    <n v="15787.98"/>
    <n v="9680.84"/>
    <n v="6107.1399999999994"/>
    <n v="2024"/>
    <n v="10"/>
    <s v="24Q4"/>
    <s v="VoltEdge"/>
    <s v="Laptops"/>
    <x v="1"/>
  </r>
  <r>
    <s v="S001"/>
    <s v="H-WI008"/>
    <n v="45225"/>
    <n v="23"/>
    <n v="4494.8900000000003"/>
    <n v="3356.85"/>
    <n v="1138.0400000000004"/>
    <n v="2023"/>
    <n v="10"/>
    <s v="23Q4"/>
    <s v="ASUS"/>
    <s v="Headphones"/>
    <x v="7"/>
  </r>
  <r>
    <s v="S011"/>
    <s v="H-WI029"/>
    <n v="45447"/>
    <n v="6"/>
    <n v="7653.66"/>
    <n v="4772.34"/>
    <n v="2881.3199999999997"/>
    <n v="2024"/>
    <n v="6"/>
    <s v="24Q2"/>
    <s v="Dell"/>
    <s v="Headphones"/>
    <x v="13"/>
  </r>
  <r>
    <s v="S001"/>
    <s v="G-GA018"/>
    <n v="45477"/>
    <n v="20"/>
    <n v="16133.199999999999"/>
    <n v="9620.8000000000011"/>
    <n v="6512.3999999999978"/>
    <n v="2024"/>
    <n v="7"/>
    <s v="24Q3"/>
    <s v="VoltEdge"/>
    <s v="Gaming Consoles"/>
    <x v="8"/>
  </r>
  <r>
    <s v="S008"/>
    <s v="G-VR043"/>
    <n v="45039"/>
    <n v="9"/>
    <n v="3443.22"/>
    <n v="2720.97"/>
    <n v="722.25"/>
    <n v="2023"/>
    <n v="4"/>
    <s v="23Q2"/>
    <s v="Samsung"/>
    <s v="Gaming Consoles"/>
    <x v="9"/>
  </r>
  <r>
    <s v="S009"/>
    <s v="A-MI014"/>
    <n v="45610"/>
    <n v="37"/>
    <n v="20809.169999999998"/>
    <n v="15888.91"/>
    <n v="4920.2599999999984"/>
    <n v="2024"/>
    <n v="11"/>
    <s v="24Q4"/>
    <s v="Bose"/>
    <s v="Accessories"/>
    <x v="11"/>
  </r>
  <r>
    <s v="S014"/>
    <s v="H-WI008"/>
    <n v="45063"/>
    <n v="19"/>
    <n v="3713.17"/>
    <n v="2773.0499999999997"/>
    <n v="940.12000000000035"/>
    <n v="2023"/>
    <n v="5"/>
    <s v="23Q2"/>
    <s v="ASUS"/>
    <s v="Headphones"/>
    <x v="7"/>
  </r>
  <r>
    <s v="S001"/>
    <s v="G-VR043"/>
    <n v="44978"/>
    <n v="21"/>
    <n v="8034.1799999999994"/>
    <n v="6348.9299999999994"/>
    <n v="1685.25"/>
    <n v="2023"/>
    <n v="2"/>
    <s v="23Q1"/>
    <s v="Samsung"/>
    <s v="Gaming Consoles"/>
    <x v="9"/>
  </r>
  <r>
    <s v="S013"/>
    <s v="H-NO015"/>
    <n v="45523"/>
    <n v="20"/>
    <n v="22160"/>
    <n v="17361"/>
    <n v="4799"/>
    <n v="2024"/>
    <n v="8"/>
    <s v="24Q3"/>
    <s v="VoltEdge"/>
    <s v="Headphones"/>
    <x v="3"/>
  </r>
  <r>
    <s v="S003"/>
    <s v="A-CH045"/>
    <n v="45339"/>
    <n v="14"/>
    <n v="9405.9"/>
    <n v="7428.26"/>
    <n v="1977.6399999999994"/>
    <n v="2024"/>
    <n v="2"/>
    <s v="24Q1"/>
    <s v="VoltEdge"/>
    <s v="Accessories"/>
    <x v="2"/>
  </r>
  <r>
    <s v="S010"/>
    <s v="L-UL001"/>
    <n v="45247"/>
    <n v="24"/>
    <n v="5482.32"/>
    <n v="4381.4400000000005"/>
    <n v="1100.8799999999992"/>
    <n v="2023"/>
    <n v="11"/>
    <s v="23Q4"/>
    <s v="ASUS"/>
    <s v="Laptops"/>
    <x v="1"/>
  </r>
  <r>
    <s v="S019"/>
    <s v="S-SM038"/>
    <n v="45136"/>
    <n v="18"/>
    <n v="26015.399999999998"/>
    <n v="17464.86"/>
    <n v="8550.5399999999972"/>
    <n v="2023"/>
    <n v="7"/>
    <s v="23Q3"/>
    <s v="VoltEdge"/>
    <s v="Smart Gadgets"/>
    <x v="12"/>
  </r>
  <r>
    <s v="S011"/>
    <s v="A-CH021"/>
    <n v="45181"/>
    <n v="12"/>
    <n v="2590.6799999999998"/>
    <n v="1875.2400000000002"/>
    <n v="715.4399999999996"/>
    <n v="2023"/>
    <n v="9"/>
    <s v="23Q3"/>
    <s v="Dell"/>
    <s v="Accessories"/>
    <x v="2"/>
  </r>
  <r>
    <s v="S005"/>
    <s v="S-SM023"/>
    <n v="45127"/>
    <n v="21"/>
    <n v="5444.67"/>
    <n v="3558.87"/>
    <n v="1885.8000000000002"/>
    <n v="2023"/>
    <n v="7"/>
    <s v="23Q3"/>
    <s v="HP"/>
    <s v="Smart Gadgets"/>
    <x v="15"/>
  </r>
  <r>
    <s v="S018"/>
    <s v="S-SM033"/>
    <n v="45566"/>
    <n v="31"/>
    <n v="41263.17"/>
    <n v="25346.22"/>
    <n v="15916.949999999997"/>
    <n v="2024"/>
    <n v="10"/>
    <s v="24Q4"/>
    <s v="Apple"/>
    <s v="Smart Gadgets"/>
    <x v="12"/>
  </r>
  <r>
    <s v="S017"/>
    <s v="A-CH002"/>
    <n v="45512"/>
    <n v="10"/>
    <n v="1829.8"/>
    <n v="1390.1"/>
    <n v="439.70000000000005"/>
    <n v="2024"/>
    <n v="8"/>
    <s v="24Q3"/>
    <s v="Sony"/>
    <s v="Accessories"/>
    <x v="2"/>
  </r>
  <r>
    <s v="S001"/>
    <s v="H-WI035"/>
    <n v="45530"/>
    <n v="20"/>
    <n v="7088.4000000000005"/>
    <n v="5061.2"/>
    <n v="2027.2000000000007"/>
    <n v="2024"/>
    <n v="8"/>
    <s v="24Q3"/>
    <s v="VoltEdge"/>
    <s v="Headphones"/>
    <x v="13"/>
  </r>
  <r>
    <s v="S001"/>
    <s v="L-UL031"/>
    <n v="45584"/>
    <n v="21"/>
    <n v="12751.83"/>
    <n v="7819.1399999999994"/>
    <n v="4932.6900000000005"/>
    <n v="2024"/>
    <n v="10"/>
    <s v="24Q4"/>
    <s v="VoltEdge"/>
    <s v="Laptops"/>
    <x v="1"/>
  </r>
  <r>
    <s v="S001"/>
    <s v="S-ST013"/>
    <n v="45387"/>
    <n v="4"/>
    <n v="1596.64"/>
    <n v="1206.56"/>
    <n v="390.08000000000015"/>
    <n v="2024"/>
    <n v="4"/>
    <s v="24Q2"/>
    <s v="Dell"/>
    <s v="Smart Gadgets"/>
    <x v="4"/>
  </r>
  <r>
    <s v="S015"/>
    <s v="L-GA036"/>
    <n v="45373"/>
    <n v="18"/>
    <n v="8652.6"/>
    <n v="5434.92"/>
    <n v="3217.6800000000003"/>
    <n v="2024"/>
    <n v="3"/>
    <s v="24Q1"/>
    <s v="VoltEdge"/>
    <s v="Laptops"/>
    <x v="0"/>
  </r>
  <r>
    <s v="S014"/>
    <s v="H-WI032"/>
    <n v="45409"/>
    <n v="8"/>
    <n v="1892.88"/>
    <n v="1465.36"/>
    <n v="427.52000000000021"/>
    <n v="2024"/>
    <n v="4"/>
    <s v="24Q2"/>
    <s v="VoltEdge"/>
    <s v="Headphones"/>
    <x v="13"/>
  </r>
  <r>
    <s v="S005"/>
    <s v="H-WI029"/>
    <n v="45360"/>
    <n v="29"/>
    <n v="36992.689999999995"/>
    <n v="23066.31"/>
    <n v="13926.379999999994"/>
    <n v="2024"/>
    <n v="3"/>
    <s v="24Q1"/>
    <s v="Dell"/>
    <s v="Headphones"/>
    <x v="13"/>
  </r>
  <r>
    <s v="S001"/>
    <s v="L-UL028"/>
    <n v="45554"/>
    <n v="11"/>
    <n v="4660.37"/>
    <n v="3037.1000000000004"/>
    <n v="1623.2699999999995"/>
    <n v="2024"/>
    <n v="9"/>
    <s v="24Q3"/>
    <s v="Apple"/>
    <s v="Laptops"/>
    <x v="1"/>
  </r>
  <r>
    <s v="S001"/>
    <s v="H-NO016"/>
    <n v="44959"/>
    <n v="14"/>
    <n v="12368.86"/>
    <n v="8625.26"/>
    <n v="3743.6000000000004"/>
    <n v="2023"/>
    <n v="2"/>
    <s v="23Q1"/>
    <s v="Bose"/>
    <s v="Headphones"/>
    <x v="3"/>
  </r>
  <r>
    <s v="S001"/>
    <s v="G-GA017"/>
    <n v="45033"/>
    <n v="7"/>
    <n v="9821.07"/>
    <n v="6233.8499999999995"/>
    <n v="3587.2200000000003"/>
    <n v="2023"/>
    <n v="4"/>
    <s v="23Q2"/>
    <s v="Apple"/>
    <s v="Gaming Consoles"/>
    <x v="8"/>
  </r>
  <r>
    <s v="S010"/>
    <s v="A-CH045"/>
    <n v="45490"/>
    <n v="9"/>
    <n v="6046.6500000000005"/>
    <n v="4775.3100000000004"/>
    <n v="1271.3400000000001"/>
    <n v="2024"/>
    <n v="7"/>
    <s v="24Q3"/>
    <s v="VoltEdge"/>
    <s v="Accessories"/>
    <x v="2"/>
  </r>
  <r>
    <s v="S001"/>
    <s v="A-CH045"/>
    <n v="45560"/>
    <n v="2"/>
    <n v="1343.7"/>
    <n v="1061.18"/>
    <n v="282.52"/>
    <n v="2024"/>
    <n v="9"/>
    <s v="24Q3"/>
    <s v="VoltEdge"/>
    <s v="Accessories"/>
    <x v="2"/>
  </r>
  <r>
    <s v="S018"/>
    <s v="L-UL028"/>
    <n v="45456"/>
    <n v="5"/>
    <n v="2118.35"/>
    <n v="1380.5"/>
    <n v="737.84999999999991"/>
    <n v="2024"/>
    <n v="6"/>
    <s v="24Q2"/>
    <s v="Apple"/>
    <s v="Laptops"/>
    <x v="1"/>
  </r>
  <r>
    <s v="S011"/>
    <s v="A-CH045"/>
    <n v="45407"/>
    <n v="14"/>
    <n v="9405.9"/>
    <n v="7428.26"/>
    <n v="1977.6399999999994"/>
    <n v="2024"/>
    <n v="4"/>
    <s v="24Q2"/>
    <s v="VoltEdge"/>
    <s v="Accessories"/>
    <x v="2"/>
  </r>
  <r>
    <s v="S015"/>
    <s v="A-CH045"/>
    <n v="45527"/>
    <n v="4"/>
    <n v="2687.4"/>
    <n v="2122.36"/>
    <n v="565.04"/>
    <n v="2024"/>
    <n v="8"/>
    <s v="24Q3"/>
    <s v="VoltEdge"/>
    <s v="Accessories"/>
    <x v="2"/>
  </r>
  <r>
    <s v="S005"/>
    <s v="A-KE027"/>
    <n v="45066"/>
    <n v="5"/>
    <n v="4441.05"/>
    <n v="3612.25"/>
    <n v="828.80000000000018"/>
    <n v="2023"/>
    <n v="5"/>
    <s v="23Q2"/>
    <s v="Sony"/>
    <s v="Accessories"/>
    <x v="5"/>
  </r>
  <r>
    <s v="S018"/>
    <s v="S-SM033"/>
    <n v="45459"/>
    <n v="5"/>
    <n v="6655.3499999999995"/>
    <n v="4088.1"/>
    <n v="2567.2499999999995"/>
    <n v="2024"/>
    <n v="6"/>
    <s v="24Q2"/>
    <s v="Apple"/>
    <s v="Smart Gadgets"/>
    <x v="12"/>
  </r>
  <r>
    <s v="S001"/>
    <s v="A-KE024"/>
    <n v="45214"/>
    <n v="24"/>
    <n v="25283.52"/>
    <n v="15030.24"/>
    <n v="10253.280000000001"/>
    <n v="2023"/>
    <n v="10"/>
    <s v="23Q4"/>
    <s v="VoltEdge"/>
    <s v="Accessories"/>
    <x v="5"/>
  </r>
  <r>
    <s v="S007"/>
    <s v="G-GA018"/>
    <n v="45439"/>
    <n v="7"/>
    <n v="5646.62"/>
    <n v="3367.28"/>
    <n v="2279.3399999999997"/>
    <n v="2024"/>
    <n v="5"/>
    <s v="24Q2"/>
    <s v="VoltEdge"/>
    <s v="Gaming Consoles"/>
    <x v="8"/>
  </r>
  <r>
    <s v="S007"/>
    <s v="S-FI037"/>
    <n v="45508"/>
    <n v="7"/>
    <n v="10300.220000000001"/>
    <n v="6969.55"/>
    <n v="3330.670000000001"/>
    <n v="2024"/>
    <n v="8"/>
    <s v="24Q3"/>
    <s v="VoltEdge"/>
    <s v="Smart Gadgets"/>
    <x v="6"/>
  </r>
  <r>
    <s v="S018"/>
    <s v="A-KE040"/>
    <n v="44960"/>
    <n v="23"/>
    <n v="3750.15"/>
    <n v="2900.53"/>
    <n v="849.61999999999989"/>
    <n v="2023"/>
    <n v="2"/>
    <s v="23Q1"/>
    <s v="VoltEdge"/>
    <s v="Accessories"/>
    <x v="5"/>
  </r>
  <r>
    <s v="S007"/>
    <s v="A-CH041"/>
    <n v="45084"/>
    <n v="13"/>
    <n v="3505.06"/>
    <n v="2130.5699999999997"/>
    <n v="1374.4900000000002"/>
    <n v="2023"/>
    <n v="6"/>
    <s v="23Q2"/>
    <s v="ASUS"/>
    <s v="Accessories"/>
    <x v="2"/>
  </r>
  <r>
    <s v="S009"/>
    <s v="L-GA036"/>
    <n v="45606"/>
    <n v="25"/>
    <n v="12017.5"/>
    <n v="7548.5"/>
    <n v="4469"/>
    <n v="2024"/>
    <n v="11"/>
    <s v="24Q4"/>
    <s v="VoltEdge"/>
    <s v="Laptops"/>
    <x v="0"/>
  </r>
  <r>
    <s v="S013"/>
    <s v="A-CH045"/>
    <n v="45631"/>
    <n v="26"/>
    <n v="17468.100000000002"/>
    <n v="13795.34"/>
    <n v="3672.760000000002"/>
    <n v="2024"/>
    <n v="12"/>
    <s v="24Q4"/>
    <s v="VoltEdge"/>
    <s v="Accessories"/>
    <x v="2"/>
  </r>
  <r>
    <s v="S003"/>
    <s v="H-WI008"/>
    <n v="45237"/>
    <n v="32"/>
    <n v="6253.76"/>
    <n v="4670.3999999999996"/>
    <n v="1583.3600000000006"/>
    <n v="2023"/>
    <n v="11"/>
    <s v="23Q4"/>
    <s v="ASUS"/>
    <s v="Headphones"/>
    <x v="7"/>
  </r>
  <r>
    <s v="S005"/>
    <s v="G-GA018"/>
    <n v="45591"/>
    <n v="36"/>
    <n v="29039.759999999998"/>
    <n v="17317.440000000002"/>
    <n v="11722.319999999996"/>
    <n v="2024"/>
    <n v="10"/>
    <s v="24Q4"/>
    <s v="VoltEdge"/>
    <s v="Gaming Consoles"/>
    <x v="8"/>
  </r>
  <r>
    <s v="S014"/>
    <s v="A-KE025"/>
    <n v="45475"/>
    <n v="11"/>
    <n v="10417.549999999999"/>
    <n v="7341.18"/>
    <n v="3076.369999999999"/>
    <n v="2024"/>
    <n v="7"/>
    <s v="24Q3"/>
    <s v="Bose"/>
    <s v="Accessories"/>
    <x v="5"/>
  </r>
  <r>
    <s v="S011"/>
    <s v="A-CH045"/>
    <n v="45437"/>
    <n v="2"/>
    <n v="1343.7"/>
    <n v="1061.18"/>
    <n v="282.52"/>
    <n v="2024"/>
    <n v="5"/>
    <s v="24Q2"/>
    <s v="VoltEdge"/>
    <s v="Accessories"/>
    <x v="2"/>
  </r>
  <r>
    <s v="S008"/>
    <s v="A-KE025"/>
    <n v="45409"/>
    <n v="20"/>
    <n v="18941"/>
    <n v="13347.6"/>
    <n v="5593.4"/>
    <n v="2024"/>
    <n v="4"/>
    <s v="24Q2"/>
    <s v="Bose"/>
    <s v="Accessories"/>
    <x v="5"/>
  </r>
  <r>
    <s v="S001"/>
    <s v="G-VR022"/>
    <n v="45305"/>
    <n v="22"/>
    <n v="16059.560000000001"/>
    <n v="12957.78"/>
    <n v="3101.7800000000007"/>
    <n v="2024"/>
    <n v="1"/>
    <s v="24Q1"/>
    <s v="VoltEdge"/>
    <s v="Gaming Consoles"/>
    <x v="9"/>
  </r>
  <r>
    <s v="S001"/>
    <s v="S-ST013"/>
    <n v="45654"/>
    <n v="35"/>
    <n v="13970.6"/>
    <n v="10557.4"/>
    <n v="3413.2000000000007"/>
    <n v="2024"/>
    <n v="12"/>
    <s v="24Q4"/>
    <s v="Dell"/>
    <s v="Smart Gadgets"/>
    <x v="4"/>
  </r>
  <r>
    <s v="S001"/>
    <s v="G-VR049"/>
    <n v="45139"/>
    <n v="17"/>
    <n v="14775.72"/>
    <n v="11093.01"/>
    <n v="3682.7099999999991"/>
    <n v="2023"/>
    <n v="8"/>
    <s v="23Q3"/>
    <s v="ASUS"/>
    <s v="Gaming Consoles"/>
    <x v="9"/>
  </r>
  <r>
    <s v="S004"/>
    <s v="S-FI037"/>
    <n v="45427"/>
    <n v="17"/>
    <n v="25014.82"/>
    <n v="16926.05"/>
    <n v="8088.77"/>
    <n v="2024"/>
    <n v="5"/>
    <s v="24Q2"/>
    <s v="VoltEdge"/>
    <s v="Smart Gadgets"/>
    <x v="6"/>
  </r>
  <r>
    <s v="S001"/>
    <s v="G-GA017"/>
    <n v="45115"/>
    <n v="13"/>
    <n v="18239.13"/>
    <n v="11577.15"/>
    <n v="6661.9800000000014"/>
    <n v="2023"/>
    <n v="7"/>
    <s v="23Q3"/>
    <s v="Apple"/>
    <s v="Gaming Consoles"/>
    <x v="8"/>
  </r>
  <r>
    <s v="S001"/>
    <s v="H-WI042"/>
    <n v="45376"/>
    <n v="19"/>
    <n v="16784.599999999999"/>
    <n v="11485.31"/>
    <n v="5299.2899999999991"/>
    <n v="2024"/>
    <n v="3"/>
    <s v="24Q1"/>
    <s v="Bose"/>
    <s v="Headphones"/>
    <x v="10"/>
  </r>
  <r>
    <s v="S008"/>
    <s v="S-SM023"/>
    <n v="45054"/>
    <n v="9"/>
    <n v="2333.4299999999998"/>
    <n v="1525.23"/>
    <n v="808.19999999999982"/>
    <n v="2023"/>
    <n v="5"/>
    <s v="23Q2"/>
    <s v="HP"/>
    <s v="Smart Gadgets"/>
    <x v="15"/>
  </r>
  <r>
    <s v="S014"/>
    <s v="S-FI012"/>
    <n v="45231"/>
    <n v="37"/>
    <n v="44323.040000000001"/>
    <n v="32654.35"/>
    <n v="11668.690000000002"/>
    <n v="2023"/>
    <n v="11"/>
    <s v="23Q4"/>
    <s v="VoltEdge"/>
    <s v="Smart Gadgets"/>
    <x v="6"/>
  </r>
  <r>
    <s v="S014"/>
    <s v="A-CH041"/>
    <n v="45049"/>
    <n v="22"/>
    <n v="5931.64"/>
    <n v="3605.58"/>
    <n v="2326.0600000000004"/>
    <n v="2023"/>
    <n v="5"/>
    <s v="23Q2"/>
    <s v="ASUS"/>
    <s v="Accessories"/>
    <x v="2"/>
  </r>
  <r>
    <s v="S015"/>
    <s v="A-CH003"/>
    <n v="45130"/>
    <n v="10"/>
    <n v="3877.4"/>
    <n v="2594.2000000000003"/>
    <n v="1283.1999999999998"/>
    <n v="2023"/>
    <n v="7"/>
    <s v="23Q3"/>
    <s v="HP"/>
    <s v="Accessories"/>
    <x v="2"/>
  </r>
  <r>
    <s v="S001"/>
    <s v="H-WI032"/>
    <n v="45600"/>
    <n v="21"/>
    <n v="4968.8100000000004"/>
    <n v="3846.5699999999997"/>
    <n v="1122.2400000000007"/>
    <n v="2024"/>
    <n v="11"/>
    <s v="24Q4"/>
    <s v="VoltEdge"/>
    <s v="Headphones"/>
    <x v="13"/>
  </r>
  <r>
    <s v="S009"/>
    <s v="S-SM033"/>
    <n v="45489"/>
    <n v="3"/>
    <n v="3993.21"/>
    <n v="2452.86"/>
    <n v="1540.35"/>
    <n v="2024"/>
    <n v="7"/>
    <s v="24Q3"/>
    <s v="Apple"/>
    <s v="Smart Gadgets"/>
    <x v="12"/>
  </r>
  <r>
    <s v="S011"/>
    <s v="S-FI050"/>
    <n v="45199"/>
    <n v="35"/>
    <n v="36879.15"/>
    <n v="22839.95"/>
    <n v="14039.2"/>
    <n v="2023"/>
    <n v="9"/>
    <s v="23Q3"/>
    <s v="Sony"/>
    <s v="Smart Gadgets"/>
    <x v="6"/>
  </r>
  <r>
    <s v="S002"/>
    <s v="A-CH041"/>
    <n v="44935"/>
    <n v="24"/>
    <n v="6470.88"/>
    <n v="3933.3599999999997"/>
    <n v="2537.5200000000004"/>
    <n v="2023"/>
    <n v="1"/>
    <s v="23Q1"/>
    <s v="ASUS"/>
    <s v="Accessories"/>
    <x v="2"/>
  </r>
  <r>
    <s v="S009"/>
    <s v="A-MI007"/>
    <n v="44939"/>
    <n v="29"/>
    <n v="8331.7000000000007"/>
    <n v="6747.4299999999994"/>
    <n v="1584.2700000000013"/>
    <n v="2023"/>
    <n v="1"/>
    <s v="23Q1"/>
    <s v="Samsung"/>
    <s v="Accessories"/>
    <x v="11"/>
  </r>
  <r>
    <s v="S001"/>
    <s v="L-GA036"/>
    <n v="45484"/>
    <n v="6"/>
    <n v="2884.2"/>
    <n v="1811.6399999999999"/>
    <n v="1072.56"/>
    <n v="2024"/>
    <n v="7"/>
    <s v="24Q3"/>
    <s v="VoltEdge"/>
    <s v="Laptops"/>
    <x v="0"/>
  </r>
  <r>
    <s v="S011"/>
    <s v="H-WI030"/>
    <n v="45224"/>
    <n v="28"/>
    <n v="15214.08"/>
    <n v="10824.24"/>
    <n v="4389.84"/>
    <n v="2023"/>
    <n v="10"/>
    <s v="23Q4"/>
    <s v="VoltEdge"/>
    <s v="Headphones"/>
    <x v="10"/>
  </r>
  <r>
    <s v="S019"/>
    <s v="G-GA046"/>
    <n v="45587"/>
    <n v="34"/>
    <n v="10987.099999999999"/>
    <n v="6795.2400000000007"/>
    <n v="4191.8599999999979"/>
    <n v="2024"/>
    <n v="10"/>
    <s v="24Q4"/>
    <s v="Samsung"/>
    <s v="Gaming Consoles"/>
    <x v="8"/>
  </r>
  <r>
    <s v="S013"/>
    <s v="A-MI014"/>
    <n v="45618"/>
    <n v="29"/>
    <n v="16309.89"/>
    <n v="12453.47"/>
    <n v="3856.42"/>
    <n v="2024"/>
    <n v="11"/>
    <s v="24Q4"/>
    <s v="Bose"/>
    <s v="Accessories"/>
    <x v="11"/>
  </r>
  <r>
    <s v="S017"/>
    <s v="G-VR022"/>
    <n v="45578"/>
    <n v="32"/>
    <n v="23359.360000000001"/>
    <n v="18847.68"/>
    <n v="4511.68"/>
    <n v="2024"/>
    <n v="10"/>
    <s v="24Q4"/>
    <s v="VoltEdge"/>
    <s v="Gaming Consoles"/>
    <x v="9"/>
  </r>
  <r>
    <s v="S005"/>
    <s v="A-CH002"/>
    <n v="45566"/>
    <n v="39"/>
    <n v="7136.2199999999993"/>
    <n v="5421.3899999999994"/>
    <n v="1714.83"/>
    <n v="2024"/>
    <n v="10"/>
    <s v="24Q4"/>
    <s v="Sony"/>
    <s v="Accessories"/>
    <x v="2"/>
  </r>
  <r>
    <s v="S004"/>
    <s v="G-GA005"/>
    <n v="45376"/>
    <n v="23"/>
    <n v="12339.04"/>
    <n v="8993.6899999999987"/>
    <n v="3345.3500000000022"/>
    <n v="2024"/>
    <n v="3"/>
    <s v="24Q1"/>
    <s v="VoltEdge"/>
    <s v="Gaming Consoles"/>
    <x v="8"/>
  </r>
  <r>
    <s v="S015"/>
    <s v="S-FI012"/>
    <n v="45054"/>
    <n v="10"/>
    <n v="11979.2"/>
    <n v="8825.5"/>
    <n v="3153.7000000000007"/>
    <n v="2023"/>
    <n v="5"/>
    <s v="23Q2"/>
    <s v="VoltEdge"/>
    <s v="Smart Gadgets"/>
    <x v="6"/>
  </r>
  <r>
    <s v="S017"/>
    <s v="L-GA036"/>
    <n v="45422"/>
    <n v="9"/>
    <n v="4326.3"/>
    <n v="2717.46"/>
    <n v="1608.8400000000001"/>
    <n v="2024"/>
    <n v="5"/>
    <s v="24Q2"/>
    <s v="VoltEdge"/>
    <s v="Laptops"/>
    <x v="0"/>
  </r>
  <r>
    <s v="S013"/>
    <s v="A-CH039"/>
    <n v="45183"/>
    <n v="16"/>
    <n v="14049.12"/>
    <n v="9679.52"/>
    <n v="4369.6000000000004"/>
    <n v="2023"/>
    <n v="9"/>
    <s v="23Q3"/>
    <s v="Sony"/>
    <s v="Accessories"/>
    <x v="2"/>
  </r>
  <r>
    <s v="S019"/>
    <s v="L-UL034"/>
    <n v="44984"/>
    <n v="32"/>
    <n v="2553.92"/>
    <n v="2048.64"/>
    <n v="505.2800000000002"/>
    <n v="2023"/>
    <n v="2"/>
    <s v="23Q1"/>
    <s v="HP"/>
    <s v="Laptops"/>
    <x v="1"/>
  </r>
  <r>
    <s v="S017"/>
    <s v="A-KE011"/>
    <n v="45453"/>
    <n v="5"/>
    <n v="6656.15"/>
    <n v="4153.55"/>
    <n v="2502.5999999999995"/>
    <n v="2024"/>
    <n v="6"/>
    <s v="24Q2"/>
    <s v="Sony"/>
    <s v="Accessories"/>
    <x v="5"/>
  </r>
  <r>
    <s v="S010"/>
    <s v="L-UL028"/>
    <n v="45465"/>
    <n v="1"/>
    <n v="423.67"/>
    <n v="276.10000000000002"/>
    <n v="147.57"/>
    <n v="2024"/>
    <n v="6"/>
    <s v="24Q2"/>
    <s v="Apple"/>
    <s v="Laptops"/>
    <x v="1"/>
  </r>
  <r>
    <s v="S009"/>
    <s v="A-CH045"/>
    <n v="45527"/>
    <n v="7"/>
    <n v="4702.95"/>
    <n v="3714.13"/>
    <n v="988.81999999999971"/>
    <n v="2024"/>
    <n v="8"/>
    <s v="24Q3"/>
    <s v="VoltEdge"/>
    <s v="Accessories"/>
    <x v="2"/>
  </r>
  <r>
    <s v="S011"/>
    <s v="G-GA006"/>
    <n v="45573"/>
    <n v="31"/>
    <n v="41967.49"/>
    <n v="30208.260000000002"/>
    <n v="11759.229999999996"/>
    <n v="2024"/>
    <n v="10"/>
    <s v="24Q4"/>
    <s v="HP"/>
    <s v="Gaming Consoles"/>
    <x v="8"/>
  </r>
  <r>
    <s v="S007"/>
    <s v="S-SM033"/>
    <n v="45518"/>
    <n v="17"/>
    <n v="22628.19"/>
    <n v="13899.54"/>
    <n v="8728.6499999999978"/>
    <n v="2024"/>
    <n v="8"/>
    <s v="24Q3"/>
    <s v="Apple"/>
    <s v="Smart Gadgets"/>
    <x v="12"/>
  </r>
  <r>
    <s v="S011"/>
    <s v="A-CH003"/>
    <n v="45116"/>
    <n v="22"/>
    <n v="8530.2800000000007"/>
    <n v="5707.2400000000007"/>
    <n v="2823.04"/>
    <n v="2023"/>
    <n v="7"/>
    <s v="23Q3"/>
    <s v="HP"/>
    <s v="Accessories"/>
    <x v="2"/>
  </r>
  <r>
    <s v="S001"/>
    <s v="A-CH039"/>
    <n v="45239"/>
    <n v="29"/>
    <n v="25464.030000000002"/>
    <n v="17544.13"/>
    <n v="7919.9000000000015"/>
    <n v="2023"/>
    <n v="11"/>
    <s v="23Q4"/>
    <s v="Sony"/>
    <s v="Accessories"/>
    <x v="2"/>
  </r>
  <r>
    <s v="S002"/>
    <s v="A-CH041"/>
    <n v="45081"/>
    <n v="6"/>
    <n v="1617.72"/>
    <n v="983.33999999999992"/>
    <n v="634.38000000000011"/>
    <n v="2023"/>
    <n v="6"/>
    <s v="23Q2"/>
    <s v="ASUS"/>
    <s v="Accessories"/>
    <x v="2"/>
  </r>
  <r>
    <s v="S005"/>
    <s v="A-KE027"/>
    <n v="45091"/>
    <n v="15"/>
    <n v="13323.150000000001"/>
    <n v="10836.75"/>
    <n v="2486.4000000000015"/>
    <n v="2023"/>
    <n v="6"/>
    <s v="23Q2"/>
    <s v="Sony"/>
    <s v="Accessories"/>
    <x v="5"/>
  </r>
  <r>
    <s v="S013"/>
    <s v="A-KE027"/>
    <n v="45200"/>
    <n v="34"/>
    <n v="30199.14"/>
    <n v="24563.300000000003"/>
    <n v="5635.8399999999965"/>
    <n v="2023"/>
    <n v="10"/>
    <s v="23Q4"/>
    <s v="Sony"/>
    <s v="Accessories"/>
    <x v="5"/>
  </r>
  <r>
    <s v="S011"/>
    <s v="S-FI037"/>
    <n v="45584"/>
    <n v="34"/>
    <n v="50029.64"/>
    <n v="33852.1"/>
    <n v="16177.54"/>
    <n v="2024"/>
    <n v="10"/>
    <s v="24Q4"/>
    <s v="VoltEdge"/>
    <s v="Smart Gadgets"/>
    <x v="6"/>
  </r>
  <r>
    <s v="S018"/>
    <s v="G-GA047"/>
    <n v="45414"/>
    <n v="9"/>
    <n v="10535.76"/>
    <n v="8416.5299999999988"/>
    <n v="2119.2300000000014"/>
    <n v="2024"/>
    <n v="5"/>
    <s v="24Q2"/>
    <s v="HP"/>
    <s v="Gaming Consoles"/>
    <x v="8"/>
  </r>
  <r>
    <s v="S014"/>
    <s v="H-WI030"/>
    <n v="45006"/>
    <n v="14"/>
    <n v="7607.04"/>
    <n v="5412.12"/>
    <n v="2194.92"/>
    <n v="2023"/>
    <n v="3"/>
    <s v="23Q1"/>
    <s v="VoltEdge"/>
    <s v="Headphones"/>
    <x v="10"/>
  </r>
  <r>
    <s v="S001"/>
    <s v="A-KE027"/>
    <n v="45035"/>
    <n v="18"/>
    <n v="15987.78"/>
    <n v="13004.1"/>
    <n v="2983.6800000000003"/>
    <n v="2023"/>
    <n v="4"/>
    <s v="23Q2"/>
    <s v="Sony"/>
    <s v="Accessories"/>
    <x v="5"/>
  </r>
  <r>
    <s v="S001"/>
    <s v="H-WI030"/>
    <n v="44989"/>
    <n v="15"/>
    <n v="8150.4000000000005"/>
    <n v="5798.7"/>
    <n v="2351.7000000000007"/>
    <n v="2023"/>
    <n v="3"/>
    <s v="23Q1"/>
    <s v="VoltEdge"/>
    <s v="Headphones"/>
    <x v="10"/>
  </r>
  <r>
    <s v="S015"/>
    <s v="G-VR022"/>
    <n v="45334"/>
    <n v="22"/>
    <n v="16059.560000000001"/>
    <n v="12957.78"/>
    <n v="3101.7800000000007"/>
    <n v="2024"/>
    <n v="2"/>
    <s v="24Q1"/>
    <s v="VoltEdge"/>
    <s v="Gaming Consoles"/>
    <x v="9"/>
  </r>
  <r>
    <s v="S001"/>
    <s v="L-UL031"/>
    <n v="45591"/>
    <n v="30"/>
    <n v="18216.900000000001"/>
    <n v="11170.199999999999"/>
    <n v="7046.7000000000025"/>
    <n v="2024"/>
    <n v="10"/>
    <s v="24Q4"/>
    <s v="VoltEdge"/>
    <s v="Laptops"/>
    <x v="1"/>
  </r>
  <r>
    <s v="S001"/>
    <s v="A-MI014"/>
    <n v="45391"/>
    <n v="7"/>
    <n v="3936.87"/>
    <n v="3006.01"/>
    <n v="930.85999999999967"/>
    <n v="2024"/>
    <n v="4"/>
    <s v="24Q2"/>
    <s v="Bose"/>
    <s v="Accessories"/>
    <x v="11"/>
  </r>
  <r>
    <s v="S004"/>
    <s v="G-GA006"/>
    <n v="45344"/>
    <n v="24"/>
    <n v="32490.959999999999"/>
    <n v="23387.040000000001"/>
    <n v="9103.9199999999983"/>
    <n v="2024"/>
    <n v="2"/>
    <s v="24Q1"/>
    <s v="HP"/>
    <s v="Gaming Consoles"/>
    <x v="8"/>
  </r>
  <r>
    <s v="S001"/>
    <s v="L-UL028"/>
    <n v="45488"/>
    <n v="12"/>
    <n v="5084.04"/>
    <n v="3313.2000000000003"/>
    <n v="1770.8399999999997"/>
    <n v="2024"/>
    <n v="7"/>
    <s v="24Q3"/>
    <s v="Apple"/>
    <s v="Laptops"/>
    <x v="1"/>
  </r>
  <r>
    <s v="S001"/>
    <s v="A-CH039"/>
    <n v="44984"/>
    <n v="16"/>
    <n v="14049.12"/>
    <n v="9679.52"/>
    <n v="4369.6000000000004"/>
    <n v="2023"/>
    <n v="2"/>
    <s v="23Q1"/>
    <s v="Sony"/>
    <s v="Accessories"/>
    <x v="2"/>
  </r>
  <r>
    <s v="S009"/>
    <s v="G-VR022"/>
    <n v="45482"/>
    <n v="7"/>
    <n v="5109.8600000000006"/>
    <n v="4122.93"/>
    <n v="986.93000000000029"/>
    <n v="2024"/>
    <n v="7"/>
    <s v="24Q3"/>
    <s v="VoltEdge"/>
    <s v="Gaming Consoles"/>
    <x v="9"/>
  </r>
  <r>
    <s v="S004"/>
    <s v="G-VR022"/>
    <n v="45655"/>
    <n v="21"/>
    <n v="15329.58"/>
    <n v="12368.79"/>
    <n v="2960.7899999999991"/>
    <n v="2024"/>
    <n v="12"/>
    <s v="24Q4"/>
    <s v="VoltEdge"/>
    <s v="Gaming Consoles"/>
    <x v="9"/>
  </r>
  <r>
    <s v="S018"/>
    <s v="A-KE020"/>
    <n v="45270"/>
    <n v="26"/>
    <n v="8870.42"/>
    <n v="5290.22"/>
    <n v="3580.2"/>
    <n v="2023"/>
    <n v="12"/>
    <s v="23Q4"/>
    <s v="VoltEdge"/>
    <s v="Accessories"/>
    <x v="5"/>
  </r>
  <r>
    <s v="S019"/>
    <s v="H-WI035"/>
    <n v="45532"/>
    <n v="14"/>
    <n v="4961.88"/>
    <n v="3542.84"/>
    <n v="1419.04"/>
    <n v="2024"/>
    <n v="8"/>
    <s v="24Q3"/>
    <s v="VoltEdge"/>
    <s v="Headphones"/>
    <x v="13"/>
  </r>
  <r>
    <s v="S019"/>
    <s v="L-UL028"/>
    <n v="45517"/>
    <n v="8"/>
    <n v="3389.36"/>
    <n v="2208.8000000000002"/>
    <n v="1180.56"/>
    <n v="2024"/>
    <n v="8"/>
    <s v="24Q3"/>
    <s v="Apple"/>
    <s v="Laptops"/>
    <x v="1"/>
  </r>
  <r>
    <s v="S003"/>
    <s v="H-WI032"/>
    <n v="45335"/>
    <n v="27"/>
    <n v="6388.47"/>
    <n v="4945.5899999999992"/>
    <n v="1442.880000000001"/>
    <n v="2024"/>
    <n v="2"/>
    <s v="24Q1"/>
    <s v="VoltEdge"/>
    <s v="Headphones"/>
    <x v="13"/>
  </r>
  <r>
    <s v="S015"/>
    <s v="L-UL001"/>
    <n v="45152"/>
    <n v="6"/>
    <n v="1370.58"/>
    <n v="1095.3600000000001"/>
    <n v="275.2199999999998"/>
    <n v="2023"/>
    <n v="8"/>
    <s v="23Q3"/>
    <s v="ASUS"/>
    <s v="Laptops"/>
    <x v="1"/>
  </r>
  <r>
    <s v="S010"/>
    <s v="S-FI037"/>
    <n v="45573"/>
    <n v="37"/>
    <n v="54444.020000000004"/>
    <n v="36839.049999999996"/>
    <n v="17604.970000000008"/>
    <n v="2024"/>
    <n v="10"/>
    <s v="24Q4"/>
    <s v="VoltEdge"/>
    <s v="Smart Gadgets"/>
    <x v="6"/>
  </r>
  <r>
    <s v="S007"/>
    <s v="G-VR022"/>
    <n v="45386"/>
    <n v="7"/>
    <n v="5109.8600000000006"/>
    <n v="4122.93"/>
    <n v="986.93000000000029"/>
    <n v="2024"/>
    <n v="4"/>
    <s v="24Q2"/>
    <s v="VoltEdge"/>
    <s v="Gaming Consoles"/>
    <x v="9"/>
  </r>
  <r>
    <s v="S001"/>
    <s v="G-GA047"/>
    <n v="45337"/>
    <n v="20"/>
    <n v="23412.800000000003"/>
    <n v="18703.399999999998"/>
    <n v="4709.4000000000051"/>
    <n v="2024"/>
    <n v="2"/>
    <s v="24Q1"/>
    <s v="HP"/>
    <s v="Gaming Consoles"/>
    <x v="8"/>
  </r>
  <r>
    <s v="S001"/>
    <s v="S-SM038"/>
    <n v="45510"/>
    <n v="9"/>
    <n v="13007.699999999999"/>
    <n v="8732.43"/>
    <n v="4275.2699999999986"/>
    <n v="2024"/>
    <n v="8"/>
    <s v="24Q3"/>
    <s v="VoltEdge"/>
    <s v="Smart Gadgets"/>
    <x v="12"/>
  </r>
  <r>
    <s v="S011"/>
    <s v="H-WI032"/>
    <n v="45444"/>
    <n v="5"/>
    <n v="1183.0500000000002"/>
    <n v="915.84999999999991"/>
    <n v="267.20000000000027"/>
    <n v="2024"/>
    <n v="6"/>
    <s v="24Q2"/>
    <s v="VoltEdge"/>
    <s v="Headphones"/>
    <x v="13"/>
  </r>
  <r>
    <s v="S014"/>
    <s v="G-GA017"/>
    <n v="45598"/>
    <n v="26"/>
    <n v="36478.26"/>
    <n v="23154.3"/>
    <n v="13323.960000000003"/>
    <n v="2024"/>
    <n v="11"/>
    <s v="24Q4"/>
    <s v="Apple"/>
    <s v="Gaming Consoles"/>
    <x v="8"/>
  </r>
  <r>
    <s v="S008"/>
    <s v="S-SM023"/>
    <n v="45588"/>
    <n v="40"/>
    <n v="10370.799999999999"/>
    <n v="6778.8"/>
    <n v="3591.9999999999991"/>
    <n v="2024"/>
    <n v="10"/>
    <s v="24Q4"/>
    <s v="HP"/>
    <s v="Smart Gadgets"/>
    <x v="15"/>
  </r>
  <r>
    <s v="S019"/>
    <s v="G-GA018"/>
    <n v="45591"/>
    <n v="36"/>
    <n v="29039.759999999998"/>
    <n v="17317.440000000002"/>
    <n v="11722.319999999996"/>
    <n v="2024"/>
    <n v="10"/>
    <s v="24Q4"/>
    <s v="VoltEdge"/>
    <s v="Gaming Consoles"/>
    <x v="8"/>
  </r>
  <r>
    <s v="S005"/>
    <s v="A-KE025"/>
    <n v="45328"/>
    <n v="11"/>
    <n v="10417.549999999999"/>
    <n v="7341.18"/>
    <n v="3076.369999999999"/>
    <n v="2024"/>
    <n v="2"/>
    <s v="24Q1"/>
    <s v="Bose"/>
    <s v="Accessories"/>
    <x v="5"/>
  </r>
  <r>
    <s v="S001"/>
    <s v="G-GA047"/>
    <n v="45544"/>
    <n v="10"/>
    <n v="11706.400000000001"/>
    <n v="9351.6999999999989"/>
    <n v="2354.7000000000025"/>
    <n v="2024"/>
    <n v="9"/>
    <s v="24Q3"/>
    <s v="HP"/>
    <s v="Gaming Consoles"/>
    <x v="8"/>
  </r>
  <r>
    <s v="S007"/>
    <s v="L-GA010"/>
    <n v="45589"/>
    <n v="43"/>
    <n v="28079"/>
    <n v="21033.45"/>
    <n v="7045.5499999999993"/>
    <n v="2024"/>
    <n v="10"/>
    <s v="24Q4"/>
    <s v="ASUS"/>
    <s v="Laptops"/>
    <x v="0"/>
  </r>
  <r>
    <s v="S001"/>
    <s v="A-KE020"/>
    <n v="45397"/>
    <n v="14"/>
    <n v="4776.38"/>
    <n v="2848.58"/>
    <n v="1927.8000000000002"/>
    <n v="2024"/>
    <n v="4"/>
    <s v="24Q2"/>
    <s v="VoltEdge"/>
    <s v="Accessories"/>
    <x v="5"/>
  </r>
  <r>
    <s v="S008"/>
    <s v="G-GA006"/>
    <n v="45560"/>
    <n v="1"/>
    <n v="1353.79"/>
    <n v="974.46"/>
    <n v="379.32999999999993"/>
    <n v="2024"/>
    <n v="9"/>
    <s v="24Q3"/>
    <s v="HP"/>
    <s v="Gaming Consoles"/>
    <x v="8"/>
  </r>
  <r>
    <s v="S008"/>
    <s v="S-SM033"/>
    <n v="45414"/>
    <n v="13"/>
    <n v="17303.91"/>
    <n v="10629.06"/>
    <n v="6674.85"/>
    <n v="2024"/>
    <n v="5"/>
    <s v="24Q2"/>
    <s v="Apple"/>
    <s v="Smart Gadgets"/>
    <x v="12"/>
  </r>
  <r>
    <s v="S003"/>
    <s v="S-FI037"/>
    <n v="45391"/>
    <n v="19"/>
    <n v="27957.74"/>
    <n v="18917.349999999999"/>
    <n v="9040.3900000000031"/>
    <n v="2024"/>
    <n v="4"/>
    <s v="24Q2"/>
    <s v="VoltEdge"/>
    <s v="Smart Gadgets"/>
    <x v="6"/>
  </r>
  <r>
    <s v="S005"/>
    <s v="A-CH003"/>
    <n v="45252"/>
    <n v="23"/>
    <n v="8918.02"/>
    <n v="5966.6600000000008"/>
    <n v="2951.3599999999997"/>
    <n v="2023"/>
    <n v="11"/>
    <s v="23Q4"/>
    <s v="HP"/>
    <s v="Accessories"/>
    <x v="2"/>
  </r>
  <r>
    <s v="S008"/>
    <s v="L-GA036"/>
    <n v="45345"/>
    <n v="26"/>
    <n v="12498.199999999999"/>
    <n v="7850.44"/>
    <n v="4647.7599999999993"/>
    <n v="2024"/>
    <n v="2"/>
    <s v="24Q1"/>
    <s v="VoltEdge"/>
    <s v="Laptops"/>
    <x v="0"/>
  </r>
  <r>
    <s v="S019"/>
    <s v="A-CH039"/>
    <n v="44977"/>
    <n v="17"/>
    <n v="14927.19"/>
    <n v="10284.49"/>
    <n v="4642.7000000000007"/>
    <n v="2023"/>
    <n v="2"/>
    <s v="23Q1"/>
    <s v="Sony"/>
    <s v="Accessories"/>
    <x v="2"/>
  </r>
  <r>
    <s v="S010"/>
    <s v="H-WI042"/>
    <n v="45492"/>
    <n v="3"/>
    <n v="2650.2"/>
    <n v="1813.47"/>
    <n v="836.72999999999979"/>
    <n v="2024"/>
    <n v="7"/>
    <s v="24Q3"/>
    <s v="Bose"/>
    <s v="Headphones"/>
    <x v="10"/>
  </r>
  <r>
    <s v="S017"/>
    <s v="A-MI014"/>
    <n v="45319"/>
    <n v="11"/>
    <n v="6186.5099999999993"/>
    <n v="4723.7300000000005"/>
    <n v="1462.7799999999988"/>
    <n v="2024"/>
    <n v="1"/>
    <s v="24Q1"/>
    <s v="Bose"/>
    <s v="Accessories"/>
    <x v="11"/>
  </r>
  <r>
    <s v="S001"/>
    <s v="S-SM038"/>
    <n v="45189"/>
    <n v="21"/>
    <n v="30351.3"/>
    <n v="20375.669999999998"/>
    <n v="9975.630000000001"/>
    <n v="2023"/>
    <n v="9"/>
    <s v="23Q3"/>
    <s v="VoltEdge"/>
    <s v="Smart Gadgets"/>
    <x v="12"/>
  </r>
  <r>
    <s v="S001"/>
    <s v="L-UL028"/>
    <n v="45405"/>
    <n v="19"/>
    <n v="8049.7300000000005"/>
    <n v="5245.9000000000005"/>
    <n v="2803.83"/>
    <n v="2024"/>
    <n v="4"/>
    <s v="24Q2"/>
    <s v="Apple"/>
    <s v="Laptops"/>
    <x v="1"/>
  </r>
  <r>
    <s v="S007"/>
    <s v="A-KE020"/>
    <n v="45204"/>
    <n v="13"/>
    <n v="4435.21"/>
    <n v="2645.11"/>
    <n v="1790.1"/>
    <n v="2023"/>
    <n v="10"/>
    <s v="23Q4"/>
    <s v="VoltEdge"/>
    <s v="Accessories"/>
    <x v="5"/>
  </r>
  <r>
    <s v="S001"/>
    <s v="S-SM033"/>
    <n v="45636"/>
    <n v="40"/>
    <n v="53242.799999999996"/>
    <n v="32704.799999999999"/>
    <n v="20537.999999999996"/>
    <n v="2024"/>
    <n v="12"/>
    <s v="24Q4"/>
    <s v="Apple"/>
    <s v="Smart Gadgets"/>
    <x v="12"/>
  </r>
  <r>
    <s v="S001"/>
    <s v="A-MI014"/>
    <n v="45471"/>
    <n v="9"/>
    <n v="5061.6899999999996"/>
    <n v="3864.87"/>
    <n v="1196.8199999999997"/>
    <n v="2024"/>
    <n v="6"/>
    <s v="24Q2"/>
    <s v="Bose"/>
    <s v="Accessories"/>
    <x v="11"/>
  </r>
  <r>
    <s v="S004"/>
    <s v="G-VR009"/>
    <n v="45221"/>
    <n v="38"/>
    <n v="40468.480000000003"/>
    <n v="26093.46"/>
    <n v="14375.020000000004"/>
    <n v="2023"/>
    <n v="10"/>
    <s v="23Q4"/>
    <s v="VoltEdge"/>
    <s v="Gaming Consoles"/>
    <x v="9"/>
  </r>
  <r>
    <s v="S001"/>
    <s v="L-GA036"/>
    <n v="45393"/>
    <n v="7"/>
    <n v="3364.9"/>
    <n v="2113.58"/>
    <n v="1251.3200000000002"/>
    <n v="2024"/>
    <n v="4"/>
    <s v="24Q2"/>
    <s v="VoltEdge"/>
    <s v="Laptops"/>
    <x v="0"/>
  </r>
  <r>
    <s v="S014"/>
    <s v="H-WI029"/>
    <n v="45538"/>
    <n v="5"/>
    <n v="6378.0499999999993"/>
    <n v="3976.95"/>
    <n v="2401.0999999999995"/>
    <n v="2024"/>
    <n v="9"/>
    <s v="24Q3"/>
    <s v="Dell"/>
    <s v="Headphones"/>
    <x v="13"/>
  </r>
  <r>
    <s v="S019"/>
    <s v="L-GA036"/>
    <n v="45494"/>
    <n v="14"/>
    <n v="6729.8"/>
    <n v="4227.16"/>
    <n v="2502.6400000000003"/>
    <n v="2024"/>
    <n v="7"/>
    <s v="24Q3"/>
    <s v="VoltEdge"/>
    <s v="Laptops"/>
    <x v="0"/>
  </r>
  <r>
    <s v="S005"/>
    <s v="G-GA005"/>
    <n v="45268"/>
    <n v="37"/>
    <n v="19849.760000000002"/>
    <n v="14468.109999999999"/>
    <n v="5381.6500000000033"/>
    <n v="2023"/>
    <n v="12"/>
    <s v="23Q4"/>
    <s v="VoltEdge"/>
    <s v="Gaming Consoles"/>
    <x v="8"/>
  </r>
  <r>
    <s v="S001"/>
    <s v="G-VR022"/>
    <n v="45510"/>
    <n v="19"/>
    <n v="13869.62"/>
    <n v="11190.81"/>
    <n v="2678.8100000000013"/>
    <n v="2024"/>
    <n v="8"/>
    <s v="24Q3"/>
    <s v="VoltEdge"/>
    <s v="Gaming Consoles"/>
    <x v="9"/>
  </r>
  <r>
    <s v="S004"/>
    <s v="S-SM033"/>
    <n v="45622"/>
    <n v="21"/>
    <n v="27952.469999999998"/>
    <n v="17170.02"/>
    <n v="10782.449999999997"/>
    <n v="2024"/>
    <n v="11"/>
    <s v="24Q4"/>
    <s v="Apple"/>
    <s v="Smart Gadgets"/>
    <x v="12"/>
  </r>
  <r>
    <s v="S011"/>
    <s v="G-GA044"/>
    <n v="45094"/>
    <n v="8"/>
    <n v="9048.8799999999992"/>
    <n v="7511.6"/>
    <n v="1537.2799999999988"/>
    <n v="2023"/>
    <n v="6"/>
    <s v="23Q2"/>
    <s v="VoltEdge"/>
    <s v="Gaming Consoles"/>
    <x v="16"/>
  </r>
  <r>
    <s v="S010"/>
    <s v="S-FI012"/>
    <n v="45332"/>
    <n v="33"/>
    <n v="39531.360000000001"/>
    <n v="29124.149999999998"/>
    <n v="10407.210000000003"/>
    <n v="2024"/>
    <n v="2"/>
    <s v="24Q1"/>
    <s v="VoltEdge"/>
    <s v="Smart Gadgets"/>
    <x v="6"/>
  </r>
  <r>
    <s v="S003"/>
    <s v="H-WI032"/>
    <n v="45539"/>
    <n v="16"/>
    <n v="3785.76"/>
    <n v="2930.72"/>
    <n v="855.04000000000042"/>
    <n v="2024"/>
    <n v="9"/>
    <s v="24Q3"/>
    <s v="VoltEdge"/>
    <s v="Headphones"/>
    <x v="13"/>
  </r>
  <r>
    <s v="S018"/>
    <s v="A-CH002"/>
    <n v="45585"/>
    <n v="39"/>
    <n v="7136.2199999999993"/>
    <n v="5421.3899999999994"/>
    <n v="1714.83"/>
    <n v="2024"/>
    <n v="10"/>
    <s v="24Q4"/>
    <s v="Sony"/>
    <s v="Accessories"/>
    <x v="2"/>
  </r>
  <r>
    <s v="S004"/>
    <s v="G-GA006"/>
    <n v="45361"/>
    <n v="15"/>
    <n v="20306.849999999999"/>
    <n v="14616.900000000001"/>
    <n v="5689.9499999999971"/>
    <n v="2024"/>
    <n v="3"/>
    <s v="24Q1"/>
    <s v="HP"/>
    <s v="Gaming Consoles"/>
    <x v="8"/>
  </r>
  <r>
    <s v="S001"/>
    <s v="A-MI014"/>
    <n v="45317"/>
    <n v="28"/>
    <n v="15747.48"/>
    <n v="12024.04"/>
    <n v="3723.4399999999987"/>
    <n v="2024"/>
    <n v="1"/>
    <s v="24Q1"/>
    <s v="Bose"/>
    <s v="Accessories"/>
    <x v="11"/>
  </r>
  <r>
    <s v="S010"/>
    <s v="A-CH002"/>
    <n v="45538"/>
    <n v="20"/>
    <n v="3659.6"/>
    <n v="2780.2"/>
    <n v="879.40000000000009"/>
    <n v="2024"/>
    <n v="9"/>
    <s v="24Q3"/>
    <s v="Sony"/>
    <s v="Accessories"/>
    <x v="2"/>
  </r>
  <r>
    <s v="S001"/>
    <s v="H-WI008"/>
    <n v="45042"/>
    <n v="9"/>
    <n v="1758.8700000000001"/>
    <n v="1313.55"/>
    <n v="445.32000000000016"/>
    <n v="2023"/>
    <n v="4"/>
    <s v="23Q2"/>
    <s v="ASUS"/>
    <s v="Headphones"/>
    <x v="7"/>
  </r>
  <r>
    <s v="S013"/>
    <s v="G-VR049"/>
    <n v="45170"/>
    <n v="2"/>
    <n v="1738.32"/>
    <n v="1305.06"/>
    <n v="433.26"/>
    <n v="2023"/>
    <n v="9"/>
    <s v="23Q3"/>
    <s v="ASUS"/>
    <s v="Gaming Consoles"/>
    <x v="9"/>
  </r>
  <r>
    <s v="S001"/>
    <s v="L-GA036"/>
    <n v="45465"/>
    <n v="1"/>
    <n v="480.7"/>
    <n v="301.94"/>
    <n v="178.76"/>
    <n v="2024"/>
    <n v="6"/>
    <s v="24Q2"/>
    <s v="VoltEdge"/>
    <s v="Laptops"/>
    <x v="0"/>
  </r>
  <r>
    <s v="S004"/>
    <s v="A-CH002"/>
    <n v="45636"/>
    <n v="40"/>
    <n v="7319.2"/>
    <n v="5560.4"/>
    <n v="1758.8000000000002"/>
    <n v="2024"/>
    <n v="12"/>
    <s v="24Q4"/>
    <s v="Sony"/>
    <s v="Accessories"/>
    <x v="2"/>
  </r>
  <r>
    <s v="S001"/>
    <s v="A-KE040"/>
    <n v="45185"/>
    <n v="10"/>
    <n v="1630.5"/>
    <n v="1261.0999999999999"/>
    <n v="369.40000000000009"/>
    <n v="2023"/>
    <n v="9"/>
    <s v="23Q3"/>
    <s v="VoltEdge"/>
    <s v="Accessories"/>
    <x v="5"/>
  </r>
  <r>
    <s v="S018"/>
    <s v="A-CH002"/>
    <n v="45332"/>
    <n v="25"/>
    <n v="4574.5"/>
    <n v="3475.25"/>
    <n v="1099.25"/>
    <n v="2024"/>
    <n v="2"/>
    <s v="24Q1"/>
    <s v="Sony"/>
    <s v="Accessories"/>
    <x v="2"/>
  </r>
  <r>
    <s v="S019"/>
    <s v="A-KE027"/>
    <n v="45181"/>
    <n v="7"/>
    <n v="6217.47"/>
    <n v="5057.1500000000005"/>
    <n v="1160.3199999999997"/>
    <n v="2023"/>
    <n v="9"/>
    <s v="23Q3"/>
    <s v="Sony"/>
    <s v="Accessories"/>
    <x v="5"/>
  </r>
  <r>
    <s v="S001"/>
    <s v="A-MI014"/>
    <n v="45512"/>
    <n v="15"/>
    <n v="8436.15"/>
    <n v="6441.45"/>
    <n v="1994.6999999999998"/>
    <n v="2024"/>
    <n v="8"/>
    <s v="24Q3"/>
    <s v="Bose"/>
    <s v="Accessories"/>
    <x v="11"/>
  </r>
  <r>
    <s v="S001"/>
    <s v="G-GA046"/>
    <n v="45431"/>
    <n v="18"/>
    <n v="5816.7"/>
    <n v="3597.4800000000005"/>
    <n v="2219.2199999999993"/>
    <n v="2024"/>
    <n v="5"/>
    <s v="24Q2"/>
    <s v="Samsung"/>
    <s v="Gaming Consoles"/>
    <x v="8"/>
  </r>
  <r>
    <s v="S017"/>
    <s v="A-MI014"/>
    <n v="45527"/>
    <n v="16"/>
    <n v="8998.56"/>
    <n v="6870.88"/>
    <n v="2127.6799999999994"/>
    <n v="2024"/>
    <n v="8"/>
    <s v="24Q3"/>
    <s v="Bose"/>
    <s v="Accessories"/>
    <x v="11"/>
  </r>
  <r>
    <s v="S005"/>
    <s v="H-WI029"/>
    <n v="45465"/>
    <n v="5"/>
    <n v="6378.0499999999993"/>
    <n v="3976.95"/>
    <n v="2401.0999999999995"/>
    <n v="2024"/>
    <n v="6"/>
    <s v="24Q2"/>
    <s v="Dell"/>
    <s v="Headphones"/>
    <x v="13"/>
  </r>
  <r>
    <s v="S009"/>
    <s v="L-UL034"/>
    <n v="44973"/>
    <n v="17"/>
    <n v="1356.77"/>
    <n v="1088.3399999999999"/>
    <n v="268.43000000000006"/>
    <n v="2023"/>
    <n v="2"/>
    <s v="23Q1"/>
    <s v="HP"/>
    <s v="Laptops"/>
    <x v="1"/>
  </r>
  <r>
    <s v="S013"/>
    <s v="L-UL034"/>
    <n v="45427"/>
    <n v="17"/>
    <n v="1356.77"/>
    <n v="1088.3399999999999"/>
    <n v="268.43000000000006"/>
    <n v="2024"/>
    <n v="5"/>
    <s v="24Q2"/>
    <s v="HP"/>
    <s v="Laptops"/>
    <x v="1"/>
  </r>
  <r>
    <s v="S008"/>
    <s v="H-WI035"/>
    <n v="45181"/>
    <n v="13"/>
    <n v="4607.46"/>
    <n v="3289.78"/>
    <n v="1317.6799999999998"/>
    <n v="2023"/>
    <n v="9"/>
    <s v="23Q3"/>
    <s v="VoltEdge"/>
    <s v="Headphones"/>
    <x v="13"/>
  </r>
  <r>
    <s v="S019"/>
    <s v="S-SM038"/>
    <n v="44965"/>
    <n v="16"/>
    <n v="23124.799999999999"/>
    <n v="15524.32"/>
    <n v="7600.48"/>
    <n v="2023"/>
    <n v="2"/>
    <s v="23Q1"/>
    <s v="VoltEdge"/>
    <s v="Smart Gadgets"/>
    <x v="12"/>
  </r>
  <r>
    <s v="S003"/>
    <s v="S-SM038"/>
    <n v="45023"/>
    <n v="9"/>
    <n v="13007.699999999999"/>
    <n v="8732.43"/>
    <n v="4275.2699999999986"/>
    <n v="2023"/>
    <n v="4"/>
    <s v="23Q2"/>
    <s v="VoltEdge"/>
    <s v="Smart Gadgets"/>
    <x v="12"/>
  </r>
  <r>
    <s v="S001"/>
    <s v="S-FI037"/>
    <n v="45439"/>
    <n v="11"/>
    <n v="16186.060000000001"/>
    <n v="10952.15"/>
    <n v="5233.9100000000017"/>
    <n v="2024"/>
    <n v="5"/>
    <s v="24Q2"/>
    <s v="VoltEdge"/>
    <s v="Smart Gadgets"/>
    <x v="6"/>
  </r>
  <r>
    <s v="S014"/>
    <s v="L-GA036"/>
    <n v="45561"/>
    <n v="8"/>
    <n v="3845.6"/>
    <n v="2415.52"/>
    <n v="1430.08"/>
    <n v="2024"/>
    <n v="9"/>
    <s v="24Q3"/>
    <s v="VoltEdge"/>
    <s v="Laptops"/>
    <x v="0"/>
  </r>
  <r>
    <s v="S013"/>
    <s v="H-WI042"/>
    <n v="45457"/>
    <n v="2"/>
    <n v="1766.8"/>
    <n v="1208.98"/>
    <n v="557.81999999999994"/>
    <n v="2024"/>
    <n v="6"/>
    <s v="24Q2"/>
    <s v="Bose"/>
    <s v="Headphones"/>
    <x v="10"/>
  </r>
  <r>
    <s v="S007"/>
    <s v="L-GA004"/>
    <n v="45176"/>
    <n v="14"/>
    <n v="4646.32"/>
    <n v="2767.94"/>
    <n v="1878.3799999999997"/>
    <n v="2023"/>
    <n v="9"/>
    <s v="23Q3"/>
    <s v="Samsung"/>
    <s v="Laptops"/>
    <x v="0"/>
  </r>
  <r>
    <s v="S004"/>
    <s v="G-VR022"/>
    <n v="45374"/>
    <n v="20"/>
    <n v="14599.6"/>
    <n v="11779.8"/>
    <n v="2819.8000000000011"/>
    <n v="2024"/>
    <n v="3"/>
    <s v="24Q1"/>
    <s v="VoltEdge"/>
    <s v="Gaming Consoles"/>
    <x v="9"/>
  </r>
  <r>
    <s v="S001"/>
    <s v="H-WI032"/>
    <n v="45566"/>
    <n v="29"/>
    <n v="6861.6900000000005"/>
    <n v="5311.9299999999994"/>
    <n v="1549.7600000000011"/>
    <n v="2024"/>
    <n v="10"/>
    <s v="24Q4"/>
    <s v="VoltEdge"/>
    <s v="Headphones"/>
    <x v="13"/>
  </r>
  <r>
    <s v="S015"/>
    <s v="H-WI008"/>
    <n v="45106"/>
    <n v="18"/>
    <n v="3517.7400000000002"/>
    <n v="2627.1"/>
    <n v="890.64000000000033"/>
    <n v="2023"/>
    <n v="6"/>
    <s v="23Q2"/>
    <s v="ASUS"/>
    <s v="Headphones"/>
    <x v="7"/>
  </r>
  <r>
    <s v="S010"/>
    <s v="L-GA036"/>
    <n v="45418"/>
    <n v="19"/>
    <n v="9133.2999999999993"/>
    <n v="5736.86"/>
    <n v="3396.4399999999996"/>
    <n v="2024"/>
    <n v="5"/>
    <s v="24Q2"/>
    <s v="VoltEdge"/>
    <s v="Laptops"/>
    <x v="0"/>
  </r>
  <r>
    <s v="S003"/>
    <s v="A-KE040"/>
    <n v="45168"/>
    <n v="21"/>
    <n v="3424.05"/>
    <n v="2648.31"/>
    <n v="775.74000000000024"/>
    <n v="2023"/>
    <n v="8"/>
    <s v="23Q3"/>
    <s v="VoltEdge"/>
    <s v="Accessories"/>
    <x v="5"/>
  </r>
  <r>
    <s v="S005"/>
    <s v="L-GA036"/>
    <n v="45578"/>
    <n v="23"/>
    <n v="11056.1"/>
    <n v="6944.62"/>
    <n v="4111.4800000000005"/>
    <n v="2024"/>
    <n v="10"/>
    <s v="24Q4"/>
    <s v="VoltEdge"/>
    <s v="Laptops"/>
    <x v="0"/>
  </r>
  <r>
    <s v="S002"/>
    <s v="G-GA018"/>
    <n v="45447"/>
    <n v="7"/>
    <n v="5646.62"/>
    <n v="3367.28"/>
    <n v="2279.3399999999997"/>
    <n v="2024"/>
    <n v="6"/>
    <s v="24Q2"/>
    <s v="VoltEdge"/>
    <s v="Gaming Consoles"/>
    <x v="8"/>
  </r>
  <r>
    <s v="S015"/>
    <s v="A-KE020"/>
    <n v="45257"/>
    <n v="41"/>
    <n v="13987.970000000001"/>
    <n v="8342.27"/>
    <n v="5645.7000000000007"/>
    <n v="2023"/>
    <n v="11"/>
    <s v="23Q4"/>
    <s v="VoltEdge"/>
    <s v="Accessories"/>
    <x v="5"/>
  </r>
  <r>
    <s v="S007"/>
    <s v="S-SM033"/>
    <n v="45605"/>
    <n v="27"/>
    <n v="35938.89"/>
    <n v="22075.74"/>
    <n v="13863.149999999998"/>
    <n v="2024"/>
    <n v="11"/>
    <s v="24Q4"/>
    <s v="Apple"/>
    <s v="Smart Gadgets"/>
    <x v="12"/>
  </r>
  <r>
    <s v="S001"/>
    <s v="S-SM038"/>
    <n v="45267"/>
    <n v="32"/>
    <n v="46249.599999999999"/>
    <n v="31048.639999999999"/>
    <n v="15200.96"/>
    <n v="2023"/>
    <n v="12"/>
    <s v="23Q4"/>
    <s v="VoltEdge"/>
    <s v="Smart Gadgets"/>
    <x v="12"/>
  </r>
  <r>
    <s v="S017"/>
    <s v="H-WI029"/>
    <n v="45576"/>
    <n v="24"/>
    <n v="30614.639999999999"/>
    <n v="19089.36"/>
    <n v="11525.279999999999"/>
    <n v="2024"/>
    <n v="10"/>
    <s v="24Q4"/>
    <s v="Dell"/>
    <s v="Headphones"/>
    <x v="13"/>
  </r>
  <r>
    <s v="S011"/>
    <s v="G-VR009"/>
    <n v="45005"/>
    <n v="16"/>
    <n v="17039.36"/>
    <n v="10986.72"/>
    <n v="6052.6400000000012"/>
    <n v="2023"/>
    <n v="3"/>
    <s v="23Q1"/>
    <s v="VoltEdge"/>
    <s v="Gaming Consoles"/>
    <x v="9"/>
  </r>
  <r>
    <s v="S017"/>
    <s v="A-MI014"/>
    <n v="45361"/>
    <n v="18"/>
    <n v="10123.379999999999"/>
    <n v="7729.74"/>
    <n v="2393.6399999999994"/>
    <n v="2024"/>
    <n v="3"/>
    <s v="24Q1"/>
    <s v="Bose"/>
    <s v="Accessories"/>
    <x v="11"/>
  </r>
  <r>
    <s v="S002"/>
    <s v="G-VR049"/>
    <n v="45605"/>
    <n v="28"/>
    <n v="24336.48"/>
    <n v="18270.84"/>
    <n v="6065.6399999999994"/>
    <n v="2024"/>
    <n v="11"/>
    <s v="24Q4"/>
    <s v="ASUS"/>
    <s v="Gaming Consoles"/>
    <x v="9"/>
  </r>
  <r>
    <s v="S007"/>
    <s v="A-LA026"/>
    <n v="45077"/>
    <n v="20"/>
    <n v="2683"/>
    <n v="2216.3999999999996"/>
    <n v="466.60000000000036"/>
    <n v="2023"/>
    <n v="5"/>
    <s v="23Q2"/>
    <s v="VoltEdge"/>
    <s v="Accessories"/>
    <x v="14"/>
  </r>
  <r>
    <s v="S019"/>
    <s v="G-VR022"/>
    <n v="45484"/>
    <n v="17"/>
    <n v="12409.66"/>
    <n v="10012.83"/>
    <n v="2396.83"/>
    <n v="2024"/>
    <n v="7"/>
    <s v="24Q3"/>
    <s v="VoltEdge"/>
    <s v="Gaming Consoles"/>
    <x v="9"/>
  </r>
  <r>
    <s v="S008"/>
    <s v="H-WI035"/>
    <n v="45224"/>
    <n v="28"/>
    <n v="9923.76"/>
    <n v="7085.68"/>
    <n v="2838.08"/>
    <n v="2023"/>
    <n v="10"/>
    <s v="23Q4"/>
    <s v="VoltEdge"/>
    <s v="Headphones"/>
    <x v="13"/>
  </r>
  <r>
    <s v="S001"/>
    <s v="H-WI042"/>
    <n v="45403"/>
    <n v="16"/>
    <n v="14134.4"/>
    <n v="9671.84"/>
    <n v="4462.5599999999995"/>
    <n v="2024"/>
    <n v="4"/>
    <s v="24Q2"/>
    <s v="Bose"/>
    <s v="Headphones"/>
    <x v="10"/>
  </r>
  <r>
    <s v="S003"/>
    <s v="G-VR019"/>
    <n v="45023"/>
    <n v="14"/>
    <n v="14614.320000000002"/>
    <n v="9016.56"/>
    <n v="5597.760000000002"/>
    <n v="2023"/>
    <n v="4"/>
    <s v="23Q2"/>
    <s v="Apple"/>
    <s v="Gaming Consoles"/>
    <x v="9"/>
  </r>
  <r>
    <s v="S007"/>
    <s v="G-GA047"/>
    <n v="45413"/>
    <n v="6"/>
    <n v="7023.84"/>
    <n v="5611.0199999999995"/>
    <n v="1412.8200000000006"/>
    <n v="2024"/>
    <n v="5"/>
    <s v="24Q2"/>
    <s v="HP"/>
    <s v="Gaming Consoles"/>
    <x v="8"/>
  </r>
  <r>
    <s v="S008"/>
    <s v="G-VR022"/>
    <n v="45607"/>
    <n v="29"/>
    <n v="21169.420000000002"/>
    <n v="17080.71"/>
    <n v="4088.7100000000028"/>
    <n v="2024"/>
    <n v="11"/>
    <s v="24Q4"/>
    <s v="VoltEdge"/>
    <s v="Gaming Consoles"/>
    <x v="9"/>
  </r>
  <r>
    <s v="S011"/>
    <s v="H-WI042"/>
    <n v="45353"/>
    <n v="19"/>
    <n v="16784.599999999999"/>
    <n v="11485.31"/>
    <n v="5299.2899999999991"/>
    <n v="2024"/>
    <n v="3"/>
    <s v="24Q1"/>
    <s v="Bose"/>
    <s v="Headphones"/>
    <x v="10"/>
  </r>
  <r>
    <s v="S009"/>
    <s v="G-VR043"/>
    <n v="45258"/>
    <n v="28"/>
    <n v="10712.24"/>
    <n v="8465.24"/>
    <n v="2247"/>
    <n v="2023"/>
    <n v="11"/>
    <s v="23Q4"/>
    <s v="Samsung"/>
    <s v="Gaming Consoles"/>
    <x v="9"/>
  </r>
  <r>
    <s v="S014"/>
    <s v="H-WI032"/>
    <n v="45488"/>
    <n v="16"/>
    <n v="3785.76"/>
    <n v="2930.72"/>
    <n v="855.04000000000042"/>
    <n v="2024"/>
    <n v="7"/>
    <s v="24Q3"/>
    <s v="VoltEdge"/>
    <s v="Headphones"/>
    <x v="13"/>
  </r>
  <r>
    <s v="S005"/>
    <s v="H-WI029"/>
    <n v="45532"/>
    <n v="16"/>
    <n v="20409.759999999998"/>
    <n v="12726.24"/>
    <n v="7683.5199999999986"/>
    <n v="2024"/>
    <n v="8"/>
    <s v="24Q3"/>
    <s v="Dell"/>
    <s v="Headphones"/>
    <x v="13"/>
  </r>
  <r>
    <s v="S004"/>
    <s v="L-GA036"/>
    <n v="45485"/>
    <n v="14"/>
    <n v="6729.8"/>
    <n v="4227.16"/>
    <n v="2502.6400000000003"/>
    <n v="2024"/>
    <n v="7"/>
    <s v="24Q3"/>
    <s v="VoltEdge"/>
    <s v="Laptops"/>
    <x v="0"/>
  </r>
  <r>
    <s v="S015"/>
    <s v="H-WI035"/>
    <n v="45439"/>
    <n v="9"/>
    <n v="3189.78"/>
    <n v="2277.54"/>
    <n v="912.24000000000024"/>
    <n v="2024"/>
    <n v="5"/>
    <s v="24Q2"/>
    <s v="VoltEdge"/>
    <s v="Headphones"/>
    <x v="13"/>
  </r>
  <r>
    <s v="S018"/>
    <s v="S-SM023"/>
    <n v="45129"/>
    <n v="9"/>
    <n v="2333.4299999999998"/>
    <n v="1525.23"/>
    <n v="808.19999999999982"/>
    <n v="2023"/>
    <n v="7"/>
    <s v="23Q3"/>
    <s v="HP"/>
    <s v="Smart Gadgets"/>
    <x v="15"/>
  </r>
  <r>
    <s v="S009"/>
    <s v="G-GA005"/>
    <n v="45086"/>
    <n v="20"/>
    <n v="10729.6"/>
    <n v="7820.5999999999995"/>
    <n v="2909.0000000000009"/>
    <n v="2023"/>
    <n v="6"/>
    <s v="23Q2"/>
    <s v="VoltEdge"/>
    <s v="Gaming Consoles"/>
    <x v="8"/>
  </r>
  <r>
    <s v="S001"/>
    <s v="H-WI048"/>
    <n v="45599"/>
    <n v="32"/>
    <n v="30881.919999999998"/>
    <n v="24169.599999999999"/>
    <n v="6712.32"/>
    <n v="2024"/>
    <n v="11"/>
    <s v="24Q4"/>
    <s v="VoltEdge"/>
    <s v="Headphones"/>
    <x v="7"/>
  </r>
  <r>
    <s v="S013"/>
    <s v="S-FI050"/>
    <n v="45152"/>
    <n v="4"/>
    <n v="4214.76"/>
    <n v="2610.2800000000002"/>
    <n v="1604.48"/>
    <n v="2023"/>
    <n v="8"/>
    <s v="23Q3"/>
    <s v="Sony"/>
    <s v="Smart Gadgets"/>
    <x v="6"/>
  </r>
  <r>
    <s v="S014"/>
    <s v="G-GA005"/>
    <n v="45106"/>
    <n v="12"/>
    <n v="6437.76"/>
    <n v="4692.3599999999997"/>
    <n v="1745.4000000000005"/>
    <n v="2023"/>
    <n v="6"/>
    <s v="23Q2"/>
    <s v="VoltEdge"/>
    <s v="Gaming Consoles"/>
    <x v="8"/>
  </r>
  <r>
    <s v="S007"/>
    <s v="S-FI012"/>
    <n v="45035"/>
    <n v="16"/>
    <n v="19166.72"/>
    <n v="14120.8"/>
    <n v="5045.9200000000019"/>
    <n v="2023"/>
    <n v="4"/>
    <s v="23Q2"/>
    <s v="VoltEdge"/>
    <s v="Smart Gadgets"/>
    <x v="6"/>
  </r>
  <r>
    <s v="S017"/>
    <s v="A-MI014"/>
    <n v="45620"/>
    <n v="38"/>
    <n v="21371.579999999998"/>
    <n v="16318.34"/>
    <n v="5053.239999999998"/>
    <n v="2024"/>
    <n v="11"/>
    <s v="24Q4"/>
    <s v="Bose"/>
    <s v="Accessories"/>
    <x v="11"/>
  </r>
  <r>
    <s v="S003"/>
    <s v="G-VR009"/>
    <n v="45357"/>
    <n v="25"/>
    <n v="26624"/>
    <n v="17166.75"/>
    <n v="9457.25"/>
    <n v="2024"/>
    <n v="3"/>
    <s v="24Q1"/>
    <s v="VoltEdge"/>
    <s v="Gaming Consoles"/>
    <x v="9"/>
  </r>
  <r>
    <s v="S004"/>
    <s v="G-VR022"/>
    <n v="45345"/>
    <n v="18"/>
    <n v="13139.64"/>
    <n v="10601.82"/>
    <n v="2537.8199999999997"/>
    <n v="2024"/>
    <n v="2"/>
    <s v="24Q1"/>
    <s v="VoltEdge"/>
    <s v="Gaming Consoles"/>
    <x v="9"/>
  </r>
  <r>
    <s v="S011"/>
    <s v="S-SM033"/>
    <n v="45405"/>
    <n v="7"/>
    <n v="9317.49"/>
    <n v="5723.34"/>
    <n v="3594.1499999999996"/>
    <n v="2024"/>
    <n v="4"/>
    <s v="24Q2"/>
    <s v="Apple"/>
    <s v="Smart Gadgets"/>
    <x v="12"/>
  </r>
  <r>
    <s v="S001"/>
    <s v="L-UL034"/>
    <n v="45446"/>
    <n v="15"/>
    <n v="1197.1500000000001"/>
    <n v="960.3"/>
    <n v="236.85000000000014"/>
    <n v="2024"/>
    <n v="6"/>
    <s v="24Q2"/>
    <s v="HP"/>
    <s v="Laptops"/>
    <x v="1"/>
  </r>
  <r>
    <s v="S007"/>
    <s v="H-WI048"/>
    <n v="45099"/>
    <n v="19"/>
    <n v="18336.14"/>
    <n v="14350.699999999999"/>
    <n v="3985.4400000000005"/>
    <n v="2023"/>
    <n v="6"/>
    <s v="23Q2"/>
    <s v="VoltEdge"/>
    <s v="Headphones"/>
    <x v="7"/>
  </r>
  <r>
    <s v="S013"/>
    <s v="L-UL028"/>
    <n v="45539"/>
    <n v="14"/>
    <n v="5931.38"/>
    <n v="3865.4000000000005"/>
    <n v="2065.9799999999996"/>
    <n v="2024"/>
    <n v="9"/>
    <s v="24Q3"/>
    <s v="Apple"/>
    <s v="Laptops"/>
    <x v="1"/>
  </r>
  <r>
    <s v="S018"/>
    <s v="A-CH039"/>
    <n v="45400"/>
    <n v="5"/>
    <n v="4390.3500000000004"/>
    <n v="3024.8500000000004"/>
    <n v="1365.5"/>
    <n v="2024"/>
    <n v="4"/>
    <s v="24Q2"/>
    <s v="Sony"/>
    <s v="Accessories"/>
    <x v="2"/>
  </r>
  <r>
    <s v="S010"/>
    <s v="G-GA047"/>
    <n v="45315"/>
    <n v="26"/>
    <n v="30436.640000000003"/>
    <n v="24314.42"/>
    <n v="6122.2200000000048"/>
    <n v="2024"/>
    <n v="1"/>
    <s v="24Q1"/>
    <s v="HP"/>
    <s v="Gaming Consoles"/>
    <x v="8"/>
  </r>
  <r>
    <s v="S001"/>
    <s v="H-WI030"/>
    <n v="45045"/>
    <n v="14"/>
    <n v="7607.04"/>
    <n v="5412.12"/>
    <n v="2194.92"/>
    <n v="2023"/>
    <n v="4"/>
    <s v="23Q2"/>
    <s v="VoltEdge"/>
    <s v="Headphones"/>
    <x v="10"/>
  </r>
  <r>
    <s v="S004"/>
    <s v="G-VR049"/>
    <n v="44933"/>
    <n v="29"/>
    <n v="25205.64"/>
    <n v="18923.37"/>
    <n v="6282.27"/>
    <n v="2023"/>
    <n v="1"/>
    <s v="23Q1"/>
    <s v="ASUS"/>
    <s v="Gaming Consoles"/>
    <x v="9"/>
  </r>
  <r>
    <s v="S014"/>
    <s v="G-VR019"/>
    <n v="45088"/>
    <n v="20"/>
    <n v="20877.600000000002"/>
    <n v="12880.8"/>
    <n v="7996.8000000000029"/>
    <n v="2023"/>
    <n v="6"/>
    <s v="23Q2"/>
    <s v="Apple"/>
    <s v="Gaming Consoles"/>
    <x v="9"/>
  </r>
  <r>
    <s v="S007"/>
    <s v="G-GA017"/>
    <n v="45549"/>
    <n v="4"/>
    <n v="5612.04"/>
    <n v="3562.2"/>
    <n v="2049.84"/>
    <n v="2024"/>
    <n v="9"/>
    <s v="24Q3"/>
    <s v="Apple"/>
    <s v="Gaming Consoles"/>
    <x v="8"/>
  </r>
  <r>
    <s v="S008"/>
    <s v="S-ST013"/>
    <n v="45495"/>
    <n v="5"/>
    <n v="1995.8000000000002"/>
    <n v="1508.1999999999998"/>
    <n v="487.60000000000036"/>
    <n v="2024"/>
    <n v="7"/>
    <s v="24Q3"/>
    <s v="Dell"/>
    <s v="Smart Gadgets"/>
    <x v="4"/>
  </r>
  <r>
    <s v="S001"/>
    <s v="S-FI050"/>
    <n v="45045"/>
    <n v="16"/>
    <n v="16859.04"/>
    <n v="10441.120000000001"/>
    <n v="6417.92"/>
    <n v="2023"/>
    <n v="4"/>
    <s v="23Q2"/>
    <s v="Sony"/>
    <s v="Smart Gadgets"/>
    <x v="6"/>
  </r>
  <r>
    <s v="S013"/>
    <s v="G-VR019"/>
    <n v="44933"/>
    <n v="14"/>
    <n v="14614.320000000002"/>
    <n v="9016.56"/>
    <n v="5597.760000000002"/>
    <n v="2023"/>
    <n v="1"/>
    <s v="23Q1"/>
    <s v="Apple"/>
    <s v="Gaming Consoles"/>
    <x v="9"/>
  </r>
  <r>
    <s v="S019"/>
    <s v="A-KE020"/>
    <n v="45056"/>
    <n v="20"/>
    <n v="6823.4000000000005"/>
    <n v="4069.4"/>
    <n v="2754.0000000000005"/>
    <n v="2023"/>
    <n v="5"/>
    <s v="23Q2"/>
    <s v="VoltEdge"/>
    <s v="Accessories"/>
    <x v="5"/>
  </r>
  <r>
    <s v="S001"/>
    <s v="A-KE025"/>
    <n v="45465"/>
    <n v="13"/>
    <n v="12311.65"/>
    <n v="8675.94"/>
    <n v="3635.7099999999991"/>
    <n v="2024"/>
    <n v="6"/>
    <s v="24Q2"/>
    <s v="Bose"/>
    <s v="Accessories"/>
    <x v="5"/>
  </r>
  <r>
    <s v="S009"/>
    <s v="H-WI042"/>
    <n v="45521"/>
    <n v="18"/>
    <n v="15901.199999999999"/>
    <n v="10880.82"/>
    <n v="5020.3799999999992"/>
    <n v="2024"/>
    <n v="8"/>
    <s v="24Q3"/>
    <s v="Bose"/>
    <s v="Headphones"/>
    <x v="10"/>
  </r>
  <r>
    <s v="S001"/>
    <s v="G-GA006"/>
    <n v="45330"/>
    <n v="19"/>
    <n v="25722.01"/>
    <n v="18514.740000000002"/>
    <n v="7207.2699999999968"/>
    <n v="2024"/>
    <n v="2"/>
    <s v="24Q1"/>
    <s v="HP"/>
    <s v="Gaming Consoles"/>
    <x v="8"/>
  </r>
  <r>
    <s v="S001"/>
    <s v="H-NO016"/>
    <n v="45137"/>
    <n v="7"/>
    <n v="6184.43"/>
    <n v="4312.63"/>
    <n v="1871.8000000000002"/>
    <n v="2023"/>
    <n v="7"/>
    <s v="23Q3"/>
    <s v="Bose"/>
    <s v="Headphones"/>
    <x v="3"/>
  </r>
  <r>
    <s v="S001"/>
    <s v="G-VR019"/>
    <n v="45274"/>
    <n v="25"/>
    <n v="26097.000000000004"/>
    <n v="16101"/>
    <n v="9996.0000000000036"/>
    <n v="2023"/>
    <n v="12"/>
    <s v="23Q4"/>
    <s v="Apple"/>
    <s v="Gaming Consoles"/>
    <x v="9"/>
  </r>
  <r>
    <s v="S001"/>
    <s v="G-GA018"/>
    <n v="45540"/>
    <n v="10"/>
    <n v="8066.5999999999995"/>
    <n v="4810.4000000000005"/>
    <n v="3256.1999999999989"/>
    <n v="2024"/>
    <n v="9"/>
    <s v="24Q3"/>
    <s v="VoltEdge"/>
    <s v="Gaming Consoles"/>
    <x v="8"/>
  </r>
  <r>
    <s v="S001"/>
    <s v="A-KE011"/>
    <n v="45592"/>
    <n v="25"/>
    <n v="33280.75"/>
    <n v="20767.75"/>
    <n v="12513"/>
    <n v="2024"/>
    <n v="10"/>
    <s v="24Q4"/>
    <s v="Sony"/>
    <s v="Accessories"/>
    <x v="5"/>
  </r>
  <r>
    <s v="S013"/>
    <s v="S-FI037"/>
    <n v="45466"/>
    <n v="13"/>
    <n v="19128.98"/>
    <n v="12943.449999999999"/>
    <n v="6185.5300000000007"/>
    <n v="2024"/>
    <n v="6"/>
    <s v="24Q2"/>
    <s v="VoltEdge"/>
    <s v="Smart Gadgets"/>
    <x v="6"/>
  </r>
  <r>
    <s v="S010"/>
    <s v="S-SM033"/>
    <n v="45296"/>
    <n v="12"/>
    <n v="15972.84"/>
    <n v="9811.44"/>
    <n v="6161.4"/>
    <n v="2024"/>
    <n v="1"/>
    <s v="24Q1"/>
    <s v="Apple"/>
    <s v="Smart Gadgets"/>
    <x v="12"/>
  </r>
  <r>
    <s v="S001"/>
    <s v="L-UL034"/>
    <n v="45103"/>
    <n v="14"/>
    <n v="1117.3400000000001"/>
    <n v="896.28"/>
    <n v="221.06000000000017"/>
    <n v="2023"/>
    <n v="6"/>
    <s v="23Q2"/>
    <s v="HP"/>
    <s v="Laptops"/>
    <x v="1"/>
  </r>
  <r>
    <s v="S007"/>
    <s v="A-CH045"/>
    <n v="45623"/>
    <n v="35"/>
    <n v="23514.75"/>
    <n v="18570.650000000001"/>
    <n v="4944.0999999999985"/>
    <n v="2024"/>
    <n v="11"/>
    <s v="24Q4"/>
    <s v="VoltEdge"/>
    <s v="Accessories"/>
    <x v="2"/>
  </r>
  <r>
    <s v="S001"/>
    <s v="L-UL028"/>
    <n v="45466"/>
    <n v="5"/>
    <n v="2118.35"/>
    <n v="1380.5"/>
    <n v="737.84999999999991"/>
    <n v="2024"/>
    <n v="6"/>
    <s v="24Q2"/>
    <s v="Apple"/>
    <s v="Laptops"/>
    <x v="1"/>
  </r>
  <r>
    <s v="S001"/>
    <s v="S-SM033"/>
    <n v="45407"/>
    <n v="8"/>
    <n v="10648.56"/>
    <n v="6540.96"/>
    <n v="4107.5999999999995"/>
    <n v="2024"/>
    <n v="4"/>
    <s v="24Q2"/>
    <s v="Apple"/>
    <s v="Smart Gadgets"/>
    <x v="12"/>
  </r>
  <r>
    <s v="S002"/>
    <s v="L-GA010"/>
    <n v="45090"/>
    <n v="17"/>
    <n v="11101"/>
    <n v="8315.5499999999993"/>
    <n v="2785.4500000000007"/>
    <n v="2023"/>
    <n v="6"/>
    <s v="23Q2"/>
    <s v="ASUS"/>
    <s v="Laptops"/>
    <x v="0"/>
  </r>
  <r>
    <s v="S001"/>
    <s v="H-WI029"/>
    <n v="45376"/>
    <n v="21"/>
    <n v="26787.809999999998"/>
    <n v="16703.189999999999"/>
    <n v="10084.619999999999"/>
    <n v="2024"/>
    <n v="3"/>
    <s v="24Q1"/>
    <s v="Dell"/>
    <s v="Headphones"/>
    <x v="13"/>
  </r>
  <r>
    <s v="S015"/>
    <s v="A-MI014"/>
    <n v="45654"/>
    <n v="39"/>
    <n v="21933.989999999998"/>
    <n v="16747.77"/>
    <n v="5186.2199999999975"/>
    <n v="2024"/>
    <n v="12"/>
    <s v="24Q4"/>
    <s v="Bose"/>
    <s v="Accessories"/>
    <x v="11"/>
  </r>
  <r>
    <s v="S017"/>
    <s v="G-GA047"/>
    <n v="45567"/>
    <n v="40"/>
    <n v="46825.600000000006"/>
    <n v="37406.799999999996"/>
    <n v="9418.8000000000102"/>
    <n v="2024"/>
    <n v="10"/>
    <s v="24Q4"/>
    <s v="HP"/>
    <s v="Gaming Consoles"/>
    <x v="8"/>
  </r>
  <r>
    <s v="S004"/>
    <s v="L-GA010"/>
    <n v="45475"/>
    <n v="10"/>
    <n v="6530"/>
    <n v="4891.5"/>
    <n v="1638.5"/>
    <n v="2024"/>
    <n v="7"/>
    <s v="24Q3"/>
    <s v="ASUS"/>
    <s v="Laptops"/>
    <x v="0"/>
  </r>
  <r>
    <s v="S001"/>
    <s v="G-GA044"/>
    <n v="45421"/>
    <n v="13"/>
    <n v="14704.429999999998"/>
    <n v="12206.35"/>
    <n v="2498.0799999999981"/>
    <n v="2024"/>
    <n v="5"/>
    <s v="24Q2"/>
    <s v="VoltEdge"/>
    <s v="Gaming Consoles"/>
    <x v="16"/>
  </r>
  <r>
    <s v="S013"/>
    <s v="L-GA010"/>
    <n v="45560"/>
    <n v="40"/>
    <n v="26120"/>
    <n v="19566"/>
    <n v="6554"/>
    <n v="2024"/>
    <n v="9"/>
    <s v="24Q3"/>
    <s v="ASUS"/>
    <s v="Laptops"/>
    <x v="0"/>
  </r>
  <r>
    <s v="S018"/>
    <s v="G-VR009"/>
    <n v="45294"/>
    <n v="42"/>
    <n v="44728.32"/>
    <n v="28840.14"/>
    <n v="15888.18"/>
    <n v="2024"/>
    <n v="1"/>
    <s v="24Q1"/>
    <s v="VoltEdge"/>
    <s v="Gaming Consoles"/>
    <x v="9"/>
  </r>
  <r>
    <s v="S017"/>
    <s v="G-GA006"/>
    <n v="45536"/>
    <n v="10"/>
    <n v="13537.9"/>
    <n v="9744.6"/>
    <n v="3793.2999999999993"/>
    <n v="2024"/>
    <n v="9"/>
    <s v="24Q3"/>
    <s v="HP"/>
    <s v="Gaming Consoles"/>
    <x v="8"/>
  </r>
  <r>
    <s v="S013"/>
    <s v="L-UL031"/>
    <n v="45519"/>
    <n v="20"/>
    <n v="12144.6"/>
    <n v="7446.7999999999993"/>
    <n v="4697.8000000000011"/>
    <n v="2024"/>
    <n v="8"/>
    <s v="24Q3"/>
    <s v="VoltEdge"/>
    <s v="Laptops"/>
    <x v="1"/>
  </r>
  <r>
    <s v="S010"/>
    <s v="A-KE040"/>
    <n v="45183"/>
    <n v="8"/>
    <n v="1304.4000000000001"/>
    <n v="1008.88"/>
    <n v="295.5200000000001"/>
    <n v="2023"/>
    <n v="9"/>
    <s v="23Q3"/>
    <s v="VoltEdge"/>
    <s v="Accessories"/>
    <x v="5"/>
  </r>
  <r>
    <s v="S009"/>
    <s v="S-FI037"/>
    <n v="45354"/>
    <n v="24"/>
    <n v="35315.040000000001"/>
    <n v="23895.599999999999"/>
    <n v="11419.440000000002"/>
    <n v="2024"/>
    <n v="3"/>
    <s v="24Q1"/>
    <s v="VoltEdge"/>
    <s v="Smart Gadgets"/>
    <x v="6"/>
  </r>
  <r>
    <s v="S001"/>
    <s v="H-WI008"/>
    <n v="45057"/>
    <n v="15"/>
    <n v="2931.4500000000003"/>
    <n v="2189.25"/>
    <n v="742.20000000000027"/>
    <n v="2023"/>
    <n v="5"/>
    <s v="23Q2"/>
    <s v="ASUS"/>
    <s v="Headphones"/>
    <x v="7"/>
  </r>
  <r>
    <s v="S001"/>
    <s v="H-NO016"/>
    <n v="44982"/>
    <n v="30"/>
    <n v="26504.7"/>
    <n v="18482.7"/>
    <n v="8022"/>
    <n v="2023"/>
    <n v="2"/>
    <s v="23Q1"/>
    <s v="Bose"/>
    <s v="Headphones"/>
    <x v="3"/>
  </r>
  <r>
    <s v="S004"/>
    <s v="G-GA046"/>
    <n v="45621"/>
    <n v="24"/>
    <n v="7755.5999999999995"/>
    <n v="4796.6400000000003"/>
    <n v="2958.9599999999991"/>
    <n v="2024"/>
    <n v="11"/>
    <s v="24Q4"/>
    <s v="Samsung"/>
    <s v="Gaming Consoles"/>
    <x v="8"/>
  </r>
  <r>
    <s v="S001"/>
    <s v="G-GA044"/>
    <n v="44997"/>
    <n v="20"/>
    <n v="22622.199999999997"/>
    <n v="18779"/>
    <n v="3843.1999999999971"/>
    <n v="2023"/>
    <n v="3"/>
    <s v="23Q1"/>
    <s v="VoltEdge"/>
    <s v="Gaming Consoles"/>
    <x v="16"/>
  </r>
  <r>
    <s v="S013"/>
    <s v="H-WI029"/>
    <n v="45527"/>
    <n v="4"/>
    <n v="5102.4399999999996"/>
    <n v="3181.56"/>
    <n v="1920.8799999999997"/>
    <n v="2024"/>
    <n v="8"/>
    <s v="24Q3"/>
    <s v="Dell"/>
    <s v="Headphones"/>
    <x v="13"/>
  </r>
  <r>
    <s v="S001"/>
    <s v="A-CH039"/>
    <n v="45267"/>
    <n v="23"/>
    <n v="20195.61"/>
    <n v="13914.310000000001"/>
    <n v="6281.2999999999993"/>
    <n v="2023"/>
    <n v="12"/>
    <s v="23Q4"/>
    <s v="Sony"/>
    <s v="Accessories"/>
    <x v="2"/>
  </r>
  <r>
    <s v="S019"/>
    <s v="L-GA004"/>
    <n v="45443"/>
    <n v="19"/>
    <n v="6305.72"/>
    <n v="3756.4900000000002"/>
    <n v="2549.23"/>
    <n v="2024"/>
    <n v="5"/>
    <s v="24Q2"/>
    <s v="Samsung"/>
    <s v="Laptops"/>
    <x v="0"/>
  </r>
  <r>
    <s v="S009"/>
    <s v="L-UL034"/>
    <n v="45127"/>
    <n v="20"/>
    <n v="1596.2"/>
    <n v="1280.3999999999999"/>
    <n v="315.80000000000018"/>
    <n v="2023"/>
    <n v="7"/>
    <s v="23Q3"/>
    <s v="HP"/>
    <s v="Laptops"/>
    <x v="1"/>
  </r>
  <r>
    <s v="S018"/>
    <s v="L-UL028"/>
    <n v="45307"/>
    <n v="22"/>
    <n v="9320.74"/>
    <n v="6074.2000000000007"/>
    <n v="3246.5399999999991"/>
    <n v="2024"/>
    <n v="1"/>
    <s v="24Q1"/>
    <s v="Apple"/>
    <s v="Laptops"/>
    <x v="1"/>
  </r>
  <r>
    <s v="S007"/>
    <s v="L-GA004"/>
    <n v="45106"/>
    <n v="2"/>
    <n v="663.76"/>
    <n v="395.42"/>
    <n v="268.33999999999997"/>
    <n v="2023"/>
    <n v="6"/>
    <s v="23Q2"/>
    <s v="Samsung"/>
    <s v="Laptops"/>
    <x v="0"/>
  </r>
  <r>
    <s v="S001"/>
    <s v="H-WI032"/>
    <n v="45346"/>
    <n v="21"/>
    <n v="4968.8100000000004"/>
    <n v="3846.5699999999997"/>
    <n v="1122.2400000000007"/>
    <n v="2024"/>
    <n v="2"/>
    <s v="24Q1"/>
    <s v="VoltEdge"/>
    <s v="Headphones"/>
    <x v="13"/>
  </r>
  <r>
    <s v="S017"/>
    <s v="S-SM033"/>
    <n v="45349"/>
    <n v="21"/>
    <n v="27952.469999999998"/>
    <n v="17170.02"/>
    <n v="10782.449999999997"/>
    <n v="2024"/>
    <n v="2"/>
    <s v="24Q1"/>
    <s v="Apple"/>
    <s v="Smart Gadgets"/>
    <x v="12"/>
  </r>
  <r>
    <s v="S001"/>
    <s v="S-FI037"/>
    <n v="45350"/>
    <n v="14"/>
    <n v="20600.440000000002"/>
    <n v="13939.1"/>
    <n v="6661.340000000002"/>
    <n v="2024"/>
    <n v="2"/>
    <s v="24Q1"/>
    <s v="VoltEdge"/>
    <s v="Smart Gadgets"/>
    <x v="6"/>
  </r>
  <r>
    <s v="S008"/>
    <s v="A-KE020"/>
    <n v="45321"/>
    <n v="13"/>
    <n v="4435.21"/>
    <n v="2645.11"/>
    <n v="1790.1"/>
    <n v="2024"/>
    <n v="1"/>
    <s v="24Q1"/>
    <s v="VoltEdge"/>
    <s v="Accessories"/>
    <x v="5"/>
  </r>
  <r>
    <s v="S001"/>
    <s v="H-NO015"/>
    <n v="45437"/>
    <n v="13"/>
    <n v="14404"/>
    <n v="11284.65"/>
    <n v="3119.3500000000004"/>
    <n v="2024"/>
    <n v="5"/>
    <s v="24Q2"/>
    <s v="VoltEdge"/>
    <s v="Headphones"/>
    <x v="3"/>
  </r>
  <r>
    <s v="S010"/>
    <s v="H-NO015"/>
    <n v="45402"/>
    <n v="2"/>
    <n v="2216"/>
    <n v="1736.1"/>
    <n v="479.90000000000009"/>
    <n v="2024"/>
    <n v="4"/>
    <s v="24Q2"/>
    <s v="VoltEdge"/>
    <s v="Headphones"/>
    <x v="3"/>
  </r>
  <r>
    <s v="S003"/>
    <s v="S-ST013"/>
    <n v="45641"/>
    <n v="22"/>
    <n v="8781.52"/>
    <n v="6636.08"/>
    <n v="2145.4400000000005"/>
    <n v="2024"/>
    <n v="12"/>
    <s v="24Q4"/>
    <s v="Dell"/>
    <s v="Smart Gadgets"/>
    <x v="4"/>
  </r>
  <r>
    <s v="S001"/>
    <s v="S-FI012"/>
    <n v="45214"/>
    <n v="35"/>
    <n v="41927.200000000004"/>
    <n v="30889.25"/>
    <n v="11037.950000000004"/>
    <n v="2023"/>
    <n v="10"/>
    <s v="23Q4"/>
    <s v="VoltEdge"/>
    <s v="Smart Gadgets"/>
    <x v="6"/>
  </r>
  <r>
    <s v="S010"/>
    <s v="A-CH041"/>
    <n v="45107"/>
    <n v="16"/>
    <n v="4313.92"/>
    <n v="2622.24"/>
    <n v="1691.6800000000003"/>
    <n v="2023"/>
    <n v="6"/>
    <s v="23Q2"/>
    <s v="ASUS"/>
    <s v="Accessories"/>
    <x v="2"/>
  </r>
  <r>
    <s v="S013"/>
    <s v="H-WI032"/>
    <n v="45477"/>
    <n v="11"/>
    <n v="2602.71"/>
    <n v="2014.87"/>
    <n v="587.84000000000015"/>
    <n v="2024"/>
    <n v="7"/>
    <s v="24Q3"/>
    <s v="VoltEdge"/>
    <s v="Headphones"/>
    <x v="13"/>
  </r>
  <r>
    <s v="S001"/>
    <s v="G-VR043"/>
    <n v="44984"/>
    <n v="16"/>
    <n v="6121.28"/>
    <n v="4837.28"/>
    <n v="1284"/>
    <n v="2023"/>
    <n v="2"/>
    <s v="23Q1"/>
    <s v="Samsung"/>
    <s v="Gaming Consoles"/>
    <x v="9"/>
  </r>
  <r>
    <s v="S008"/>
    <s v="G-VR043"/>
    <n v="45220"/>
    <n v="37"/>
    <n v="14155.46"/>
    <n v="11186.21"/>
    <n v="2969.25"/>
    <n v="2023"/>
    <n v="10"/>
    <s v="23Q4"/>
    <s v="Samsung"/>
    <s v="Gaming Consoles"/>
    <x v="9"/>
  </r>
  <r>
    <s v="S007"/>
    <s v="A-CH045"/>
    <n v="45603"/>
    <n v="29"/>
    <n v="19483.650000000001"/>
    <n v="15387.11"/>
    <n v="4096.5400000000009"/>
    <n v="2024"/>
    <n v="11"/>
    <s v="24Q4"/>
    <s v="VoltEdge"/>
    <s v="Accessories"/>
    <x v="2"/>
  </r>
  <r>
    <s v="S005"/>
    <s v="A-CH021"/>
    <n v="45376"/>
    <n v="24"/>
    <n v="5181.3599999999997"/>
    <n v="3750.4800000000005"/>
    <n v="1430.8799999999992"/>
    <n v="2024"/>
    <n v="3"/>
    <s v="24Q1"/>
    <s v="Dell"/>
    <s v="Accessories"/>
    <x v="2"/>
  </r>
  <r>
    <s v="S013"/>
    <s v="G-GA047"/>
    <n v="45616"/>
    <n v="26"/>
    <n v="30436.640000000003"/>
    <n v="24314.42"/>
    <n v="6122.2200000000048"/>
    <n v="2024"/>
    <n v="11"/>
    <s v="24Q4"/>
    <s v="HP"/>
    <s v="Gaming Consoles"/>
    <x v="8"/>
  </r>
  <r>
    <s v="S001"/>
    <s v="A-CH041"/>
    <n v="45008"/>
    <n v="12"/>
    <n v="3235.44"/>
    <n v="1966.6799999999998"/>
    <n v="1268.7600000000002"/>
    <n v="2023"/>
    <n v="3"/>
    <s v="23Q1"/>
    <s v="ASUS"/>
    <s v="Accessories"/>
    <x v="2"/>
  </r>
  <r>
    <s v="S003"/>
    <s v="G-GA006"/>
    <n v="45619"/>
    <n v="21"/>
    <n v="28429.59"/>
    <n v="20463.66"/>
    <n v="7965.93"/>
    <n v="2024"/>
    <n v="11"/>
    <s v="24Q4"/>
    <s v="HP"/>
    <s v="Gaming Consoles"/>
    <x v="8"/>
  </r>
  <r>
    <s v="S008"/>
    <s v="G-GA047"/>
    <n v="45518"/>
    <n v="5"/>
    <n v="5853.2000000000007"/>
    <n v="4675.8499999999995"/>
    <n v="1177.3500000000013"/>
    <n v="2024"/>
    <n v="8"/>
    <s v="24Q3"/>
    <s v="HP"/>
    <s v="Gaming Consoles"/>
    <x v="8"/>
  </r>
  <r>
    <s v="S001"/>
    <s v="L-GA004"/>
    <n v="45065"/>
    <n v="16"/>
    <n v="5310.08"/>
    <n v="3163.36"/>
    <n v="2146.7199999999998"/>
    <n v="2023"/>
    <n v="5"/>
    <s v="23Q2"/>
    <s v="Samsung"/>
    <s v="Laptops"/>
    <x v="0"/>
  </r>
  <r>
    <s v="S017"/>
    <s v="G-GA006"/>
    <n v="45306"/>
    <n v="14"/>
    <n v="18953.059999999998"/>
    <n v="13642.44"/>
    <n v="5310.6199999999972"/>
    <n v="2024"/>
    <n v="1"/>
    <s v="24Q1"/>
    <s v="HP"/>
    <s v="Gaming Consoles"/>
    <x v="8"/>
  </r>
  <r>
    <s v="S014"/>
    <s v="G-GA017"/>
    <n v="45024"/>
    <n v="16"/>
    <n v="22448.16"/>
    <n v="14248.8"/>
    <n v="8199.36"/>
    <n v="2023"/>
    <n v="4"/>
    <s v="23Q2"/>
    <s v="Apple"/>
    <s v="Gaming Consoles"/>
    <x v="8"/>
  </r>
  <r>
    <s v="S001"/>
    <s v="G-VR022"/>
    <n v="45432"/>
    <n v="19"/>
    <n v="13869.62"/>
    <n v="11190.81"/>
    <n v="2678.8100000000013"/>
    <n v="2024"/>
    <n v="5"/>
    <s v="24Q2"/>
    <s v="VoltEdge"/>
    <s v="Gaming Consoles"/>
    <x v="9"/>
  </r>
  <r>
    <s v="S009"/>
    <s v="S-FI050"/>
    <n v="45116"/>
    <n v="3"/>
    <n v="3161.07"/>
    <n v="1957.71"/>
    <n v="1203.3600000000001"/>
    <n v="2023"/>
    <n v="7"/>
    <s v="23Q3"/>
    <s v="Sony"/>
    <s v="Smart Gadgets"/>
    <x v="6"/>
  </r>
  <r>
    <s v="S017"/>
    <s v="A-KE040"/>
    <n v="45199"/>
    <n v="27"/>
    <n v="4402.3500000000004"/>
    <n v="3404.97"/>
    <n v="997.38000000000056"/>
    <n v="2023"/>
    <n v="9"/>
    <s v="23Q3"/>
    <s v="VoltEdge"/>
    <s v="Accessories"/>
    <x v="5"/>
  </r>
  <r>
    <s v="S009"/>
    <s v="G-GA044"/>
    <n v="45268"/>
    <n v="33"/>
    <n v="37326.629999999997"/>
    <n v="30985.350000000002"/>
    <n v="6341.2799999999952"/>
    <n v="2023"/>
    <n v="12"/>
    <s v="23Q4"/>
    <s v="VoltEdge"/>
    <s v="Gaming Consoles"/>
    <x v="16"/>
  </r>
  <r>
    <s v="S004"/>
    <s v="G-GA006"/>
    <n v="45298"/>
    <n v="26"/>
    <n v="35198.54"/>
    <n v="25335.96"/>
    <n v="9862.5800000000017"/>
    <n v="2024"/>
    <n v="1"/>
    <s v="24Q1"/>
    <s v="HP"/>
    <s v="Gaming Consoles"/>
    <x v="8"/>
  </r>
  <r>
    <s v="S001"/>
    <s v="H-WI032"/>
    <n v="45538"/>
    <n v="11"/>
    <n v="2602.71"/>
    <n v="2014.87"/>
    <n v="587.84000000000015"/>
    <n v="2024"/>
    <n v="9"/>
    <s v="24Q3"/>
    <s v="VoltEdge"/>
    <s v="Headphones"/>
    <x v="13"/>
  </r>
  <r>
    <s v="S017"/>
    <s v="G-GA047"/>
    <n v="45478"/>
    <n v="14"/>
    <n v="16388.960000000003"/>
    <n v="13092.38"/>
    <n v="3296.5800000000036"/>
    <n v="2024"/>
    <n v="7"/>
    <s v="24Q3"/>
    <s v="HP"/>
    <s v="Gaming Consoles"/>
    <x v="8"/>
  </r>
  <r>
    <s v="S001"/>
    <s v="A-KE024"/>
    <n v="45343"/>
    <n v="30"/>
    <n v="31604.400000000001"/>
    <n v="18787.8"/>
    <n v="12816.600000000002"/>
    <n v="2024"/>
    <n v="2"/>
    <s v="24Q1"/>
    <s v="VoltEdge"/>
    <s v="Accessories"/>
    <x v="5"/>
  </r>
  <r>
    <s v="S001"/>
    <s v="A-CH002"/>
    <n v="45505"/>
    <n v="10"/>
    <n v="1829.8"/>
    <n v="1390.1"/>
    <n v="439.70000000000005"/>
    <n v="2024"/>
    <n v="8"/>
    <s v="24Q3"/>
    <s v="Sony"/>
    <s v="Accessories"/>
    <x v="2"/>
  </r>
  <r>
    <s v="S007"/>
    <s v="G-GA017"/>
    <n v="45242"/>
    <n v="35"/>
    <n v="49105.35"/>
    <n v="31169.25"/>
    <n v="17936.099999999999"/>
    <n v="2023"/>
    <n v="11"/>
    <s v="23Q4"/>
    <s v="Apple"/>
    <s v="Gaming Consoles"/>
    <x v="8"/>
  </r>
  <r>
    <s v="S004"/>
    <s v="G-VR049"/>
    <n v="45139"/>
    <n v="23"/>
    <n v="19990.68"/>
    <n v="15008.189999999999"/>
    <n v="4982.4900000000016"/>
    <n v="2023"/>
    <n v="8"/>
    <s v="23Q3"/>
    <s v="ASUS"/>
    <s v="Gaming Consoles"/>
    <x v="9"/>
  </r>
  <r>
    <s v="S001"/>
    <s v="G-VR009"/>
    <n v="45245"/>
    <n v="35"/>
    <n v="37273.599999999999"/>
    <n v="24033.449999999997"/>
    <n v="13240.150000000001"/>
    <n v="2023"/>
    <n v="11"/>
    <s v="23Q4"/>
    <s v="VoltEdge"/>
    <s v="Gaming Consoles"/>
    <x v="9"/>
  </r>
  <r>
    <s v="S008"/>
    <s v="G-GA018"/>
    <n v="45447"/>
    <n v="11"/>
    <n v="8873.26"/>
    <n v="5291.4400000000005"/>
    <n v="3581.8199999999997"/>
    <n v="2024"/>
    <n v="6"/>
    <s v="24Q2"/>
    <s v="VoltEdge"/>
    <s v="Gaming Consoles"/>
    <x v="8"/>
  </r>
  <r>
    <s v="S001"/>
    <s v="A-KE040"/>
    <n v="45121"/>
    <n v="19"/>
    <n v="3097.9500000000003"/>
    <n v="2396.09"/>
    <n v="701.86000000000013"/>
    <n v="2023"/>
    <n v="7"/>
    <s v="23Q3"/>
    <s v="VoltEdge"/>
    <s v="Accessories"/>
    <x v="5"/>
  </r>
  <r>
    <s v="S008"/>
    <s v="A-KE024"/>
    <n v="45205"/>
    <n v="39"/>
    <n v="41085.72"/>
    <n v="24424.14"/>
    <n v="16661.580000000002"/>
    <n v="2023"/>
    <n v="10"/>
    <s v="23Q4"/>
    <s v="VoltEdge"/>
    <s v="Accessories"/>
    <x v="5"/>
  </r>
  <r>
    <s v="S011"/>
    <s v="G-VR049"/>
    <n v="45241"/>
    <n v="29"/>
    <n v="25205.64"/>
    <n v="18923.37"/>
    <n v="6282.27"/>
    <n v="2023"/>
    <n v="11"/>
    <s v="23Q4"/>
    <s v="ASUS"/>
    <s v="Gaming Consoles"/>
    <x v="9"/>
  </r>
  <r>
    <s v="S015"/>
    <s v="A-KE040"/>
    <n v="44966"/>
    <n v="15"/>
    <n v="2445.75"/>
    <n v="1891.65"/>
    <n v="554.09999999999991"/>
    <n v="2023"/>
    <n v="2"/>
    <s v="23Q1"/>
    <s v="VoltEdge"/>
    <s v="Accessories"/>
    <x v="5"/>
  </r>
  <r>
    <s v="S007"/>
    <s v="G-GA046"/>
    <n v="45361"/>
    <n v="11"/>
    <n v="3554.6499999999996"/>
    <n v="2198.46"/>
    <n v="1356.1899999999996"/>
    <n v="2024"/>
    <n v="3"/>
    <s v="24Q1"/>
    <s v="Samsung"/>
    <s v="Gaming Consoles"/>
    <x v="8"/>
  </r>
  <r>
    <s v="S002"/>
    <s v="G-GA006"/>
    <n v="45353"/>
    <n v="26"/>
    <n v="35198.54"/>
    <n v="25335.96"/>
    <n v="9862.5800000000017"/>
    <n v="2024"/>
    <n v="3"/>
    <s v="24Q1"/>
    <s v="HP"/>
    <s v="Gaming Consoles"/>
    <x v="8"/>
  </r>
  <r>
    <s v="S008"/>
    <s v="H-WI029"/>
    <n v="45350"/>
    <n v="12"/>
    <n v="15307.32"/>
    <n v="9544.68"/>
    <n v="5762.6399999999994"/>
    <n v="2024"/>
    <n v="2"/>
    <s v="24Q1"/>
    <s v="Dell"/>
    <s v="Headphones"/>
    <x v="13"/>
  </r>
  <r>
    <s v="S001"/>
    <s v="H-WI032"/>
    <n v="45584"/>
    <n v="26"/>
    <n v="6151.8600000000006"/>
    <n v="4762.42"/>
    <n v="1389.4400000000005"/>
    <n v="2024"/>
    <n v="10"/>
    <s v="24Q4"/>
    <s v="VoltEdge"/>
    <s v="Headphones"/>
    <x v="13"/>
  </r>
  <r>
    <s v="S004"/>
    <s v="L-UL028"/>
    <n v="45311"/>
    <n v="22"/>
    <n v="9320.74"/>
    <n v="6074.2000000000007"/>
    <n v="3246.5399999999991"/>
    <n v="2024"/>
    <n v="1"/>
    <s v="24Q1"/>
    <s v="Apple"/>
    <s v="Laptops"/>
    <x v="1"/>
  </r>
  <r>
    <s v="S008"/>
    <s v="H-WI008"/>
    <n v="45194"/>
    <n v="8"/>
    <n v="1563.44"/>
    <n v="1167.5999999999999"/>
    <n v="395.84000000000015"/>
    <n v="2023"/>
    <n v="9"/>
    <s v="23Q3"/>
    <s v="ASUS"/>
    <s v="Headphones"/>
    <x v="7"/>
  </r>
  <r>
    <s v="S007"/>
    <s v="A-KE011"/>
    <n v="45562"/>
    <n v="14"/>
    <n v="18637.22"/>
    <n v="11629.94"/>
    <n v="7007.2800000000007"/>
    <n v="2024"/>
    <n v="9"/>
    <s v="24Q3"/>
    <s v="Sony"/>
    <s v="Accessories"/>
    <x v="5"/>
  </r>
  <r>
    <s v="S009"/>
    <s v="H-NO016"/>
    <n v="45412"/>
    <n v="4"/>
    <n v="3533.96"/>
    <n v="2464.36"/>
    <n v="1069.5999999999999"/>
    <n v="2024"/>
    <n v="4"/>
    <s v="24Q2"/>
    <s v="Bose"/>
    <s v="Headphones"/>
    <x v="3"/>
  </r>
  <r>
    <s v="S018"/>
    <s v="G-GA047"/>
    <n v="45387"/>
    <n v="20"/>
    <n v="23412.800000000003"/>
    <n v="18703.399999999998"/>
    <n v="4709.4000000000051"/>
    <n v="2024"/>
    <n v="4"/>
    <s v="24Q2"/>
    <s v="HP"/>
    <s v="Gaming Consoles"/>
    <x v="8"/>
  </r>
  <r>
    <s v="S017"/>
    <s v="G-GA018"/>
    <n v="45522"/>
    <n v="16"/>
    <n v="12906.56"/>
    <n v="7696.64"/>
    <n v="5209.9199999999992"/>
    <n v="2024"/>
    <n v="8"/>
    <s v="24Q3"/>
    <s v="VoltEdge"/>
    <s v="Gaming Consoles"/>
    <x v="8"/>
  </r>
  <r>
    <s v="S007"/>
    <s v="A-KE024"/>
    <n v="44966"/>
    <n v="14"/>
    <n v="14748.720000000001"/>
    <n v="8767.64"/>
    <n v="5981.0800000000017"/>
    <n v="2023"/>
    <n v="2"/>
    <s v="23Q1"/>
    <s v="VoltEdge"/>
    <s v="Accessories"/>
    <x v="5"/>
  </r>
  <r>
    <s v="S018"/>
    <s v="H-WI008"/>
    <n v="45220"/>
    <n v="39"/>
    <n v="7621.77"/>
    <n v="5692.0499999999993"/>
    <n v="1929.7200000000012"/>
    <n v="2023"/>
    <n v="10"/>
    <s v="23Q4"/>
    <s v="ASUS"/>
    <s v="Headphones"/>
    <x v="7"/>
  </r>
  <r>
    <s v="S018"/>
    <s v="A-CH002"/>
    <n v="45495"/>
    <n v="4"/>
    <n v="731.92"/>
    <n v="556.04"/>
    <n v="175.88"/>
    <n v="2024"/>
    <n v="7"/>
    <s v="24Q3"/>
    <s v="Sony"/>
    <s v="Accessories"/>
    <x v="2"/>
  </r>
  <r>
    <s v="S018"/>
    <s v="G-GA006"/>
    <n v="45475"/>
    <n v="1"/>
    <n v="1353.79"/>
    <n v="974.46"/>
    <n v="379.32999999999993"/>
    <n v="2024"/>
    <n v="7"/>
    <s v="24Q3"/>
    <s v="HP"/>
    <s v="Gaming Consoles"/>
    <x v="8"/>
  </r>
  <r>
    <s v="S009"/>
    <s v="A-LA026"/>
    <n v="45229"/>
    <n v="40"/>
    <n v="5366"/>
    <n v="4432.7999999999993"/>
    <n v="933.20000000000073"/>
    <n v="2023"/>
    <n v="10"/>
    <s v="23Q4"/>
    <s v="VoltEdge"/>
    <s v="Accessories"/>
    <x v="14"/>
  </r>
  <r>
    <s v="S019"/>
    <s v="H-WI008"/>
    <n v="45057"/>
    <n v="4"/>
    <n v="781.72"/>
    <n v="583.79999999999995"/>
    <n v="197.92000000000007"/>
    <n v="2023"/>
    <n v="5"/>
    <s v="23Q2"/>
    <s v="ASUS"/>
    <s v="Headphones"/>
    <x v="7"/>
  </r>
  <r>
    <s v="S003"/>
    <s v="S-SM033"/>
    <n v="45468"/>
    <n v="19"/>
    <n v="25290.329999999998"/>
    <n v="15534.78"/>
    <n v="9755.5499999999975"/>
    <n v="2024"/>
    <n v="6"/>
    <s v="24Q2"/>
    <s v="Apple"/>
    <s v="Smart Gadgets"/>
    <x v="12"/>
  </r>
  <r>
    <s v="S001"/>
    <s v="G-GA005"/>
    <n v="45122"/>
    <n v="23"/>
    <n v="12339.04"/>
    <n v="8993.6899999999987"/>
    <n v="3345.3500000000022"/>
    <n v="2023"/>
    <n v="7"/>
    <s v="23Q3"/>
    <s v="VoltEdge"/>
    <s v="Gaming Consoles"/>
    <x v="8"/>
  </r>
  <r>
    <s v="S014"/>
    <s v="H-WI035"/>
    <n v="45114"/>
    <n v="16"/>
    <n v="5670.72"/>
    <n v="4048.96"/>
    <n v="1621.7600000000002"/>
    <n v="2023"/>
    <n v="7"/>
    <s v="23Q3"/>
    <s v="VoltEdge"/>
    <s v="Headphones"/>
    <x v="13"/>
  </r>
  <r>
    <s v="S003"/>
    <s v="A-CH021"/>
    <n v="45263"/>
    <n v="38"/>
    <n v="8203.82"/>
    <n v="5938.26"/>
    <n v="2265.5599999999995"/>
    <n v="2023"/>
    <n v="12"/>
    <s v="23Q4"/>
    <s v="Dell"/>
    <s v="Accessories"/>
    <x v="2"/>
  </r>
  <r>
    <s v="S001"/>
    <s v="L-GA036"/>
    <n v="45485"/>
    <n v="4"/>
    <n v="1922.8"/>
    <n v="1207.76"/>
    <n v="715.04"/>
    <n v="2024"/>
    <n v="7"/>
    <s v="24Q3"/>
    <s v="VoltEdge"/>
    <s v="Laptops"/>
    <x v="0"/>
  </r>
  <r>
    <s v="S014"/>
    <s v="A-CH041"/>
    <n v="45066"/>
    <n v="15"/>
    <n v="4044.3"/>
    <n v="2458.35"/>
    <n v="1585.9500000000003"/>
    <n v="2023"/>
    <n v="5"/>
    <s v="23Q2"/>
    <s v="ASUS"/>
    <s v="Accessories"/>
    <x v="2"/>
  </r>
  <r>
    <s v="S011"/>
    <s v="A-CH021"/>
    <n v="45275"/>
    <n v="34"/>
    <n v="7340.2599999999993"/>
    <n v="5313.18"/>
    <n v="2027.079999999999"/>
    <n v="2023"/>
    <n v="12"/>
    <s v="23Q4"/>
    <s v="Dell"/>
    <s v="Accessories"/>
    <x v="2"/>
  </r>
  <r>
    <s v="S019"/>
    <s v="A-KE040"/>
    <n v="45237"/>
    <n v="27"/>
    <n v="4402.3500000000004"/>
    <n v="3404.97"/>
    <n v="997.38000000000056"/>
    <n v="2023"/>
    <n v="11"/>
    <s v="23Q4"/>
    <s v="VoltEdge"/>
    <s v="Accessories"/>
    <x v="5"/>
  </r>
  <r>
    <s v="S001"/>
    <s v="A-CH003"/>
    <n v="45135"/>
    <n v="8"/>
    <n v="3101.92"/>
    <n v="2075.36"/>
    <n v="1026.56"/>
    <n v="2023"/>
    <n v="7"/>
    <s v="23Q3"/>
    <s v="HP"/>
    <s v="Accessories"/>
    <x v="2"/>
  </r>
  <r>
    <s v="S004"/>
    <s v="G-GA017"/>
    <n v="45576"/>
    <n v="37"/>
    <n v="51911.37"/>
    <n v="32950.35"/>
    <n v="18961.020000000004"/>
    <n v="2024"/>
    <n v="10"/>
    <s v="24Q4"/>
    <s v="Apple"/>
    <s v="Gaming Consoles"/>
    <x v="8"/>
  </r>
  <r>
    <s v="S014"/>
    <s v="L-UL031"/>
    <n v="45460"/>
    <n v="9"/>
    <n v="5465.07"/>
    <n v="3351.06"/>
    <n v="2114.0099999999998"/>
    <n v="2024"/>
    <n v="6"/>
    <s v="24Q2"/>
    <s v="VoltEdge"/>
    <s v="Laptops"/>
    <x v="1"/>
  </r>
  <r>
    <s v="S017"/>
    <s v="A-KE040"/>
    <n v="45102"/>
    <n v="3"/>
    <n v="489.15000000000003"/>
    <n v="378.33"/>
    <n v="110.82000000000005"/>
    <n v="2023"/>
    <n v="6"/>
    <s v="23Q2"/>
    <s v="VoltEdge"/>
    <s v="Accessories"/>
    <x v="5"/>
  </r>
  <r>
    <s v="S015"/>
    <s v="A-KE024"/>
    <n v="45135"/>
    <n v="15"/>
    <n v="15802.2"/>
    <n v="9393.9"/>
    <n v="6408.3000000000011"/>
    <n v="2023"/>
    <n v="7"/>
    <s v="23Q3"/>
    <s v="VoltEdge"/>
    <s v="Accessories"/>
    <x v="5"/>
  </r>
  <r>
    <s v="S001"/>
    <s v="S-ST013"/>
    <n v="45384"/>
    <n v="8"/>
    <n v="3193.28"/>
    <n v="2413.12"/>
    <n v="780.16000000000031"/>
    <n v="2024"/>
    <n v="4"/>
    <s v="24Q2"/>
    <s v="Dell"/>
    <s v="Smart Gadgets"/>
    <x v="4"/>
  </r>
  <r>
    <s v="S001"/>
    <s v="A-KE011"/>
    <n v="45644"/>
    <n v="28"/>
    <n v="37274.44"/>
    <n v="23259.88"/>
    <n v="14014.560000000001"/>
    <n v="2024"/>
    <n v="12"/>
    <s v="24Q4"/>
    <s v="Sony"/>
    <s v="Accessories"/>
    <x v="5"/>
  </r>
  <r>
    <s v="S014"/>
    <s v="L-UL034"/>
    <n v="45142"/>
    <n v="7"/>
    <n v="558.67000000000007"/>
    <n v="448.14"/>
    <n v="110.53000000000009"/>
    <n v="2023"/>
    <n v="8"/>
    <s v="23Q3"/>
    <s v="HP"/>
    <s v="Laptops"/>
    <x v="1"/>
  </r>
  <r>
    <s v="S019"/>
    <s v="L-UL034"/>
    <n v="45184"/>
    <n v="5"/>
    <n v="399.05"/>
    <n v="320.09999999999997"/>
    <n v="78.950000000000045"/>
    <n v="2023"/>
    <n v="9"/>
    <s v="23Q3"/>
    <s v="HP"/>
    <s v="Laptops"/>
    <x v="1"/>
  </r>
  <r>
    <s v="S008"/>
    <s v="S-SM033"/>
    <n v="45415"/>
    <n v="11"/>
    <n v="14641.769999999999"/>
    <n v="8993.82"/>
    <n v="5647.9499999999989"/>
    <n v="2024"/>
    <n v="5"/>
    <s v="24Q2"/>
    <s v="Apple"/>
    <s v="Smart Gadgets"/>
    <x v="12"/>
  </r>
  <r>
    <s v="S014"/>
    <s v="A-CH021"/>
    <n v="45530"/>
    <n v="7"/>
    <n v="1511.23"/>
    <n v="1093.8900000000001"/>
    <n v="417.33999999999992"/>
    <n v="2024"/>
    <n v="8"/>
    <s v="24Q3"/>
    <s v="Dell"/>
    <s v="Accessories"/>
    <x v="2"/>
  </r>
  <r>
    <s v="S001"/>
    <s v="A-KE025"/>
    <n v="45294"/>
    <n v="17"/>
    <n v="16099.849999999999"/>
    <n v="11345.46"/>
    <n v="4754.3899999999994"/>
    <n v="2024"/>
    <n v="1"/>
    <s v="24Q1"/>
    <s v="Bose"/>
    <s v="Accessories"/>
    <x v="5"/>
  </r>
  <r>
    <s v="S014"/>
    <s v="L-UL001"/>
    <n v="45170"/>
    <n v="7"/>
    <n v="1599.01"/>
    <n v="1277.92"/>
    <n v="321.08999999999992"/>
    <n v="2023"/>
    <n v="9"/>
    <s v="23Q3"/>
    <s v="ASUS"/>
    <s v="Laptops"/>
    <x v="1"/>
  </r>
  <r>
    <s v="S015"/>
    <s v="A-KE040"/>
    <n v="44981"/>
    <n v="28"/>
    <n v="4565.4000000000005"/>
    <n v="3531.08"/>
    <n v="1034.3200000000006"/>
    <n v="2023"/>
    <n v="2"/>
    <s v="23Q1"/>
    <s v="VoltEdge"/>
    <s v="Accessories"/>
    <x v="5"/>
  </r>
  <r>
    <s v="S002"/>
    <s v="L-GA036"/>
    <n v="45343"/>
    <n v="23"/>
    <n v="11056.1"/>
    <n v="6944.62"/>
    <n v="4111.4800000000005"/>
    <n v="2024"/>
    <n v="2"/>
    <s v="24Q1"/>
    <s v="VoltEdge"/>
    <s v="Laptops"/>
    <x v="0"/>
  </r>
  <r>
    <s v="S002"/>
    <s v="G-GA044"/>
    <n v="45116"/>
    <n v="6"/>
    <n v="6786.66"/>
    <n v="5633.7000000000007"/>
    <n v="1152.9599999999991"/>
    <n v="2023"/>
    <n v="7"/>
    <s v="23Q3"/>
    <s v="VoltEdge"/>
    <s v="Gaming Consoles"/>
    <x v="16"/>
  </r>
  <r>
    <s v="S014"/>
    <s v="H-WI029"/>
    <n v="45521"/>
    <n v="1"/>
    <n v="1275.6099999999999"/>
    <n v="795.39"/>
    <n v="480.21999999999991"/>
    <n v="2024"/>
    <n v="8"/>
    <s v="24Q3"/>
    <s v="Dell"/>
    <s v="Headphones"/>
    <x v="13"/>
  </r>
  <r>
    <s v="S001"/>
    <s v="H-NO015"/>
    <n v="45356"/>
    <n v="25"/>
    <n v="27700"/>
    <n v="21701.25"/>
    <n v="5998.75"/>
    <n v="2024"/>
    <n v="3"/>
    <s v="24Q1"/>
    <s v="VoltEdge"/>
    <s v="Headphones"/>
    <x v="3"/>
  </r>
  <r>
    <s v="S001"/>
    <s v="A-CH021"/>
    <n v="45258"/>
    <n v="27"/>
    <n v="5829.03"/>
    <n v="4219.29"/>
    <n v="1609.7399999999998"/>
    <n v="2023"/>
    <n v="11"/>
    <s v="23Q4"/>
    <s v="Dell"/>
    <s v="Accessories"/>
    <x v="2"/>
  </r>
  <r>
    <s v="S001"/>
    <s v="G-VR049"/>
    <n v="44971"/>
    <n v="16"/>
    <n v="13906.56"/>
    <n v="10440.48"/>
    <n v="3466.08"/>
    <n v="2023"/>
    <n v="2"/>
    <s v="23Q1"/>
    <s v="ASUS"/>
    <s v="Gaming Consoles"/>
    <x v="9"/>
  </r>
  <r>
    <s v="S008"/>
    <s v="S-SM033"/>
    <n v="45435"/>
    <n v="15"/>
    <n v="19966.05"/>
    <n v="12264.3"/>
    <n v="7701.75"/>
    <n v="2024"/>
    <n v="5"/>
    <s v="24Q2"/>
    <s v="Apple"/>
    <s v="Smart Gadgets"/>
    <x v="12"/>
  </r>
  <r>
    <s v="S011"/>
    <s v="A-KE027"/>
    <n v="45264"/>
    <n v="23"/>
    <n v="20428.830000000002"/>
    <n v="16616.350000000002"/>
    <n v="3812.4799999999996"/>
    <n v="2023"/>
    <n v="12"/>
    <s v="23Q4"/>
    <s v="Sony"/>
    <s v="Accessories"/>
    <x v="5"/>
  </r>
  <r>
    <s v="S014"/>
    <s v="S-SM023"/>
    <n v="45096"/>
    <n v="12"/>
    <n v="3111.24"/>
    <n v="2033.6399999999999"/>
    <n v="1077.5999999999999"/>
    <n v="2023"/>
    <n v="6"/>
    <s v="23Q2"/>
    <s v="HP"/>
    <s v="Smart Gadgets"/>
    <x v="15"/>
  </r>
  <r>
    <s v="S001"/>
    <s v="A-CH045"/>
    <n v="45518"/>
    <n v="15"/>
    <n v="10077.75"/>
    <n v="7958.85"/>
    <n v="2118.8999999999996"/>
    <n v="2024"/>
    <n v="8"/>
    <s v="24Q3"/>
    <s v="VoltEdge"/>
    <s v="Accessories"/>
    <x v="2"/>
  </r>
  <r>
    <s v="S018"/>
    <s v="G-GA047"/>
    <n v="45631"/>
    <n v="35"/>
    <n v="40972.400000000001"/>
    <n v="32730.949999999997"/>
    <n v="8241.4500000000044"/>
    <n v="2024"/>
    <n v="12"/>
    <s v="24Q4"/>
    <s v="HP"/>
    <s v="Gaming Consoles"/>
    <x v="8"/>
  </r>
  <r>
    <s v="S009"/>
    <s v="H-WI032"/>
    <n v="45439"/>
    <n v="3"/>
    <n v="709.83"/>
    <n v="549.51"/>
    <n v="160.32000000000005"/>
    <n v="2024"/>
    <n v="5"/>
    <s v="24Q2"/>
    <s v="VoltEdge"/>
    <s v="Headphones"/>
    <x v="13"/>
  </r>
  <r>
    <s v="S017"/>
    <s v="S-SM023"/>
    <n v="45268"/>
    <n v="37"/>
    <n v="9592.99"/>
    <n v="6270.39"/>
    <n v="3322.5999999999995"/>
    <n v="2023"/>
    <n v="12"/>
    <s v="23Q4"/>
    <s v="HP"/>
    <s v="Smart Gadgets"/>
    <x v="15"/>
  </r>
  <r>
    <s v="S018"/>
    <s v="H-WI042"/>
    <n v="45410"/>
    <n v="16"/>
    <n v="14134.4"/>
    <n v="9671.84"/>
    <n v="4462.5599999999995"/>
    <n v="2024"/>
    <n v="4"/>
    <s v="24Q2"/>
    <s v="Bose"/>
    <s v="Headphones"/>
    <x v="10"/>
  </r>
  <r>
    <s v="S001"/>
    <s v="A-KE025"/>
    <n v="45386"/>
    <n v="3"/>
    <n v="2841.1499999999996"/>
    <n v="2002.1399999999999"/>
    <n v="839.00999999999976"/>
    <n v="2024"/>
    <n v="4"/>
    <s v="24Q2"/>
    <s v="Bose"/>
    <s v="Accessories"/>
    <x v="5"/>
  </r>
  <r>
    <s v="S018"/>
    <s v="S-FI037"/>
    <n v="45545"/>
    <n v="13"/>
    <n v="19128.98"/>
    <n v="12943.449999999999"/>
    <n v="6185.5300000000007"/>
    <n v="2024"/>
    <n v="9"/>
    <s v="24Q3"/>
    <s v="VoltEdge"/>
    <s v="Smart Gadgets"/>
    <x v="6"/>
  </r>
  <r>
    <s v="S004"/>
    <s v="A-KE027"/>
    <n v="45123"/>
    <n v="4"/>
    <n v="3552.84"/>
    <n v="2889.8"/>
    <n v="663.04"/>
    <n v="2023"/>
    <n v="7"/>
    <s v="23Q3"/>
    <s v="Sony"/>
    <s v="Accessories"/>
    <x v="5"/>
  </r>
  <r>
    <s v="S003"/>
    <s v="H-NO015"/>
    <n v="45438"/>
    <n v="2"/>
    <n v="2216"/>
    <n v="1736.1"/>
    <n v="479.90000000000009"/>
    <n v="2024"/>
    <n v="5"/>
    <s v="24Q2"/>
    <s v="VoltEdge"/>
    <s v="Headphones"/>
    <x v="3"/>
  </r>
  <r>
    <s v="S001"/>
    <s v="S-FI037"/>
    <n v="45452"/>
    <n v="9"/>
    <n v="13243.14"/>
    <n v="8960.85"/>
    <n v="4282.2899999999991"/>
    <n v="2024"/>
    <n v="6"/>
    <s v="24Q2"/>
    <s v="VoltEdge"/>
    <s v="Smart Gadgets"/>
    <x v="6"/>
  </r>
  <r>
    <s v="S014"/>
    <s v="G-VR049"/>
    <n v="45151"/>
    <n v="6"/>
    <n v="5214.96"/>
    <n v="3915.18"/>
    <n v="1299.7800000000002"/>
    <n v="2023"/>
    <n v="8"/>
    <s v="23Q3"/>
    <s v="ASUS"/>
    <s v="Gaming Consoles"/>
    <x v="9"/>
  </r>
  <r>
    <s v="S005"/>
    <s v="G-VR049"/>
    <n v="45223"/>
    <n v="24"/>
    <n v="20859.84"/>
    <n v="15660.72"/>
    <n v="5199.1200000000008"/>
    <n v="2023"/>
    <n v="10"/>
    <s v="23Q4"/>
    <s v="ASUS"/>
    <s v="Gaming Consoles"/>
    <x v="9"/>
  </r>
  <r>
    <s v="S004"/>
    <s v="G-GA006"/>
    <n v="45516"/>
    <n v="15"/>
    <n v="20306.849999999999"/>
    <n v="14616.900000000001"/>
    <n v="5689.9499999999971"/>
    <n v="2024"/>
    <n v="8"/>
    <s v="24Q3"/>
    <s v="HP"/>
    <s v="Gaming Consoles"/>
    <x v="8"/>
  </r>
  <r>
    <s v="S013"/>
    <s v="A-KE040"/>
    <n v="45038"/>
    <n v="23"/>
    <n v="3750.15"/>
    <n v="2900.53"/>
    <n v="849.61999999999989"/>
    <n v="2023"/>
    <n v="4"/>
    <s v="23Q2"/>
    <s v="VoltEdge"/>
    <s v="Accessories"/>
    <x v="5"/>
  </r>
  <r>
    <s v="S013"/>
    <s v="S-SM023"/>
    <n v="44929"/>
    <n v="14"/>
    <n v="3629.7799999999997"/>
    <n v="2372.58"/>
    <n v="1257.1999999999998"/>
    <n v="2023"/>
    <n v="1"/>
    <s v="23Q1"/>
    <s v="HP"/>
    <s v="Smart Gadgets"/>
    <x v="15"/>
  </r>
  <r>
    <s v="S011"/>
    <s v="S-FI012"/>
    <n v="44934"/>
    <n v="24"/>
    <n v="28750.080000000002"/>
    <n v="21181.199999999997"/>
    <n v="7568.8800000000047"/>
    <n v="2023"/>
    <n v="1"/>
    <s v="23Q1"/>
    <s v="VoltEdge"/>
    <s v="Smart Gadgets"/>
    <x v="6"/>
  </r>
  <r>
    <s v="S001"/>
    <s v="G-GA005"/>
    <n v="44976"/>
    <n v="30"/>
    <n v="16094.400000000001"/>
    <n v="11730.9"/>
    <n v="4363.5000000000018"/>
    <n v="2023"/>
    <n v="2"/>
    <s v="23Q1"/>
    <s v="VoltEdge"/>
    <s v="Gaming Consoles"/>
    <x v="8"/>
  </r>
  <r>
    <s v="S010"/>
    <s v="G-GA047"/>
    <n v="45491"/>
    <n v="19"/>
    <n v="22242.160000000003"/>
    <n v="17768.23"/>
    <n v="4473.9300000000039"/>
    <n v="2024"/>
    <n v="7"/>
    <s v="24Q3"/>
    <s v="HP"/>
    <s v="Gaming Consoles"/>
    <x v="8"/>
  </r>
  <r>
    <s v="S019"/>
    <s v="L-UL031"/>
    <n v="45482"/>
    <n v="2"/>
    <n v="1214.46"/>
    <n v="744.68"/>
    <n v="469.78000000000009"/>
    <n v="2024"/>
    <n v="7"/>
    <s v="24Q3"/>
    <s v="VoltEdge"/>
    <s v="Laptops"/>
    <x v="1"/>
  </r>
  <r>
    <s v="S002"/>
    <s v="H-WI030"/>
    <n v="45149"/>
    <n v="11"/>
    <n v="5976.96"/>
    <n v="4252.38"/>
    <n v="1724.58"/>
    <n v="2023"/>
    <n v="8"/>
    <s v="23Q3"/>
    <s v="VoltEdge"/>
    <s v="Headphones"/>
    <x v="10"/>
  </r>
  <r>
    <s v="S001"/>
    <s v="S-SM038"/>
    <n v="45584"/>
    <n v="42"/>
    <n v="60702.6"/>
    <n v="40751.339999999997"/>
    <n v="19951.260000000002"/>
    <n v="2024"/>
    <n v="10"/>
    <s v="24Q4"/>
    <s v="VoltEdge"/>
    <s v="Smart Gadgets"/>
    <x v="12"/>
  </r>
  <r>
    <s v="S014"/>
    <s v="H-WI042"/>
    <n v="45436"/>
    <n v="18"/>
    <n v="15901.199999999999"/>
    <n v="10880.82"/>
    <n v="5020.3799999999992"/>
    <n v="2024"/>
    <n v="5"/>
    <s v="24Q2"/>
    <s v="Bose"/>
    <s v="Headphones"/>
    <x v="10"/>
  </r>
  <r>
    <s v="S013"/>
    <s v="H-WI029"/>
    <n v="45475"/>
    <n v="1"/>
    <n v="1275.6099999999999"/>
    <n v="795.39"/>
    <n v="480.21999999999991"/>
    <n v="2024"/>
    <n v="7"/>
    <s v="24Q3"/>
    <s v="Dell"/>
    <s v="Headphones"/>
    <x v="13"/>
  </r>
  <r>
    <s v="S014"/>
    <s v="H-WI042"/>
    <n v="45556"/>
    <n v="3"/>
    <n v="2650.2"/>
    <n v="1813.47"/>
    <n v="836.72999999999979"/>
    <n v="2024"/>
    <n v="9"/>
    <s v="24Q3"/>
    <s v="Bose"/>
    <s v="Headphones"/>
    <x v="10"/>
  </r>
  <r>
    <s v="S001"/>
    <s v="A-CH021"/>
    <n v="45635"/>
    <n v="41"/>
    <n v="8851.49"/>
    <n v="6407.0700000000006"/>
    <n v="2444.4199999999992"/>
    <n v="2024"/>
    <n v="12"/>
    <s v="24Q4"/>
    <s v="Dell"/>
    <s v="Accessories"/>
    <x v="2"/>
  </r>
  <r>
    <s v="S001"/>
    <s v="L-GA010"/>
    <n v="45338"/>
    <n v="28"/>
    <n v="18284"/>
    <n v="13696.199999999999"/>
    <n v="4587.8000000000011"/>
    <n v="2024"/>
    <n v="2"/>
    <s v="24Q1"/>
    <s v="ASUS"/>
    <s v="Laptops"/>
    <x v="0"/>
  </r>
  <r>
    <s v="S018"/>
    <s v="H-WI035"/>
    <n v="45593"/>
    <n v="40"/>
    <n v="14176.800000000001"/>
    <n v="10122.4"/>
    <n v="4054.4000000000015"/>
    <n v="2024"/>
    <n v="10"/>
    <s v="24Q4"/>
    <s v="VoltEdge"/>
    <s v="Headphones"/>
    <x v="13"/>
  </r>
  <r>
    <s v="S008"/>
    <s v="A-MI007"/>
    <n v="45169"/>
    <n v="11"/>
    <n v="3160.3"/>
    <n v="2559.37"/>
    <n v="600.93000000000029"/>
    <n v="2023"/>
    <n v="8"/>
    <s v="23Q3"/>
    <s v="Samsung"/>
    <s v="Accessories"/>
    <x v="11"/>
  </r>
  <r>
    <s v="S013"/>
    <s v="L-UL034"/>
    <n v="45441"/>
    <n v="20"/>
    <n v="1596.2"/>
    <n v="1280.3999999999999"/>
    <n v="315.80000000000018"/>
    <n v="2024"/>
    <n v="5"/>
    <s v="24Q2"/>
    <s v="HP"/>
    <s v="Laptops"/>
    <x v="1"/>
  </r>
  <r>
    <s v="S014"/>
    <s v="A-CH045"/>
    <n v="45446"/>
    <n v="14"/>
    <n v="9405.9"/>
    <n v="7428.26"/>
    <n v="1977.6399999999994"/>
    <n v="2024"/>
    <n v="6"/>
    <s v="24Q2"/>
    <s v="VoltEdge"/>
    <s v="Accessories"/>
    <x v="2"/>
  </r>
  <r>
    <s v="S013"/>
    <s v="A-CH002"/>
    <n v="45399"/>
    <n v="13"/>
    <n v="2378.7399999999998"/>
    <n v="1807.1299999999999"/>
    <n v="571.6099999999999"/>
    <n v="2024"/>
    <n v="4"/>
    <s v="24Q2"/>
    <s v="Sony"/>
    <s v="Accessories"/>
    <x v="2"/>
  </r>
  <r>
    <s v="S001"/>
    <s v="A-KE040"/>
    <n v="45173"/>
    <n v="8"/>
    <n v="1304.4000000000001"/>
    <n v="1008.88"/>
    <n v="295.5200000000001"/>
    <n v="2023"/>
    <n v="9"/>
    <s v="23Q3"/>
    <s v="VoltEdge"/>
    <s v="Accessories"/>
    <x v="5"/>
  </r>
  <r>
    <s v="S001"/>
    <s v="L-GA036"/>
    <n v="45620"/>
    <n v="31"/>
    <n v="14901.699999999999"/>
    <n v="9360.14"/>
    <n v="5541.5599999999995"/>
    <n v="2024"/>
    <n v="11"/>
    <s v="24Q4"/>
    <s v="VoltEdge"/>
    <s v="Laptops"/>
    <x v="0"/>
  </r>
  <r>
    <s v="S001"/>
    <s v="G-GA044"/>
    <n v="45580"/>
    <n v="30"/>
    <n v="33933.299999999996"/>
    <n v="28168.5"/>
    <n v="5764.7999999999956"/>
    <n v="2024"/>
    <n v="10"/>
    <s v="24Q4"/>
    <s v="VoltEdge"/>
    <s v="Gaming Consoles"/>
    <x v="16"/>
  </r>
  <r>
    <s v="S007"/>
    <s v="H-WI029"/>
    <n v="45621"/>
    <n v="40"/>
    <n v="51024.399999999994"/>
    <n v="31815.599999999999"/>
    <n v="19208.799999999996"/>
    <n v="2024"/>
    <n v="11"/>
    <s v="24Q4"/>
    <s v="Dell"/>
    <s v="Headphones"/>
    <x v="13"/>
  </r>
  <r>
    <s v="S001"/>
    <s v="L-GA036"/>
    <n v="45554"/>
    <n v="6"/>
    <n v="2884.2"/>
    <n v="1811.6399999999999"/>
    <n v="1072.56"/>
    <n v="2024"/>
    <n v="9"/>
    <s v="24Q3"/>
    <s v="VoltEdge"/>
    <s v="Laptops"/>
    <x v="0"/>
  </r>
  <r>
    <s v="S001"/>
    <s v="A-CH045"/>
    <n v="45501"/>
    <n v="8"/>
    <n v="5374.8"/>
    <n v="4244.72"/>
    <n v="1130.08"/>
    <n v="2024"/>
    <n v="7"/>
    <s v="24Q3"/>
    <s v="VoltEdge"/>
    <s v="Accessories"/>
    <x v="2"/>
  </r>
  <r>
    <s v="S004"/>
    <s v="S-SM033"/>
    <n v="45399"/>
    <n v="2"/>
    <n v="2662.14"/>
    <n v="1635.24"/>
    <n v="1026.8999999999999"/>
    <n v="2024"/>
    <n v="4"/>
    <s v="24Q2"/>
    <s v="Apple"/>
    <s v="Smart Gadgets"/>
    <x v="12"/>
  </r>
  <r>
    <s v="S014"/>
    <s v="H-WI042"/>
    <n v="45641"/>
    <n v="36"/>
    <n v="31802.399999999998"/>
    <n v="21761.64"/>
    <n v="10040.759999999998"/>
    <n v="2024"/>
    <n v="12"/>
    <s v="24Q4"/>
    <s v="Bose"/>
    <s v="Headphones"/>
    <x v="10"/>
  </r>
  <r>
    <s v="S005"/>
    <s v="A-CH045"/>
    <n v="45345"/>
    <n v="16"/>
    <n v="10749.6"/>
    <n v="8489.44"/>
    <n v="2260.16"/>
    <n v="2024"/>
    <n v="2"/>
    <s v="24Q1"/>
    <s v="VoltEdge"/>
    <s v="Accessories"/>
    <x v="2"/>
  </r>
  <r>
    <s v="S005"/>
    <s v="S-SM033"/>
    <n v="45639"/>
    <n v="37"/>
    <n v="49249.59"/>
    <n v="30251.94"/>
    <n v="18997.649999999998"/>
    <n v="2024"/>
    <n v="12"/>
    <s v="24Q4"/>
    <s v="Apple"/>
    <s v="Smart Gadgets"/>
    <x v="12"/>
  </r>
  <r>
    <s v="S001"/>
    <s v="L-GA010"/>
    <n v="45021"/>
    <n v="16"/>
    <n v="10448"/>
    <n v="7826.4"/>
    <n v="2621.6000000000004"/>
    <n v="2023"/>
    <n v="4"/>
    <s v="23Q2"/>
    <s v="ASUS"/>
    <s v="Laptops"/>
    <x v="0"/>
  </r>
  <r>
    <s v="S010"/>
    <s v="S-SM038"/>
    <n v="45458"/>
    <n v="8"/>
    <n v="11562.4"/>
    <n v="7762.16"/>
    <n v="3800.24"/>
    <n v="2024"/>
    <n v="6"/>
    <s v="24Q2"/>
    <s v="VoltEdge"/>
    <s v="Smart Gadgets"/>
    <x v="12"/>
  </r>
  <r>
    <s v="S001"/>
    <s v="G-VR022"/>
    <n v="45510"/>
    <n v="14"/>
    <n v="10219.720000000001"/>
    <n v="8245.86"/>
    <n v="1973.8600000000006"/>
    <n v="2024"/>
    <n v="8"/>
    <s v="24Q3"/>
    <s v="VoltEdge"/>
    <s v="Gaming Consoles"/>
    <x v="9"/>
  </r>
  <r>
    <s v="S002"/>
    <s v="A-CH045"/>
    <n v="45437"/>
    <n v="19"/>
    <n v="12765.15"/>
    <n v="10081.210000000001"/>
    <n v="2683.9399999999987"/>
    <n v="2024"/>
    <n v="5"/>
    <s v="24Q2"/>
    <s v="VoltEdge"/>
    <s v="Accessories"/>
    <x v="2"/>
  </r>
  <r>
    <s v="S004"/>
    <s v="S-FI050"/>
    <n v="45202"/>
    <n v="27"/>
    <n v="28449.63"/>
    <n v="17619.390000000003"/>
    <n v="10830.239999999998"/>
    <n v="2023"/>
    <n v="10"/>
    <s v="23Q4"/>
    <s v="Sony"/>
    <s v="Smart Gadgets"/>
    <x v="6"/>
  </r>
  <r>
    <s v="S015"/>
    <s v="G-GA006"/>
    <n v="45344"/>
    <n v="11"/>
    <n v="14891.689999999999"/>
    <n v="10719.060000000001"/>
    <n v="4172.6299999999974"/>
    <n v="2024"/>
    <n v="2"/>
    <s v="24Q1"/>
    <s v="HP"/>
    <s v="Gaming Consoles"/>
    <x v="8"/>
  </r>
  <r>
    <s v="S015"/>
    <s v="G-GA047"/>
    <n v="45379"/>
    <n v="24"/>
    <n v="28095.360000000001"/>
    <n v="22444.079999999998"/>
    <n v="5651.2800000000025"/>
    <n v="2024"/>
    <n v="3"/>
    <s v="24Q1"/>
    <s v="HP"/>
    <s v="Gaming Consoles"/>
    <x v="8"/>
  </r>
  <r>
    <s v="S013"/>
    <s v="L-UL031"/>
    <n v="45434"/>
    <n v="13"/>
    <n v="7893.99"/>
    <n v="4840.42"/>
    <n v="3053.5699999999997"/>
    <n v="2024"/>
    <n v="5"/>
    <s v="24Q2"/>
    <s v="VoltEdge"/>
    <s v="Laptops"/>
    <x v="1"/>
  </r>
  <r>
    <s v="S010"/>
    <s v="G-GA044"/>
    <n v="45274"/>
    <n v="30"/>
    <n v="33933.299999999996"/>
    <n v="28168.5"/>
    <n v="5764.7999999999956"/>
    <n v="2023"/>
    <n v="12"/>
    <s v="23Q4"/>
    <s v="VoltEdge"/>
    <s v="Gaming Consoles"/>
    <x v="16"/>
  </r>
  <r>
    <s v="S019"/>
    <s v="H-WI030"/>
    <n v="45271"/>
    <n v="27"/>
    <n v="14670.720000000001"/>
    <n v="10437.66"/>
    <n v="4233.0600000000013"/>
    <n v="2023"/>
    <n v="12"/>
    <s v="23Q4"/>
    <s v="VoltEdge"/>
    <s v="Headphones"/>
    <x v="10"/>
  </r>
  <r>
    <s v="S001"/>
    <s v="A-KE040"/>
    <n v="45183"/>
    <n v="8"/>
    <n v="1304.4000000000001"/>
    <n v="1008.88"/>
    <n v="295.5200000000001"/>
    <n v="2023"/>
    <n v="9"/>
    <s v="23Q3"/>
    <s v="VoltEdge"/>
    <s v="Accessories"/>
    <x v="5"/>
  </r>
  <r>
    <s v="S015"/>
    <s v="A-CH003"/>
    <n v="45621"/>
    <n v="27"/>
    <n v="10468.98"/>
    <n v="7004.34"/>
    <n v="3464.6399999999994"/>
    <n v="2024"/>
    <n v="11"/>
    <s v="24Q4"/>
    <s v="HP"/>
    <s v="Accessories"/>
    <x v="2"/>
  </r>
  <r>
    <s v="S015"/>
    <s v="A-CH003"/>
    <n v="45173"/>
    <n v="14"/>
    <n v="5428.3600000000006"/>
    <n v="3631.88"/>
    <n v="1796.4800000000005"/>
    <n v="2023"/>
    <n v="9"/>
    <s v="23Q3"/>
    <s v="HP"/>
    <s v="Accessories"/>
    <x v="2"/>
  </r>
  <r>
    <s v="S002"/>
    <s v="A-KE011"/>
    <n v="45295"/>
    <n v="27"/>
    <n v="35943.21"/>
    <n v="22429.170000000002"/>
    <n v="13514.039999999997"/>
    <n v="2024"/>
    <n v="1"/>
    <s v="24Q1"/>
    <s v="Sony"/>
    <s v="Accessories"/>
    <x v="5"/>
  </r>
  <r>
    <s v="S002"/>
    <s v="H-WI029"/>
    <n v="45484"/>
    <n v="1"/>
    <n v="1275.6099999999999"/>
    <n v="795.39"/>
    <n v="480.21999999999991"/>
    <n v="2024"/>
    <n v="7"/>
    <s v="24Q3"/>
    <s v="Dell"/>
    <s v="Headphones"/>
    <x v="13"/>
  </r>
  <r>
    <s v="S015"/>
    <s v="G-GA006"/>
    <n v="45353"/>
    <n v="21"/>
    <n v="28429.59"/>
    <n v="20463.66"/>
    <n v="7965.93"/>
    <n v="2024"/>
    <n v="3"/>
    <s v="24Q1"/>
    <s v="HP"/>
    <s v="Gaming Consoles"/>
    <x v="8"/>
  </r>
  <r>
    <s v="S008"/>
    <s v="L-UL001"/>
    <n v="45548"/>
    <n v="22"/>
    <n v="5025.46"/>
    <n v="4016.32"/>
    <n v="1009.1399999999999"/>
    <n v="2024"/>
    <n v="9"/>
    <s v="24Q3"/>
    <s v="ASUS"/>
    <s v="Laptops"/>
    <x v="1"/>
  </r>
  <r>
    <s v="S011"/>
    <s v="H-WI032"/>
    <n v="45344"/>
    <n v="17"/>
    <n v="4022.3700000000003"/>
    <n v="3113.89"/>
    <n v="908.48000000000047"/>
    <n v="2024"/>
    <n v="2"/>
    <s v="24Q1"/>
    <s v="VoltEdge"/>
    <s v="Headphones"/>
    <x v="13"/>
  </r>
  <r>
    <s v="S013"/>
    <s v="A-KE024"/>
    <n v="45222"/>
    <n v="28"/>
    <n v="29497.440000000002"/>
    <n v="17535.28"/>
    <n v="11962.160000000003"/>
    <n v="2023"/>
    <n v="10"/>
    <s v="23Q4"/>
    <s v="VoltEdge"/>
    <s v="Accessories"/>
    <x v="5"/>
  </r>
  <r>
    <s v="S011"/>
    <s v="L-GA036"/>
    <n v="45440"/>
    <n v="11"/>
    <n v="5287.7"/>
    <n v="3321.34"/>
    <n v="1966.3599999999997"/>
    <n v="2024"/>
    <n v="5"/>
    <s v="24Q2"/>
    <s v="VoltEdge"/>
    <s v="Laptops"/>
    <x v="0"/>
  </r>
  <r>
    <s v="S019"/>
    <s v="G-GA046"/>
    <n v="45403"/>
    <n v="12"/>
    <n v="3877.7999999999997"/>
    <n v="2398.3200000000002"/>
    <n v="1479.4799999999996"/>
    <n v="2024"/>
    <n v="4"/>
    <s v="24Q2"/>
    <s v="Samsung"/>
    <s v="Gaming Consoles"/>
    <x v="8"/>
  </r>
  <r>
    <s v="S004"/>
    <s v="L-UL001"/>
    <n v="45407"/>
    <n v="19"/>
    <n v="4340.17"/>
    <n v="3468.64"/>
    <n v="871.5300000000002"/>
    <n v="2024"/>
    <n v="4"/>
    <s v="24Q2"/>
    <s v="ASUS"/>
    <s v="Laptops"/>
    <x v="1"/>
  </r>
  <r>
    <s v="S001"/>
    <s v="A-KE020"/>
    <n v="45168"/>
    <n v="16"/>
    <n v="5458.72"/>
    <n v="3255.52"/>
    <n v="2203.2000000000003"/>
    <n v="2023"/>
    <n v="8"/>
    <s v="23Q3"/>
    <s v="VoltEdge"/>
    <s v="Accessories"/>
    <x v="5"/>
  </r>
  <r>
    <s v="S003"/>
    <s v="L-UL028"/>
    <n v="45628"/>
    <n v="26"/>
    <n v="11015.42"/>
    <n v="7178.6"/>
    <n v="3836.8199999999997"/>
    <n v="2024"/>
    <n v="12"/>
    <s v="24Q4"/>
    <s v="Apple"/>
    <s v="Laptops"/>
    <x v="1"/>
  </r>
  <r>
    <s v="S001"/>
    <s v="S-ST013"/>
    <n v="45517"/>
    <n v="14"/>
    <n v="5588.2400000000007"/>
    <n v="4222.96"/>
    <n v="1365.2800000000007"/>
    <n v="2024"/>
    <n v="8"/>
    <s v="24Q3"/>
    <s v="Dell"/>
    <s v="Smart Gadgets"/>
    <x v="4"/>
  </r>
  <r>
    <s v="S011"/>
    <s v="H-WI032"/>
    <n v="45542"/>
    <n v="15"/>
    <n v="3549.15"/>
    <n v="2747.5499999999997"/>
    <n v="801.60000000000036"/>
    <n v="2024"/>
    <n v="9"/>
    <s v="24Q3"/>
    <s v="VoltEdge"/>
    <s v="Headphones"/>
    <x v="13"/>
  </r>
  <r>
    <s v="S001"/>
    <s v="L-UL028"/>
    <n v="45513"/>
    <n v="5"/>
    <n v="2118.35"/>
    <n v="1380.5"/>
    <n v="737.84999999999991"/>
    <n v="2024"/>
    <n v="8"/>
    <s v="24Q3"/>
    <s v="Apple"/>
    <s v="Laptops"/>
    <x v="1"/>
  </r>
  <r>
    <s v="S008"/>
    <s v="H-NO016"/>
    <n v="45100"/>
    <n v="16"/>
    <n v="14135.84"/>
    <n v="9857.44"/>
    <n v="4278.3999999999996"/>
    <n v="2023"/>
    <n v="6"/>
    <s v="23Q2"/>
    <s v="Bose"/>
    <s v="Headphones"/>
    <x v="3"/>
  </r>
  <r>
    <s v="S009"/>
    <s v="G-GA047"/>
    <n v="45583"/>
    <n v="32"/>
    <n v="37460.480000000003"/>
    <n v="29925.439999999999"/>
    <n v="7535.0400000000045"/>
    <n v="2024"/>
    <n v="10"/>
    <s v="24Q4"/>
    <s v="HP"/>
    <s v="Gaming Consoles"/>
    <x v="8"/>
  </r>
  <r>
    <s v="S019"/>
    <s v="L-UL031"/>
    <n v="45414"/>
    <n v="5"/>
    <n v="3036.15"/>
    <n v="1861.6999999999998"/>
    <n v="1174.4500000000003"/>
    <n v="2024"/>
    <n v="5"/>
    <s v="24Q2"/>
    <s v="VoltEdge"/>
    <s v="Laptops"/>
    <x v="1"/>
  </r>
  <r>
    <s v="S010"/>
    <s v="S-ST013"/>
    <n v="45384"/>
    <n v="4"/>
    <n v="1596.64"/>
    <n v="1206.56"/>
    <n v="390.08000000000015"/>
    <n v="2024"/>
    <n v="4"/>
    <s v="24Q2"/>
    <s v="Dell"/>
    <s v="Smart Gadgets"/>
    <x v="4"/>
  </r>
  <r>
    <s v="S004"/>
    <s v="A-KE011"/>
    <n v="45466"/>
    <n v="20"/>
    <n v="26624.6"/>
    <n v="16614.2"/>
    <n v="10010.399999999998"/>
    <n v="2024"/>
    <n v="6"/>
    <s v="24Q2"/>
    <s v="Sony"/>
    <s v="Accessories"/>
    <x v="5"/>
  </r>
  <r>
    <s v="S001"/>
    <s v="H-WI042"/>
    <n v="45326"/>
    <n v="21"/>
    <n v="18551.399999999998"/>
    <n v="12694.29"/>
    <n v="5857.1099999999969"/>
    <n v="2024"/>
    <n v="2"/>
    <s v="24Q1"/>
    <s v="Bose"/>
    <s v="Headphones"/>
    <x v="10"/>
  </r>
  <r>
    <s v="S018"/>
    <s v="A-LA026"/>
    <n v="44962"/>
    <n v="31"/>
    <n v="4158.6500000000005"/>
    <n v="3435.4199999999996"/>
    <n v="723.23000000000093"/>
    <n v="2023"/>
    <n v="2"/>
    <s v="23Q1"/>
    <s v="VoltEdge"/>
    <s v="Accessories"/>
    <x v="14"/>
  </r>
  <r>
    <s v="S011"/>
    <s v="A-KE024"/>
    <n v="45080"/>
    <n v="12"/>
    <n v="12641.76"/>
    <n v="7515.12"/>
    <n v="5126.6400000000003"/>
    <n v="2023"/>
    <n v="6"/>
    <s v="23Q2"/>
    <s v="VoltEdge"/>
    <s v="Accessories"/>
    <x v="5"/>
  </r>
  <r>
    <s v="S001"/>
    <s v="A-MI007"/>
    <n v="45139"/>
    <n v="12"/>
    <n v="3447.6000000000004"/>
    <n v="2792.04"/>
    <n v="655.5600000000004"/>
    <n v="2023"/>
    <n v="8"/>
    <s v="23Q3"/>
    <s v="Samsung"/>
    <s v="Accessories"/>
    <x v="11"/>
  </r>
  <r>
    <s v="S017"/>
    <s v="L-UL031"/>
    <n v="45620"/>
    <n v="39"/>
    <n v="23681.97"/>
    <n v="14521.259999999998"/>
    <n v="9160.7100000000028"/>
    <n v="2024"/>
    <n v="11"/>
    <s v="24Q4"/>
    <s v="VoltEdge"/>
    <s v="Laptops"/>
    <x v="1"/>
  </r>
  <r>
    <s v="S011"/>
    <s v="A-KE011"/>
    <n v="45330"/>
    <n v="19"/>
    <n v="25293.37"/>
    <n v="15783.490000000002"/>
    <n v="9509.8799999999974"/>
    <n v="2024"/>
    <n v="2"/>
    <s v="24Q1"/>
    <s v="Sony"/>
    <s v="Accessories"/>
    <x v="5"/>
  </r>
  <r>
    <s v="S008"/>
    <s v="G-VR019"/>
    <n v="45281"/>
    <n v="41"/>
    <n v="42799.08"/>
    <n v="26405.64"/>
    <n v="16393.440000000002"/>
    <n v="2023"/>
    <n v="12"/>
    <s v="23Q4"/>
    <s v="Apple"/>
    <s v="Gaming Consoles"/>
    <x v="9"/>
  </r>
  <r>
    <s v="S014"/>
    <s v="A-CH045"/>
    <n v="45436"/>
    <n v="19"/>
    <n v="12765.15"/>
    <n v="10081.210000000001"/>
    <n v="2683.9399999999987"/>
    <n v="2024"/>
    <n v="5"/>
    <s v="24Q2"/>
    <s v="VoltEdge"/>
    <s v="Accessories"/>
    <x v="2"/>
  </r>
  <r>
    <s v="S003"/>
    <s v="G-GA047"/>
    <n v="45574"/>
    <n v="33"/>
    <n v="38631.120000000003"/>
    <n v="30860.609999999997"/>
    <n v="7770.5100000000057"/>
    <n v="2024"/>
    <n v="10"/>
    <s v="24Q4"/>
    <s v="HP"/>
    <s v="Gaming Consoles"/>
    <x v="8"/>
  </r>
  <r>
    <s v="S001"/>
    <s v="G-VR019"/>
    <n v="45058"/>
    <n v="9"/>
    <n v="9394.9200000000019"/>
    <n v="5796.36"/>
    <n v="3598.5600000000022"/>
    <n v="2023"/>
    <n v="5"/>
    <s v="23Q2"/>
    <s v="Apple"/>
    <s v="Gaming Consoles"/>
    <x v="9"/>
  </r>
  <r>
    <s v="S019"/>
    <s v="L-GA010"/>
    <n v="45267"/>
    <n v="41"/>
    <n v="26773"/>
    <n v="20055.149999999998"/>
    <n v="6717.8500000000022"/>
    <n v="2023"/>
    <n v="12"/>
    <s v="23Q4"/>
    <s v="ASUS"/>
    <s v="Laptops"/>
    <x v="0"/>
  </r>
  <r>
    <s v="S008"/>
    <s v="G-GA017"/>
    <n v="45134"/>
    <n v="19"/>
    <n v="26657.19"/>
    <n v="16920.45"/>
    <n v="9736.739999999998"/>
    <n v="2023"/>
    <n v="7"/>
    <s v="23Q3"/>
    <s v="Apple"/>
    <s v="Gaming Consoles"/>
    <x v="8"/>
  </r>
  <r>
    <s v="S013"/>
    <s v="S-FI037"/>
    <n v="45603"/>
    <n v="22"/>
    <n v="32372.120000000003"/>
    <n v="21904.3"/>
    <n v="10467.820000000003"/>
    <n v="2024"/>
    <n v="11"/>
    <s v="24Q4"/>
    <s v="VoltEdge"/>
    <s v="Smart Gadgets"/>
    <x v="6"/>
  </r>
  <r>
    <s v="S001"/>
    <s v="A-KE024"/>
    <n v="45178"/>
    <n v="21"/>
    <n v="22123.08"/>
    <n v="13151.46"/>
    <n v="8971.6200000000026"/>
    <n v="2023"/>
    <n v="9"/>
    <s v="23Q3"/>
    <s v="VoltEdge"/>
    <s v="Accessories"/>
    <x v="5"/>
  </r>
  <r>
    <s v="S001"/>
    <s v="G-GA046"/>
    <n v="45483"/>
    <n v="20"/>
    <n v="6463"/>
    <n v="3997.2000000000003"/>
    <n v="2465.7999999999997"/>
    <n v="2024"/>
    <n v="7"/>
    <s v="24Q3"/>
    <s v="Samsung"/>
    <s v="Gaming Consoles"/>
    <x v="8"/>
  </r>
  <r>
    <s v="S010"/>
    <s v="S-ST013"/>
    <n v="45312"/>
    <n v="13"/>
    <n v="5189.08"/>
    <n v="3921.3199999999997"/>
    <n v="1267.7600000000002"/>
    <n v="2024"/>
    <n v="1"/>
    <s v="24Q1"/>
    <s v="Dell"/>
    <s v="Smart Gadgets"/>
    <x v="4"/>
  </r>
  <r>
    <s v="S001"/>
    <s v="L-UL031"/>
    <n v="45401"/>
    <n v="7"/>
    <n v="4250.6100000000006"/>
    <n v="2606.3799999999997"/>
    <n v="1644.2300000000009"/>
    <n v="2024"/>
    <n v="4"/>
    <s v="24Q2"/>
    <s v="VoltEdge"/>
    <s v="Laptops"/>
    <x v="1"/>
  </r>
  <r>
    <s v="S001"/>
    <s v="S-FI012"/>
    <n v="44988"/>
    <n v="16"/>
    <n v="19166.72"/>
    <n v="14120.8"/>
    <n v="5045.9200000000019"/>
    <n v="2023"/>
    <n v="3"/>
    <s v="23Q1"/>
    <s v="VoltEdge"/>
    <s v="Smart Gadgets"/>
    <x v="6"/>
  </r>
  <r>
    <s v="S009"/>
    <s v="H-WI008"/>
    <n v="45046"/>
    <n v="23"/>
    <n v="4494.8900000000003"/>
    <n v="3356.85"/>
    <n v="1138.0400000000004"/>
    <n v="2023"/>
    <n v="4"/>
    <s v="23Q2"/>
    <s v="ASUS"/>
    <s v="Headphones"/>
    <x v="7"/>
  </r>
  <r>
    <s v="S009"/>
    <s v="A-LA026"/>
    <n v="45068"/>
    <n v="14"/>
    <n v="1878.1000000000001"/>
    <n v="1551.48"/>
    <n v="326.62000000000012"/>
    <n v="2023"/>
    <n v="5"/>
    <s v="23Q2"/>
    <s v="VoltEdge"/>
    <s v="Accessories"/>
    <x v="14"/>
  </r>
  <r>
    <s v="S007"/>
    <s v="A-CH041"/>
    <n v="45053"/>
    <n v="10"/>
    <n v="2696.2"/>
    <n v="1638.8999999999999"/>
    <n v="1057.3"/>
    <n v="2023"/>
    <n v="5"/>
    <s v="23Q2"/>
    <s v="ASUS"/>
    <s v="Accessories"/>
    <x v="2"/>
  </r>
  <r>
    <s v="S013"/>
    <s v="H-NO015"/>
    <n v="45586"/>
    <n v="34"/>
    <n v="37672"/>
    <n v="29513.699999999997"/>
    <n v="8158.3000000000029"/>
    <n v="2024"/>
    <n v="10"/>
    <s v="24Q4"/>
    <s v="VoltEdge"/>
    <s v="Headphones"/>
    <x v="3"/>
  </r>
  <r>
    <s v="S001"/>
    <s v="A-KE024"/>
    <n v="45242"/>
    <n v="42"/>
    <n v="44246.16"/>
    <n v="26302.92"/>
    <n v="17943.240000000005"/>
    <n v="2023"/>
    <n v="11"/>
    <s v="23Q4"/>
    <s v="VoltEdge"/>
    <s v="Accessories"/>
    <x v="5"/>
  </r>
  <r>
    <s v="S019"/>
    <s v="S-FI050"/>
    <n v="45167"/>
    <n v="10"/>
    <n v="10536.900000000001"/>
    <n v="6525.7000000000007"/>
    <n v="4011.2000000000007"/>
    <n v="2023"/>
    <n v="8"/>
    <s v="23Q3"/>
    <s v="Sony"/>
    <s v="Smart Gadgets"/>
    <x v="6"/>
  </r>
  <r>
    <s v="S015"/>
    <s v="S-FI012"/>
    <n v="44967"/>
    <n v="23"/>
    <n v="27552.160000000003"/>
    <n v="20298.649999999998"/>
    <n v="7253.5100000000057"/>
    <n v="2023"/>
    <n v="2"/>
    <s v="23Q1"/>
    <s v="VoltEdge"/>
    <s v="Smart Gadgets"/>
    <x v="6"/>
  </r>
  <r>
    <s v="S013"/>
    <s v="L-GA004"/>
    <n v="44957"/>
    <n v="14"/>
    <n v="4646.32"/>
    <n v="2767.94"/>
    <n v="1878.3799999999997"/>
    <n v="2023"/>
    <n v="1"/>
    <s v="23Q1"/>
    <s v="Samsung"/>
    <s v="Laptops"/>
    <x v="0"/>
  </r>
  <r>
    <s v="S001"/>
    <s v="G-GA046"/>
    <n v="45635"/>
    <n v="38"/>
    <n v="12279.699999999999"/>
    <n v="7594.68"/>
    <n v="4685.0199999999986"/>
    <n v="2024"/>
    <n v="12"/>
    <s v="24Q4"/>
    <s v="Samsung"/>
    <s v="Gaming Consoles"/>
    <x v="8"/>
  </r>
  <r>
    <s v="S014"/>
    <s v="A-KE027"/>
    <n v="45053"/>
    <n v="18"/>
    <n v="15987.78"/>
    <n v="13004.1"/>
    <n v="2983.6800000000003"/>
    <n v="2023"/>
    <n v="5"/>
    <s v="23Q2"/>
    <s v="Sony"/>
    <s v="Accessories"/>
    <x v="5"/>
  </r>
  <r>
    <s v="S002"/>
    <s v="S-SM038"/>
    <n v="45283"/>
    <n v="23"/>
    <n v="33241.9"/>
    <n v="22316.21"/>
    <n v="10925.690000000002"/>
    <n v="2023"/>
    <n v="12"/>
    <s v="23Q4"/>
    <s v="VoltEdge"/>
    <s v="Smart Gadgets"/>
    <x v="12"/>
  </r>
  <r>
    <s v="S001"/>
    <s v="G-VR009"/>
    <n v="45187"/>
    <n v="15"/>
    <n v="15974.400000000001"/>
    <n v="10300.049999999999"/>
    <n v="5674.3500000000022"/>
    <n v="2023"/>
    <n v="9"/>
    <s v="23Q3"/>
    <s v="VoltEdge"/>
    <s v="Gaming Consoles"/>
    <x v="9"/>
  </r>
  <r>
    <s v="S005"/>
    <s v="A-CH021"/>
    <n v="45398"/>
    <n v="16"/>
    <n v="3454.24"/>
    <n v="2500.3200000000002"/>
    <n v="953.91999999999962"/>
    <n v="2024"/>
    <n v="4"/>
    <s v="24Q2"/>
    <s v="Dell"/>
    <s v="Accessories"/>
    <x v="2"/>
  </r>
  <r>
    <s v="S014"/>
    <s v="A-CH002"/>
    <n v="45518"/>
    <n v="14"/>
    <n v="2561.7199999999998"/>
    <n v="1946.1399999999999"/>
    <n v="615.57999999999993"/>
    <n v="2024"/>
    <n v="8"/>
    <s v="24Q3"/>
    <s v="Sony"/>
    <s v="Accessories"/>
    <x v="2"/>
  </r>
  <r>
    <s v="S002"/>
    <s v="G-GA044"/>
    <n v="45433"/>
    <n v="4"/>
    <n v="4524.4399999999996"/>
    <n v="3755.8"/>
    <n v="768.63999999999942"/>
    <n v="2024"/>
    <n v="5"/>
    <s v="24Q2"/>
    <s v="VoltEdge"/>
    <s v="Gaming Consoles"/>
    <x v="16"/>
  </r>
  <r>
    <s v="S019"/>
    <s v="G-VR019"/>
    <n v="45099"/>
    <n v="18"/>
    <n v="18789.840000000004"/>
    <n v="11592.72"/>
    <n v="7197.1200000000044"/>
    <n v="2023"/>
    <n v="6"/>
    <s v="23Q2"/>
    <s v="Apple"/>
    <s v="Gaming Consoles"/>
    <x v="9"/>
  </r>
  <r>
    <s v="S015"/>
    <s v="S-SM033"/>
    <n v="45559"/>
    <n v="6"/>
    <n v="7986.42"/>
    <n v="4905.72"/>
    <n v="3080.7"/>
    <n v="2024"/>
    <n v="9"/>
    <s v="24Q3"/>
    <s v="Apple"/>
    <s v="Smart Gadgets"/>
    <x v="12"/>
  </r>
  <r>
    <s v="S013"/>
    <s v="S-ST013"/>
    <n v="45600"/>
    <n v="22"/>
    <n v="8781.52"/>
    <n v="6636.08"/>
    <n v="2145.4400000000005"/>
    <n v="2024"/>
    <n v="11"/>
    <s v="24Q4"/>
    <s v="Dell"/>
    <s v="Smart Gadgets"/>
    <x v="4"/>
  </r>
  <r>
    <s v="S003"/>
    <s v="G-GA047"/>
    <n v="45540"/>
    <n v="6"/>
    <n v="7023.84"/>
    <n v="5611.0199999999995"/>
    <n v="1412.8200000000006"/>
    <n v="2024"/>
    <n v="9"/>
    <s v="24Q3"/>
    <s v="HP"/>
    <s v="Gaming Consoles"/>
    <x v="8"/>
  </r>
  <r>
    <s v="S004"/>
    <s v="A-CH045"/>
    <n v="45307"/>
    <n v="21"/>
    <n v="14108.85"/>
    <n v="11142.390000000001"/>
    <n v="2966.4599999999991"/>
    <n v="2024"/>
    <n v="1"/>
    <s v="24Q1"/>
    <s v="VoltEdge"/>
    <s v="Accessories"/>
    <x v="2"/>
  </r>
  <r>
    <s v="S005"/>
    <s v="G-VR009"/>
    <n v="45080"/>
    <n v="22"/>
    <n v="23429.120000000003"/>
    <n v="15106.74"/>
    <n v="8322.3800000000028"/>
    <n v="2023"/>
    <n v="6"/>
    <s v="23Q2"/>
    <s v="VoltEdge"/>
    <s v="Gaming Consoles"/>
    <x v="9"/>
  </r>
  <r>
    <s v="S017"/>
    <s v="A-CH002"/>
    <n v="45446"/>
    <n v="19"/>
    <n v="3476.62"/>
    <n v="2641.1899999999996"/>
    <n v="835.43000000000029"/>
    <n v="2024"/>
    <n v="6"/>
    <s v="24Q2"/>
    <s v="Sony"/>
    <s v="Accessories"/>
    <x v="2"/>
  </r>
  <r>
    <s v="S007"/>
    <s v="G-GA018"/>
    <n v="45388"/>
    <n v="16"/>
    <n v="12906.56"/>
    <n v="7696.64"/>
    <n v="5209.9199999999992"/>
    <n v="2024"/>
    <n v="4"/>
    <s v="24Q2"/>
    <s v="VoltEdge"/>
    <s v="Gaming Consoles"/>
    <x v="8"/>
  </r>
  <r>
    <s v="S008"/>
    <s v="A-CH002"/>
    <n v="45650"/>
    <n v="24"/>
    <n v="4391.5199999999995"/>
    <n v="3336.24"/>
    <n v="1055.2799999999997"/>
    <n v="2024"/>
    <n v="12"/>
    <s v="24Q4"/>
    <s v="Sony"/>
    <s v="Accessories"/>
    <x v="2"/>
  </r>
  <r>
    <s v="S001"/>
    <s v="A-KE020"/>
    <n v="45501"/>
    <n v="6"/>
    <n v="2047.02"/>
    <n v="1220.82"/>
    <n v="826.2"/>
    <n v="2024"/>
    <n v="7"/>
    <s v="24Q3"/>
    <s v="VoltEdge"/>
    <s v="Accessories"/>
    <x v="5"/>
  </r>
  <r>
    <s v="S011"/>
    <s v="A-KE020"/>
    <n v="45092"/>
    <n v="3"/>
    <n v="1023.51"/>
    <n v="610.41"/>
    <n v="413.1"/>
    <n v="2023"/>
    <n v="6"/>
    <s v="23Q2"/>
    <s v="VoltEdge"/>
    <s v="Accessories"/>
    <x v="5"/>
  </r>
  <r>
    <s v="S001"/>
    <s v="G-GA018"/>
    <n v="45457"/>
    <n v="7"/>
    <n v="5646.62"/>
    <n v="3367.28"/>
    <n v="2279.3399999999997"/>
    <n v="2024"/>
    <n v="6"/>
    <s v="24Q2"/>
    <s v="VoltEdge"/>
    <s v="Gaming Consoles"/>
    <x v="8"/>
  </r>
  <r>
    <s v="S010"/>
    <s v="A-CH041"/>
    <n v="44998"/>
    <n v="27"/>
    <n v="7279.74"/>
    <n v="4425.03"/>
    <n v="2854.71"/>
    <n v="2023"/>
    <n v="3"/>
    <s v="23Q1"/>
    <s v="ASUS"/>
    <s v="Accessories"/>
    <x v="2"/>
  </r>
  <r>
    <s v="S013"/>
    <s v="A-KE024"/>
    <n v="45294"/>
    <n v="31"/>
    <n v="32657.88"/>
    <n v="19414.060000000001"/>
    <n v="13243.82"/>
    <n v="2024"/>
    <n v="1"/>
    <s v="24Q1"/>
    <s v="VoltEdge"/>
    <s v="Accessories"/>
    <x v="5"/>
  </r>
  <r>
    <s v="S001"/>
    <s v="G-GA044"/>
    <n v="45128"/>
    <n v="8"/>
    <n v="9048.8799999999992"/>
    <n v="7511.6"/>
    <n v="1537.2799999999988"/>
    <n v="2023"/>
    <n v="7"/>
    <s v="23Q3"/>
    <s v="VoltEdge"/>
    <s v="Gaming Consoles"/>
    <x v="16"/>
  </r>
  <r>
    <s v="S005"/>
    <s v="A-LA026"/>
    <n v="45501"/>
    <n v="8"/>
    <n v="1073.2"/>
    <n v="886.56"/>
    <n v="186.6400000000001"/>
    <n v="2024"/>
    <n v="7"/>
    <s v="24Q3"/>
    <s v="VoltEdge"/>
    <s v="Accessories"/>
    <x v="14"/>
  </r>
  <r>
    <s v="S014"/>
    <s v="H-WI048"/>
    <n v="45145"/>
    <n v="18"/>
    <n v="17371.079999999998"/>
    <n v="13595.4"/>
    <n v="3775.6799999999985"/>
    <n v="2023"/>
    <n v="8"/>
    <s v="23Q3"/>
    <s v="VoltEdge"/>
    <s v="Headphones"/>
    <x v="7"/>
  </r>
  <r>
    <s v="S008"/>
    <s v="S-FI050"/>
    <n v="45544"/>
    <n v="11"/>
    <n v="11590.59"/>
    <n v="7178.27"/>
    <n v="4412.32"/>
    <n v="2024"/>
    <n v="9"/>
    <s v="24Q3"/>
    <s v="Sony"/>
    <s v="Smart Gadgets"/>
    <x v="6"/>
  </r>
  <r>
    <s v="S009"/>
    <s v="S-SM023"/>
    <n v="45164"/>
    <n v="21"/>
    <n v="5444.67"/>
    <n v="3558.87"/>
    <n v="1885.8000000000002"/>
    <n v="2023"/>
    <n v="8"/>
    <s v="23Q3"/>
    <s v="HP"/>
    <s v="Smart Gadgets"/>
    <x v="15"/>
  </r>
  <r>
    <s v="S007"/>
    <s v="G-VR043"/>
    <n v="45147"/>
    <n v="21"/>
    <n v="8034.1799999999994"/>
    <n v="6348.9299999999994"/>
    <n v="1685.25"/>
    <n v="2023"/>
    <n v="8"/>
    <s v="23Q3"/>
    <s v="Samsung"/>
    <s v="Gaming Consoles"/>
    <x v="9"/>
  </r>
  <r>
    <s v="S013"/>
    <s v="A-CH045"/>
    <n v="45375"/>
    <n v="13"/>
    <n v="8734.0500000000011"/>
    <n v="6897.67"/>
    <n v="1836.380000000001"/>
    <n v="2024"/>
    <n v="3"/>
    <s v="24Q1"/>
    <s v="VoltEdge"/>
    <s v="Accessories"/>
    <x v="2"/>
  </r>
  <r>
    <s v="S010"/>
    <s v="A-KE025"/>
    <n v="45325"/>
    <n v="20"/>
    <n v="18941"/>
    <n v="13347.6"/>
    <n v="5593.4"/>
    <n v="2024"/>
    <n v="2"/>
    <s v="24Q1"/>
    <s v="Bose"/>
    <s v="Accessories"/>
    <x v="5"/>
  </r>
  <r>
    <s v="S013"/>
    <s v="A-CH021"/>
    <n v="45235"/>
    <n v="40"/>
    <n v="8635.5999999999985"/>
    <n v="6250.8"/>
    <n v="2384.7999999999984"/>
    <n v="2023"/>
    <n v="11"/>
    <s v="23Q4"/>
    <s v="Dell"/>
    <s v="Accessories"/>
    <x v="2"/>
  </r>
  <r>
    <s v="S001"/>
    <s v="S-SM033"/>
    <n v="45622"/>
    <n v="30"/>
    <n v="39932.1"/>
    <n v="24528.6"/>
    <n v="15403.5"/>
    <n v="2024"/>
    <n v="11"/>
    <s v="24Q4"/>
    <s v="Apple"/>
    <s v="Smart Gadgets"/>
    <x v="12"/>
  </r>
  <r>
    <s v="S001"/>
    <s v="H-WI008"/>
    <n v="45091"/>
    <n v="8"/>
    <n v="1563.44"/>
    <n v="1167.5999999999999"/>
    <n v="395.84000000000015"/>
    <n v="2023"/>
    <n v="6"/>
    <s v="23Q2"/>
    <s v="ASUS"/>
    <s v="Headphones"/>
    <x v="7"/>
  </r>
  <r>
    <s v="S001"/>
    <s v="G-VR043"/>
    <n v="45541"/>
    <n v="14"/>
    <n v="5356.12"/>
    <n v="4232.62"/>
    <n v="1123.5"/>
    <n v="2024"/>
    <n v="9"/>
    <s v="24Q3"/>
    <s v="Samsung"/>
    <s v="Gaming Consoles"/>
    <x v="9"/>
  </r>
  <r>
    <s v="S010"/>
    <s v="H-WI048"/>
    <n v="45247"/>
    <n v="34"/>
    <n v="32812.04"/>
    <n v="25680.199999999997"/>
    <n v="7131.8400000000038"/>
    <n v="2023"/>
    <n v="11"/>
    <s v="23Q4"/>
    <s v="VoltEdge"/>
    <s v="Headphones"/>
    <x v="7"/>
  </r>
  <r>
    <s v="S017"/>
    <s v="A-MI007"/>
    <n v="45067"/>
    <n v="7"/>
    <n v="2011.1000000000001"/>
    <n v="1628.6899999999998"/>
    <n v="382.41000000000031"/>
    <n v="2023"/>
    <n v="5"/>
    <s v="23Q2"/>
    <s v="Samsung"/>
    <s v="Accessories"/>
    <x v="11"/>
  </r>
  <r>
    <s v="S009"/>
    <s v="S-FI012"/>
    <n v="45111"/>
    <n v="12"/>
    <n v="14375.04"/>
    <n v="10590.599999999999"/>
    <n v="3784.4400000000023"/>
    <n v="2023"/>
    <n v="7"/>
    <s v="23Q3"/>
    <s v="VoltEdge"/>
    <s v="Smart Gadgets"/>
    <x v="6"/>
  </r>
  <r>
    <s v="S007"/>
    <s v="A-KE025"/>
    <n v="45387"/>
    <n v="15"/>
    <n v="14205.75"/>
    <n v="10010.700000000001"/>
    <n v="4195.0499999999993"/>
    <n v="2024"/>
    <n v="4"/>
    <s v="24Q2"/>
    <s v="Bose"/>
    <s v="Accessories"/>
    <x v="5"/>
  </r>
  <r>
    <s v="S014"/>
    <s v="L-UL028"/>
    <n v="45538"/>
    <n v="9"/>
    <n v="3813.03"/>
    <n v="2484.9"/>
    <n v="1328.13"/>
    <n v="2024"/>
    <n v="9"/>
    <s v="24Q3"/>
    <s v="Apple"/>
    <s v="Laptops"/>
    <x v="1"/>
  </r>
  <r>
    <s v="S004"/>
    <s v="L-GA036"/>
    <n v="45325"/>
    <n v="30"/>
    <n v="14421"/>
    <n v="9058.2000000000007"/>
    <n v="5362.7999999999993"/>
    <n v="2024"/>
    <n v="2"/>
    <s v="24Q1"/>
    <s v="VoltEdge"/>
    <s v="Laptops"/>
    <x v="0"/>
  </r>
  <r>
    <s v="S009"/>
    <s v="H-NO016"/>
    <n v="45384"/>
    <n v="23"/>
    <n v="20320.27"/>
    <n v="14170.070000000002"/>
    <n v="6150.1999999999989"/>
    <n v="2024"/>
    <n v="4"/>
    <s v="24Q2"/>
    <s v="Bose"/>
    <s v="Headphones"/>
    <x v="3"/>
  </r>
  <r>
    <s v="S010"/>
    <s v="G-VR043"/>
    <n v="45300"/>
    <n v="22"/>
    <n v="8416.76"/>
    <n v="6651.2599999999993"/>
    <n v="1765.5000000000009"/>
    <n v="2024"/>
    <n v="1"/>
    <s v="24Q1"/>
    <s v="Samsung"/>
    <s v="Gaming Consoles"/>
    <x v="9"/>
  </r>
  <r>
    <s v="S001"/>
    <s v="G-VR022"/>
    <n v="45338"/>
    <n v="14"/>
    <n v="10219.720000000001"/>
    <n v="8245.86"/>
    <n v="1973.8600000000006"/>
    <n v="2024"/>
    <n v="2"/>
    <s v="24Q1"/>
    <s v="VoltEdge"/>
    <s v="Gaming Consoles"/>
    <x v="9"/>
  </r>
  <r>
    <s v="S001"/>
    <s v="H-WI035"/>
    <n v="45267"/>
    <n v="30"/>
    <n v="10632.6"/>
    <n v="7591.8"/>
    <n v="3040.8"/>
    <n v="2023"/>
    <n v="12"/>
    <s v="23Q4"/>
    <s v="VoltEdge"/>
    <s v="Headphones"/>
    <x v="13"/>
  </r>
  <r>
    <s v="S018"/>
    <s v="S-ST013"/>
    <n v="45338"/>
    <n v="22"/>
    <n v="8781.52"/>
    <n v="6636.08"/>
    <n v="2145.4400000000005"/>
    <n v="2024"/>
    <n v="2"/>
    <s v="24Q1"/>
    <s v="Dell"/>
    <s v="Smart Gadgets"/>
    <x v="4"/>
  </r>
  <r>
    <s v="S003"/>
    <s v="L-GA036"/>
    <n v="45397"/>
    <n v="7"/>
    <n v="3364.9"/>
    <n v="2113.58"/>
    <n v="1251.3200000000002"/>
    <n v="2024"/>
    <n v="4"/>
    <s v="24Q2"/>
    <s v="VoltEdge"/>
    <s v="Laptops"/>
    <x v="0"/>
  </r>
  <r>
    <s v="S014"/>
    <s v="G-VR022"/>
    <n v="45573"/>
    <n v="34"/>
    <n v="24819.32"/>
    <n v="20025.66"/>
    <n v="4793.66"/>
    <n v="2024"/>
    <n v="10"/>
    <s v="24Q4"/>
    <s v="VoltEdge"/>
    <s v="Gaming Consoles"/>
    <x v="9"/>
  </r>
  <r>
    <s v="S014"/>
    <s v="S-SM033"/>
    <n v="45512"/>
    <n v="16"/>
    <n v="21297.119999999999"/>
    <n v="13081.92"/>
    <n v="8215.1999999999989"/>
    <n v="2024"/>
    <n v="8"/>
    <s v="24Q3"/>
    <s v="Apple"/>
    <s v="Smart Gadgets"/>
    <x v="12"/>
  </r>
  <r>
    <s v="S001"/>
    <s v="H-WI035"/>
    <n v="45044"/>
    <n v="6"/>
    <n v="2126.52"/>
    <n v="1518.3600000000001"/>
    <n v="608.15999999999985"/>
    <n v="2023"/>
    <n v="4"/>
    <s v="23Q2"/>
    <s v="VoltEdge"/>
    <s v="Headphones"/>
    <x v="13"/>
  </r>
  <r>
    <s v="S011"/>
    <s v="G-VR043"/>
    <n v="45438"/>
    <n v="18"/>
    <n v="6886.44"/>
    <n v="5441.94"/>
    <n v="1444.5"/>
    <n v="2024"/>
    <n v="5"/>
    <s v="24Q2"/>
    <s v="Samsung"/>
    <s v="Gaming Consoles"/>
    <x v="9"/>
  </r>
  <r>
    <s v="S014"/>
    <s v="S-ST013"/>
    <n v="45641"/>
    <n v="32"/>
    <n v="12773.12"/>
    <n v="9652.48"/>
    <n v="3120.6400000000012"/>
    <n v="2024"/>
    <n v="12"/>
    <s v="24Q4"/>
    <s v="Dell"/>
    <s v="Smart Gadgets"/>
    <x v="4"/>
  </r>
  <r>
    <s v="S001"/>
    <s v="A-MI014"/>
    <n v="45527"/>
    <n v="6"/>
    <n v="3374.46"/>
    <n v="2576.58"/>
    <n v="797.88000000000011"/>
    <n v="2024"/>
    <n v="8"/>
    <s v="24Q3"/>
    <s v="Bose"/>
    <s v="Accessories"/>
    <x v="11"/>
  </r>
  <r>
    <s v="S018"/>
    <s v="H-WI008"/>
    <n v="44970"/>
    <n v="24"/>
    <n v="4690.32"/>
    <n v="3502.7999999999997"/>
    <n v="1187.52"/>
    <n v="2023"/>
    <n v="2"/>
    <s v="23Q1"/>
    <s v="ASUS"/>
    <s v="Headphones"/>
    <x v="7"/>
  </r>
  <r>
    <s v="S003"/>
    <s v="H-WI008"/>
    <n v="45199"/>
    <n v="32"/>
    <n v="6253.76"/>
    <n v="4670.3999999999996"/>
    <n v="1583.3600000000006"/>
    <n v="2023"/>
    <n v="9"/>
    <s v="23Q3"/>
    <s v="ASUS"/>
    <s v="Headphones"/>
    <x v="7"/>
  </r>
  <r>
    <s v="S008"/>
    <s v="S-SM033"/>
    <n v="45307"/>
    <n v="30"/>
    <n v="39932.1"/>
    <n v="24528.6"/>
    <n v="15403.5"/>
    <n v="2024"/>
    <n v="1"/>
    <s v="24Q1"/>
    <s v="Apple"/>
    <s v="Smart Gadgets"/>
    <x v="12"/>
  </r>
  <r>
    <s v="S011"/>
    <s v="A-MI007"/>
    <n v="45007"/>
    <n v="25"/>
    <n v="7182.5"/>
    <n v="5816.75"/>
    <n v="1365.75"/>
    <n v="2023"/>
    <n v="3"/>
    <s v="23Q1"/>
    <s v="Samsung"/>
    <s v="Accessories"/>
    <x v="11"/>
  </r>
  <r>
    <s v="S007"/>
    <s v="A-CH039"/>
    <n v="45104"/>
    <n v="9"/>
    <n v="7902.63"/>
    <n v="5444.7300000000005"/>
    <n v="2457.8999999999996"/>
    <n v="2023"/>
    <n v="6"/>
    <s v="23Q2"/>
    <s v="Sony"/>
    <s v="Accessories"/>
    <x v="2"/>
  </r>
  <r>
    <s v="S007"/>
    <s v="H-NO016"/>
    <n v="45227"/>
    <n v="27"/>
    <n v="23854.23"/>
    <n v="16634.43"/>
    <n v="7219.7999999999993"/>
    <n v="2023"/>
    <n v="10"/>
    <s v="23Q4"/>
    <s v="Bose"/>
    <s v="Headphones"/>
    <x v="3"/>
  </r>
  <r>
    <s v="S003"/>
    <s v="A-KE011"/>
    <n v="45640"/>
    <n v="24"/>
    <n v="31949.52"/>
    <n v="19937.04"/>
    <n v="12012.48"/>
    <n v="2024"/>
    <n v="12"/>
    <s v="24Q4"/>
    <s v="Sony"/>
    <s v="Accessories"/>
    <x v="5"/>
  </r>
  <r>
    <s v="S013"/>
    <s v="A-MI014"/>
    <n v="45521"/>
    <n v="12"/>
    <n v="6748.92"/>
    <n v="5153.16"/>
    <n v="1595.7600000000002"/>
    <n v="2024"/>
    <n v="8"/>
    <s v="24Q3"/>
    <s v="Bose"/>
    <s v="Accessories"/>
    <x v="11"/>
  </r>
  <r>
    <s v="S018"/>
    <s v="A-KE040"/>
    <n v="45258"/>
    <n v="33"/>
    <n v="5380.6500000000005"/>
    <n v="4161.63"/>
    <n v="1219.0200000000004"/>
    <n v="2023"/>
    <n v="11"/>
    <s v="23Q4"/>
    <s v="VoltEdge"/>
    <s v="Accessories"/>
    <x v="5"/>
  </r>
  <r>
    <s v="S015"/>
    <s v="L-GA036"/>
    <n v="45641"/>
    <n v="31"/>
    <n v="14901.699999999999"/>
    <n v="9360.14"/>
    <n v="5541.5599999999995"/>
    <n v="2024"/>
    <n v="12"/>
    <s v="24Q4"/>
    <s v="VoltEdge"/>
    <s v="Laptops"/>
    <x v="0"/>
  </r>
  <r>
    <s v="S018"/>
    <s v="G-GA046"/>
    <n v="45466"/>
    <n v="9"/>
    <n v="2908.35"/>
    <n v="1798.7400000000002"/>
    <n v="1109.6099999999997"/>
    <n v="2024"/>
    <n v="6"/>
    <s v="24Q2"/>
    <s v="Samsung"/>
    <s v="Gaming Consoles"/>
    <x v="8"/>
  </r>
  <r>
    <s v="S008"/>
    <s v="S-ST013"/>
    <n v="45600"/>
    <n v="37"/>
    <n v="14768.92"/>
    <n v="11160.68"/>
    <n v="3608.24"/>
    <n v="2024"/>
    <n v="11"/>
    <s v="24Q4"/>
    <s v="Dell"/>
    <s v="Smart Gadgets"/>
    <x v="4"/>
  </r>
  <r>
    <s v="S008"/>
    <s v="H-WI042"/>
    <n v="45603"/>
    <n v="35"/>
    <n v="30919"/>
    <n v="21157.15"/>
    <n v="9761.8499999999985"/>
    <n v="2024"/>
    <n v="11"/>
    <s v="24Q4"/>
    <s v="Bose"/>
    <s v="Headphones"/>
    <x v="10"/>
  </r>
  <r>
    <s v="S018"/>
    <s v="S-FI050"/>
    <n v="45541"/>
    <n v="17"/>
    <n v="17912.73"/>
    <n v="11093.69"/>
    <n v="6819.0399999999991"/>
    <n v="2024"/>
    <n v="9"/>
    <s v="24Q3"/>
    <s v="Sony"/>
    <s v="Smart Gadgets"/>
    <x v="6"/>
  </r>
  <r>
    <s v="S008"/>
    <s v="G-VR009"/>
    <n v="45239"/>
    <n v="29"/>
    <n v="30883.84"/>
    <n v="19913.43"/>
    <n v="10970.41"/>
    <n v="2023"/>
    <n v="11"/>
    <s v="23Q4"/>
    <s v="VoltEdge"/>
    <s v="Gaming Consoles"/>
    <x v="9"/>
  </r>
  <r>
    <s v="S007"/>
    <s v="H-WI032"/>
    <n v="45391"/>
    <n v="20"/>
    <n v="4732.2000000000007"/>
    <n v="3663.3999999999996"/>
    <n v="1068.8000000000011"/>
    <n v="2024"/>
    <n v="4"/>
    <s v="24Q2"/>
    <s v="VoltEdge"/>
    <s v="Headphones"/>
    <x v="13"/>
  </r>
  <r>
    <s v="S015"/>
    <s v="H-WI035"/>
    <n v="45558"/>
    <n v="40"/>
    <n v="14176.800000000001"/>
    <n v="10122.4"/>
    <n v="4054.4000000000015"/>
    <n v="2024"/>
    <n v="9"/>
    <s v="24Q3"/>
    <s v="VoltEdge"/>
    <s v="Headphones"/>
    <x v="13"/>
  </r>
  <r>
    <s v="S007"/>
    <s v="G-VR019"/>
    <n v="44959"/>
    <n v="20"/>
    <n v="20877.600000000002"/>
    <n v="12880.8"/>
    <n v="7996.8000000000029"/>
    <n v="2023"/>
    <n v="2"/>
    <s v="23Q1"/>
    <s v="Apple"/>
    <s v="Gaming Consoles"/>
    <x v="9"/>
  </r>
  <r>
    <s v="S009"/>
    <s v="H-WI032"/>
    <n v="45524"/>
    <n v="17"/>
    <n v="4022.3700000000003"/>
    <n v="3113.89"/>
    <n v="908.48000000000047"/>
    <n v="2024"/>
    <n v="8"/>
    <s v="24Q3"/>
    <s v="VoltEdge"/>
    <s v="Headphones"/>
    <x v="13"/>
  </r>
  <r>
    <s v="S010"/>
    <s v="L-UL001"/>
    <n v="45028"/>
    <n v="5"/>
    <n v="1142.1500000000001"/>
    <n v="912.8"/>
    <n v="229.35000000000014"/>
    <n v="2023"/>
    <n v="4"/>
    <s v="23Q2"/>
    <s v="ASUS"/>
    <s v="Laptops"/>
    <x v="1"/>
  </r>
  <r>
    <s v="S013"/>
    <s v="L-UL034"/>
    <n v="45067"/>
    <n v="15"/>
    <n v="1197.1500000000001"/>
    <n v="960.3"/>
    <n v="236.85000000000014"/>
    <n v="2023"/>
    <n v="5"/>
    <s v="23Q2"/>
    <s v="HP"/>
    <s v="Laptops"/>
    <x v="1"/>
  </r>
  <r>
    <s v="S005"/>
    <s v="G-VR019"/>
    <n v="45029"/>
    <n v="18"/>
    <n v="18789.840000000004"/>
    <n v="11592.72"/>
    <n v="7197.1200000000044"/>
    <n v="2023"/>
    <n v="4"/>
    <s v="23Q2"/>
    <s v="Apple"/>
    <s v="Gaming Consoles"/>
    <x v="9"/>
  </r>
  <r>
    <s v="S018"/>
    <s v="H-WI032"/>
    <n v="45431"/>
    <n v="2"/>
    <n v="473.22"/>
    <n v="366.34"/>
    <n v="106.88000000000005"/>
    <n v="2024"/>
    <n v="5"/>
    <s v="24Q2"/>
    <s v="VoltEdge"/>
    <s v="Headphones"/>
    <x v="13"/>
  </r>
  <r>
    <s v="S001"/>
    <s v="H-WI035"/>
    <n v="45140"/>
    <n v="7"/>
    <n v="2480.94"/>
    <n v="1771.42"/>
    <n v="709.52"/>
    <n v="2023"/>
    <n v="8"/>
    <s v="23Q3"/>
    <s v="VoltEdge"/>
    <s v="Headphones"/>
    <x v="13"/>
  </r>
  <r>
    <s v="S004"/>
    <s v="H-WI042"/>
    <n v="45507"/>
    <n v="10"/>
    <n v="8834"/>
    <n v="6044.9"/>
    <n v="2789.1000000000004"/>
    <n v="2024"/>
    <n v="8"/>
    <s v="24Q3"/>
    <s v="Bose"/>
    <s v="Headphones"/>
    <x v="10"/>
  </r>
  <r>
    <s v="S015"/>
    <s v="A-KE027"/>
    <n v="45138"/>
    <n v="8"/>
    <n v="7105.68"/>
    <n v="5779.6"/>
    <n v="1326.08"/>
    <n v="2023"/>
    <n v="7"/>
    <s v="23Q3"/>
    <s v="Sony"/>
    <s v="Accessories"/>
    <x v="5"/>
  </r>
  <r>
    <s v="S014"/>
    <s v="G-GA047"/>
    <n v="45297"/>
    <n v="16"/>
    <n v="18730.240000000002"/>
    <n v="14962.72"/>
    <n v="3767.5200000000023"/>
    <n v="2024"/>
    <n v="1"/>
    <s v="24Q1"/>
    <s v="HP"/>
    <s v="Gaming Consoles"/>
    <x v="8"/>
  </r>
  <r>
    <s v="S001"/>
    <s v="A-CH045"/>
    <n v="45450"/>
    <n v="20"/>
    <n v="13437"/>
    <n v="10611.800000000001"/>
    <n v="2825.1999999999989"/>
    <n v="2024"/>
    <n v="6"/>
    <s v="24Q2"/>
    <s v="VoltEdge"/>
    <s v="Accessories"/>
    <x v="2"/>
  </r>
  <r>
    <s v="S001"/>
    <s v="H-WI029"/>
    <n v="45477"/>
    <n v="10"/>
    <n v="12756.099999999999"/>
    <n v="7953.9"/>
    <n v="4802.1999999999989"/>
    <n v="2024"/>
    <n v="7"/>
    <s v="24Q3"/>
    <s v="Dell"/>
    <s v="Headphones"/>
    <x v="13"/>
  </r>
  <r>
    <s v="S001"/>
    <s v="S-ST013"/>
    <n v="45589"/>
    <n v="31"/>
    <n v="12373.960000000001"/>
    <n v="9350.84"/>
    <n v="3023.1200000000008"/>
    <n v="2024"/>
    <n v="10"/>
    <s v="24Q4"/>
    <s v="Dell"/>
    <s v="Smart Gadgets"/>
    <x v="4"/>
  </r>
  <r>
    <s v="S003"/>
    <s v="G-VR009"/>
    <n v="45267"/>
    <n v="37"/>
    <n v="39403.520000000004"/>
    <n v="25406.789999999997"/>
    <n v="13996.730000000007"/>
    <n v="2023"/>
    <n v="12"/>
    <s v="23Q4"/>
    <s v="VoltEdge"/>
    <s v="Gaming Consoles"/>
    <x v="9"/>
  </r>
  <r>
    <s v="S010"/>
    <s v="A-KE011"/>
    <n v="45327"/>
    <n v="19"/>
    <n v="25293.37"/>
    <n v="15783.490000000002"/>
    <n v="9509.8799999999974"/>
    <n v="2024"/>
    <n v="2"/>
    <s v="24Q1"/>
    <s v="Sony"/>
    <s v="Accessories"/>
    <x v="5"/>
  </r>
  <r>
    <s v="S009"/>
    <s v="A-CH041"/>
    <n v="45143"/>
    <n v="10"/>
    <n v="2696.2"/>
    <n v="1638.8999999999999"/>
    <n v="1057.3"/>
    <n v="2023"/>
    <n v="8"/>
    <s v="23Q3"/>
    <s v="ASUS"/>
    <s v="Accessories"/>
    <x v="2"/>
  </r>
  <r>
    <s v="S013"/>
    <s v="G-VR009"/>
    <n v="45234"/>
    <n v="32"/>
    <n v="34078.720000000001"/>
    <n v="21973.439999999999"/>
    <n v="12105.280000000002"/>
    <n v="2023"/>
    <n v="11"/>
    <s v="23Q4"/>
    <s v="VoltEdge"/>
    <s v="Gaming Consoles"/>
    <x v="9"/>
  </r>
  <r>
    <s v="S007"/>
    <s v="H-WI029"/>
    <n v="45405"/>
    <n v="14"/>
    <n v="17858.539999999997"/>
    <n v="11135.46"/>
    <n v="6723.0799999999981"/>
    <n v="2024"/>
    <n v="4"/>
    <s v="24Q2"/>
    <s v="Dell"/>
    <s v="Headphones"/>
    <x v="13"/>
  </r>
  <r>
    <s v="S009"/>
    <s v="A-CH045"/>
    <n v="45449"/>
    <n v="10"/>
    <n v="6718.5"/>
    <n v="5305.9000000000005"/>
    <n v="1412.5999999999995"/>
    <n v="2024"/>
    <n v="6"/>
    <s v="24Q2"/>
    <s v="VoltEdge"/>
    <s v="Accessories"/>
    <x v="2"/>
  </r>
  <r>
    <s v="S001"/>
    <s v="H-WI032"/>
    <n v="45394"/>
    <n v="8"/>
    <n v="1892.88"/>
    <n v="1465.36"/>
    <n v="427.52000000000021"/>
    <n v="2024"/>
    <n v="4"/>
    <s v="24Q2"/>
    <s v="VoltEdge"/>
    <s v="Headphones"/>
    <x v="13"/>
  </r>
  <r>
    <s v="S008"/>
    <s v="H-NO016"/>
    <n v="45068"/>
    <n v="10"/>
    <n v="8834.9"/>
    <n v="6160.9000000000005"/>
    <n v="2673.9999999999991"/>
    <n v="2023"/>
    <n v="5"/>
    <s v="23Q2"/>
    <s v="Bose"/>
    <s v="Headphones"/>
    <x v="3"/>
  </r>
  <r>
    <s v="S001"/>
    <s v="G-GA017"/>
    <n v="45253"/>
    <n v="29"/>
    <n v="40687.29"/>
    <n v="25825.949999999997"/>
    <n v="14861.340000000004"/>
    <n v="2023"/>
    <n v="11"/>
    <s v="23Q4"/>
    <s v="Apple"/>
    <s v="Gaming Consoles"/>
    <x v="8"/>
  </r>
  <r>
    <s v="S001"/>
    <s v="A-LA026"/>
    <n v="45074"/>
    <n v="22"/>
    <n v="2951.3"/>
    <n v="2438.04"/>
    <n v="513.26000000000022"/>
    <n v="2023"/>
    <n v="5"/>
    <s v="23Q2"/>
    <s v="VoltEdge"/>
    <s v="Accessories"/>
    <x v="14"/>
  </r>
  <r>
    <s v="S014"/>
    <s v="A-CH045"/>
    <n v="45573"/>
    <n v="36"/>
    <n v="24186.600000000002"/>
    <n v="19101.240000000002"/>
    <n v="5085.3600000000006"/>
    <n v="2024"/>
    <n v="10"/>
    <s v="24Q4"/>
    <s v="VoltEdge"/>
    <s v="Accessories"/>
    <x v="2"/>
  </r>
  <r>
    <s v="S014"/>
    <s v="H-WI042"/>
    <n v="45413"/>
    <n v="18"/>
    <n v="15901.199999999999"/>
    <n v="10880.82"/>
    <n v="5020.3799999999992"/>
    <n v="2024"/>
    <n v="5"/>
    <s v="24Q2"/>
    <s v="Bose"/>
    <s v="Headphones"/>
    <x v="10"/>
  </r>
  <r>
    <s v="S011"/>
    <s v="G-GA005"/>
    <n v="44981"/>
    <n v="18"/>
    <n v="9656.64"/>
    <n v="7038.5399999999991"/>
    <n v="2618.1000000000004"/>
    <n v="2023"/>
    <n v="2"/>
    <s v="23Q1"/>
    <s v="VoltEdge"/>
    <s v="Gaming Consoles"/>
    <x v="8"/>
  </r>
  <r>
    <s v="S013"/>
    <s v="A-KE020"/>
    <n v="45090"/>
    <n v="4"/>
    <n v="1364.68"/>
    <n v="813.88"/>
    <n v="550.80000000000007"/>
    <n v="2023"/>
    <n v="6"/>
    <s v="23Q2"/>
    <s v="VoltEdge"/>
    <s v="Accessories"/>
    <x v="5"/>
  </r>
  <r>
    <s v="S001"/>
    <s v="G-GA006"/>
    <n v="45600"/>
    <n v="32"/>
    <n v="43321.279999999999"/>
    <n v="31182.720000000001"/>
    <n v="12138.559999999998"/>
    <n v="2024"/>
    <n v="11"/>
    <s v="24Q4"/>
    <s v="HP"/>
    <s v="Gaming Consoles"/>
    <x v="8"/>
  </r>
  <r>
    <s v="S010"/>
    <s v="A-MI014"/>
    <n v="45457"/>
    <n v="15"/>
    <n v="8436.15"/>
    <n v="6441.45"/>
    <n v="1994.6999999999998"/>
    <n v="2024"/>
    <n v="6"/>
    <s v="24Q2"/>
    <s v="Bose"/>
    <s v="Accessories"/>
    <x v="11"/>
  </r>
  <r>
    <s v="S010"/>
    <s v="A-LA026"/>
    <n v="45080"/>
    <n v="11"/>
    <n v="1475.65"/>
    <n v="1219.02"/>
    <n v="256.63000000000011"/>
    <n v="2023"/>
    <n v="6"/>
    <s v="23Q2"/>
    <s v="VoltEdge"/>
    <s v="Accessories"/>
    <x v="14"/>
  </r>
  <r>
    <s v="S001"/>
    <s v="L-UL031"/>
    <n v="45562"/>
    <n v="16"/>
    <n v="9715.68"/>
    <n v="5957.44"/>
    <n v="3758.2400000000007"/>
    <n v="2024"/>
    <n v="9"/>
    <s v="24Q3"/>
    <s v="VoltEdge"/>
    <s v="Laptops"/>
    <x v="1"/>
  </r>
  <r>
    <s v="S018"/>
    <s v="A-CH003"/>
    <n v="45143"/>
    <n v="19"/>
    <n v="7367.06"/>
    <n v="4928.9800000000005"/>
    <n v="2438.08"/>
    <n v="2023"/>
    <n v="8"/>
    <s v="23Q3"/>
    <s v="HP"/>
    <s v="Accessories"/>
    <x v="2"/>
  </r>
  <r>
    <s v="S001"/>
    <s v="G-GA046"/>
    <n v="45631"/>
    <n v="25"/>
    <n v="8078.7499999999991"/>
    <n v="4996.5"/>
    <n v="3082.2499999999991"/>
    <n v="2024"/>
    <n v="12"/>
    <s v="24Q4"/>
    <s v="Samsung"/>
    <s v="Gaming Consoles"/>
    <x v="8"/>
  </r>
  <r>
    <s v="S017"/>
    <s v="G-VR009"/>
    <n v="45649"/>
    <n v="27"/>
    <n v="28753.920000000002"/>
    <n v="18540.09"/>
    <n v="10213.830000000002"/>
    <n v="2024"/>
    <n v="12"/>
    <s v="24Q4"/>
    <s v="VoltEdge"/>
    <s v="Gaming Consoles"/>
    <x v="9"/>
  </r>
  <r>
    <s v="S004"/>
    <s v="G-VR022"/>
    <n v="45600"/>
    <n v="39"/>
    <n v="28469.22"/>
    <n v="22970.61"/>
    <n v="5498.6100000000006"/>
    <n v="2024"/>
    <n v="11"/>
    <s v="24Q4"/>
    <s v="VoltEdge"/>
    <s v="Gaming Consoles"/>
    <x v="9"/>
  </r>
  <r>
    <s v="S001"/>
    <s v="A-CH045"/>
    <n v="45418"/>
    <n v="7"/>
    <n v="4702.95"/>
    <n v="3714.13"/>
    <n v="988.81999999999971"/>
    <n v="2024"/>
    <n v="5"/>
    <s v="24Q2"/>
    <s v="VoltEdge"/>
    <s v="Accessories"/>
    <x v="2"/>
  </r>
  <r>
    <s v="S017"/>
    <s v="G-GA046"/>
    <n v="45398"/>
    <n v="16"/>
    <n v="5170.3999999999996"/>
    <n v="3197.76"/>
    <n v="1972.6399999999994"/>
    <n v="2024"/>
    <n v="4"/>
    <s v="24Q2"/>
    <s v="Samsung"/>
    <s v="Gaming Consoles"/>
    <x v="8"/>
  </r>
  <r>
    <s v="S010"/>
    <s v="G-VR049"/>
    <n v="45266"/>
    <n v="30"/>
    <n v="26074.799999999999"/>
    <n v="19575.899999999998"/>
    <n v="6498.9000000000015"/>
    <n v="2023"/>
    <n v="12"/>
    <s v="23Q4"/>
    <s v="ASUS"/>
    <s v="Gaming Consoles"/>
    <x v="9"/>
  </r>
  <r>
    <s v="S009"/>
    <s v="S-ST013"/>
    <n v="45391"/>
    <n v="4"/>
    <n v="1596.64"/>
    <n v="1206.56"/>
    <n v="390.08000000000015"/>
    <n v="2024"/>
    <n v="4"/>
    <s v="24Q2"/>
    <s v="Dell"/>
    <s v="Smart Gadgets"/>
    <x v="4"/>
  </r>
  <r>
    <s v="S001"/>
    <s v="H-WI032"/>
    <n v="45344"/>
    <n v="14"/>
    <n v="3312.54"/>
    <n v="2564.3799999999997"/>
    <n v="748.16000000000031"/>
    <n v="2024"/>
    <n v="2"/>
    <s v="24Q1"/>
    <s v="VoltEdge"/>
    <s v="Headphones"/>
    <x v="13"/>
  </r>
  <r>
    <s v="S003"/>
    <s v="A-MI014"/>
    <n v="45599"/>
    <n v="30"/>
    <n v="16872.3"/>
    <n v="12882.9"/>
    <n v="3989.3999999999996"/>
    <n v="2024"/>
    <n v="11"/>
    <s v="24Q4"/>
    <s v="Bose"/>
    <s v="Accessories"/>
    <x v="11"/>
  </r>
  <r>
    <s v="S015"/>
    <s v="G-GA046"/>
    <n v="45638"/>
    <n v="26"/>
    <n v="8401.9"/>
    <n v="5196.3600000000006"/>
    <n v="3205.5399999999991"/>
    <n v="2024"/>
    <n v="12"/>
    <s v="24Q4"/>
    <s v="Samsung"/>
    <s v="Gaming Consoles"/>
    <x v="8"/>
  </r>
  <r>
    <s v="S008"/>
    <s v="H-WI008"/>
    <n v="44949"/>
    <n v="22"/>
    <n v="4299.46"/>
    <n v="3210.8999999999996"/>
    <n v="1088.5600000000004"/>
    <n v="2023"/>
    <n v="1"/>
    <s v="23Q1"/>
    <s v="ASUS"/>
    <s v="Headphones"/>
    <x v="7"/>
  </r>
  <r>
    <s v="S014"/>
    <s v="G-GA046"/>
    <n v="45627"/>
    <n v="22"/>
    <n v="7109.2999999999993"/>
    <n v="4396.92"/>
    <n v="2712.3799999999992"/>
    <n v="2024"/>
    <n v="12"/>
    <s v="24Q4"/>
    <s v="Samsung"/>
    <s v="Gaming Consoles"/>
    <x v="8"/>
  </r>
  <r>
    <s v="S001"/>
    <s v="H-WI029"/>
    <n v="45356"/>
    <n v="26"/>
    <n v="33165.86"/>
    <n v="20680.14"/>
    <n v="12485.720000000001"/>
    <n v="2024"/>
    <n v="3"/>
    <s v="24Q1"/>
    <s v="Dell"/>
    <s v="Headphones"/>
    <x v="13"/>
  </r>
  <r>
    <s v="S018"/>
    <s v="A-CH045"/>
    <n v="45585"/>
    <n v="25"/>
    <n v="16796.25"/>
    <n v="13264.75"/>
    <n v="3531.5"/>
    <n v="2024"/>
    <n v="10"/>
    <s v="24Q4"/>
    <s v="VoltEdge"/>
    <s v="Accessories"/>
    <x v="2"/>
  </r>
  <r>
    <s v="S010"/>
    <s v="G-VR049"/>
    <n v="45240"/>
    <n v="24"/>
    <n v="20859.84"/>
    <n v="15660.72"/>
    <n v="5199.1200000000008"/>
    <n v="2023"/>
    <n v="11"/>
    <s v="23Q4"/>
    <s v="ASUS"/>
    <s v="Gaming Consoles"/>
    <x v="9"/>
  </r>
  <r>
    <s v="S010"/>
    <s v="G-VR009"/>
    <n v="45089"/>
    <n v="15"/>
    <n v="15974.400000000001"/>
    <n v="10300.049999999999"/>
    <n v="5674.3500000000022"/>
    <n v="2023"/>
    <n v="6"/>
    <s v="23Q2"/>
    <s v="VoltEdge"/>
    <s v="Gaming Consoles"/>
    <x v="9"/>
  </r>
  <r>
    <s v="S002"/>
    <s v="A-KE020"/>
    <n v="45581"/>
    <n v="25"/>
    <n v="8529.25"/>
    <n v="5086.75"/>
    <n v="3442.5"/>
    <n v="2024"/>
    <n v="10"/>
    <s v="24Q4"/>
    <s v="VoltEdge"/>
    <s v="Accessories"/>
    <x v="5"/>
  </r>
  <r>
    <s v="S001"/>
    <s v="A-KE024"/>
    <n v="45070"/>
    <n v="11"/>
    <n v="11588.28"/>
    <n v="6888.86"/>
    <n v="4699.420000000001"/>
    <n v="2023"/>
    <n v="5"/>
    <s v="23Q2"/>
    <s v="VoltEdge"/>
    <s v="Accessories"/>
    <x v="5"/>
  </r>
  <r>
    <s v="S014"/>
    <s v="A-CH021"/>
    <n v="45002"/>
    <n v="15"/>
    <n v="3238.35"/>
    <n v="2344.0500000000002"/>
    <n v="894.29999999999973"/>
    <n v="2023"/>
    <n v="3"/>
    <s v="23Q1"/>
    <s v="Dell"/>
    <s v="Accessories"/>
    <x v="2"/>
  </r>
  <r>
    <s v="S001"/>
    <s v="S-SM033"/>
    <n v="45642"/>
    <n v="26"/>
    <n v="34607.82"/>
    <n v="21258.12"/>
    <n v="13349.7"/>
    <n v="2024"/>
    <n v="12"/>
    <s v="24Q4"/>
    <s v="Apple"/>
    <s v="Smart Gadgets"/>
    <x v="12"/>
  </r>
  <r>
    <s v="S001"/>
    <s v="G-VR019"/>
    <n v="45621"/>
    <n v="41"/>
    <n v="42799.08"/>
    <n v="26405.64"/>
    <n v="16393.440000000002"/>
    <n v="2024"/>
    <n v="11"/>
    <s v="24Q4"/>
    <s v="Apple"/>
    <s v="Gaming Consoles"/>
    <x v="9"/>
  </r>
  <r>
    <s v="S001"/>
    <s v="H-WI032"/>
    <n v="45434"/>
    <n v="14"/>
    <n v="3312.54"/>
    <n v="2564.3799999999997"/>
    <n v="748.16000000000031"/>
    <n v="2024"/>
    <n v="5"/>
    <s v="24Q2"/>
    <s v="VoltEdge"/>
    <s v="Headphones"/>
    <x v="13"/>
  </r>
  <r>
    <s v="S019"/>
    <s v="G-VR049"/>
    <n v="45333"/>
    <n v="20"/>
    <n v="17383.2"/>
    <n v="13050.599999999999"/>
    <n v="4332.6000000000022"/>
    <n v="2024"/>
    <n v="2"/>
    <s v="24Q1"/>
    <s v="ASUS"/>
    <s v="Gaming Consoles"/>
    <x v="9"/>
  </r>
  <r>
    <s v="S004"/>
    <s v="H-WI029"/>
    <n v="45414"/>
    <n v="5"/>
    <n v="6378.0499999999993"/>
    <n v="3976.95"/>
    <n v="2401.0999999999995"/>
    <n v="2024"/>
    <n v="5"/>
    <s v="24Q2"/>
    <s v="Dell"/>
    <s v="Headphones"/>
    <x v="13"/>
  </r>
  <r>
    <s v="S001"/>
    <s v="H-WI042"/>
    <n v="45488"/>
    <n v="20"/>
    <n v="17668"/>
    <n v="12089.8"/>
    <n v="5578.2000000000007"/>
    <n v="2024"/>
    <n v="7"/>
    <s v="24Q3"/>
    <s v="Bose"/>
    <s v="Headphones"/>
    <x v="10"/>
  </r>
  <r>
    <s v="S001"/>
    <s v="G-VR022"/>
    <n v="45447"/>
    <n v="19"/>
    <n v="13869.62"/>
    <n v="11190.81"/>
    <n v="2678.8100000000013"/>
    <n v="2024"/>
    <n v="6"/>
    <s v="24Q2"/>
    <s v="VoltEdge"/>
    <s v="Gaming Consoles"/>
    <x v="9"/>
  </r>
  <r>
    <s v="S019"/>
    <s v="H-WI029"/>
    <n v="45495"/>
    <n v="5"/>
    <n v="6378.0499999999993"/>
    <n v="3976.95"/>
    <n v="2401.0999999999995"/>
    <n v="2024"/>
    <n v="7"/>
    <s v="24Q3"/>
    <s v="Dell"/>
    <s v="Headphones"/>
    <x v="13"/>
  </r>
  <r>
    <s v="S019"/>
    <s v="A-CH041"/>
    <n v="45033"/>
    <n v="5"/>
    <n v="1348.1"/>
    <n v="819.44999999999993"/>
    <n v="528.65"/>
    <n v="2023"/>
    <n v="4"/>
    <s v="23Q2"/>
    <s v="ASUS"/>
    <s v="Accessories"/>
    <x v="2"/>
  </r>
  <r>
    <s v="S014"/>
    <s v="G-GA018"/>
    <n v="45409"/>
    <n v="15"/>
    <n v="12099.9"/>
    <n v="7215.6"/>
    <n v="4884.2999999999993"/>
    <n v="2024"/>
    <n v="4"/>
    <s v="24Q2"/>
    <s v="VoltEdge"/>
    <s v="Gaming Consoles"/>
    <x v="8"/>
  </r>
  <r>
    <s v="S001"/>
    <s v="H-WI042"/>
    <n v="45307"/>
    <n v="24"/>
    <n v="21201.599999999999"/>
    <n v="14507.76"/>
    <n v="6693.8399999999983"/>
    <n v="2024"/>
    <n v="1"/>
    <s v="24Q1"/>
    <s v="Bose"/>
    <s v="Headphones"/>
    <x v="10"/>
  </r>
  <r>
    <s v="S001"/>
    <s v="S-SM033"/>
    <n v="45540"/>
    <n v="15"/>
    <n v="19966.05"/>
    <n v="12264.3"/>
    <n v="7701.75"/>
    <n v="2024"/>
    <n v="9"/>
    <s v="24Q3"/>
    <s v="Apple"/>
    <s v="Smart Gadgets"/>
    <x v="12"/>
  </r>
  <r>
    <s v="S002"/>
    <s v="H-WI032"/>
    <n v="45567"/>
    <n v="39"/>
    <n v="9227.7900000000009"/>
    <n v="7143.6299999999992"/>
    <n v="2084.1600000000017"/>
    <n v="2024"/>
    <n v="10"/>
    <s v="24Q4"/>
    <s v="VoltEdge"/>
    <s v="Headphones"/>
    <x v="13"/>
  </r>
  <r>
    <s v="S008"/>
    <s v="S-ST013"/>
    <n v="45437"/>
    <n v="18"/>
    <n v="7184.88"/>
    <n v="5429.5199999999995"/>
    <n v="1755.3600000000006"/>
    <n v="2024"/>
    <n v="5"/>
    <s v="24Q2"/>
    <s v="Dell"/>
    <s v="Smart Gadgets"/>
    <x v="4"/>
  </r>
  <r>
    <s v="S013"/>
    <s v="S-FI037"/>
    <n v="45605"/>
    <n v="31"/>
    <n v="45615.26"/>
    <n v="30865.149999999998"/>
    <n v="14750.110000000004"/>
    <n v="2024"/>
    <n v="11"/>
    <s v="24Q4"/>
    <s v="VoltEdge"/>
    <s v="Smart Gadgets"/>
    <x v="6"/>
  </r>
  <r>
    <s v="S008"/>
    <s v="A-KE020"/>
    <n v="45310"/>
    <n v="18"/>
    <n v="6141.06"/>
    <n v="3662.46"/>
    <n v="2478.6000000000004"/>
    <n v="2024"/>
    <n v="1"/>
    <s v="24Q1"/>
    <s v="VoltEdge"/>
    <s v="Accessories"/>
    <x v="5"/>
  </r>
  <r>
    <s v="S015"/>
    <s v="G-VR009"/>
    <n v="45039"/>
    <n v="21"/>
    <n v="22364.16"/>
    <n v="14420.07"/>
    <n v="7944.09"/>
    <n v="2023"/>
    <n v="4"/>
    <s v="23Q2"/>
    <s v="VoltEdge"/>
    <s v="Gaming Consoles"/>
    <x v="9"/>
  </r>
  <r>
    <s v="S011"/>
    <s v="G-GA006"/>
    <n v="45468"/>
    <n v="16"/>
    <n v="21660.639999999999"/>
    <n v="15591.36"/>
    <n v="6069.2799999999988"/>
    <n v="2024"/>
    <n v="6"/>
    <s v="24Q2"/>
    <s v="HP"/>
    <s v="Gaming Consoles"/>
    <x v="8"/>
  </r>
  <r>
    <s v="S013"/>
    <s v="H-WI008"/>
    <n v="45110"/>
    <n v="19"/>
    <n v="3713.17"/>
    <n v="2773.0499999999997"/>
    <n v="940.12000000000035"/>
    <n v="2023"/>
    <n v="7"/>
    <s v="23Q3"/>
    <s v="ASUS"/>
    <s v="Headphones"/>
    <x v="7"/>
  </r>
  <r>
    <s v="S005"/>
    <s v="A-LA026"/>
    <n v="45085"/>
    <n v="7"/>
    <n v="939.05000000000007"/>
    <n v="775.74"/>
    <n v="163.31000000000006"/>
    <n v="2023"/>
    <n v="6"/>
    <s v="23Q2"/>
    <s v="VoltEdge"/>
    <s v="Accessories"/>
    <x v="14"/>
  </r>
  <r>
    <s v="S005"/>
    <s v="A-CH002"/>
    <n v="45442"/>
    <n v="4"/>
    <n v="731.92"/>
    <n v="556.04"/>
    <n v="175.88"/>
    <n v="2024"/>
    <n v="5"/>
    <s v="24Q2"/>
    <s v="Sony"/>
    <s v="Accessories"/>
    <x v="2"/>
  </r>
  <r>
    <s v="S003"/>
    <s v="A-CH003"/>
    <n v="45049"/>
    <n v="16"/>
    <n v="6203.84"/>
    <n v="4150.72"/>
    <n v="2053.12"/>
    <n v="2023"/>
    <n v="5"/>
    <s v="23Q2"/>
    <s v="HP"/>
    <s v="Accessories"/>
    <x v="2"/>
  </r>
  <r>
    <s v="S001"/>
    <s v="S-ST013"/>
    <n v="45638"/>
    <n v="30"/>
    <n v="11974.800000000001"/>
    <n v="9049.1999999999989"/>
    <n v="2925.6000000000022"/>
    <n v="2024"/>
    <n v="12"/>
    <s v="24Q4"/>
    <s v="Dell"/>
    <s v="Smart Gadgets"/>
    <x v="4"/>
  </r>
  <r>
    <s v="S007"/>
    <s v="H-WI030"/>
    <n v="45133"/>
    <n v="12"/>
    <n v="6520.32"/>
    <n v="4638.96"/>
    <n v="1881.3599999999997"/>
    <n v="2023"/>
    <n v="7"/>
    <s v="23Q3"/>
    <s v="VoltEdge"/>
    <s v="Headphones"/>
    <x v="10"/>
  </r>
  <r>
    <s v="S015"/>
    <s v="A-CH021"/>
    <n v="45168"/>
    <n v="13"/>
    <n v="2806.5699999999997"/>
    <n v="2031.5100000000002"/>
    <n v="775.05999999999949"/>
    <n v="2023"/>
    <n v="8"/>
    <s v="23Q3"/>
    <s v="Dell"/>
    <s v="Accessories"/>
    <x v="2"/>
  </r>
  <r>
    <s v="S018"/>
    <s v="S-FI050"/>
    <n v="45326"/>
    <n v="14"/>
    <n v="14751.66"/>
    <n v="9135.9800000000014"/>
    <n v="5615.6799999999985"/>
    <n v="2024"/>
    <n v="2"/>
    <s v="24Q1"/>
    <s v="Sony"/>
    <s v="Smart Gadgets"/>
    <x v="6"/>
  </r>
  <r>
    <s v="S018"/>
    <s v="H-WI032"/>
    <n v="45447"/>
    <n v="18"/>
    <n v="4258.9800000000005"/>
    <n v="3297.06"/>
    <n v="961.92000000000053"/>
    <n v="2024"/>
    <n v="6"/>
    <s v="24Q2"/>
    <s v="VoltEdge"/>
    <s v="Headphones"/>
    <x v="13"/>
  </r>
  <r>
    <s v="S001"/>
    <s v="G-VR009"/>
    <n v="45247"/>
    <n v="35"/>
    <n v="37273.599999999999"/>
    <n v="24033.449999999997"/>
    <n v="13240.150000000001"/>
    <n v="2023"/>
    <n v="11"/>
    <s v="23Q4"/>
    <s v="VoltEdge"/>
    <s v="Gaming Consoles"/>
    <x v="9"/>
  </r>
  <r>
    <s v="S015"/>
    <s v="S-ST013"/>
    <n v="45556"/>
    <n v="2"/>
    <n v="798.32"/>
    <n v="603.28"/>
    <n v="195.04000000000008"/>
    <n v="2024"/>
    <n v="9"/>
    <s v="24Q3"/>
    <s v="Dell"/>
    <s v="Smart Gadgets"/>
    <x v="4"/>
  </r>
  <r>
    <s v="S001"/>
    <s v="A-KE027"/>
    <n v="45068"/>
    <n v="6"/>
    <n v="5329.26"/>
    <n v="4334.7000000000007"/>
    <n v="994.55999999999949"/>
    <n v="2023"/>
    <n v="5"/>
    <s v="23Q2"/>
    <s v="Sony"/>
    <s v="Accessories"/>
    <x v="5"/>
  </r>
  <r>
    <s v="S015"/>
    <s v="A-KE025"/>
    <n v="45439"/>
    <n v="20"/>
    <n v="18941"/>
    <n v="13347.6"/>
    <n v="5593.4"/>
    <n v="2024"/>
    <n v="5"/>
    <s v="24Q2"/>
    <s v="Bose"/>
    <s v="Accessories"/>
    <x v="5"/>
  </r>
  <r>
    <s v="S005"/>
    <s v="G-GA005"/>
    <n v="45044"/>
    <n v="9"/>
    <n v="4828.32"/>
    <n v="3519.2699999999995"/>
    <n v="1309.0500000000002"/>
    <n v="2023"/>
    <n v="4"/>
    <s v="23Q2"/>
    <s v="VoltEdge"/>
    <s v="Gaming Consoles"/>
    <x v="8"/>
  </r>
  <r>
    <s v="S001"/>
    <s v="S-SM033"/>
    <n v="45567"/>
    <n v="40"/>
    <n v="53242.799999999996"/>
    <n v="32704.799999999999"/>
    <n v="20537.999999999996"/>
    <n v="2024"/>
    <n v="10"/>
    <s v="24Q4"/>
    <s v="Apple"/>
    <s v="Smart Gadgets"/>
    <x v="12"/>
  </r>
  <r>
    <s v="S005"/>
    <s v="A-CH021"/>
    <n v="45119"/>
    <n v="12"/>
    <n v="2590.6799999999998"/>
    <n v="1875.2400000000002"/>
    <n v="715.4399999999996"/>
    <n v="2023"/>
    <n v="7"/>
    <s v="23Q3"/>
    <s v="Dell"/>
    <s v="Accessories"/>
    <x v="2"/>
  </r>
  <r>
    <s v="S009"/>
    <s v="G-VR019"/>
    <n v="45227"/>
    <n v="26"/>
    <n v="27140.880000000005"/>
    <n v="16745.04"/>
    <n v="10395.840000000004"/>
    <n v="2023"/>
    <n v="10"/>
    <s v="23Q4"/>
    <s v="Apple"/>
    <s v="Gaming Consoles"/>
    <x v="9"/>
  </r>
  <r>
    <s v="S001"/>
    <s v="S-SM023"/>
    <n v="45359"/>
    <n v="31"/>
    <n v="8037.369999999999"/>
    <n v="5253.57"/>
    <n v="2783.7999999999993"/>
    <n v="2024"/>
    <n v="3"/>
    <s v="24Q1"/>
    <s v="HP"/>
    <s v="Smart Gadgets"/>
    <x v="15"/>
  </r>
  <r>
    <s v="S014"/>
    <s v="A-CH041"/>
    <n v="45125"/>
    <n v="13"/>
    <n v="3505.06"/>
    <n v="2130.5699999999997"/>
    <n v="1374.4900000000002"/>
    <n v="2023"/>
    <n v="7"/>
    <s v="23Q3"/>
    <s v="ASUS"/>
    <s v="Accessories"/>
    <x v="2"/>
  </r>
  <r>
    <s v="S009"/>
    <s v="L-GA036"/>
    <n v="45350"/>
    <n v="29"/>
    <n v="13940.3"/>
    <n v="8756.26"/>
    <n v="5184.0399999999991"/>
    <n v="2024"/>
    <n v="2"/>
    <s v="24Q1"/>
    <s v="VoltEdge"/>
    <s v="Laptops"/>
    <x v="0"/>
  </r>
  <r>
    <s v="S017"/>
    <s v="L-UL028"/>
    <n v="45374"/>
    <n v="26"/>
    <n v="11015.42"/>
    <n v="7178.6"/>
    <n v="3836.8199999999997"/>
    <n v="2024"/>
    <n v="3"/>
    <s v="24Q1"/>
    <s v="Apple"/>
    <s v="Laptops"/>
    <x v="1"/>
  </r>
  <r>
    <s v="S004"/>
    <s v="G-GA047"/>
    <n v="45447"/>
    <n v="17"/>
    <n v="19900.88"/>
    <n v="15897.89"/>
    <n v="4002.9900000000016"/>
    <n v="2024"/>
    <n v="6"/>
    <s v="24Q2"/>
    <s v="HP"/>
    <s v="Gaming Consoles"/>
    <x v="8"/>
  </r>
  <r>
    <s v="S018"/>
    <s v="H-WI042"/>
    <n v="45557"/>
    <n v="7"/>
    <n v="6183.8"/>
    <n v="4231.43"/>
    <n v="1952.37"/>
    <n v="2024"/>
    <n v="9"/>
    <s v="24Q3"/>
    <s v="Bose"/>
    <s v="Headphones"/>
    <x v="10"/>
  </r>
  <r>
    <s v="S003"/>
    <s v="G-GA047"/>
    <n v="45391"/>
    <n v="14"/>
    <n v="16388.960000000003"/>
    <n v="13092.38"/>
    <n v="3296.5800000000036"/>
    <n v="2024"/>
    <n v="4"/>
    <s v="24Q2"/>
    <s v="HP"/>
    <s v="Gaming Consoles"/>
    <x v="8"/>
  </r>
  <r>
    <s v="S018"/>
    <s v="G-GA047"/>
    <n v="45505"/>
    <n v="9"/>
    <n v="10535.76"/>
    <n v="8416.5299999999988"/>
    <n v="2119.2300000000014"/>
    <n v="2024"/>
    <n v="8"/>
    <s v="24Q3"/>
    <s v="HP"/>
    <s v="Gaming Consoles"/>
    <x v="8"/>
  </r>
  <r>
    <s v="S011"/>
    <s v="A-CH002"/>
    <n v="45540"/>
    <n v="15"/>
    <n v="2744.7"/>
    <n v="2085.1499999999996"/>
    <n v="659.55000000000018"/>
    <n v="2024"/>
    <n v="9"/>
    <s v="24Q3"/>
    <s v="Sony"/>
    <s v="Accessories"/>
    <x v="2"/>
  </r>
  <r>
    <s v="S018"/>
    <s v="H-WI030"/>
    <n v="45224"/>
    <n v="42"/>
    <n v="22821.119999999999"/>
    <n v="16236.359999999999"/>
    <n v="6584.76"/>
    <n v="2023"/>
    <n v="10"/>
    <s v="23Q4"/>
    <s v="VoltEdge"/>
    <s v="Headphones"/>
    <x v="10"/>
  </r>
  <r>
    <s v="S001"/>
    <s v="S-FI037"/>
    <n v="45297"/>
    <n v="29"/>
    <n v="42672.340000000004"/>
    <n v="28873.85"/>
    <n v="13798.490000000005"/>
    <n v="2024"/>
    <n v="1"/>
    <s v="24Q1"/>
    <s v="VoltEdge"/>
    <s v="Smart Gadgets"/>
    <x v="6"/>
  </r>
  <r>
    <s v="S019"/>
    <s v="G-GA018"/>
    <n v="45331"/>
    <n v="11"/>
    <n v="8873.26"/>
    <n v="5291.4400000000005"/>
    <n v="3581.8199999999997"/>
    <n v="2024"/>
    <n v="2"/>
    <s v="24Q1"/>
    <s v="VoltEdge"/>
    <s v="Gaming Consoles"/>
    <x v="8"/>
  </r>
  <r>
    <s v="S002"/>
    <s v="L-GA036"/>
    <n v="45577"/>
    <n v="36"/>
    <n v="17305.2"/>
    <n v="10869.84"/>
    <n v="6435.3600000000006"/>
    <n v="2024"/>
    <n v="10"/>
    <s v="24Q4"/>
    <s v="VoltEdge"/>
    <s v="Laptops"/>
    <x v="0"/>
  </r>
  <r>
    <s v="S013"/>
    <s v="H-WI048"/>
    <n v="45077"/>
    <n v="3"/>
    <n v="2895.18"/>
    <n v="2265.8999999999996"/>
    <n v="629.2800000000002"/>
    <n v="2023"/>
    <n v="5"/>
    <s v="23Q2"/>
    <s v="VoltEdge"/>
    <s v="Headphones"/>
    <x v="7"/>
  </r>
  <r>
    <s v="S014"/>
    <s v="L-UL001"/>
    <n v="45067"/>
    <n v="10"/>
    <n v="2284.3000000000002"/>
    <n v="1825.6"/>
    <n v="458.70000000000027"/>
    <n v="2023"/>
    <n v="5"/>
    <s v="23Q2"/>
    <s v="ASUS"/>
    <s v="Laptops"/>
    <x v="1"/>
  </r>
  <r>
    <s v="S008"/>
    <s v="A-MI014"/>
    <n v="45405"/>
    <n v="10"/>
    <n v="5624.0999999999995"/>
    <n v="4294.3"/>
    <n v="1329.7999999999993"/>
    <n v="2024"/>
    <n v="4"/>
    <s v="24Q2"/>
    <s v="Bose"/>
    <s v="Accessories"/>
    <x v="11"/>
  </r>
  <r>
    <s v="S001"/>
    <s v="S-ST013"/>
    <n v="45395"/>
    <n v="14"/>
    <n v="5588.2400000000007"/>
    <n v="4222.96"/>
    <n v="1365.2800000000007"/>
    <n v="2024"/>
    <n v="4"/>
    <s v="24Q2"/>
    <s v="Dell"/>
    <s v="Smart Gadgets"/>
    <x v="4"/>
  </r>
  <r>
    <s v="S001"/>
    <s v="S-SM023"/>
    <n v="44974"/>
    <n v="17"/>
    <n v="4407.59"/>
    <n v="2880.99"/>
    <n v="1526.6000000000004"/>
    <n v="2023"/>
    <n v="2"/>
    <s v="23Q1"/>
    <s v="HP"/>
    <s v="Smart Gadgets"/>
    <x v="15"/>
  </r>
  <r>
    <s v="S011"/>
    <s v="G-GA005"/>
    <n v="45046"/>
    <n v="22"/>
    <n v="11802.560000000001"/>
    <n v="8602.66"/>
    <n v="3199.9000000000015"/>
    <n v="2023"/>
    <n v="4"/>
    <s v="23Q2"/>
    <s v="VoltEdge"/>
    <s v="Gaming Consoles"/>
    <x v="8"/>
  </r>
  <r>
    <s v="S001"/>
    <s v="A-KE025"/>
    <n v="45305"/>
    <n v="14"/>
    <n v="13258.699999999999"/>
    <n v="9343.32"/>
    <n v="3915.3799999999992"/>
    <n v="2024"/>
    <n v="1"/>
    <s v="24Q1"/>
    <s v="Bose"/>
    <s v="Accessories"/>
    <x v="5"/>
  </r>
  <r>
    <s v="S009"/>
    <s v="A-KE027"/>
    <n v="45435"/>
    <n v="7"/>
    <n v="6217.47"/>
    <n v="5057.1500000000005"/>
    <n v="1160.3199999999997"/>
    <n v="2024"/>
    <n v="5"/>
    <s v="24Q2"/>
    <s v="Sony"/>
    <s v="Accessories"/>
    <x v="5"/>
  </r>
  <r>
    <s v="S008"/>
    <s v="A-MI014"/>
    <n v="45369"/>
    <n v="21"/>
    <n v="11810.609999999999"/>
    <n v="9018.0300000000007"/>
    <n v="2792.5799999999981"/>
    <n v="2024"/>
    <n v="3"/>
    <s v="24Q1"/>
    <s v="Bose"/>
    <s v="Accessories"/>
    <x v="11"/>
  </r>
  <r>
    <s v="S009"/>
    <s v="S-SM033"/>
    <n v="45492"/>
    <n v="16"/>
    <n v="21297.119999999999"/>
    <n v="13081.92"/>
    <n v="8215.1999999999989"/>
    <n v="2024"/>
    <n v="7"/>
    <s v="24Q3"/>
    <s v="Apple"/>
    <s v="Smart Gadgets"/>
    <x v="12"/>
  </r>
  <r>
    <s v="S001"/>
    <s v="G-VR043"/>
    <n v="45179"/>
    <n v="16"/>
    <n v="6121.28"/>
    <n v="4837.28"/>
    <n v="1284"/>
    <n v="2023"/>
    <n v="9"/>
    <s v="23Q3"/>
    <s v="Samsung"/>
    <s v="Gaming Consoles"/>
    <x v="9"/>
  </r>
  <r>
    <s v="S005"/>
    <s v="H-WI048"/>
    <n v="45395"/>
    <n v="5"/>
    <n v="4825.2999999999993"/>
    <n v="3776.5"/>
    <n v="1048.7999999999993"/>
    <n v="2024"/>
    <n v="4"/>
    <s v="24Q2"/>
    <s v="VoltEdge"/>
    <s v="Headphones"/>
    <x v="7"/>
  </r>
  <r>
    <s v="S018"/>
    <s v="A-KE040"/>
    <n v="45152"/>
    <n v="4"/>
    <n v="652.20000000000005"/>
    <n v="504.44"/>
    <n v="147.76000000000005"/>
    <n v="2023"/>
    <n v="8"/>
    <s v="23Q3"/>
    <s v="VoltEdge"/>
    <s v="Accessories"/>
    <x v="5"/>
  </r>
  <r>
    <s v="S001"/>
    <s v="H-NO016"/>
    <n v="45171"/>
    <n v="6"/>
    <n v="5300.9400000000005"/>
    <n v="3696.54"/>
    <n v="1604.4000000000005"/>
    <n v="2023"/>
    <n v="9"/>
    <s v="23Q3"/>
    <s v="Bose"/>
    <s v="Headphones"/>
    <x v="3"/>
  </r>
  <r>
    <s v="S001"/>
    <s v="A-LA026"/>
    <n v="45011"/>
    <n v="12"/>
    <n v="1609.8000000000002"/>
    <n v="1329.84"/>
    <n v="279.96000000000026"/>
    <n v="2023"/>
    <n v="3"/>
    <s v="23Q1"/>
    <s v="VoltEdge"/>
    <s v="Accessories"/>
    <x v="14"/>
  </r>
  <r>
    <s v="S001"/>
    <s v="H-WI042"/>
    <n v="45542"/>
    <n v="10"/>
    <n v="8834"/>
    <n v="6044.9"/>
    <n v="2789.1000000000004"/>
    <n v="2024"/>
    <n v="9"/>
    <s v="24Q3"/>
    <s v="Bose"/>
    <s v="Headphones"/>
    <x v="10"/>
  </r>
  <r>
    <s v="S014"/>
    <s v="S-SM023"/>
    <n v="45250"/>
    <n v="31"/>
    <n v="8037.369999999999"/>
    <n v="5253.57"/>
    <n v="2783.7999999999993"/>
    <n v="2023"/>
    <n v="11"/>
    <s v="23Q4"/>
    <s v="HP"/>
    <s v="Smart Gadgets"/>
    <x v="15"/>
  </r>
  <r>
    <s v="S010"/>
    <s v="S-FI037"/>
    <n v="45457"/>
    <n v="11"/>
    <n v="16186.060000000001"/>
    <n v="10952.15"/>
    <n v="5233.9100000000017"/>
    <n v="2024"/>
    <n v="6"/>
    <s v="24Q2"/>
    <s v="VoltEdge"/>
    <s v="Smart Gadgets"/>
    <x v="6"/>
  </r>
  <r>
    <s v="S001"/>
    <s v="L-UL034"/>
    <n v="44930"/>
    <n v="32"/>
    <n v="2553.92"/>
    <n v="2048.64"/>
    <n v="505.2800000000002"/>
    <n v="2023"/>
    <n v="1"/>
    <s v="23Q1"/>
    <s v="HP"/>
    <s v="Laptops"/>
    <x v="1"/>
  </r>
  <r>
    <s v="S017"/>
    <s v="S-FI037"/>
    <n v="45465"/>
    <n v="16"/>
    <n v="23543.360000000001"/>
    <n v="15930.4"/>
    <n v="7612.9600000000009"/>
    <n v="2024"/>
    <n v="6"/>
    <s v="24Q2"/>
    <s v="VoltEdge"/>
    <s v="Smart Gadgets"/>
    <x v="6"/>
  </r>
  <r>
    <s v="S001"/>
    <s v="S-FI012"/>
    <n v="45514"/>
    <n v="14"/>
    <n v="16770.88"/>
    <n v="12355.699999999999"/>
    <n v="4415.1800000000021"/>
    <n v="2024"/>
    <n v="8"/>
    <s v="24Q3"/>
    <s v="VoltEdge"/>
    <s v="Smart Gadgets"/>
    <x v="6"/>
  </r>
  <r>
    <s v="S010"/>
    <s v="S-FI050"/>
    <n v="45213"/>
    <n v="32"/>
    <n v="33718.080000000002"/>
    <n v="20882.240000000002"/>
    <n v="12835.84"/>
    <n v="2023"/>
    <n v="10"/>
    <s v="23Q4"/>
    <s v="Sony"/>
    <s v="Smart Gadgets"/>
    <x v="6"/>
  </r>
  <r>
    <s v="S014"/>
    <s v="S-ST013"/>
    <n v="45490"/>
    <n v="14"/>
    <n v="5588.2400000000007"/>
    <n v="4222.96"/>
    <n v="1365.2800000000007"/>
    <n v="2024"/>
    <n v="7"/>
    <s v="24Q3"/>
    <s v="Dell"/>
    <s v="Smart Gadgets"/>
    <x v="4"/>
  </r>
  <r>
    <s v="S011"/>
    <s v="A-KE025"/>
    <n v="45296"/>
    <n v="14"/>
    <n v="13258.699999999999"/>
    <n v="9343.32"/>
    <n v="3915.3799999999992"/>
    <n v="2024"/>
    <n v="1"/>
    <s v="24Q1"/>
    <s v="Bose"/>
    <s v="Accessories"/>
    <x v="5"/>
  </r>
  <r>
    <s v="S001"/>
    <s v="G-GA047"/>
    <n v="45488"/>
    <n v="7"/>
    <n v="8194.4800000000014"/>
    <n v="6546.19"/>
    <n v="1648.2900000000018"/>
    <n v="2024"/>
    <n v="7"/>
    <s v="24Q3"/>
    <s v="HP"/>
    <s v="Gaming Consoles"/>
    <x v="8"/>
  </r>
  <r>
    <s v="S018"/>
    <s v="G-GA006"/>
    <n v="45640"/>
    <n v="22"/>
    <n v="29783.379999999997"/>
    <n v="21438.120000000003"/>
    <n v="8345.2599999999948"/>
    <n v="2024"/>
    <n v="12"/>
    <s v="24Q4"/>
    <s v="HP"/>
    <s v="Gaming Consoles"/>
    <x v="8"/>
  </r>
  <r>
    <s v="S001"/>
    <s v="A-CH041"/>
    <n v="45218"/>
    <n v="29"/>
    <n v="7818.9800000000005"/>
    <n v="4752.8099999999995"/>
    <n v="3066.170000000001"/>
    <n v="2023"/>
    <n v="10"/>
    <s v="23Q4"/>
    <s v="ASUS"/>
    <s v="Accessories"/>
    <x v="2"/>
  </r>
  <r>
    <s v="S004"/>
    <s v="S-SM033"/>
    <n v="45403"/>
    <n v="2"/>
    <n v="2662.14"/>
    <n v="1635.24"/>
    <n v="1026.8999999999999"/>
    <n v="2024"/>
    <n v="4"/>
    <s v="24Q2"/>
    <s v="Apple"/>
    <s v="Smart Gadgets"/>
    <x v="12"/>
  </r>
  <r>
    <s v="S007"/>
    <s v="S-FI012"/>
    <n v="44948"/>
    <n v="27"/>
    <n v="32343.840000000004"/>
    <n v="23828.85"/>
    <n v="8514.9900000000052"/>
    <n v="2023"/>
    <n v="1"/>
    <s v="23Q1"/>
    <s v="VoltEdge"/>
    <s v="Smart Gadgets"/>
    <x v="6"/>
  </r>
  <r>
    <s v="S004"/>
    <s v="G-VR009"/>
    <n v="45602"/>
    <n v="27"/>
    <n v="28753.920000000002"/>
    <n v="18540.09"/>
    <n v="10213.830000000002"/>
    <n v="2024"/>
    <n v="11"/>
    <s v="24Q4"/>
    <s v="VoltEdge"/>
    <s v="Gaming Consoles"/>
    <x v="9"/>
  </r>
  <r>
    <s v="S013"/>
    <s v="A-CH045"/>
    <n v="45339"/>
    <n v="25"/>
    <n v="16796.25"/>
    <n v="13264.75"/>
    <n v="3531.5"/>
    <n v="2024"/>
    <n v="2"/>
    <s v="24Q1"/>
    <s v="VoltEdge"/>
    <s v="Accessories"/>
    <x v="2"/>
  </r>
  <r>
    <s v="S013"/>
    <s v="A-KE040"/>
    <n v="45001"/>
    <n v="29"/>
    <n v="4728.4500000000007"/>
    <n v="3657.19"/>
    <n v="1071.2600000000007"/>
    <n v="2023"/>
    <n v="3"/>
    <s v="23Q1"/>
    <s v="VoltEdge"/>
    <s v="Accessories"/>
    <x v="5"/>
  </r>
  <r>
    <s v="S011"/>
    <s v="S-ST013"/>
    <n v="45300"/>
    <n v="15"/>
    <n v="5987.4000000000005"/>
    <n v="4524.5999999999995"/>
    <n v="1462.8000000000011"/>
    <n v="2024"/>
    <n v="1"/>
    <s v="24Q1"/>
    <s v="Dell"/>
    <s v="Smart Gadgets"/>
    <x v="4"/>
  </r>
  <r>
    <s v="S003"/>
    <s v="G-VR019"/>
    <n v="44949"/>
    <n v="24"/>
    <n v="25053.120000000003"/>
    <n v="15456.96"/>
    <n v="9596.1600000000035"/>
    <n v="2023"/>
    <n v="1"/>
    <s v="23Q1"/>
    <s v="Apple"/>
    <s v="Gaming Consoles"/>
    <x v="9"/>
  </r>
  <r>
    <s v="S018"/>
    <s v="H-WI048"/>
    <n v="45166"/>
    <n v="10"/>
    <n v="9650.5999999999985"/>
    <n v="7553"/>
    <n v="2097.5999999999985"/>
    <n v="2023"/>
    <n v="8"/>
    <s v="23Q3"/>
    <s v="VoltEdge"/>
    <s v="Headphones"/>
    <x v="7"/>
  </r>
  <r>
    <s v="S001"/>
    <s v="G-GA017"/>
    <n v="45149"/>
    <n v="12"/>
    <n v="16836.12"/>
    <n v="10686.599999999999"/>
    <n v="6149.52"/>
    <n v="2023"/>
    <n v="8"/>
    <s v="23Q3"/>
    <s v="Apple"/>
    <s v="Gaming Consoles"/>
    <x v="8"/>
  </r>
  <r>
    <s v="S011"/>
    <s v="H-WI029"/>
    <n v="45456"/>
    <n v="15"/>
    <n v="19134.149999999998"/>
    <n v="11930.85"/>
    <n v="7203.2999999999975"/>
    <n v="2024"/>
    <n v="6"/>
    <s v="24Q2"/>
    <s v="Dell"/>
    <s v="Headphones"/>
    <x v="13"/>
  </r>
  <r>
    <s v="S015"/>
    <s v="S-SM023"/>
    <n v="45093"/>
    <n v="2"/>
    <n v="518.54"/>
    <n v="338.94"/>
    <n v="179.59999999999997"/>
    <n v="2023"/>
    <n v="6"/>
    <s v="23Q2"/>
    <s v="HP"/>
    <s v="Smart Gadgets"/>
    <x v="15"/>
  </r>
  <r>
    <s v="S009"/>
    <s v="G-GA046"/>
    <n v="45624"/>
    <n v="38"/>
    <n v="12279.699999999999"/>
    <n v="7594.68"/>
    <n v="4685.0199999999986"/>
    <n v="2024"/>
    <n v="11"/>
    <s v="24Q4"/>
    <s v="Samsung"/>
    <s v="Gaming Consoles"/>
    <x v="8"/>
  </r>
  <r>
    <s v="S001"/>
    <s v="G-VR043"/>
    <n v="45032"/>
    <n v="8"/>
    <n v="3060.64"/>
    <n v="2418.64"/>
    <n v="642"/>
    <n v="2023"/>
    <n v="4"/>
    <s v="23Q2"/>
    <s v="Samsung"/>
    <s v="Gaming Consoles"/>
    <x v="9"/>
  </r>
  <r>
    <s v="S001"/>
    <s v="H-WI030"/>
    <n v="45596"/>
    <n v="32"/>
    <n v="17387.52"/>
    <n v="12370.56"/>
    <n v="5016.9600000000009"/>
    <n v="2024"/>
    <n v="10"/>
    <s v="24Q4"/>
    <s v="VoltEdge"/>
    <s v="Headphones"/>
    <x v="10"/>
  </r>
  <r>
    <s v="S001"/>
    <s v="H-WI042"/>
    <n v="45513"/>
    <n v="4"/>
    <n v="3533.6"/>
    <n v="2417.96"/>
    <n v="1115.6399999999999"/>
    <n v="2024"/>
    <n v="8"/>
    <s v="24Q3"/>
    <s v="Bose"/>
    <s v="Headphones"/>
    <x v="10"/>
  </r>
  <r>
    <s v="S001"/>
    <s v="A-KE011"/>
    <n v="45587"/>
    <n v="23"/>
    <n v="30618.29"/>
    <n v="19106.330000000002"/>
    <n v="11511.96"/>
    <n v="2024"/>
    <n v="10"/>
    <s v="24Q4"/>
    <s v="Sony"/>
    <s v="Accessories"/>
    <x v="5"/>
  </r>
  <r>
    <s v="S001"/>
    <s v="G-VR043"/>
    <n v="45065"/>
    <n v="19"/>
    <n v="7269.0199999999995"/>
    <n v="5744.2699999999995"/>
    <n v="1524.75"/>
    <n v="2023"/>
    <n v="5"/>
    <s v="23Q2"/>
    <s v="Samsung"/>
    <s v="Gaming Consoles"/>
    <x v="9"/>
  </r>
  <r>
    <s v="S001"/>
    <s v="G-GA005"/>
    <n v="45029"/>
    <n v="6"/>
    <n v="3218.88"/>
    <n v="2346.1799999999998"/>
    <n v="872.70000000000027"/>
    <n v="2023"/>
    <n v="4"/>
    <s v="23Q2"/>
    <s v="VoltEdge"/>
    <s v="Gaming Consoles"/>
    <x v="8"/>
  </r>
  <r>
    <s v="S004"/>
    <s v="A-LA026"/>
    <n v="45155"/>
    <n v="10"/>
    <n v="1341.5"/>
    <n v="1108.1999999999998"/>
    <n v="233.30000000000018"/>
    <n v="2023"/>
    <n v="8"/>
    <s v="23Q3"/>
    <s v="VoltEdge"/>
    <s v="Accessories"/>
    <x v="14"/>
  </r>
  <r>
    <s v="S001"/>
    <s v="G-GA018"/>
    <n v="45456"/>
    <n v="9"/>
    <n v="7259.94"/>
    <n v="4329.3600000000006"/>
    <n v="2930.579999999999"/>
    <n v="2024"/>
    <n v="6"/>
    <s v="24Q2"/>
    <s v="VoltEdge"/>
    <s v="Gaming Consoles"/>
    <x v="8"/>
  </r>
  <r>
    <s v="S018"/>
    <s v="A-KE025"/>
    <n v="45621"/>
    <n v="31"/>
    <n v="29358.55"/>
    <n v="20688.78"/>
    <n v="8669.77"/>
    <n v="2024"/>
    <n v="11"/>
    <s v="24Q4"/>
    <s v="Bose"/>
    <s v="Accessories"/>
    <x v="5"/>
  </r>
  <r>
    <s v="S001"/>
    <s v="A-KE011"/>
    <n v="45588"/>
    <n v="23"/>
    <n v="30618.29"/>
    <n v="19106.330000000002"/>
    <n v="11511.96"/>
    <n v="2024"/>
    <n v="10"/>
    <s v="24Q4"/>
    <s v="Sony"/>
    <s v="Accessories"/>
    <x v="5"/>
  </r>
  <r>
    <s v="S001"/>
    <s v="G-GA047"/>
    <n v="45453"/>
    <n v="9"/>
    <n v="10535.76"/>
    <n v="8416.5299999999988"/>
    <n v="2119.2300000000014"/>
    <n v="2024"/>
    <n v="6"/>
    <s v="24Q2"/>
    <s v="HP"/>
    <s v="Gaming Consoles"/>
    <x v="8"/>
  </r>
  <r>
    <s v="S001"/>
    <s v="L-GA004"/>
    <n v="45261"/>
    <n v="37"/>
    <n v="12279.56"/>
    <n v="7315.27"/>
    <n v="4964.2899999999991"/>
    <n v="2023"/>
    <n v="12"/>
    <s v="23Q4"/>
    <s v="Samsung"/>
    <s v="Laptops"/>
    <x v="0"/>
  </r>
  <r>
    <s v="S011"/>
    <s v="G-GA047"/>
    <n v="45307"/>
    <n v="26"/>
    <n v="30436.640000000003"/>
    <n v="24314.42"/>
    <n v="6122.2200000000048"/>
    <n v="2024"/>
    <n v="1"/>
    <s v="24Q1"/>
    <s v="HP"/>
    <s v="Gaming Consoles"/>
    <x v="8"/>
  </r>
  <r>
    <s v="S001"/>
    <s v="G-GA018"/>
    <n v="45306"/>
    <n v="29"/>
    <n v="23393.14"/>
    <n v="13950.16"/>
    <n v="9442.98"/>
    <n v="2024"/>
    <n v="1"/>
    <s v="24Q1"/>
    <s v="VoltEdge"/>
    <s v="Gaming Consoles"/>
    <x v="8"/>
  </r>
  <r>
    <s v="S019"/>
    <s v="H-WI032"/>
    <n v="45575"/>
    <n v="30"/>
    <n v="7098.3"/>
    <n v="5495.0999999999995"/>
    <n v="1603.2000000000007"/>
    <n v="2024"/>
    <n v="10"/>
    <s v="24Q4"/>
    <s v="VoltEdge"/>
    <s v="Headphones"/>
    <x v="13"/>
  </r>
  <r>
    <s v="S009"/>
    <s v="L-GA010"/>
    <n v="45250"/>
    <n v="37"/>
    <n v="24161"/>
    <n v="18098.55"/>
    <n v="6062.4500000000007"/>
    <n v="2023"/>
    <n v="11"/>
    <s v="23Q4"/>
    <s v="ASUS"/>
    <s v="Laptops"/>
    <x v="0"/>
  </r>
  <r>
    <s v="S001"/>
    <s v="A-CH002"/>
    <n v="45357"/>
    <n v="30"/>
    <n v="5489.4"/>
    <n v="4170.2999999999993"/>
    <n v="1319.1000000000004"/>
    <n v="2024"/>
    <n v="3"/>
    <s v="24Q1"/>
    <s v="Sony"/>
    <s v="Accessories"/>
    <x v="2"/>
  </r>
  <r>
    <s v="S018"/>
    <s v="H-WI042"/>
    <n v="45444"/>
    <n v="4"/>
    <n v="3533.6"/>
    <n v="2417.96"/>
    <n v="1115.6399999999999"/>
    <n v="2024"/>
    <n v="6"/>
    <s v="24Q2"/>
    <s v="Bose"/>
    <s v="Headphones"/>
    <x v="10"/>
  </r>
  <r>
    <s v="S001"/>
    <s v="G-GA046"/>
    <n v="45486"/>
    <n v="6"/>
    <n v="1938.8999999999999"/>
    <n v="1199.1600000000001"/>
    <n v="739.73999999999978"/>
    <n v="2024"/>
    <n v="7"/>
    <s v="24Q3"/>
    <s v="Samsung"/>
    <s v="Gaming Consoles"/>
    <x v="8"/>
  </r>
  <r>
    <s v="S009"/>
    <s v="G-VR049"/>
    <n v="44976"/>
    <n v="33"/>
    <n v="28682.28"/>
    <n v="21533.489999999998"/>
    <n v="7148.7900000000009"/>
    <n v="2023"/>
    <n v="2"/>
    <s v="23Q1"/>
    <s v="ASUS"/>
    <s v="Gaming Consoles"/>
    <x v="9"/>
  </r>
  <r>
    <s v="S013"/>
    <s v="S-ST013"/>
    <n v="45647"/>
    <n v="29"/>
    <n v="11575.640000000001"/>
    <n v="8747.56"/>
    <n v="2828.0800000000017"/>
    <n v="2024"/>
    <n v="12"/>
    <s v="24Q4"/>
    <s v="Dell"/>
    <s v="Smart Gadgets"/>
    <x v="4"/>
  </r>
  <r>
    <s v="S001"/>
    <s v="A-KE024"/>
    <n v="44952"/>
    <n v="32"/>
    <n v="33711.360000000001"/>
    <n v="20040.32"/>
    <n v="13671.04"/>
    <n v="2023"/>
    <n v="1"/>
    <s v="23Q1"/>
    <s v="VoltEdge"/>
    <s v="Accessories"/>
    <x v="5"/>
  </r>
  <r>
    <s v="S008"/>
    <s v="H-WI032"/>
    <n v="45557"/>
    <n v="11"/>
    <n v="2602.71"/>
    <n v="2014.87"/>
    <n v="587.84000000000015"/>
    <n v="2024"/>
    <n v="9"/>
    <s v="24Q3"/>
    <s v="VoltEdge"/>
    <s v="Headphones"/>
    <x v="13"/>
  </r>
  <r>
    <s v="S004"/>
    <s v="A-KE027"/>
    <n v="45060"/>
    <n v="6"/>
    <n v="5329.26"/>
    <n v="4334.7000000000007"/>
    <n v="994.55999999999949"/>
    <n v="2023"/>
    <n v="5"/>
    <s v="23Q2"/>
    <s v="Sony"/>
    <s v="Accessories"/>
    <x v="5"/>
  </r>
  <r>
    <s v="S009"/>
    <s v="L-UL031"/>
    <n v="45523"/>
    <n v="3"/>
    <n v="1821.69"/>
    <n v="1117.02"/>
    <n v="704.67000000000007"/>
    <n v="2024"/>
    <n v="8"/>
    <s v="24Q3"/>
    <s v="VoltEdge"/>
    <s v="Laptops"/>
    <x v="1"/>
  </r>
  <r>
    <s v="S001"/>
    <s v="S-SM023"/>
    <n v="45243"/>
    <n v="36"/>
    <n v="9333.7199999999993"/>
    <n v="6100.92"/>
    <n v="3232.7999999999993"/>
    <n v="2023"/>
    <n v="11"/>
    <s v="23Q4"/>
    <s v="HP"/>
    <s v="Smart Gadgets"/>
    <x v="15"/>
  </r>
  <r>
    <s v="S003"/>
    <s v="L-UL001"/>
    <n v="45498"/>
    <n v="15"/>
    <n v="3426.4500000000003"/>
    <n v="2738.4"/>
    <n v="688.05000000000018"/>
    <n v="2024"/>
    <n v="7"/>
    <s v="24Q3"/>
    <s v="ASUS"/>
    <s v="Laptops"/>
    <x v="1"/>
  </r>
  <r>
    <s v="S001"/>
    <s v="L-UL028"/>
    <n v="45477"/>
    <n v="6"/>
    <n v="2542.02"/>
    <n v="1656.6000000000001"/>
    <n v="885.41999999999985"/>
    <n v="2024"/>
    <n v="7"/>
    <s v="24Q3"/>
    <s v="Apple"/>
    <s v="Laptops"/>
    <x v="1"/>
  </r>
  <r>
    <s v="S017"/>
    <s v="G-GA018"/>
    <n v="45498"/>
    <n v="19"/>
    <n v="15326.539999999999"/>
    <n v="9139.76"/>
    <n v="6186.7799999999988"/>
    <n v="2024"/>
    <n v="7"/>
    <s v="24Q3"/>
    <s v="VoltEdge"/>
    <s v="Gaming Consoles"/>
    <x v="8"/>
  </r>
  <r>
    <s v="S008"/>
    <s v="L-UL028"/>
    <n v="45306"/>
    <n v="23"/>
    <n v="9744.41"/>
    <n v="6350.3"/>
    <n v="3394.1099999999997"/>
    <n v="2024"/>
    <n v="1"/>
    <s v="24Q1"/>
    <s v="Apple"/>
    <s v="Laptops"/>
    <x v="1"/>
  </r>
  <r>
    <s v="S017"/>
    <s v="L-UL031"/>
    <n v="45613"/>
    <n v="35"/>
    <n v="21253.05"/>
    <n v="13031.9"/>
    <n v="8221.15"/>
    <n v="2024"/>
    <n v="11"/>
    <s v="24Q4"/>
    <s v="VoltEdge"/>
    <s v="Laptops"/>
    <x v="1"/>
  </r>
  <r>
    <s v="S003"/>
    <s v="A-CH039"/>
    <n v="44943"/>
    <n v="24"/>
    <n v="21073.68"/>
    <n v="14519.28"/>
    <n v="6554.4"/>
    <n v="2023"/>
    <n v="1"/>
    <s v="23Q1"/>
    <s v="Sony"/>
    <s v="Accessories"/>
    <x v="2"/>
  </r>
  <r>
    <s v="S011"/>
    <s v="L-UL031"/>
    <n v="45344"/>
    <n v="30"/>
    <n v="18216.900000000001"/>
    <n v="11170.199999999999"/>
    <n v="7046.7000000000025"/>
    <n v="2024"/>
    <n v="2"/>
    <s v="24Q1"/>
    <s v="VoltEdge"/>
    <s v="Laptops"/>
    <x v="1"/>
  </r>
  <r>
    <s v="S010"/>
    <s v="A-CH041"/>
    <n v="45271"/>
    <n v="24"/>
    <n v="6470.88"/>
    <n v="3933.3599999999997"/>
    <n v="2537.5200000000004"/>
    <n v="2023"/>
    <n v="12"/>
    <s v="23Q4"/>
    <s v="ASUS"/>
    <s v="Accessories"/>
    <x v="2"/>
  </r>
  <r>
    <s v="S001"/>
    <s v="S-FI012"/>
    <n v="45003"/>
    <n v="18"/>
    <n v="21562.560000000001"/>
    <n v="15885.9"/>
    <n v="5676.6600000000017"/>
    <n v="2023"/>
    <n v="3"/>
    <s v="23Q1"/>
    <s v="VoltEdge"/>
    <s v="Smart Gadgets"/>
    <x v="6"/>
  </r>
  <r>
    <s v="S010"/>
    <s v="S-FI012"/>
    <n v="45577"/>
    <n v="23"/>
    <n v="27552.160000000003"/>
    <n v="20298.649999999998"/>
    <n v="7253.5100000000057"/>
    <n v="2024"/>
    <n v="10"/>
    <s v="24Q4"/>
    <s v="VoltEdge"/>
    <s v="Smart Gadgets"/>
    <x v="6"/>
  </r>
  <r>
    <s v="S018"/>
    <s v="H-WI035"/>
    <n v="45095"/>
    <n v="8"/>
    <n v="2835.36"/>
    <n v="2024.48"/>
    <n v="810.88000000000011"/>
    <n v="2023"/>
    <n v="6"/>
    <s v="23Q2"/>
    <s v="VoltEdge"/>
    <s v="Headphones"/>
    <x v="13"/>
  </r>
  <r>
    <s v="S001"/>
    <s v="G-VR009"/>
    <n v="45130"/>
    <n v="16"/>
    <n v="17039.36"/>
    <n v="10986.72"/>
    <n v="6052.6400000000012"/>
    <n v="2023"/>
    <n v="7"/>
    <s v="23Q3"/>
    <s v="VoltEdge"/>
    <s v="Gaming Consoles"/>
    <x v="9"/>
  </r>
  <r>
    <s v="S010"/>
    <s v="A-CH039"/>
    <n v="45077"/>
    <n v="9"/>
    <n v="7902.63"/>
    <n v="5444.7300000000005"/>
    <n v="2457.8999999999996"/>
    <n v="2023"/>
    <n v="5"/>
    <s v="23Q2"/>
    <s v="Sony"/>
    <s v="Accessories"/>
    <x v="2"/>
  </r>
  <r>
    <s v="S019"/>
    <s v="G-VR043"/>
    <n v="45076"/>
    <n v="13"/>
    <n v="4973.54"/>
    <n v="3930.29"/>
    <n v="1043.25"/>
    <n v="2023"/>
    <n v="5"/>
    <s v="23Q2"/>
    <s v="Samsung"/>
    <s v="Gaming Consoles"/>
    <x v="9"/>
  </r>
  <r>
    <s v="S001"/>
    <s v="H-WI035"/>
    <n v="45560"/>
    <n v="37"/>
    <n v="13113.54"/>
    <n v="9363.2199999999993"/>
    <n v="3750.3200000000015"/>
    <n v="2024"/>
    <n v="9"/>
    <s v="24Q3"/>
    <s v="VoltEdge"/>
    <s v="Headphones"/>
    <x v="13"/>
  </r>
  <r>
    <s v="S001"/>
    <s v="A-CH039"/>
    <n v="44950"/>
    <n v="16"/>
    <n v="14049.12"/>
    <n v="9679.52"/>
    <n v="4369.6000000000004"/>
    <n v="2023"/>
    <n v="1"/>
    <s v="23Q1"/>
    <s v="Sony"/>
    <s v="Accessories"/>
    <x v="2"/>
  </r>
  <r>
    <s v="S011"/>
    <s v="G-GA018"/>
    <n v="45361"/>
    <n v="11"/>
    <n v="8873.26"/>
    <n v="5291.4400000000005"/>
    <n v="3581.8199999999997"/>
    <n v="2024"/>
    <n v="3"/>
    <s v="24Q1"/>
    <s v="VoltEdge"/>
    <s v="Gaming Consoles"/>
    <x v="8"/>
  </r>
  <r>
    <s v="S001"/>
    <s v="L-UL028"/>
    <n v="45617"/>
    <n v="28"/>
    <n v="11862.76"/>
    <n v="7730.8000000000011"/>
    <n v="4131.9599999999991"/>
    <n v="2024"/>
    <n v="11"/>
    <s v="24Q4"/>
    <s v="Apple"/>
    <s v="Laptops"/>
    <x v="1"/>
  </r>
  <r>
    <s v="S013"/>
    <s v="A-MI014"/>
    <n v="45501"/>
    <n v="3"/>
    <n v="1687.23"/>
    <n v="1288.29"/>
    <n v="398.94000000000005"/>
    <n v="2024"/>
    <n v="7"/>
    <s v="24Q3"/>
    <s v="Bose"/>
    <s v="Accessories"/>
    <x v="11"/>
  </r>
  <r>
    <s v="S009"/>
    <s v="A-CH002"/>
    <n v="45411"/>
    <n v="18"/>
    <n v="3293.64"/>
    <n v="2502.1799999999998"/>
    <n v="791.46"/>
    <n v="2024"/>
    <n v="4"/>
    <s v="24Q2"/>
    <s v="Sony"/>
    <s v="Accessories"/>
    <x v="2"/>
  </r>
  <r>
    <s v="S001"/>
    <s v="A-MI014"/>
    <n v="45418"/>
    <n v="14"/>
    <n v="7873.74"/>
    <n v="6012.02"/>
    <n v="1861.7199999999993"/>
    <n v="2024"/>
    <n v="5"/>
    <s v="24Q2"/>
    <s v="Bose"/>
    <s v="Accessories"/>
    <x v="11"/>
  </r>
  <r>
    <s v="S005"/>
    <s v="A-CH002"/>
    <n v="45327"/>
    <n v="11"/>
    <n v="2012.78"/>
    <n v="1529.11"/>
    <n v="483.67000000000007"/>
    <n v="2024"/>
    <n v="2"/>
    <s v="24Q1"/>
    <s v="Sony"/>
    <s v="Accessories"/>
    <x v="2"/>
  </r>
  <r>
    <s v="S004"/>
    <s v="H-WI032"/>
    <n v="45521"/>
    <n v="5"/>
    <n v="1183.0500000000002"/>
    <n v="915.84999999999991"/>
    <n v="267.20000000000027"/>
    <n v="2024"/>
    <n v="8"/>
    <s v="24Q3"/>
    <s v="VoltEdge"/>
    <s v="Headphones"/>
    <x v="13"/>
  </r>
  <r>
    <s v="S009"/>
    <s v="H-WI042"/>
    <n v="45644"/>
    <n v="21"/>
    <n v="18551.399999999998"/>
    <n v="12694.29"/>
    <n v="5857.1099999999969"/>
    <n v="2024"/>
    <n v="12"/>
    <s v="24Q4"/>
    <s v="Bose"/>
    <s v="Headphones"/>
    <x v="10"/>
  </r>
  <r>
    <s v="S010"/>
    <s v="S-FI037"/>
    <n v="45465"/>
    <n v="11"/>
    <n v="16186.060000000001"/>
    <n v="10952.15"/>
    <n v="5233.9100000000017"/>
    <n v="2024"/>
    <n v="6"/>
    <s v="24Q2"/>
    <s v="VoltEdge"/>
    <s v="Smart Gadgets"/>
    <x v="6"/>
  </r>
  <r>
    <s v="S001"/>
    <s v="A-MI007"/>
    <n v="44957"/>
    <n v="14"/>
    <n v="4022.2000000000003"/>
    <n v="3257.3799999999997"/>
    <n v="764.82000000000062"/>
    <n v="2023"/>
    <n v="1"/>
    <s v="23Q1"/>
    <s v="Samsung"/>
    <s v="Accessories"/>
    <x v="11"/>
  </r>
  <r>
    <s v="S001"/>
    <s v="L-UL031"/>
    <n v="45590"/>
    <n v="31"/>
    <n v="18824.13"/>
    <n v="11542.539999999999"/>
    <n v="7281.590000000002"/>
    <n v="2024"/>
    <n v="10"/>
    <s v="24Q4"/>
    <s v="VoltEdge"/>
    <s v="Laptops"/>
    <x v="1"/>
  </r>
  <r>
    <s v="S004"/>
    <s v="L-UL034"/>
    <n v="45062"/>
    <n v="8"/>
    <n v="638.48"/>
    <n v="512.16"/>
    <n v="126.32000000000005"/>
    <n v="2023"/>
    <n v="5"/>
    <s v="23Q2"/>
    <s v="HP"/>
    <s v="Laptops"/>
    <x v="1"/>
  </r>
  <r>
    <s v="S009"/>
    <s v="A-CH039"/>
    <n v="45596"/>
    <n v="29"/>
    <n v="25464.030000000002"/>
    <n v="17544.13"/>
    <n v="7919.9000000000015"/>
    <n v="2024"/>
    <n v="10"/>
    <s v="24Q4"/>
    <s v="Sony"/>
    <s v="Accessories"/>
    <x v="2"/>
  </r>
  <r>
    <s v="S018"/>
    <s v="S-SM033"/>
    <n v="45542"/>
    <n v="6"/>
    <n v="7986.42"/>
    <n v="4905.72"/>
    <n v="3080.7"/>
    <n v="2024"/>
    <n v="9"/>
    <s v="24Q3"/>
    <s v="Apple"/>
    <s v="Smart Gadgets"/>
    <x v="12"/>
  </r>
  <r>
    <s v="S004"/>
    <s v="A-MI014"/>
    <n v="45544"/>
    <n v="17"/>
    <n v="9560.9699999999993"/>
    <n v="7300.31"/>
    <n v="2260.6599999999989"/>
    <n v="2024"/>
    <n v="9"/>
    <s v="24Q3"/>
    <s v="Bose"/>
    <s v="Accessories"/>
    <x v="11"/>
  </r>
  <r>
    <s v="S009"/>
    <s v="H-WI030"/>
    <n v="45340"/>
    <n v="26"/>
    <n v="14127.36"/>
    <n v="10051.08"/>
    <n v="4076.2800000000007"/>
    <n v="2024"/>
    <n v="2"/>
    <s v="24Q1"/>
    <s v="VoltEdge"/>
    <s v="Headphones"/>
    <x v="10"/>
  </r>
  <r>
    <s v="S002"/>
    <s v="A-CH002"/>
    <n v="45330"/>
    <n v="12"/>
    <n v="2195.7599999999998"/>
    <n v="1668.12"/>
    <n v="527.63999999999987"/>
    <n v="2024"/>
    <n v="2"/>
    <s v="24Q1"/>
    <s v="Sony"/>
    <s v="Accessories"/>
    <x v="2"/>
  </r>
  <r>
    <s v="S003"/>
    <s v="A-CH045"/>
    <n v="45427"/>
    <n v="16"/>
    <n v="10749.6"/>
    <n v="8489.44"/>
    <n v="2260.16"/>
    <n v="2024"/>
    <n v="5"/>
    <s v="24Q2"/>
    <s v="VoltEdge"/>
    <s v="Accessories"/>
    <x v="2"/>
  </r>
  <r>
    <s v="S007"/>
    <s v="A-LA026"/>
    <n v="45035"/>
    <n v="15"/>
    <n v="2012.25"/>
    <n v="1662.3"/>
    <n v="349.95000000000005"/>
    <n v="2023"/>
    <n v="4"/>
    <s v="23Q2"/>
    <s v="VoltEdge"/>
    <s v="Accessories"/>
    <x v="14"/>
  </r>
  <r>
    <s v="S009"/>
    <s v="S-SM023"/>
    <n v="45351"/>
    <n v="30"/>
    <n v="7778.0999999999995"/>
    <n v="5084.1000000000004"/>
    <n v="2693.9999999999991"/>
    <n v="2024"/>
    <n v="2"/>
    <s v="24Q1"/>
    <s v="HP"/>
    <s v="Smart Gadgets"/>
    <x v="15"/>
  </r>
  <r>
    <s v="S011"/>
    <s v="A-MI007"/>
    <n v="45260"/>
    <n v="41"/>
    <n v="11779.300000000001"/>
    <n v="9539.4699999999993"/>
    <n v="2239.8300000000017"/>
    <n v="2023"/>
    <n v="11"/>
    <s v="23Q4"/>
    <s v="Samsung"/>
    <s v="Accessories"/>
    <x v="11"/>
  </r>
  <r>
    <s v="S001"/>
    <s v="A-LA026"/>
    <n v="45039"/>
    <n v="11"/>
    <n v="1475.65"/>
    <n v="1219.02"/>
    <n v="256.63000000000011"/>
    <n v="2023"/>
    <n v="4"/>
    <s v="23Q2"/>
    <s v="VoltEdge"/>
    <s v="Accessories"/>
    <x v="14"/>
  </r>
  <r>
    <s v="S013"/>
    <s v="S-ST013"/>
    <n v="45447"/>
    <n v="6"/>
    <n v="2394.96"/>
    <n v="1809.84"/>
    <n v="585.12000000000012"/>
    <n v="2024"/>
    <n v="6"/>
    <s v="24Q2"/>
    <s v="Dell"/>
    <s v="Smart Gadgets"/>
    <x v="4"/>
  </r>
  <r>
    <s v="S013"/>
    <s v="S-SM023"/>
    <n v="45056"/>
    <n v="7"/>
    <n v="1814.8899999999999"/>
    <n v="1186.29"/>
    <n v="628.59999999999991"/>
    <n v="2023"/>
    <n v="5"/>
    <s v="23Q2"/>
    <s v="HP"/>
    <s v="Smart Gadgets"/>
    <x v="15"/>
  </r>
  <r>
    <s v="S015"/>
    <s v="G-VR009"/>
    <n v="45118"/>
    <n v="21"/>
    <n v="22364.16"/>
    <n v="14420.07"/>
    <n v="7944.09"/>
    <n v="2023"/>
    <n v="7"/>
    <s v="23Q3"/>
    <s v="VoltEdge"/>
    <s v="Gaming Consoles"/>
    <x v="9"/>
  </r>
  <r>
    <s v="S009"/>
    <s v="S-SM038"/>
    <n v="45293"/>
    <n v="18"/>
    <n v="26015.399999999998"/>
    <n v="17464.86"/>
    <n v="8550.5399999999972"/>
    <n v="2024"/>
    <n v="1"/>
    <s v="24Q1"/>
    <s v="VoltEdge"/>
    <s v="Smart Gadgets"/>
    <x v="12"/>
  </r>
  <r>
    <s v="S005"/>
    <s v="H-WI029"/>
    <n v="45622"/>
    <n v="34"/>
    <n v="43370.74"/>
    <n v="27043.26"/>
    <n v="16327.48"/>
    <n v="2024"/>
    <n v="11"/>
    <s v="24Q4"/>
    <s v="Dell"/>
    <s v="Headphones"/>
    <x v="13"/>
  </r>
  <r>
    <s v="S011"/>
    <s v="L-GA036"/>
    <n v="45467"/>
    <n v="13"/>
    <n v="6249.0999999999995"/>
    <n v="3925.22"/>
    <n v="2323.8799999999997"/>
    <n v="2024"/>
    <n v="6"/>
    <s v="24Q2"/>
    <s v="VoltEdge"/>
    <s v="Laptops"/>
    <x v="0"/>
  </r>
  <r>
    <s v="S001"/>
    <s v="G-VR049"/>
    <n v="44941"/>
    <n v="24"/>
    <n v="20859.84"/>
    <n v="15660.72"/>
    <n v="5199.1200000000008"/>
    <n v="2023"/>
    <n v="1"/>
    <s v="23Q1"/>
    <s v="ASUS"/>
    <s v="Gaming Consoles"/>
    <x v="9"/>
  </r>
  <r>
    <s v="S013"/>
    <s v="H-WI029"/>
    <n v="45521"/>
    <n v="5"/>
    <n v="6378.0499999999993"/>
    <n v="3976.95"/>
    <n v="2401.0999999999995"/>
    <n v="2024"/>
    <n v="8"/>
    <s v="24Q3"/>
    <s v="Dell"/>
    <s v="Headphones"/>
    <x v="13"/>
  </r>
  <r>
    <s v="S005"/>
    <s v="S-SM038"/>
    <n v="45212"/>
    <n v="24"/>
    <n v="34687.199999999997"/>
    <n v="23286.48"/>
    <n v="11400.719999999998"/>
    <n v="2023"/>
    <n v="10"/>
    <s v="23Q4"/>
    <s v="VoltEdge"/>
    <s v="Smart Gadgets"/>
    <x v="12"/>
  </r>
  <r>
    <s v="S011"/>
    <s v="S-ST013"/>
    <n v="45521"/>
    <n v="9"/>
    <n v="3592.44"/>
    <n v="2714.7599999999998"/>
    <n v="877.68000000000029"/>
    <n v="2024"/>
    <n v="8"/>
    <s v="24Q3"/>
    <s v="Dell"/>
    <s v="Smart Gadgets"/>
    <x v="4"/>
  </r>
  <r>
    <s v="S001"/>
    <s v="A-CH045"/>
    <n v="45461"/>
    <n v="6"/>
    <n v="4031.1000000000004"/>
    <n v="3183.54"/>
    <n v="847.5600000000004"/>
    <n v="2024"/>
    <n v="6"/>
    <s v="24Q2"/>
    <s v="VoltEdge"/>
    <s v="Accessories"/>
    <x v="2"/>
  </r>
  <r>
    <s v="S011"/>
    <s v="H-NO016"/>
    <n v="45167"/>
    <n v="5"/>
    <n v="4417.45"/>
    <n v="3080.4500000000003"/>
    <n v="1336.9999999999995"/>
    <n v="2023"/>
    <n v="8"/>
    <s v="23Q3"/>
    <s v="Bose"/>
    <s v="Headphones"/>
    <x v="3"/>
  </r>
  <r>
    <s v="S001"/>
    <s v="A-MI014"/>
    <n v="45403"/>
    <n v="3"/>
    <n v="1687.23"/>
    <n v="1288.29"/>
    <n v="398.94000000000005"/>
    <n v="2024"/>
    <n v="4"/>
    <s v="24Q2"/>
    <s v="Bose"/>
    <s v="Accessories"/>
    <x v="11"/>
  </r>
  <r>
    <s v="S007"/>
    <s v="A-CH021"/>
    <n v="44958"/>
    <n v="13"/>
    <n v="2806.5699999999997"/>
    <n v="2031.5100000000002"/>
    <n v="775.05999999999949"/>
    <n v="2023"/>
    <n v="2"/>
    <s v="23Q1"/>
    <s v="Dell"/>
    <s v="Accessories"/>
    <x v="2"/>
  </r>
  <r>
    <s v="S001"/>
    <s v="H-WI032"/>
    <n v="45518"/>
    <n v="4"/>
    <n v="946.44"/>
    <n v="732.68"/>
    <n v="213.7600000000001"/>
    <n v="2024"/>
    <n v="8"/>
    <s v="24Q3"/>
    <s v="VoltEdge"/>
    <s v="Headphones"/>
    <x v="13"/>
  </r>
  <r>
    <s v="S017"/>
    <s v="L-UL028"/>
    <n v="45312"/>
    <n v="25"/>
    <n v="10591.75"/>
    <n v="6902.5000000000009"/>
    <n v="3689.2499999999991"/>
    <n v="2024"/>
    <n v="1"/>
    <s v="24Q1"/>
    <s v="Apple"/>
    <s v="Laptops"/>
    <x v="1"/>
  </r>
  <r>
    <s v="S019"/>
    <s v="H-WI048"/>
    <n v="45075"/>
    <n v="10"/>
    <n v="9650.5999999999985"/>
    <n v="7553"/>
    <n v="2097.5999999999985"/>
    <n v="2023"/>
    <n v="5"/>
    <s v="23Q2"/>
    <s v="VoltEdge"/>
    <s v="Headphones"/>
    <x v="7"/>
  </r>
  <r>
    <s v="S001"/>
    <s v="A-KE027"/>
    <n v="45471"/>
    <n v="7"/>
    <n v="6217.47"/>
    <n v="5057.1500000000005"/>
    <n v="1160.3199999999997"/>
    <n v="2024"/>
    <n v="6"/>
    <s v="24Q2"/>
    <s v="Sony"/>
    <s v="Accessories"/>
    <x v="5"/>
  </r>
  <r>
    <s v="S008"/>
    <s v="L-UL028"/>
    <n v="45478"/>
    <n v="11"/>
    <n v="4660.37"/>
    <n v="3037.1000000000004"/>
    <n v="1623.2699999999995"/>
    <n v="2024"/>
    <n v="7"/>
    <s v="24Q3"/>
    <s v="Apple"/>
    <s v="Laptops"/>
    <x v="1"/>
  </r>
  <r>
    <s v="S009"/>
    <s v="A-KE025"/>
    <n v="45297"/>
    <n v="24"/>
    <n v="22729.199999999997"/>
    <n v="16017.119999999999"/>
    <n v="6712.0799999999981"/>
    <n v="2024"/>
    <n v="1"/>
    <s v="24Q1"/>
    <s v="Bose"/>
    <s v="Accessories"/>
    <x v="5"/>
  </r>
  <r>
    <s v="S018"/>
    <s v="A-KE025"/>
    <n v="45311"/>
    <n v="23"/>
    <n v="21782.149999999998"/>
    <n v="15349.74"/>
    <n v="6432.409999999998"/>
    <n v="2024"/>
    <n v="1"/>
    <s v="24Q1"/>
    <s v="Bose"/>
    <s v="Accessories"/>
    <x v="5"/>
  </r>
  <r>
    <s v="S011"/>
    <s v="S-FI037"/>
    <n v="45390"/>
    <n v="3"/>
    <n v="4414.38"/>
    <n v="2986.95"/>
    <n v="1427.4300000000003"/>
    <n v="2024"/>
    <n v="4"/>
    <s v="24Q2"/>
    <s v="VoltEdge"/>
    <s v="Smart Gadgets"/>
    <x v="6"/>
  </r>
  <r>
    <s v="S019"/>
    <s v="A-CH039"/>
    <n v="45045"/>
    <n v="22"/>
    <n v="19317.54"/>
    <n v="13309.34"/>
    <n v="6008.2000000000007"/>
    <n v="2023"/>
    <n v="4"/>
    <s v="23Q2"/>
    <s v="Sony"/>
    <s v="Accessories"/>
    <x v="2"/>
  </r>
  <r>
    <s v="S001"/>
    <s v="H-NO016"/>
    <n v="45038"/>
    <n v="2"/>
    <n v="1766.98"/>
    <n v="1232.18"/>
    <n v="534.79999999999995"/>
    <n v="2023"/>
    <n v="4"/>
    <s v="23Q2"/>
    <s v="Bose"/>
    <s v="Headphones"/>
    <x v="3"/>
  </r>
  <r>
    <s v="S017"/>
    <s v="A-MI007"/>
    <n v="44944"/>
    <n v="27"/>
    <n v="7757.1"/>
    <n v="6282.0899999999992"/>
    <n v="1475.0100000000011"/>
    <n v="2023"/>
    <n v="1"/>
    <s v="23Q1"/>
    <s v="Samsung"/>
    <s v="Accessories"/>
    <x v="11"/>
  </r>
  <r>
    <s v="S008"/>
    <s v="L-UL031"/>
    <n v="45474"/>
    <n v="12"/>
    <n v="7286.76"/>
    <n v="4468.08"/>
    <n v="2818.6800000000003"/>
    <n v="2024"/>
    <n v="7"/>
    <s v="24Q3"/>
    <s v="VoltEdge"/>
    <s v="Laptops"/>
    <x v="1"/>
  </r>
  <r>
    <s v="S014"/>
    <s v="H-WI032"/>
    <n v="45447"/>
    <n v="14"/>
    <n v="3312.54"/>
    <n v="2564.3799999999997"/>
    <n v="748.16000000000031"/>
    <n v="2024"/>
    <n v="6"/>
    <s v="24Q2"/>
    <s v="VoltEdge"/>
    <s v="Headphones"/>
    <x v="13"/>
  </r>
  <r>
    <s v="S013"/>
    <s v="A-LA026"/>
    <n v="45138"/>
    <n v="7"/>
    <n v="939.05000000000007"/>
    <n v="775.74"/>
    <n v="163.31000000000006"/>
    <n v="2023"/>
    <n v="7"/>
    <s v="23Q3"/>
    <s v="VoltEdge"/>
    <s v="Accessories"/>
    <x v="14"/>
  </r>
  <r>
    <s v="S005"/>
    <s v="S-FI050"/>
    <n v="44975"/>
    <n v="30"/>
    <n v="31610.7"/>
    <n v="19577.100000000002"/>
    <n v="12033.599999999999"/>
    <n v="2023"/>
    <n v="2"/>
    <s v="23Q1"/>
    <s v="Sony"/>
    <s v="Smart Gadgets"/>
    <x v="6"/>
  </r>
  <r>
    <s v="S005"/>
    <s v="A-CH041"/>
    <n v="45264"/>
    <n v="24"/>
    <n v="6470.88"/>
    <n v="3933.3599999999997"/>
    <n v="2537.5200000000004"/>
    <n v="2023"/>
    <n v="12"/>
    <s v="23Q4"/>
    <s v="ASUS"/>
    <s v="Accessories"/>
    <x v="2"/>
  </r>
  <r>
    <s v="S009"/>
    <s v="L-GA036"/>
    <n v="45439"/>
    <n v="18"/>
    <n v="8652.6"/>
    <n v="5434.92"/>
    <n v="3217.6800000000003"/>
    <n v="2024"/>
    <n v="5"/>
    <s v="24Q2"/>
    <s v="VoltEdge"/>
    <s v="Laptops"/>
    <x v="0"/>
  </r>
  <r>
    <s v="S019"/>
    <s v="H-WI029"/>
    <n v="45358"/>
    <n v="30"/>
    <n v="38268.299999999996"/>
    <n v="23861.7"/>
    <n v="14406.599999999995"/>
    <n v="2024"/>
    <n v="3"/>
    <s v="24Q1"/>
    <s v="Dell"/>
    <s v="Headphones"/>
    <x v="13"/>
  </r>
  <r>
    <s v="S015"/>
    <s v="L-GA010"/>
    <n v="44983"/>
    <n v="16"/>
    <n v="10448"/>
    <n v="7826.4"/>
    <n v="2621.6000000000004"/>
    <n v="2023"/>
    <n v="2"/>
    <s v="23Q1"/>
    <s v="ASUS"/>
    <s v="Laptops"/>
    <x v="0"/>
  </r>
  <r>
    <s v="S002"/>
    <s v="S-SM023"/>
    <n v="45434"/>
    <n v="7"/>
    <n v="1814.8899999999999"/>
    <n v="1186.29"/>
    <n v="628.59999999999991"/>
    <n v="2024"/>
    <n v="5"/>
    <s v="24Q2"/>
    <s v="HP"/>
    <s v="Smart Gadgets"/>
    <x v="15"/>
  </r>
  <r>
    <s v="S015"/>
    <s v="H-WI008"/>
    <n v="45017"/>
    <n v="17"/>
    <n v="3322.31"/>
    <n v="2481.1499999999996"/>
    <n v="841.16000000000031"/>
    <n v="2023"/>
    <n v="4"/>
    <s v="23Q2"/>
    <s v="ASUS"/>
    <s v="Headphones"/>
    <x v="7"/>
  </r>
  <r>
    <s v="S001"/>
    <s v="A-KE024"/>
    <n v="45038"/>
    <n v="8"/>
    <n v="8427.84"/>
    <n v="5010.08"/>
    <n v="3417.76"/>
    <n v="2023"/>
    <n v="4"/>
    <s v="23Q2"/>
    <s v="VoltEdge"/>
    <s v="Accessories"/>
    <x v="5"/>
  </r>
  <r>
    <s v="S001"/>
    <s v="A-KE027"/>
    <n v="45634"/>
    <n v="35"/>
    <n v="31087.350000000002"/>
    <n v="25285.75"/>
    <n v="5801.6000000000022"/>
    <n v="2024"/>
    <n v="12"/>
    <s v="24Q4"/>
    <s v="Sony"/>
    <s v="Accessories"/>
    <x v="5"/>
  </r>
  <r>
    <s v="S013"/>
    <s v="S-SM033"/>
    <n v="45599"/>
    <n v="32"/>
    <n v="42594.239999999998"/>
    <n v="26163.84"/>
    <n v="16430.399999999998"/>
    <n v="2024"/>
    <n v="11"/>
    <s v="24Q4"/>
    <s v="Apple"/>
    <s v="Smart Gadgets"/>
    <x v="12"/>
  </r>
  <r>
    <s v="S004"/>
    <s v="A-CH045"/>
    <n v="45375"/>
    <n v="16"/>
    <n v="10749.6"/>
    <n v="8489.44"/>
    <n v="2260.16"/>
    <n v="2024"/>
    <n v="3"/>
    <s v="24Q1"/>
    <s v="VoltEdge"/>
    <s v="Accessories"/>
    <x v="2"/>
  </r>
  <r>
    <s v="S007"/>
    <s v="H-WI008"/>
    <n v="45410"/>
    <n v="4"/>
    <n v="781.72"/>
    <n v="583.79999999999995"/>
    <n v="197.92000000000007"/>
    <n v="2024"/>
    <n v="4"/>
    <s v="24Q2"/>
    <s v="ASUS"/>
    <s v="Headphones"/>
    <x v="7"/>
  </r>
  <r>
    <s v="S008"/>
    <s v="S-FI037"/>
    <n v="45465"/>
    <n v="6"/>
    <n v="8828.76"/>
    <n v="5973.9"/>
    <n v="2854.8600000000006"/>
    <n v="2024"/>
    <n v="6"/>
    <s v="24Q2"/>
    <s v="VoltEdge"/>
    <s v="Smart Gadgets"/>
    <x v="6"/>
  </r>
  <r>
    <s v="S010"/>
    <s v="S-SM023"/>
    <n v="45030"/>
    <n v="19"/>
    <n v="4926.1299999999992"/>
    <n v="3219.93"/>
    <n v="1706.1999999999994"/>
    <n v="2023"/>
    <n v="4"/>
    <s v="23Q2"/>
    <s v="HP"/>
    <s v="Smart Gadgets"/>
    <x v="15"/>
  </r>
  <r>
    <s v="S018"/>
    <s v="A-KE020"/>
    <n v="45156"/>
    <n v="7"/>
    <n v="2388.19"/>
    <n v="1424.29"/>
    <n v="963.90000000000009"/>
    <n v="2023"/>
    <n v="8"/>
    <s v="23Q3"/>
    <s v="VoltEdge"/>
    <s v="Accessories"/>
    <x v="5"/>
  </r>
  <r>
    <s v="S010"/>
    <s v="A-MI014"/>
    <n v="45510"/>
    <n v="14"/>
    <n v="7873.74"/>
    <n v="6012.02"/>
    <n v="1861.7199999999993"/>
    <n v="2024"/>
    <n v="8"/>
    <s v="24Q3"/>
    <s v="Bose"/>
    <s v="Accessories"/>
    <x v="11"/>
  </r>
  <r>
    <s v="S001"/>
    <s v="G-GA044"/>
    <n v="45336"/>
    <n v="30"/>
    <n v="33933.299999999996"/>
    <n v="28168.5"/>
    <n v="5764.7999999999956"/>
    <n v="2024"/>
    <n v="2"/>
    <s v="24Q1"/>
    <s v="VoltEdge"/>
    <s v="Gaming Consoles"/>
    <x v="16"/>
  </r>
  <r>
    <s v="S018"/>
    <s v="A-MI014"/>
    <n v="45554"/>
    <n v="16"/>
    <n v="8998.56"/>
    <n v="6870.88"/>
    <n v="2127.6799999999994"/>
    <n v="2024"/>
    <n v="9"/>
    <s v="24Q3"/>
    <s v="Bose"/>
    <s v="Accessories"/>
    <x v="11"/>
  </r>
  <r>
    <s v="S013"/>
    <s v="A-KE027"/>
    <n v="45191"/>
    <n v="37"/>
    <n v="32863.770000000004"/>
    <n v="26730.65"/>
    <n v="6133.1200000000026"/>
    <n v="2023"/>
    <n v="9"/>
    <s v="23Q3"/>
    <s v="Sony"/>
    <s v="Accessories"/>
    <x v="5"/>
  </r>
  <r>
    <s v="S001"/>
    <s v="H-WI042"/>
    <n v="45539"/>
    <n v="17"/>
    <n v="15017.8"/>
    <n v="10276.33"/>
    <n v="4741.4699999999993"/>
    <n v="2024"/>
    <n v="9"/>
    <s v="24Q3"/>
    <s v="Bose"/>
    <s v="Headphones"/>
    <x v="10"/>
  </r>
  <r>
    <s v="S001"/>
    <s v="L-UL034"/>
    <n v="45186"/>
    <n v="8"/>
    <n v="638.48"/>
    <n v="512.16"/>
    <n v="126.32000000000005"/>
    <n v="2023"/>
    <n v="9"/>
    <s v="23Q3"/>
    <s v="HP"/>
    <s v="Laptops"/>
    <x v="1"/>
  </r>
  <r>
    <s v="S001"/>
    <s v="H-NO016"/>
    <n v="45027"/>
    <n v="16"/>
    <n v="14135.84"/>
    <n v="9857.44"/>
    <n v="4278.3999999999996"/>
    <n v="2023"/>
    <n v="4"/>
    <s v="23Q2"/>
    <s v="Bose"/>
    <s v="Headphones"/>
    <x v="3"/>
  </r>
  <r>
    <s v="S002"/>
    <s v="S-FI050"/>
    <n v="45248"/>
    <n v="22"/>
    <n v="23181.18"/>
    <n v="14356.54"/>
    <n v="8824.64"/>
    <n v="2023"/>
    <n v="11"/>
    <s v="23Q4"/>
    <s v="Sony"/>
    <s v="Smart Gadgets"/>
    <x v="6"/>
  </r>
  <r>
    <s v="S009"/>
    <s v="G-GA006"/>
    <n v="45323"/>
    <n v="13"/>
    <n v="17599.27"/>
    <n v="12667.98"/>
    <n v="4931.2900000000009"/>
    <n v="2024"/>
    <n v="2"/>
    <s v="24Q1"/>
    <s v="HP"/>
    <s v="Gaming Consoles"/>
    <x v="8"/>
  </r>
  <r>
    <s v="S001"/>
    <s v="S-FI050"/>
    <n v="44962"/>
    <n v="33"/>
    <n v="34771.770000000004"/>
    <n v="21534.81"/>
    <n v="13236.960000000003"/>
    <n v="2023"/>
    <n v="2"/>
    <s v="23Q1"/>
    <s v="Sony"/>
    <s v="Smart Gadgets"/>
    <x v="6"/>
  </r>
  <r>
    <s v="S010"/>
    <s v="A-MI014"/>
    <n v="45306"/>
    <n v="20"/>
    <n v="11248.199999999999"/>
    <n v="8588.6"/>
    <n v="2659.5999999999985"/>
    <n v="2024"/>
    <n v="1"/>
    <s v="24Q1"/>
    <s v="Bose"/>
    <s v="Accessories"/>
    <x v="11"/>
  </r>
  <r>
    <s v="S001"/>
    <s v="L-UL028"/>
    <n v="45295"/>
    <n v="13"/>
    <n v="5507.71"/>
    <n v="3589.3"/>
    <n v="1918.4099999999999"/>
    <n v="2024"/>
    <n v="1"/>
    <s v="24Q1"/>
    <s v="Apple"/>
    <s v="Laptops"/>
    <x v="1"/>
  </r>
  <r>
    <s v="S015"/>
    <s v="H-WI048"/>
    <n v="45620"/>
    <n v="36"/>
    <n v="34742.159999999996"/>
    <n v="27190.799999999999"/>
    <n v="7551.3599999999969"/>
    <n v="2024"/>
    <n v="11"/>
    <s v="24Q4"/>
    <s v="VoltEdge"/>
    <s v="Headphones"/>
    <x v="7"/>
  </r>
  <r>
    <s v="S005"/>
    <s v="A-CH002"/>
    <n v="45432"/>
    <n v="18"/>
    <n v="3293.64"/>
    <n v="2502.1799999999998"/>
    <n v="791.46"/>
    <n v="2024"/>
    <n v="5"/>
    <s v="24Q2"/>
    <s v="Sony"/>
    <s v="Accessories"/>
    <x v="2"/>
  </r>
  <r>
    <s v="S019"/>
    <s v="L-UL034"/>
    <n v="45120"/>
    <n v="21"/>
    <n v="1676.01"/>
    <n v="1344.4199999999998"/>
    <n v="331.59000000000015"/>
    <n v="2023"/>
    <n v="7"/>
    <s v="23Q3"/>
    <s v="HP"/>
    <s v="Laptops"/>
    <x v="1"/>
  </r>
  <r>
    <s v="S010"/>
    <s v="A-KE020"/>
    <n v="45222"/>
    <n v="37"/>
    <n v="12623.29"/>
    <n v="7528.39"/>
    <n v="5094.9000000000005"/>
    <n v="2023"/>
    <n v="10"/>
    <s v="23Q4"/>
    <s v="VoltEdge"/>
    <s v="Accessories"/>
    <x v="5"/>
  </r>
  <r>
    <s v="S001"/>
    <s v="S-FI050"/>
    <n v="45384"/>
    <n v="15"/>
    <n v="15805.35"/>
    <n v="9788.5500000000011"/>
    <n v="6016.7999999999993"/>
    <n v="2024"/>
    <n v="4"/>
    <s v="24Q2"/>
    <s v="Sony"/>
    <s v="Smart Gadgets"/>
    <x v="6"/>
  </r>
  <r>
    <s v="S015"/>
    <s v="A-CH002"/>
    <n v="45570"/>
    <n v="38"/>
    <n v="6953.24"/>
    <n v="5282.3799999999992"/>
    <n v="1670.8600000000006"/>
    <n v="2024"/>
    <n v="10"/>
    <s v="24Q4"/>
    <s v="Sony"/>
    <s v="Accessories"/>
    <x v="2"/>
  </r>
  <r>
    <s v="S005"/>
    <s v="G-GA046"/>
    <n v="45593"/>
    <n v="22"/>
    <n v="7109.2999999999993"/>
    <n v="4396.92"/>
    <n v="2712.3799999999992"/>
    <n v="2024"/>
    <n v="10"/>
    <s v="24Q4"/>
    <s v="Samsung"/>
    <s v="Gaming Consoles"/>
    <x v="8"/>
  </r>
  <r>
    <s v="S019"/>
    <s v="A-LA026"/>
    <n v="45470"/>
    <n v="8"/>
    <n v="1073.2"/>
    <n v="886.56"/>
    <n v="186.6400000000001"/>
    <n v="2024"/>
    <n v="6"/>
    <s v="24Q2"/>
    <s v="VoltEdge"/>
    <s v="Accessories"/>
    <x v="14"/>
  </r>
  <r>
    <s v="S018"/>
    <s v="S-SM033"/>
    <n v="45311"/>
    <n v="17"/>
    <n v="22628.19"/>
    <n v="13899.54"/>
    <n v="8728.6499999999978"/>
    <n v="2024"/>
    <n v="1"/>
    <s v="24Q1"/>
    <s v="Apple"/>
    <s v="Smart Gadgets"/>
    <x v="12"/>
  </r>
  <r>
    <s v="S001"/>
    <s v="G-GA017"/>
    <n v="45009"/>
    <n v="19"/>
    <n v="26657.19"/>
    <n v="16920.45"/>
    <n v="9736.739999999998"/>
    <n v="2023"/>
    <n v="3"/>
    <s v="23Q1"/>
    <s v="Apple"/>
    <s v="Gaming Consoles"/>
    <x v="8"/>
  </r>
  <r>
    <s v="S001"/>
    <s v="S-FI050"/>
    <n v="45500"/>
    <n v="17"/>
    <n v="17912.73"/>
    <n v="11093.69"/>
    <n v="6819.0399999999991"/>
    <n v="2024"/>
    <n v="7"/>
    <s v="24Q3"/>
    <s v="Sony"/>
    <s v="Smart Gadgets"/>
    <x v="6"/>
  </r>
  <r>
    <s v="S001"/>
    <s v="G-GA018"/>
    <n v="45344"/>
    <n v="23"/>
    <n v="18553.18"/>
    <n v="11063.92"/>
    <n v="7489.26"/>
    <n v="2024"/>
    <n v="2"/>
    <s v="24Q1"/>
    <s v="VoltEdge"/>
    <s v="Gaming Consoles"/>
    <x v="8"/>
  </r>
  <r>
    <s v="S011"/>
    <s v="G-GA044"/>
    <n v="45266"/>
    <n v="27"/>
    <n v="30539.969999999998"/>
    <n v="25351.65"/>
    <n v="5188.3199999999961"/>
    <n v="2023"/>
    <n v="12"/>
    <s v="23Q4"/>
    <s v="VoltEdge"/>
    <s v="Gaming Consoles"/>
    <x v="16"/>
  </r>
  <r>
    <s v="S003"/>
    <s v="A-MI014"/>
    <n v="45652"/>
    <n v="39"/>
    <n v="21933.989999999998"/>
    <n v="16747.77"/>
    <n v="5186.2199999999975"/>
    <n v="2024"/>
    <n v="12"/>
    <s v="24Q4"/>
    <s v="Bose"/>
    <s v="Accessories"/>
    <x v="11"/>
  </r>
  <r>
    <s v="S001"/>
    <s v="G-GA006"/>
    <n v="45469"/>
    <n v="10"/>
    <n v="13537.9"/>
    <n v="9744.6"/>
    <n v="3793.2999999999993"/>
    <n v="2024"/>
    <n v="6"/>
    <s v="24Q2"/>
    <s v="HP"/>
    <s v="Gaming Consoles"/>
    <x v="8"/>
  </r>
  <r>
    <s v="S010"/>
    <s v="S-FI012"/>
    <n v="45508"/>
    <n v="22"/>
    <n v="26354.240000000002"/>
    <n v="19416.099999999999"/>
    <n v="6938.1400000000031"/>
    <n v="2024"/>
    <n v="8"/>
    <s v="24Q3"/>
    <s v="VoltEdge"/>
    <s v="Smart Gadgets"/>
    <x v="6"/>
  </r>
  <r>
    <s v="S010"/>
    <s v="S-FI037"/>
    <n v="45323"/>
    <n v="16"/>
    <n v="23543.360000000001"/>
    <n v="15930.4"/>
    <n v="7612.9600000000009"/>
    <n v="2024"/>
    <n v="2"/>
    <s v="24Q1"/>
    <s v="VoltEdge"/>
    <s v="Smart Gadgets"/>
    <x v="6"/>
  </r>
  <r>
    <s v="S001"/>
    <s v="G-VR009"/>
    <n v="45091"/>
    <n v="14"/>
    <n v="14909.44"/>
    <n v="9613.3799999999992"/>
    <n v="5296.0600000000013"/>
    <n v="2023"/>
    <n v="6"/>
    <s v="23Q2"/>
    <s v="VoltEdge"/>
    <s v="Gaming Consoles"/>
    <x v="9"/>
  </r>
  <r>
    <s v="S003"/>
    <s v="H-WI042"/>
    <n v="45334"/>
    <n v="20"/>
    <n v="17668"/>
    <n v="12089.8"/>
    <n v="5578.2000000000007"/>
    <n v="2024"/>
    <n v="2"/>
    <s v="24Q1"/>
    <s v="Bose"/>
    <s v="Headphones"/>
    <x v="10"/>
  </r>
  <r>
    <s v="S015"/>
    <s v="H-WI042"/>
    <n v="45599"/>
    <n v="39"/>
    <n v="34452.6"/>
    <n v="23575.11"/>
    <n v="10877.489999999998"/>
    <n v="2024"/>
    <n v="11"/>
    <s v="24Q4"/>
    <s v="Bose"/>
    <s v="Headphones"/>
    <x v="10"/>
  </r>
  <r>
    <s v="S014"/>
    <s v="G-GA006"/>
    <n v="45423"/>
    <n v="11"/>
    <n v="14891.689999999999"/>
    <n v="10719.060000000001"/>
    <n v="4172.6299999999974"/>
    <n v="2024"/>
    <n v="5"/>
    <s v="24Q2"/>
    <s v="HP"/>
    <s v="Gaming Consoles"/>
    <x v="8"/>
  </r>
  <r>
    <s v="S013"/>
    <s v="S-SM033"/>
    <n v="45411"/>
    <n v="6"/>
    <n v="7986.42"/>
    <n v="4905.72"/>
    <n v="3080.7"/>
    <n v="2024"/>
    <n v="4"/>
    <s v="24Q2"/>
    <s v="Apple"/>
    <s v="Smart Gadgets"/>
    <x v="12"/>
  </r>
  <r>
    <s v="S017"/>
    <s v="L-GA004"/>
    <n v="45277"/>
    <n v="29"/>
    <n v="9624.52"/>
    <n v="5733.59"/>
    <n v="3890.9300000000003"/>
    <n v="2023"/>
    <n v="12"/>
    <s v="23Q4"/>
    <s v="Samsung"/>
    <s v="Laptops"/>
    <x v="0"/>
  </r>
  <r>
    <s v="S001"/>
    <s v="H-WI048"/>
    <n v="45449"/>
    <n v="8"/>
    <n v="7720.48"/>
    <n v="6042.4"/>
    <n v="1678.08"/>
    <n v="2024"/>
    <n v="6"/>
    <s v="24Q2"/>
    <s v="VoltEdge"/>
    <s v="Headphones"/>
    <x v="7"/>
  </r>
  <r>
    <s v="S001"/>
    <s v="A-MI007"/>
    <n v="45209"/>
    <n v="32"/>
    <n v="9193.6"/>
    <n v="7445.44"/>
    <n v="1748.1600000000008"/>
    <n v="2023"/>
    <n v="10"/>
    <s v="23Q4"/>
    <s v="Samsung"/>
    <s v="Accessories"/>
    <x v="11"/>
  </r>
  <r>
    <s v="S007"/>
    <s v="G-GA005"/>
    <n v="45065"/>
    <n v="8"/>
    <n v="4291.84"/>
    <n v="3128.24"/>
    <n v="1163.6000000000004"/>
    <n v="2023"/>
    <n v="5"/>
    <s v="23Q2"/>
    <s v="VoltEdge"/>
    <s v="Gaming Consoles"/>
    <x v="8"/>
  </r>
  <r>
    <s v="S001"/>
    <s v="L-UL034"/>
    <n v="45006"/>
    <n v="26"/>
    <n v="2075.06"/>
    <n v="1664.52"/>
    <n v="410.53999999999996"/>
    <n v="2023"/>
    <n v="3"/>
    <s v="23Q1"/>
    <s v="HP"/>
    <s v="Laptops"/>
    <x v="1"/>
  </r>
  <r>
    <s v="S004"/>
    <s v="A-KE025"/>
    <n v="45563"/>
    <n v="1"/>
    <n v="947.05"/>
    <n v="667.38"/>
    <n v="279.66999999999996"/>
    <n v="2024"/>
    <n v="9"/>
    <s v="24Q3"/>
    <s v="Bose"/>
    <s v="Accessories"/>
    <x v="5"/>
  </r>
  <r>
    <s v="S007"/>
    <s v="A-CH045"/>
    <n v="45532"/>
    <n v="3"/>
    <n v="2015.5500000000002"/>
    <n v="1591.77"/>
    <n v="423.7800000000002"/>
    <n v="2024"/>
    <n v="8"/>
    <s v="24Q3"/>
    <s v="VoltEdge"/>
    <s v="Accessories"/>
    <x v="2"/>
  </r>
  <r>
    <s v="S013"/>
    <s v="A-KE040"/>
    <n v="45493"/>
    <n v="10"/>
    <n v="1630.5"/>
    <n v="1261.0999999999999"/>
    <n v="369.40000000000009"/>
    <n v="2024"/>
    <n v="7"/>
    <s v="24Q3"/>
    <s v="VoltEdge"/>
    <s v="Accessories"/>
    <x v="5"/>
  </r>
  <r>
    <s v="S001"/>
    <s v="A-KE020"/>
    <n v="45186"/>
    <n v="11"/>
    <n v="3752.8700000000003"/>
    <n v="2238.17"/>
    <n v="1514.7000000000003"/>
    <n v="2023"/>
    <n v="9"/>
    <s v="23Q3"/>
    <s v="VoltEdge"/>
    <s v="Accessories"/>
    <x v="5"/>
  </r>
  <r>
    <s v="S007"/>
    <s v="G-GA047"/>
    <n v="45507"/>
    <n v="9"/>
    <n v="10535.76"/>
    <n v="8416.5299999999988"/>
    <n v="2119.2300000000014"/>
    <n v="2024"/>
    <n v="8"/>
    <s v="24Q3"/>
    <s v="HP"/>
    <s v="Gaming Consoles"/>
    <x v="8"/>
  </r>
  <r>
    <s v="S015"/>
    <s v="G-VR049"/>
    <n v="45445"/>
    <n v="9"/>
    <n v="7822.44"/>
    <n v="5872.7699999999995"/>
    <n v="1949.67"/>
    <n v="2024"/>
    <n v="6"/>
    <s v="24Q2"/>
    <s v="ASUS"/>
    <s v="Gaming Consoles"/>
    <x v="9"/>
  </r>
  <r>
    <s v="S001"/>
    <s v="S-ST013"/>
    <n v="45590"/>
    <n v="39"/>
    <n v="15567.240000000002"/>
    <n v="11763.96"/>
    <n v="3803.2800000000025"/>
    <n v="2024"/>
    <n v="10"/>
    <s v="24Q4"/>
    <s v="Dell"/>
    <s v="Smart Gadgets"/>
    <x v="4"/>
  </r>
  <r>
    <s v="S001"/>
    <s v="G-GA046"/>
    <n v="45575"/>
    <n v="38"/>
    <n v="12279.699999999999"/>
    <n v="7594.68"/>
    <n v="4685.0199999999986"/>
    <n v="2024"/>
    <n v="10"/>
    <s v="24Q4"/>
    <s v="Samsung"/>
    <s v="Gaming Consoles"/>
    <x v="8"/>
  </r>
  <r>
    <s v="S003"/>
    <s v="G-VR043"/>
    <n v="44977"/>
    <n v="22"/>
    <n v="8416.76"/>
    <n v="6651.2599999999993"/>
    <n v="1765.5000000000009"/>
    <n v="2023"/>
    <n v="2"/>
    <s v="23Q1"/>
    <s v="Samsung"/>
    <s v="Gaming Consoles"/>
    <x v="9"/>
  </r>
  <r>
    <s v="S017"/>
    <s v="A-KE027"/>
    <n v="45067"/>
    <n v="11"/>
    <n v="9770.3100000000013"/>
    <n v="7946.9500000000007"/>
    <n v="1823.3600000000006"/>
    <n v="2023"/>
    <n v="5"/>
    <s v="23Q2"/>
    <s v="Sony"/>
    <s v="Accessories"/>
    <x v="5"/>
  </r>
  <r>
    <s v="S010"/>
    <s v="A-KE020"/>
    <n v="45185"/>
    <n v="12"/>
    <n v="4094.04"/>
    <n v="2441.64"/>
    <n v="1652.4"/>
    <n v="2023"/>
    <n v="9"/>
    <s v="23Q3"/>
    <s v="VoltEdge"/>
    <s v="Accessories"/>
    <x v="5"/>
  </r>
  <r>
    <s v="S001"/>
    <s v="G-GA018"/>
    <n v="45605"/>
    <n v="27"/>
    <n v="21779.82"/>
    <n v="12988.08"/>
    <n v="8791.74"/>
    <n v="2024"/>
    <n v="11"/>
    <s v="24Q4"/>
    <s v="VoltEdge"/>
    <s v="Gaming Consoles"/>
    <x v="8"/>
  </r>
  <r>
    <s v="S004"/>
    <s v="S-FI037"/>
    <n v="45432"/>
    <n v="1"/>
    <n v="1471.46"/>
    <n v="995.65"/>
    <n v="475.81000000000006"/>
    <n v="2024"/>
    <n v="5"/>
    <s v="24Q2"/>
    <s v="VoltEdge"/>
    <s v="Smart Gadgets"/>
    <x v="6"/>
  </r>
  <r>
    <s v="S004"/>
    <s v="A-KE024"/>
    <n v="45237"/>
    <n v="29"/>
    <n v="30550.920000000002"/>
    <n v="18161.54"/>
    <n v="12389.380000000001"/>
    <n v="2023"/>
    <n v="11"/>
    <s v="23Q4"/>
    <s v="VoltEdge"/>
    <s v="Accessories"/>
    <x v="5"/>
  </r>
  <r>
    <s v="S001"/>
    <s v="A-CH045"/>
    <n v="45292"/>
    <n v="27"/>
    <n v="18139.95"/>
    <n v="14325.93"/>
    <n v="3814.0200000000004"/>
    <n v="2024"/>
    <n v="1"/>
    <s v="24Q1"/>
    <s v="VoltEdge"/>
    <s v="Accessories"/>
    <x v="2"/>
  </r>
  <r>
    <s v="S008"/>
    <s v="G-GA005"/>
    <n v="44995"/>
    <n v="14"/>
    <n v="7510.72"/>
    <n v="5474.42"/>
    <n v="2036.3000000000002"/>
    <n v="2023"/>
    <n v="3"/>
    <s v="23Q1"/>
    <s v="VoltEdge"/>
    <s v="Gaming Consoles"/>
    <x v="8"/>
  </r>
  <r>
    <s v="S014"/>
    <s v="A-KE027"/>
    <n v="45623"/>
    <n v="35"/>
    <n v="31087.350000000002"/>
    <n v="25285.75"/>
    <n v="5801.6000000000022"/>
    <n v="2024"/>
    <n v="11"/>
    <s v="24Q4"/>
    <s v="Sony"/>
    <s v="Accessories"/>
    <x v="5"/>
  </r>
  <r>
    <s v="S002"/>
    <s v="G-VR022"/>
    <n v="45545"/>
    <n v="18"/>
    <n v="13139.64"/>
    <n v="10601.82"/>
    <n v="2537.8199999999997"/>
    <n v="2024"/>
    <n v="9"/>
    <s v="24Q3"/>
    <s v="VoltEdge"/>
    <s v="Gaming Consoles"/>
    <x v="9"/>
  </r>
  <r>
    <s v="S018"/>
    <s v="S-SM023"/>
    <n v="45118"/>
    <n v="10"/>
    <n v="2592.6999999999998"/>
    <n v="1694.7"/>
    <n v="897.99999999999977"/>
    <n v="2023"/>
    <n v="7"/>
    <s v="23Q3"/>
    <s v="HP"/>
    <s v="Smart Gadgets"/>
    <x v="15"/>
  </r>
  <r>
    <s v="S017"/>
    <s v="G-GA017"/>
    <n v="45286"/>
    <n v="19"/>
    <n v="26657.19"/>
    <n v="16920.45"/>
    <n v="9736.739999999998"/>
    <n v="2023"/>
    <n v="12"/>
    <s v="23Q4"/>
    <s v="Apple"/>
    <s v="Gaming Consoles"/>
    <x v="8"/>
  </r>
  <r>
    <s v="S007"/>
    <s v="G-VR019"/>
    <n v="45323"/>
    <n v="31"/>
    <n v="32360.280000000002"/>
    <n v="19965.239999999998"/>
    <n v="12395.040000000005"/>
    <n v="2024"/>
    <n v="2"/>
    <s v="24Q1"/>
    <s v="Apple"/>
    <s v="Gaming Consoles"/>
    <x v="9"/>
  </r>
  <r>
    <s v="S005"/>
    <s v="A-CH045"/>
    <n v="45369"/>
    <n v="16"/>
    <n v="10749.6"/>
    <n v="8489.44"/>
    <n v="2260.16"/>
    <n v="2024"/>
    <n v="3"/>
    <s v="24Q1"/>
    <s v="VoltEdge"/>
    <s v="Accessories"/>
    <x v="2"/>
  </r>
  <r>
    <s v="S009"/>
    <s v="A-KE025"/>
    <n v="45335"/>
    <n v="24"/>
    <n v="22729.199999999997"/>
    <n v="16017.119999999999"/>
    <n v="6712.0799999999981"/>
    <n v="2024"/>
    <n v="2"/>
    <s v="24Q1"/>
    <s v="Bose"/>
    <s v="Accessories"/>
    <x v="5"/>
  </r>
  <r>
    <s v="S001"/>
    <s v="S-FI050"/>
    <n v="44972"/>
    <n v="26"/>
    <n v="27395.940000000002"/>
    <n v="16966.82"/>
    <n v="10429.120000000003"/>
    <n v="2023"/>
    <n v="2"/>
    <s v="23Q1"/>
    <s v="Sony"/>
    <s v="Smart Gadgets"/>
    <x v="6"/>
  </r>
  <r>
    <s v="S003"/>
    <s v="S-SM038"/>
    <n v="45050"/>
    <n v="5"/>
    <n v="7226.5"/>
    <n v="4851.3500000000004"/>
    <n v="2375.1499999999996"/>
    <n v="2023"/>
    <n v="5"/>
    <s v="23Q2"/>
    <s v="VoltEdge"/>
    <s v="Smart Gadgets"/>
    <x v="12"/>
  </r>
  <r>
    <s v="S015"/>
    <s v="L-UL001"/>
    <n v="44975"/>
    <n v="22"/>
    <n v="5025.46"/>
    <n v="4016.32"/>
    <n v="1009.1399999999999"/>
    <n v="2023"/>
    <n v="2"/>
    <s v="23Q1"/>
    <s v="ASUS"/>
    <s v="Laptops"/>
    <x v="1"/>
  </r>
  <r>
    <s v="S001"/>
    <s v="S-SM033"/>
    <n v="45353"/>
    <n v="24"/>
    <n v="31945.68"/>
    <n v="19622.88"/>
    <n v="12322.8"/>
    <n v="2024"/>
    <n v="3"/>
    <s v="24Q1"/>
    <s v="Apple"/>
    <s v="Smart Gadgets"/>
    <x v="12"/>
  </r>
  <r>
    <s v="S013"/>
    <s v="H-WI035"/>
    <n v="45230"/>
    <n v="30"/>
    <n v="10632.6"/>
    <n v="7591.8"/>
    <n v="3040.8"/>
    <n v="2023"/>
    <n v="10"/>
    <s v="23Q4"/>
    <s v="VoltEdge"/>
    <s v="Headphones"/>
    <x v="13"/>
  </r>
  <r>
    <s v="S010"/>
    <s v="G-GA005"/>
    <n v="45171"/>
    <n v="5"/>
    <n v="2682.4"/>
    <n v="1955.1499999999999"/>
    <n v="727.25000000000023"/>
    <n v="2023"/>
    <n v="9"/>
    <s v="23Q3"/>
    <s v="VoltEdge"/>
    <s v="Gaming Consoles"/>
    <x v="8"/>
  </r>
  <r>
    <s v="S007"/>
    <s v="G-VR043"/>
    <n v="45059"/>
    <n v="20"/>
    <n v="7651.5999999999995"/>
    <n v="6046.5999999999995"/>
    <n v="1605"/>
    <n v="2023"/>
    <n v="5"/>
    <s v="23Q2"/>
    <s v="Samsung"/>
    <s v="Gaming Consoles"/>
    <x v="9"/>
  </r>
  <r>
    <s v="S013"/>
    <s v="G-VR019"/>
    <n v="45274"/>
    <n v="29"/>
    <n v="30272.520000000004"/>
    <n v="18677.16"/>
    <n v="11595.360000000004"/>
    <n v="2023"/>
    <n v="12"/>
    <s v="23Q4"/>
    <s v="Apple"/>
    <s v="Gaming Consoles"/>
    <x v="9"/>
  </r>
  <r>
    <s v="S014"/>
    <s v="G-GA017"/>
    <n v="45271"/>
    <n v="40"/>
    <n v="56120.4"/>
    <n v="35622"/>
    <n v="20498.400000000001"/>
    <n v="2023"/>
    <n v="12"/>
    <s v="23Q4"/>
    <s v="Apple"/>
    <s v="Gaming Consoles"/>
    <x v="8"/>
  </r>
  <r>
    <s v="S001"/>
    <s v="A-MI014"/>
    <n v="45599"/>
    <n v="30"/>
    <n v="16872.3"/>
    <n v="12882.9"/>
    <n v="3989.3999999999996"/>
    <n v="2024"/>
    <n v="11"/>
    <s v="24Q4"/>
    <s v="Bose"/>
    <s v="Accessories"/>
    <x v="11"/>
  </r>
  <r>
    <s v="S010"/>
    <s v="G-GA047"/>
    <n v="45434"/>
    <n v="1"/>
    <n v="1170.6400000000001"/>
    <n v="935.17"/>
    <n v="235.47000000000014"/>
    <n v="2024"/>
    <n v="5"/>
    <s v="24Q2"/>
    <s v="HP"/>
    <s v="Gaming Consoles"/>
    <x v="8"/>
  </r>
  <r>
    <s v="S004"/>
    <s v="G-GA046"/>
    <n v="45623"/>
    <n v="21"/>
    <n v="6786.15"/>
    <n v="4197.0600000000004"/>
    <n v="2589.0899999999992"/>
    <n v="2024"/>
    <n v="11"/>
    <s v="24Q4"/>
    <s v="Samsung"/>
    <s v="Gaming Consoles"/>
    <x v="8"/>
  </r>
  <r>
    <s v="S009"/>
    <s v="L-GA010"/>
    <n v="45201"/>
    <n v="22"/>
    <n v="14366"/>
    <n v="10761.3"/>
    <n v="3604.7000000000007"/>
    <n v="2023"/>
    <n v="10"/>
    <s v="23Q4"/>
    <s v="ASUS"/>
    <s v="Laptops"/>
    <x v="0"/>
  </r>
  <r>
    <s v="S004"/>
    <s v="S-FI050"/>
    <n v="45530"/>
    <n v="8"/>
    <n v="8429.52"/>
    <n v="5220.5600000000004"/>
    <n v="3208.96"/>
    <n v="2024"/>
    <n v="8"/>
    <s v="24Q3"/>
    <s v="Sony"/>
    <s v="Smart Gadgets"/>
    <x v="6"/>
  </r>
  <r>
    <s v="S009"/>
    <s v="S-FI037"/>
    <n v="45427"/>
    <n v="13"/>
    <n v="19128.98"/>
    <n v="12943.449999999999"/>
    <n v="6185.5300000000007"/>
    <n v="2024"/>
    <n v="5"/>
    <s v="24Q2"/>
    <s v="VoltEdge"/>
    <s v="Smart Gadgets"/>
    <x v="6"/>
  </r>
  <r>
    <s v="S005"/>
    <s v="S-ST013"/>
    <n v="45568"/>
    <n v="25"/>
    <n v="9979"/>
    <n v="7541"/>
    <n v="2438"/>
    <n v="2024"/>
    <n v="10"/>
    <s v="24Q4"/>
    <s v="Dell"/>
    <s v="Smart Gadgets"/>
    <x v="4"/>
  </r>
  <r>
    <s v="S013"/>
    <s v="A-MI014"/>
    <n v="45301"/>
    <n v="11"/>
    <n v="6186.5099999999993"/>
    <n v="4723.7300000000005"/>
    <n v="1462.7799999999988"/>
    <n v="2024"/>
    <n v="1"/>
    <s v="24Q1"/>
    <s v="Bose"/>
    <s v="Accessories"/>
    <x v="11"/>
  </r>
  <r>
    <s v="S017"/>
    <s v="H-WI029"/>
    <n v="45435"/>
    <n v="9"/>
    <n v="11480.49"/>
    <n v="7158.51"/>
    <n v="4321.9799999999996"/>
    <n v="2024"/>
    <n v="5"/>
    <s v="24Q2"/>
    <s v="Dell"/>
    <s v="Headphones"/>
    <x v="13"/>
  </r>
  <r>
    <s v="S002"/>
    <s v="A-CH041"/>
    <n v="45133"/>
    <n v="10"/>
    <n v="2696.2"/>
    <n v="1638.8999999999999"/>
    <n v="1057.3"/>
    <n v="2023"/>
    <n v="7"/>
    <s v="23Q3"/>
    <s v="ASUS"/>
    <s v="Accessories"/>
    <x v="2"/>
  </r>
  <r>
    <s v="S004"/>
    <s v="A-CH045"/>
    <n v="45423"/>
    <n v="2"/>
    <n v="1343.7"/>
    <n v="1061.18"/>
    <n v="282.52"/>
    <n v="2024"/>
    <n v="5"/>
    <s v="24Q2"/>
    <s v="VoltEdge"/>
    <s v="Accessories"/>
    <x v="2"/>
  </r>
  <r>
    <s v="S008"/>
    <s v="G-GA006"/>
    <n v="45613"/>
    <n v="21"/>
    <n v="28429.59"/>
    <n v="20463.66"/>
    <n v="7965.93"/>
    <n v="2024"/>
    <n v="11"/>
    <s v="24Q4"/>
    <s v="HP"/>
    <s v="Gaming Consoles"/>
    <x v="8"/>
  </r>
  <r>
    <s v="S013"/>
    <s v="L-GA036"/>
    <n v="45378"/>
    <n v="12"/>
    <n v="5768.4"/>
    <n v="3623.2799999999997"/>
    <n v="2145.12"/>
    <n v="2024"/>
    <n v="3"/>
    <s v="24Q1"/>
    <s v="VoltEdge"/>
    <s v="Laptops"/>
    <x v="0"/>
  </r>
  <r>
    <s v="S011"/>
    <s v="L-UL031"/>
    <n v="45397"/>
    <n v="7"/>
    <n v="4250.6100000000006"/>
    <n v="2606.3799999999997"/>
    <n v="1644.2300000000009"/>
    <n v="2024"/>
    <n v="4"/>
    <s v="24Q2"/>
    <s v="VoltEdge"/>
    <s v="Laptops"/>
    <x v="1"/>
  </r>
  <r>
    <s v="S013"/>
    <s v="S-FI050"/>
    <n v="44972"/>
    <n v="21"/>
    <n v="22127.49"/>
    <n v="13703.970000000001"/>
    <n v="8423.52"/>
    <n v="2023"/>
    <n v="2"/>
    <s v="23Q1"/>
    <s v="Sony"/>
    <s v="Smart Gadgets"/>
    <x v="6"/>
  </r>
  <r>
    <s v="S010"/>
    <s v="H-WI048"/>
    <n v="45198"/>
    <n v="38"/>
    <n v="36672.28"/>
    <n v="28701.399999999998"/>
    <n v="7970.880000000001"/>
    <n v="2023"/>
    <n v="9"/>
    <s v="23Q3"/>
    <s v="VoltEdge"/>
    <s v="Headphones"/>
    <x v="7"/>
  </r>
  <r>
    <s v="S011"/>
    <s v="A-CH002"/>
    <n v="45579"/>
    <n v="29"/>
    <n v="5306.42"/>
    <n v="4031.29"/>
    <n v="1275.1300000000001"/>
    <n v="2024"/>
    <n v="10"/>
    <s v="24Q4"/>
    <s v="Sony"/>
    <s v="Accessories"/>
    <x v="2"/>
  </r>
  <r>
    <s v="S001"/>
    <s v="A-CH039"/>
    <n v="45266"/>
    <n v="24"/>
    <n v="21073.68"/>
    <n v="14519.28"/>
    <n v="6554.4"/>
    <n v="2023"/>
    <n v="12"/>
    <s v="23Q4"/>
    <s v="Sony"/>
    <s v="Accessories"/>
    <x v="2"/>
  </r>
  <r>
    <s v="S009"/>
    <s v="G-GA017"/>
    <n v="45221"/>
    <n v="34"/>
    <n v="47702.34"/>
    <n v="30278.699999999997"/>
    <n v="17423.64"/>
    <n v="2023"/>
    <n v="10"/>
    <s v="23Q4"/>
    <s v="Apple"/>
    <s v="Gaming Consoles"/>
    <x v="8"/>
  </r>
  <r>
    <s v="S001"/>
    <s v="H-WI035"/>
    <n v="45148"/>
    <n v="18"/>
    <n v="6379.56"/>
    <n v="4555.08"/>
    <n v="1824.4800000000005"/>
    <n v="2023"/>
    <n v="8"/>
    <s v="23Q3"/>
    <s v="VoltEdge"/>
    <s v="Headphones"/>
    <x v="13"/>
  </r>
  <r>
    <s v="S019"/>
    <s v="A-CH041"/>
    <n v="45092"/>
    <n v="18"/>
    <n v="4853.16"/>
    <n v="2950.0199999999995"/>
    <n v="1903.1400000000003"/>
    <n v="2023"/>
    <n v="6"/>
    <s v="23Q2"/>
    <s v="ASUS"/>
    <s v="Accessories"/>
    <x v="2"/>
  </r>
  <r>
    <s v="S008"/>
    <s v="H-WI032"/>
    <n v="45427"/>
    <n v="15"/>
    <n v="3549.15"/>
    <n v="2747.5499999999997"/>
    <n v="801.60000000000036"/>
    <n v="2024"/>
    <n v="5"/>
    <s v="24Q2"/>
    <s v="VoltEdge"/>
    <s v="Headphones"/>
    <x v="13"/>
  </r>
  <r>
    <s v="S003"/>
    <s v="A-KE025"/>
    <n v="45482"/>
    <n v="5"/>
    <n v="4735.25"/>
    <n v="3336.9"/>
    <n v="1398.35"/>
    <n v="2024"/>
    <n v="7"/>
    <s v="24Q3"/>
    <s v="Bose"/>
    <s v="Accessories"/>
    <x v="5"/>
  </r>
  <r>
    <s v="S002"/>
    <s v="L-UL034"/>
    <n v="45238"/>
    <n v="34"/>
    <n v="2713.54"/>
    <n v="2176.6799999999998"/>
    <n v="536.86000000000013"/>
    <n v="2023"/>
    <n v="11"/>
    <s v="23Q4"/>
    <s v="HP"/>
    <s v="Laptops"/>
    <x v="1"/>
  </r>
  <r>
    <s v="S017"/>
    <s v="A-KE040"/>
    <n v="45025"/>
    <n v="3"/>
    <n v="489.15000000000003"/>
    <n v="378.33"/>
    <n v="110.82000000000005"/>
    <n v="2023"/>
    <n v="4"/>
    <s v="23Q2"/>
    <s v="VoltEdge"/>
    <s v="Accessories"/>
    <x v="5"/>
  </r>
  <r>
    <s v="S001"/>
    <s v="A-KE025"/>
    <n v="45486"/>
    <n v="3"/>
    <n v="2841.1499999999996"/>
    <n v="2002.1399999999999"/>
    <n v="839.00999999999976"/>
    <n v="2024"/>
    <n v="7"/>
    <s v="24Q3"/>
    <s v="Bose"/>
    <s v="Accessories"/>
    <x v="5"/>
  </r>
  <r>
    <s v="S003"/>
    <s v="A-KE025"/>
    <n v="45587"/>
    <n v="33"/>
    <n v="31252.649999999998"/>
    <n v="22023.54"/>
    <n v="9229.1099999999969"/>
    <n v="2024"/>
    <n v="10"/>
    <s v="24Q4"/>
    <s v="Bose"/>
    <s v="Accessories"/>
    <x v="5"/>
  </r>
  <r>
    <s v="S013"/>
    <s v="A-CH041"/>
    <n v="45077"/>
    <n v="4"/>
    <n v="1078.48"/>
    <n v="655.56"/>
    <n v="422.92000000000007"/>
    <n v="2023"/>
    <n v="5"/>
    <s v="23Q2"/>
    <s v="ASUS"/>
    <s v="Accessories"/>
    <x v="2"/>
  </r>
  <r>
    <s v="S002"/>
    <s v="A-CH045"/>
    <n v="45356"/>
    <n v="25"/>
    <n v="16796.25"/>
    <n v="13264.75"/>
    <n v="3531.5"/>
    <n v="2024"/>
    <n v="3"/>
    <s v="24Q1"/>
    <s v="VoltEdge"/>
    <s v="Accessories"/>
    <x v="2"/>
  </r>
  <r>
    <s v="S010"/>
    <s v="H-WI048"/>
    <n v="45127"/>
    <n v="22"/>
    <n v="21231.32"/>
    <n v="16616.599999999999"/>
    <n v="4614.7200000000012"/>
    <n v="2023"/>
    <n v="7"/>
    <s v="23Q3"/>
    <s v="VoltEdge"/>
    <s v="Headphones"/>
    <x v="7"/>
  </r>
  <r>
    <s v="S002"/>
    <s v="A-CH002"/>
    <n v="45450"/>
    <n v="13"/>
    <n v="2378.7399999999998"/>
    <n v="1807.1299999999999"/>
    <n v="571.6099999999999"/>
    <n v="2024"/>
    <n v="6"/>
    <s v="24Q2"/>
    <s v="Sony"/>
    <s v="Accessories"/>
    <x v="2"/>
  </r>
  <r>
    <s v="S001"/>
    <s v="L-GA004"/>
    <n v="44966"/>
    <n v="25"/>
    <n v="8297"/>
    <n v="4942.75"/>
    <n v="3354.25"/>
    <n v="2023"/>
    <n v="2"/>
    <s v="23Q1"/>
    <s v="Samsung"/>
    <s v="Laptops"/>
    <x v="0"/>
  </r>
  <r>
    <s v="S018"/>
    <s v="S-FI050"/>
    <n v="44978"/>
    <n v="21"/>
    <n v="22127.49"/>
    <n v="13703.970000000001"/>
    <n v="8423.52"/>
    <n v="2023"/>
    <n v="2"/>
    <s v="23Q1"/>
    <s v="Sony"/>
    <s v="Smart Gadgets"/>
    <x v="6"/>
  </r>
  <r>
    <s v="S001"/>
    <s v="H-WI042"/>
    <n v="45539"/>
    <n v="8"/>
    <n v="7067.2"/>
    <n v="4835.92"/>
    <n v="2231.2799999999997"/>
    <n v="2024"/>
    <n v="9"/>
    <s v="24Q3"/>
    <s v="Bose"/>
    <s v="Headphones"/>
    <x v="10"/>
  </r>
  <r>
    <s v="S004"/>
    <s v="A-KE024"/>
    <n v="45148"/>
    <n v="7"/>
    <n v="7374.3600000000006"/>
    <n v="4383.82"/>
    <n v="2990.5400000000009"/>
    <n v="2023"/>
    <n v="8"/>
    <s v="23Q3"/>
    <s v="VoltEdge"/>
    <s v="Accessories"/>
    <x v="5"/>
  </r>
  <r>
    <s v="S010"/>
    <s v="G-GA017"/>
    <n v="44980"/>
    <n v="24"/>
    <n v="33672.239999999998"/>
    <n v="21373.199999999997"/>
    <n v="12299.04"/>
    <n v="2023"/>
    <n v="2"/>
    <s v="23Q1"/>
    <s v="Apple"/>
    <s v="Gaming Consoles"/>
    <x v="8"/>
  </r>
  <r>
    <s v="S003"/>
    <s v="A-KE025"/>
    <n v="45318"/>
    <n v="28"/>
    <n v="26517.399999999998"/>
    <n v="18686.64"/>
    <n v="7830.7599999999984"/>
    <n v="2024"/>
    <n v="1"/>
    <s v="24Q1"/>
    <s v="Bose"/>
    <s v="Accessories"/>
    <x v="5"/>
  </r>
  <r>
    <s v="S001"/>
    <s v="G-VR019"/>
    <n v="44958"/>
    <n v="24"/>
    <n v="25053.120000000003"/>
    <n v="15456.96"/>
    <n v="9596.1600000000035"/>
    <n v="2023"/>
    <n v="2"/>
    <s v="23Q1"/>
    <s v="Apple"/>
    <s v="Gaming Consoles"/>
    <x v="9"/>
  </r>
  <r>
    <s v="S003"/>
    <s v="G-GA047"/>
    <n v="45510"/>
    <n v="5"/>
    <n v="5853.2000000000007"/>
    <n v="4675.8499999999995"/>
    <n v="1177.3500000000013"/>
    <n v="2024"/>
    <n v="8"/>
    <s v="24Q3"/>
    <s v="HP"/>
    <s v="Gaming Consoles"/>
    <x v="8"/>
  </r>
  <r>
    <s v="S005"/>
    <s v="A-CH045"/>
    <n v="45446"/>
    <n v="1"/>
    <n v="671.85"/>
    <n v="530.59"/>
    <n v="141.26"/>
    <n v="2024"/>
    <n v="6"/>
    <s v="24Q2"/>
    <s v="VoltEdge"/>
    <s v="Accessories"/>
    <x v="2"/>
  </r>
  <r>
    <s v="S013"/>
    <s v="A-CH045"/>
    <n v="45518"/>
    <n v="11"/>
    <n v="7390.35"/>
    <n v="5836.4900000000007"/>
    <n v="1553.8599999999997"/>
    <n v="2024"/>
    <n v="8"/>
    <s v="24Q3"/>
    <s v="VoltEdge"/>
    <s v="Accessories"/>
    <x v="2"/>
  </r>
  <r>
    <s v="S019"/>
    <s v="H-WI035"/>
    <n v="45260"/>
    <n v="33"/>
    <n v="11695.86"/>
    <n v="8350.98"/>
    <n v="3344.880000000001"/>
    <n v="2023"/>
    <n v="11"/>
    <s v="23Q4"/>
    <s v="VoltEdge"/>
    <s v="Headphones"/>
    <x v="13"/>
  </r>
  <r>
    <s v="S005"/>
    <s v="H-WI032"/>
    <n v="45452"/>
    <n v="15"/>
    <n v="3549.15"/>
    <n v="2747.5499999999997"/>
    <n v="801.60000000000036"/>
    <n v="2024"/>
    <n v="6"/>
    <s v="24Q2"/>
    <s v="VoltEdge"/>
    <s v="Headphones"/>
    <x v="13"/>
  </r>
  <r>
    <s v="S014"/>
    <s v="H-WI042"/>
    <n v="45607"/>
    <n v="34"/>
    <n v="30035.599999999999"/>
    <n v="20552.66"/>
    <n v="9482.9399999999987"/>
    <n v="2024"/>
    <n v="11"/>
    <s v="24Q4"/>
    <s v="Bose"/>
    <s v="Headphones"/>
    <x v="10"/>
  </r>
  <r>
    <s v="S014"/>
    <s v="H-NO016"/>
    <n v="45144"/>
    <n v="4"/>
    <n v="3533.96"/>
    <n v="2464.36"/>
    <n v="1069.5999999999999"/>
    <n v="2023"/>
    <n v="8"/>
    <s v="23Q3"/>
    <s v="Bose"/>
    <s v="Headphones"/>
    <x v="3"/>
  </r>
  <r>
    <s v="S007"/>
    <s v="H-NO016"/>
    <n v="45188"/>
    <n v="19"/>
    <n v="16786.310000000001"/>
    <n v="11705.710000000001"/>
    <n v="5080.6000000000004"/>
    <n v="2023"/>
    <n v="9"/>
    <s v="23Q3"/>
    <s v="Bose"/>
    <s v="Headphones"/>
    <x v="3"/>
  </r>
  <r>
    <s v="S001"/>
    <s v="A-MI007"/>
    <n v="45155"/>
    <n v="4"/>
    <n v="1149.2"/>
    <n v="930.68"/>
    <n v="218.5200000000001"/>
    <n v="2023"/>
    <n v="8"/>
    <s v="23Q3"/>
    <s v="Samsung"/>
    <s v="Accessories"/>
    <x v="11"/>
  </r>
  <r>
    <s v="S002"/>
    <s v="G-VR043"/>
    <n v="45214"/>
    <n v="40"/>
    <n v="15303.199999999999"/>
    <n v="12093.199999999999"/>
    <n v="3210"/>
    <n v="2023"/>
    <n v="10"/>
    <s v="23Q4"/>
    <s v="Samsung"/>
    <s v="Gaming Consoles"/>
    <x v="9"/>
  </r>
  <r>
    <s v="S018"/>
    <s v="G-GA017"/>
    <n v="45216"/>
    <n v="37"/>
    <n v="51911.37"/>
    <n v="32950.35"/>
    <n v="18961.020000000004"/>
    <n v="2023"/>
    <n v="10"/>
    <s v="23Q4"/>
    <s v="Apple"/>
    <s v="Gaming Consoles"/>
    <x v="8"/>
  </r>
  <r>
    <s v="S003"/>
    <s v="A-MI014"/>
    <n v="45397"/>
    <n v="2"/>
    <n v="1124.82"/>
    <n v="858.86"/>
    <n v="265.95999999999992"/>
    <n v="2024"/>
    <n v="4"/>
    <s v="24Q2"/>
    <s v="Bose"/>
    <s v="Accessories"/>
    <x v="11"/>
  </r>
  <r>
    <s v="S008"/>
    <s v="A-MI014"/>
    <n v="45411"/>
    <n v="1"/>
    <n v="562.41"/>
    <n v="429.43"/>
    <n v="132.97999999999996"/>
    <n v="2024"/>
    <n v="4"/>
    <s v="24Q2"/>
    <s v="Bose"/>
    <s v="Accessories"/>
    <x v="11"/>
  </r>
  <r>
    <s v="S018"/>
    <s v="G-GA047"/>
    <n v="45346"/>
    <n v="26"/>
    <n v="30436.640000000003"/>
    <n v="24314.42"/>
    <n v="6122.2200000000048"/>
    <n v="2024"/>
    <n v="2"/>
    <s v="24Q1"/>
    <s v="HP"/>
    <s v="Gaming Consoles"/>
    <x v="8"/>
  </r>
  <r>
    <s v="S001"/>
    <s v="H-WI032"/>
    <n v="45487"/>
    <n v="16"/>
    <n v="3785.76"/>
    <n v="2930.72"/>
    <n v="855.04000000000042"/>
    <n v="2024"/>
    <n v="7"/>
    <s v="24Q3"/>
    <s v="VoltEdge"/>
    <s v="Headphones"/>
    <x v="13"/>
  </r>
  <r>
    <s v="S002"/>
    <s v="L-GA036"/>
    <n v="45457"/>
    <n v="16"/>
    <n v="7691.2"/>
    <n v="4831.04"/>
    <n v="2860.16"/>
    <n v="2024"/>
    <n v="6"/>
    <s v="24Q2"/>
    <s v="VoltEdge"/>
    <s v="Laptops"/>
    <x v="0"/>
  </r>
  <r>
    <s v="S001"/>
    <s v="S-FI012"/>
    <n v="45353"/>
    <n v="32"/>
    <n v="38333.440000000002"/>
    <n v="28241.599999999999"/>
    <n v="10091.840000000004"/>
    <n v="2024"/>
    <n v="3"/>
    <s v="24Q1"/>
    <s v="VoltEdge"/>
    <s v="Smart Gadgets"/>
    <x v="6"/>
  </r>
  <r>
    <s v="S017"/>
    <s v="S-ST013"/>
    <n v="45543"/>
    <n v="15"/>
    <n v="5987.4000000000005"/>
    <n v="4524.5999999999995"/>
    <n v="1462.8000000000011"/>
    <n v="2024"/>
    <n v="9"/>
    <s v="24Q3"/>
    <s v="Dell"/>
    <s v="Smart Gadgets"/>
    <x v="4"/>
  </r>
  <r>
    <s v="S017"/>
    <s v="S-SM023"/>
    <n v="45174"/>
    <n v="14"/>
    <n v="3629.7799999999997"/>
    <n v="2372.58"/>
    <n v="1257.1999999999998"/>
    <n v="2023"/>
    <n v="9"/>
    <s v="23Q3"/>
    <s v="HP"/>
    <s v="Smart Gadgets"/>
    <x v="15"/>
  </r>
  <r>
    <s v="S001"/>
    <s v="A-KE011"/>
    <n v="45431"/>
    <n v="11"/>
    <n v="14643.53"/>
    <n v="9137.8100000000013"/>
    <n v="5505.7199999999993"/>
    <n v="2024"/>
    <n v="5"/>
    <s v="24Q2"/>
    <s v="Sony"/>
    <s v="Accessories"/>
    <x v="5"/>
  </r>
  <r>
    <s v="S001"/>
    <s v="A-MI014"/>
    <n v="45620"/>
    <n v="40"/>
    <n v="22496.399999999998"/>
    <n v="17177.2"/>
    <n v="5319.1999999999971"/>
    <n v="2024"/>
    <n v="11"/>
    <s v="24Q4"/>
    <s v="Bose"/>
    <s v="Accessories"/>
    <x v="11"/>
  </r>
  <r>
    <s v="S017"/>
    <s v="G-GA006"/>
    <n v="45366"/>
    <n v="11"/>
    <n v="14891.689999999999"/>
    <n v="10719.060000000001"/>
    <n v="4172.6299999999974"/>
    <n v="2024"/>
    <n v="3"/>
    <s v="24Q1"/>
    <s v="HP"/>
    <s v="Gaming Consoles"/>
    <x v="8"/>
  </r>
  <r>
    <s v="S005"/>
    <s v="H-WI032"/>
    <n v="45297"/>
    <n v="26"/>
    <n v="6151.8600000000006"/>
    <n v="4762.42"/>
    <n v="1389.4400000000005"/>
    <n v="2024"/>
    <n v="1"/>
    <s v="24Q1"/>
    <s v="VoltEdge"/>
    <s v="Headphones"/>
    <x v="13"/>
  </r>
  <r>
    <s v="S001"/>
    <s v="L-UL034"/>
    <n v="45626"/>
    <n v="39"/>
    <n v="3112.59"/>
    <n v="2496.7799999999997"/>
    <n v="615.8100000000004"/>
    <n v="2024"/>
    <n v="11"/>
    <s v="24Q4"/>
    <s v="HP"/>
    <s v="Laptops"/>
    <x v="1"/>
  </r>
  <r>
    <s v="S011"/>
    <s v="S-SM038"/>
    <n v="45175"/>
    <n v="23"/>
    <n v="33241.9"/>
    <n v="22316.21"/>
    <n v="10925.690000000002"/>
    <n v="2023"/>
    <n v="9"/>
    <s v="23Q3"/>
    <s v="VoltEdge"/>
    <s v="Smart Gadgets"/>
    <x v="12"/>
  </r>
  <r>
    <s v="S001"/>
    <s v="H-WI048"/>
    <n v="45243"/>
    <n v="34"/>
    <n v="32812.04"/>
    <n v="25680.199999999997"/>
    <n v="7131.8400000000038"/>
    <n v="2023"/>
    <n v="11"/>
    <s v="23Q4"/>
    <s v="VoltEdge"/>
    <s v="Headphones"/>
    <x v="7"/>
  </r>
  <r>
    <s v="S017"/>
    <s v="G-GA005"/>
    <n v="45126"/>
    <n v="5"/>
    <n v="2682.4"/>
    <n v="1955.1499999999999"/>
    <n v="727.25000000000023"/>
    <n v="2023"/>
    <n v="7"/>
    <s v="23Q3"/>
    <s v="VoltEdge"/>
    <s v="Gaming Consoles"/>
    <x v="8"/>
  </r>
  <r>
    <s v="S003"/>
    <s v="G-GA046"/>
    <n v="45606"/>
    <n v="32"/>
    <n v="10340.799999999999"/>
    <n v="6395.52"/>
    <n v="3945.2799999999988"/>
    <n v="2024"/>
    <n v="11"/>
    <s v="24Q4"/>
    <s v="Samsung"/>
    <s v="Gaming Consoles"/>
    <x v="8"/>
  </r>
  <r>
    <s v="S001"/>
    <s v="A-KE025"/>
    <n v="45423"/>
    <n v="17"/>
    <n v="16099.849999999999"/>
    <n v="11345.46"/>
    <n v="4754.3899999999994"/>
    <n v="2024"/>
    <n v="5"/>
    <s v="24Q2"/>
    <s v="Bose"/>
    <s v="Accessories"/>
    <x v="5"/>
  </r>
  <r>
    <s v="S019"/>
    <s v="H-WI042"/>
    <n v="45620"/>
    <n v="26"/>
    <n v="22968.399999999998"/>
    <n v="15716.74"/>
    <n v="7251.659999999998"/>
    <n v="2024"/>
    <n v="11"/>
    <s v="24Q4"/>
    <s v="Bose"/>
    <s v="Headphones"/>
    <x v="10"/>
  </r>
  <r>
    <s v="S011"/>
    <s v="A-MI014"/>
    <n v="45636"/>
    <n v="31"/>
    <n v="17434.71"/>
    <n v="13312.33"/>
    <n v="4122.3799999999992"/>
    <n v="2024"/>
    <n v="12"/>
    <s v="24Q4"/>
    <s v="Bose"/>
    <s v="Accessories"/>
    <x v="11"/>
  </r>
  <r>
    <s v="S015"/>
    <s v="S-FI037"/>
    <n v="45489"/>
    <n v="4"/>
    <n v="5885.84"/>
    <n v="3982.6"/>
    <n v="1903.2400000000002"/>
    <n v="2024"/>
    <n v="7"/>
    <s v="24Q3"/>
    <s v="VoltEdge"/>
    <s v="Smart Gadgets"/>
    <x v="6"/>
  </r>
  <r>
    <s v="S011"/>
    <s v="S-FI050"/>
    <n v="44941"/>
    <n v="23"/>
    <n v="24234.870000000003"/>
    <n v="15009.11"/>
    <n v="9225.760000000002"/>
    <n v="2023"/>
    <n v="1"/>
    <s v="23Q1"/>
    <s v="Sony"/>
    <s v="Smart Gadgets"/>
    <x v="6"/>
  </r>
  <r>
    <s v="S005"/>
    <s v="H-WI008"/>
    <n v="45411"/>
    <n v="21"/>
    <n v="4104.03"/>
    <n v="3064.95"/>
    <n v="1039.08"/>
    <n v="2024"/>
    <n v="4"/>
    <s v="24Q2"/>
    <s v="ASUS"/>
    <s v="Headphones"/>
    <x v="7"/>
  </r>
  <r>
    <s v="S001"/>
    <s v="L-GA004"/>
    <n v="45048"/>
    <n v="14"/>
    <n v="4646.32"/>
    <n v="2767.94"/>
    <n v="1878.3799999999997"/>
    <n v="2023"/>
    <n v="5"/>
    <s v="23Q2"/>
    <s v="Samsung"/>
    <s v="Laptops"/>
    <x v="0"/>
  </r>
  <r>
    <s v="S015"/>
    <s v="A-CH045"/>
    <n v="45489"/>
    <n v="3"/>
    <n v="2015.5500000000002"/>
    <n v="1591.77"/>
    <n v="423.7800000000002"/>
    <n v="2024"/>
    <n v="7"/>
    <s v="24Q3"/>
    <s v="VoltEdge"/>
    <s v="Accessories"/>
    <x v="2"/>
  </r>
  <r>
    <s v="S009"/>
    <s v="H-WI048"/>
    <n v="45022"/>
    <n v="10"/>
    <n v="9650.5999999999985"/>
    <n v="7553"/>
    <n v="2097.5999999999985"/>
    <n v="2023"/>
    <n v="4"/>
    <s v="23Q2"/>
    <s v="VoltEdge"/>
    <s v="Headphones"/>
    <x v="7"/>
  </r>
  <r>
    <s v="S001"/>
    <s v="H-WI042"/>
    <n v="45356"/>
    <n v="25"/>
    <n v="22085"/>
    <n v="15112.25"/>
    <n v="6972.75"/>
    <n v="2024"/>
    <n v="3"/>
    <s v="24Q1"/>
    <s v="Bose"/>
    <s v="Headphones"/>
    <x v="10"/>
  </r>
  <r>
    <s v="S001"/>
    <s v="H-WI035"/>
    <n v="45190"/>
    <n v="18"/>
    <n v="6379.56"/>
    <n v="4555.08"/>
    <n v="1824.4800000000005"/>
    <n v="2023"/>
    <n v="9"/>
    <s v="23Q3"/>
    <s v="VoltEdge"/>
    <s v="Headphones"/>
    <x v="13"/>
  </r>
  <r>
    <s v="S003"/>
    <s v="S-SM033"/>
    <n v="45510"/>
    <n v="1"/>
    <n v="1331.07"/>
    <n v="817.62"/>
    <n v="513.44999999999993"/>
    <n v="2024"/>
    <n v="8"/>
    <s v="24Q3"/>
    <s v="Apple"/>
    <s v="Smart Gadgets"/>
    <x v="12"/>
  </r>
  <r>
    <s v="S001"/>
    <s v="H-NO016"/>
    <n v="45060"/>
    <n v="18"/>
    <n v="15902.82"/>
    <n v="11089.62"/>
    <n v="4813.1999999999989"/>
    <n v="2023"/>
    <n v="5"/>
    <s v="23Q2"/>
    <s v="Bose"/>
    <s v="Headphones"/>
    <x v="3"/>
  </r>
  <r>
    <s v="S001"/>
    <s v="L-UL028"/>
    <n v="45600"/>
    <n v="22"/>
    <n v="9320.74"/>
    <n v="6074.2000000000007"/>
    <n v="3246.5399999999991"/>
    <n v="2024"/>
    <n v="11"/>
    <s v="24Q4"/>
    <s v="Apple"/>
    <s v="Laptops"/>
    <x v="1"/>
  </r>
  <r>
    <s v="S019"/>
    <s v="G-GA006"/>
    <n v="45586"/>
    <n v="24"/>
    <n v="32490.959999999999"/>
    <n v="23387.040000000001"/>
    <n v="9103.9199999999983"/>
    <n v="2024"/>
    <n v="10"/>
    <s v="24Q4"/>
    <s v="HP"/>
    <s v="Gaming Consoles"/>
    <x v="8"/>
  </r>
  <r>
    <s v="S007"/>
    <s v="G-GA006"/>
    <n v="45620"/>
    <n v="29"/>
    <n v="39259.909999999996"/>
    <n v="28259.34"/>
    <n v="11000.569999999996"/>
    <n v="2024"/>
    <n v="11"/>
    <s v="24Q4"/>
    <s v="HP"/>
    <s v="Gaming Consoles"/>
    <x v="8"/>
  </r>
  <r>
    <s v="S010"/>
    <s v="A-CH041"/>
    <n v="45205"/>
    <n v="27"/>
    <n v="7279.74"/>
    <n v="4425.03"/>
    <n v="2854.71"/>
    <n v="2023"/>
    <n v="10"/>
    <s v="23Q4"/>
    <s v="ASUS"/>
    <s v="Accessories"/>
    <x v="2"/>
  </r>
  <r>
    <s v="S002"/>
    <s v="A-CH002"/>
    <n v="45293"/>
    <n v="30"/>
    <n v="5489.4"/>
    <n v="4170.2999999999993"/>
    <n v="1319.1000000000004"/>
    <n v="2024"/>
    <n v="1"/>
    <s v="24Q1"/>
    <s v="Sony"/>
    <s v="Accessories"/>
    <x v="2"/>
  </r>
  <r>
    <s v="S014"/>
    <s v="G-VR043"/>
    <n v="45140"/>
    <n v="19"/>
    <n v="7269.0199999999995"/>
    <n v="5744.2699999999995"/>
    <n v="1524.75"/>
    <n v="2023"/>
    <n v="8"/>
    <s v="23Q3"/>
    <s v="Samsung"/>
    <s v="Gaming Consoles"/>
    <x v="9"/>
  </r>
  <r>
    <s v="S019"/>
    <s v="G-GA006"/>
    <n v="45627"/>
    <n v="36"/>
    <n v="48736.44"/>
    <n v="35080.559999999998"/>
    <n v="13655.880000000005"/>
    <n v="2024"/>
    <n v="12"/>
    <s v="24Q4"/>
    <s v="HP"/>
    <s v="Gaming Consoles"/>
    <x v="8"/>
  </r>
  <r>
    <s v="S001"/>
    <s v="A-MI014"/>
    <n v="45603"/>
    <n v="25"/>
    <n v="14060.25"/>
    <n v="10735.75"/>
    <n v="3324.5"/>
    <n v="2024"/>
    <n v="11"/>
    <s v="24Q4"/>
    <s v="Bose"/>
    <s v="Accessories"/>
    <x v="11"/>
  </r>
  <r>
    <s v="S007"/>
    <s v="A-MI007"/>
    <n v="45557"/>
    <n v="23"/>
    <n v="6607.9000000000005"/>
    <n v="5351.41"/>
    <n v="1256.4900000000007"/>
    <n v="2024"/>
    <n v="9"/>
    <s v="24Q3"/>
    <s v="Samsung"/>
    <s v="Accessories"/>
    <x v="11"/>
  </r>
  <r>
    <s v="S001"/>
    <s v="H-WI048"/>
    <n v="45218"/>
    <n v="26"/>
    <n v="25091.559999999998"/>
    <n v="19637.8"/>
    <n v="5453.7599999999984"/>
    <n v="2023"/>
    <n v="10"/>
    <s v="23Q4"/>
    <s v="VoltEdge"/>
    <s v="Headphones"/>
    <x v="7"/>
  </r>
  <r>
    <s v="S017"/>
    <s v="S-ST013"/>
    <n v="45592"/>
    <n v="30"/>
    <n v="11974.800000000001"/>
    <n v="9049.1999999999989"/>
    <n v="2925.6000000000022"/>
    <n v="2024"/>
    <n v="10"/>
    <s v="24Q4"/>
    <s v="Dell"/>
    <s v="Smart Gadgets"/>
    <x v="4"/>
  </r>
  <r>
    <s v="S017"/>
    <s v="H-WI042"/>
    <n v="45562"/>
    <n v="20"/>
    <n v="17668"/>
    <n v="12089.8"/>
    <n v="5578.2000000000007"/>
    <n v="2024"/>
    <n v="9"/>
    <s v="24Q3"/>
    <s v="Bose"/>
    <s v="Headphones"/>
    <x v="10"/>
  </r>
  <r>
    <s v="S003"/>
    <s v="A-KE025"/>
    <n v="45578"/>
    <n v="33"/>
    <n v="31252.649999999998"/>
    <n v="22023.54"/>
    <n v="9229.1099999999969"/>
    <n v="2024"/>
    <n v="10"/>
    <s v="24Q4"/>
    <s v="Bose"/>
    <s v="Accessories"/>
    <x v="5"/>
  </r>
  <r>
    <s v="S001"/>
    <s v="H-NO015"/>
    <n v="45452"/>
    <n v="2"/>
    <n v="2216"/>
    <n v="1736.1"/>
    <n v="479.90000000000009"/>
    <n v="2024"/>
    <n v="6"/>
    <s v="24Q2"/>
    <s v="VoltEdge"/>
    <s v="Headphones"/>
    <x v="3"/>
  </r>
  <r>
    <s v="S019"/>
    <s v="G-GA047"/>
    <n v="45330"/>
    <n v="24"/>
    <n v="28095.360000000001"/>
    <n v="22444.079999999998"/>
    <n v="5651.2800000000025"/>
    <n v="2024"/>
    <n v="2"/>
    <s v="24Q1"/>
    <s v="HP"/>
    <s v="Gaming Consoles"/>
    <x v="8"/>
  </r>
  <r>
    <s v="S002"/>
    <s v="L-UL001"/>
    <n v="45080"/>
    <n v="5"/>
    <n v="1142.1500000000001"/>
    <n v="912.8"/>
    <n v="229.35000000000014"/>
    <n v="2023"/>
    <n v="6"/>
    <s v="23Q2"/>
    <s v="ASUS"/>
    <s v="Laptops"/>
    <x v="1"/>
  </r>
  <r>
    <s v="S007"/>
    <s v="G-VR022"/>
    <n v="45505"/>
    <n v="8"/>
    <n v="5839.84"/>
    <n v="4711.92"/>
    <n v="1127.92"/>
    <n v="2024"/>
    <n v="8"/>
    <s v="24Q3"/>
    <s v="VoltEdge"/>
    <s v="Gaming Consoles"/>
    <x v="9"/>
  </r>
  <r>
    <s v="S001"/>
    <s v="G-GA044"/>
    <n v="44993"/>
    <n v="15"/>
    <n v="16966.649999999998"/>
    <n v="14084.25"/>
    <n v="2882.3999999999978"/>
    <n v="2023"/>
    <n v="3"/>
    <s v="23Q1"/>
    <s v="VoltEdge"/>
    <s v="Gaming Consoles"/>
    <x v="16"/>
  </r>
  <r>
    <s v="S015"/>
    <s v="G-VR022"/>
    <n v="45441"/>
    <n v="10"/>
    <n v="7299.8"/>
    <n v="5889.9"/>
    <n v="1409.9000000000005"/>
    <n v="2024"/>
    <n v="5"/>
    <s v="24Q2"/>
    <s v="VoltEdge"/>
    <s v="Gaming Consoles"/>
    <x v="9"/>
  </r>
  <r>
    <s v="S003"/>
    <s v="L-UL001"/>
    <n v="45539"/>
    <n v="17"/>
    <n v="3883.31"/>
    <n v="3103.52"/>
    <n v="779.79"/>
    <n v="2024"/>
    <n v="9"/>
    <s v="24Q3"/>
    <s v="ASUS"/>
    <s v="Laptops"/>
    <x v="1"/>
  </r>
  <r>
    <s v="S008"/>
    <s v="L-GA036"/>
    <n v="45434"/>
    <n v="3"/>
    <n v="1442.1"/>
    <n v="905.81999999999994"/>
    <n v="536.28"/>
    <n v="2024"/>
    <n v="5"/>
    <s v="24Q2"/>
    <s v="VoltEdge"/>
    <s v="Laptops"/>
    <x v="0"/>
  </r>
  <r>
    <s v="S004"/>
    <s v="H-WI042"/>
    <n v="45365"/>
    <n v="26"/>
    <n v="22968.399999999998"/>
    <n v="15716.74"/>
    <n v="7251.659999999998"/>
    <n v="2024"/>
    <n v="3"/>
    <s v="24Q1"/>
    <s v="Bose"/>
    <s v="Headphones"/>
    <x v="10"/>
  </r>
  <r>
    <s v="S007"/>
    <s v="A-KE025"/>
    <n v="45568"/>
    <n v="33"/>
    <n v="31252.649999999998"/>
    <n v="22023.54"/>
    <n v="9229.1099999999969"/>
    <n v="2024"/>
    <n v="10"/>
    <s v="24Q4"/>
    <s v="Bose"/>
    <s v="Accessories"/>
    <x v="5"/>
  </r>
  <r>
    <s v="S007"/>
    <s v="H-WI048"/>
    <n v="45201"/>
    <n v="42"/>
    <n v="40532.519999999997"/>
    <n v="31722.6"/>
    <n v="8809.9199999999983"/>
    <n v="2023"/>
    <n v="10"/>
    <s v="23Q4"/>
    <s v="VoltEdge"/>
    <s v="Headphones"/>
    <x v="7"/>
  </r>
  <r>
    <s v="S014"/>
    <s v="A-KE020"/>
    <n v="45110"/>
    <n v="5"/>
    <n v="1705.8500000000001"/>
    <n v="1017.35"/>
    <n v="688.50000000000011"/>
    <n v="2023"/>
    <n v="7"/>
    <s v="23Q3"/>
    <s v="VoltEdge"/>
    <s v="Accessories"/>
    <x v="5"/>
  </r>
  <r>
    <s v="S009"/>
    <s v="L-UL034"/>
    <n v="45105"/>
    <n v="10"/>
    <n v="798.1"/>
    <n v="640.19999999999993"/>
    <n v="157.90000000000009"/>
    <n v="2023"/>
    <n v="6"/>
    <s v="23Q2"/>
    <s v="HP"/>
    <s v="Laptops"/>
    <x v="1"/>
  </r>
  <r>
    <s v="S001"/>
    <s v="H-WI042"/>
    <n v="45651"/>
    <n v="27"/>
    <n v="23851.8"/>
    <n v="16321.23"/>
    <n v="7530.57"/>
    <n v="2024"/>
    <n v="12"/>
    <s v="24Q4"/>
    <s v="Bose"/>
    <s v="Headphones"/>
    <x v="10"/>
  </r>
  <r>
    <s v="S002"/>
    <s v="A-MI007"/>
    <n v="45606"/>
    <n v="23"/>
    <n v="6607.9000000000005"/>
    <n v="5351.41"/>
    <n v="1256.4900000000007"/>
    <n v="2024"/>
    <n v="11"/>
    <s v="24Q4"/>
    <s v="Samsung"/>
    <s v="Accessories"/>
    <x v="11"/>
  </r>
  <r>
    <s v="S014"/>
    <s v="A-LA026"/>
    <n v="45093"/>
    <n v="19"/>
    <n v="2548.85"/>
    <n v="2105.58"/>
    <n v="443.27"/>
    <n v="2023"/>
    <n v="6"/>
    <s v="23Q2"/>
    <s v="VoltEdge"/>
    <s v="Accessories"/>
    <x v="14"/>
  </r>
  <r>
    <s v="S007"/>
    <s v="A-KE040"/>
    <n v="44936"/>
    <n v="25"/>
    <n v="4076.2500000000005"/>
    <n v="3152.75"/>
    <n v="923.50000000000045"/>
    <n v="2023"/>
    <n v="1"/>
    <s v="23Q1"/>
    <s v="VoltEdge"/>
    <s v="Accessories"/>
    <x v="5"/>
  </r>
  <r>
    <s v="S014"/>
    <s v="L-UL001"/>
    <n v="44938"/>
    <n v="23"/>
    <n v="5253.89"/>
    <n v="4198.88"/>
    <n v="1055.0100000000002"/>
    <n v="2023"/>
    <n v="1"/>
    <s v="23Q1"/>
    <s v="ASUS"/>
    <s v="Laptops"/>
    <x v="1"/>
  </r>
  <r>
    <s v="S001"/>
    <s v="A-KE011"/>
    <n v="45603"/>
    <n v="30"/>
    <n v="39936.9"/>
    <n v="24921.300000000003"/>
    <n v="15015.599999999999"/>
    <n v="2024"/>
    <n v="11"/>
    <s v="24Q4"/>
    <s v="Sony"/>
    <s v="Accessories"/>
    <x v="5"/>
  </r>
  <r>
    <s v="S005"/>
    <s v="A-KE027"/>
    <n v="45367"/>
    <n v="16"/>
    <n v="14211.36"/>
    <n v="11559.2"/>
    <n v="2652.16"/>
    <n v="2024"/>
    <n v="3"/>
    <s v="24Q1"/>
    <s v="Sony"/>
    <s v="Accessories"/>
    <x v="5"/>
  </r>
  <r>
    <s v="S001"/>
    <s v="S-FI012"/>
    <n v="45147"/>
    <n v="2"/>
    <n v="2395.84"/>
    <n v="1765.1"/>
    <n v="630.74000000000024"/>
    <n v="2023"/>
    <n v="8"/>
    <s v="23Q3"/>
    <s v="VoltEdge"/>
    <s v="Smart Gadgets"/>
    <x v="6"/>
  </r>
  <r>
    <s v="S014"/>
    <s v="L-GA036"/>
    <n v="45457"/>
    <n v="8"/>
    <n v="3845.6"/>
    <n v="2415.52"/>
    <n v="1430.08"/>
    <n v="2024"/>
    <n v="6"/>
    <s v="24Q2"/>
    <s v="VoltEdge"/>
    <s v="Laptops"/>
    <x v="0"/>
  </r>
  <r>
    <s v="S001"/>
    <s v="G-GA018"/>
    <n v="45477"/>
    <n v="14"/>
    <n v="11293.24"/>
    <n v="6734.56"/>
    <n v="4558.6799999999994"/>
    <n v="2024"/>
    <n v="7"/>
    <s v="24Q3"/>
    <s v="VoltEdge"/>
    <s v="Gaming Consoles"/>
    <x v="8"/>
  </r>
  <r>
    <s v="S001"/>
    <s v="G-VR009"/>
    <n v="44927"/>
    <n v="16"/>
    <n v="17039.36"/>
    <n v="10986.72"/>
    <n v="6052.6400000000012"/>
    <n v="2023"/>
    <n v="1"/>
    <s v="23Q1"/>
    <s v="VoltEdge"/>
    <s v="Gaming Consoles"/>
    <x v="9"/>
  </r>
  <r>
    <s v="S009"/>
    <s v="A-CH045"/>
    <n v="45593"/>
    <n v="27"/>
    <n v="18139.95"/>
    <n v="14325.93"/>
    <n v="3814.0200000000004"/>
    <n v="2024"/>
    <n v="10"/>
    <s v="24Q4"/>
    <s v="VoltEdge"/>
    <s v="Accessories"/>
    <x v="2"/>
  </r>
  <r>
    <s v="S001"/>
    <s v="G-GA047"/>
    <n v="45517"/>
    <n v="5"/>
    <n v="5853.2000000000007"/>
    <n v="4675.8499999999995"/>
    <n v="1177.3500000000013"/>
    <n v="2024"/>
    <n v="8"/>
    <s v="24Q3"/>
    <s v="HP"/>
    <s v="Gaming Consoles"/>
    <x v="8"/>
  </r>
  <r>
    <s v="S001"/>
    <s v="G-VR043"/>
    <n v="45002"/>
    <n v="32"/>
    <n v="12242.56"/>
    <n v="9674.56"/>
    <n v="2568"/>
    <n v="2023"/>
    <n v="3"/>
    <s v="23Q1"/>
    <s v="Samsung"/>
    <s v="Gaming Consoles"/>
    <x v="9"/>
  </r>
  <r>
    <s v="S003"/>
    <s v="S-SM033"/>
    <n v="45640"/>
    <n v="34"/>
    <n v="45256.38"/>
    <n v="27799.08"/>
    <n v="17457.299999999996"/>
    <n v="2024"/>
    <n v="12"/>
    <s v="24Q4"/>
    <s v="Apple"/>
    <s v="Smart Gadgets"/>
    <x v="12"/>
  </r>
  <r>
    <s v="S018"/>
    <s v="H-WI035"/>
    <n v="45351"/>
    <n v="28"/>
    <n v="9923.76"/>
    <n v="7085.68"/>
    <n v="2838.08"/>
    <n v="2024"/>
    <n v="2"/>
    <s v="24Q1"/>
    <s v="VoltEdge"/>
    <s v="Headphones"/>
    <x v="13"/>
  </r>
  <r>
    <s v="S014"/>
    <s v="H-WI029"/>
    <n v="45578"/>
    <n v="31"/>
    <n v="39543.909999999996"/>
    <n v="24657.09"/>
    <n v="14886.819999999996"/>
    <n v="2024"/>
    <n v="10"/>
    <s v="24Q4"/>
    <s v="Dell"/>
    <s v="Headphones"/>
    <x v="13"/>
  </r>
  <r>
    <s v="S018"/>
    <s v="L-UL028"/>
    <n v="45444"/>
    <n v="7"/>
    <n v="2965.69"/>
    <n v="1932.7000000000003"/>
    <n v="1032.9899999999998"/>
    <n v="2024"/>
    <n v="6"/>
    <s v="24Q2"/>
    <s v="Apple"/>
    <s v="Laptops"/>
    <x v="1"/>
  </r>
  <r>
    <s v="S003"/>
    <s v="G-VR019"/>
    <n v="45200"/>
    <n v="18"/>
    <n v="18789.840000000004"/>
    <n v="11592.72"/>
    <n v="7197.1200000000044"/>
    <n v="2023"/>
    <n v="10"/>
    <s v="23Q4"/>
    <s v="Apple"/>
    <s v="Gaming Consoles"/>
    <x v="9"/>
  </r>
  <r>
    <s v="S001"/>
    <s v="G-GA046"/>
    <n v="45549"/>
    <n v="17"/>
    <n v="5493.5499999999993"/>
    <n v="3397.6200000000003"/>
    <n v="2095.9299999999989"/>
    <n v="2024"/>
    <n v="9"/>
    <s v="24Q3"/>
    <s v="Samsung"/>
    <s v="Gaming Consoles"/>
    <x v="8"/>
  </r>
  <r>
    <s v="S001"/>
    <s v="H-NO016"/>
    <n v="45510"/>
    <n v="16"/>
    <n v="14135.84"/>
    <n v="9857.44"/>
    <n v="4278.3999999999996"/>
    <n v="2024"/>
    <n v="8"/>
    <s v="24Q3"/>
    <s v="Bose"/>
    <s v="Headphones"/>
    <x v="3"/>
  </r>
  <r>
    <s v="S002"/>
    <s v="A-CH002"/>
    <n v="45447"/>
    <n v="19"/>
    <n v="3476.62"/>
    <n v="2641.1899999999996"/>
    <n v="835.43000000000029"/>
    <n v="2024"/>
    <n v="6"/>
    <s v="24Q2"/>
    <s v="Sony"/>
    <s v="Accessories"/>
    <x v="2"/>
  </r>
  <r>
    <s v="S011"/>
    <s v="G-VR022"/>
    <n v="45557"/>
    <n v="14"/>
    <n v="10219.720000000001"/>
    <n v="8245.86"/>
    <n v="1973.8600000000006"/>
    <n v="2024"/>
    <n v="9"/>
    <s v="24Q3"/>
    <s v="VoltEdge"/>
    <s v="Gaming Consoles"/>
    <x v="9"/>
  </r>
  <r>
    <s v="S001"/>
    <s v="A-MI014"/>
    <n v="45599"/>
    <n v="29"/>
    <n v="16309.89"/>
    <n v="12453.47"/>
    <n v="3856.42"/>
    <n v="2024"/>
    <n v="11"/>
    <s v="24Q4"/>
    <s v="Bose"/>
    <s v="Accessories"/>
    <x v="11"/>
  </r>
  <r>
    <s v="S005"/>
    <s v="G-GA017"/>
    <n v="45082"/>
    <n v="13"/>
    <n v="18239.13"/>
    <n v="11577.15"/>
    <n v="6661.9800000000014"/>
    <n v="2023"/>
    <n v="6"/>
    <s v="23Q2"/>
    <s v="Apple"/>
    <s v="Gaming Consoles"/>
    <x v="8"/>
  </r>
  <r>
    <s v="S018"/>
    <s v="H-WI029"/>
    <n v="45330"/>
    <n v="26"/>
    <n v="33165.86"/>
    <n v="20680.14"/>
    <n v="12485.720000000001"/>
    <n v="2024"/>
    <n v="2"/>
    <s v="24Q1"/>
    <s v="Dell"/>
    <s v="Headphones"/>
    <x v="13"/>
  </r>
  <r>
    <s v="S018"/>
    <s v="L-GA036"/>
    <n v="45548"/>
    <n v="10"/>
    <n v="4807"/>
    <n v="3019.4"/>
    <n v="1787.6"/>
    <n v="2024"/>
    <n v="9"/>
    <s v="24Q3"/>
    <s v="VoltEdge"/>
    <s v="Laptops"/>
    <x v="0"/>
  </r>
  <r>
    <s v="S007"/>
    <s v="A-MI014"/>
    <n v="45581"/>
    <n v="38"/>
    <n v="21371.579999999998"/>
    <n v="16318.34"/>
    <n v="5053.239999999998"/>
    <n v="2024"/>
    <n v="10"/>
    <s v="24Q4"/>
    <s v="Bose"/>
    <s v="Accessories"/>
    <x v="11"/>
  </r>
  <r>
    <s v="S001"/>
    <s v="A-LA026"/>
    <n v="45090"/>
    <n v="23"/>
    <n v="3085.4500000000003"/>
    <n v="2548.8599999999997"/>
    <n v="536.5900000000006"/>
    <n v="2023"/>
    <n v="6"/>
    <s v="23Q2"/>
    <s v="VoltEdge"/>
    <s v="Accessories"/>
    <x v="14"/>
  </r>
  <r>
    <s v="S018"/>
    <s v="A-CH002"/>
    <n v="45422"/>
    <n v="2"/>
    <n v="365.96"/>
    <n v="278.02"/>
    <n v="87.94"/>
    <n v="2024"/>
    <n v="5"/>
    <s v="24Q2"/>
    <s v="Sony"/>
    <s v="Accessories"/>
    <x v="2"/>
  </r>
  <r>
    <s v="S005"/>
    <s v="G-GA006"/>
    <n v="45481"/>
    <n v="17"/>
    <n v="23014.43"/>
    <n v="16565.82"/>
    <n v="6448.6100000000006"/>
    <n v="2024"/>
    <n v="7"/>
    <s v="24Q3"/>
    <s v="HP"/>
    <s v="Gaming Consoles"/>
    <x v="8"/>
  </r>
  <r>
    <s v="S017"/>
    <s v="G-GA044"/>
    <n v="45019"/>
    <n v="19"/>
    <n v="21491.089999999997"/>
    <n v="17840.05"/>
    <n v="3651.0399999999972"/>
    <n v="2023"/>
    <n v="4"/>
    <s v="23Q2"/>
    <s v="VoltEdge"/>
    <s v="Gaming Consoles"/>
    <x v="16"/>
  </r>
  <r>
    <s v="S013"/>
    <s v="H-WI030"/>
    <n v="45187"/>
    <n v="12"/>
    <n v="6520.32"/>
    <n v="4638.96"/>
    <n v="1881.3599999999997"/>
    <n v="2023"/>
    <n v="9"/>
    <s v="23Q3"/>
    <s v="VoltEdge"/>
    <s v="Headphones"/>
    <x v="10"/>
  </r>
  <r>
    <s v="S001"/>
    <s v="A-MI014"/>
    <n v="45542"/>
    <n v="19"/>
    <n v="10685.789999999999"/>
    <n v="8159.17"/>
    <n v="2526.619999999999"/>
    <n v="2024"/>
    <n v="9"/>
    <s v="24Q3"/>
    <s v="Bose"/>
    <s v="Accessories"/>
    <x v="11"/>
  </r>
  <r>
    <s v="S015"/>
    <s v="H-WI042"/>
    <n v="45582"/>
    <n v="38"/>
    <n v="33569.199999999997"/>
    <n v="22970.62"/>
    <n v="10598.579999999998"/>
    <n v="2024"/>
    <n v="10"/>
    <s v="24Q4"/>
    <s v="Bose"/>
    <s v="Headphones"/>
    <x v="10"/>
  </r>
  <r>
    <s v="S014"/>
    <s v="H-WI029"/>
    <n v="45431"/>
    <n v="5"/>
    <n v="6378.0499999999993"/>
    <n v="3976.95"/>
    <n v="2401.0999999999995"/>
    <n v="2024"/>
    <n v="5"/>
    <s v="24Q2"/>
    <s v="Dell"/>
    <s v="Headphones"/>
    <x v="13"/>
  </r>
  <r>
    <s v="S014"/>
    <s v="G-VR049"/>
    <n v="45212"/>
    <n v="31"/>
    <n v="26943.96"/>
    <n v="20228.43"/>
    <n v="6715.5299999999988"/>
    <n v="2023"/>
    <n v="10"/>
    <s v="23Q4"/>
    <s v="ASUS"/>
    <s v="Gaming Consoles"/>
    <x v="9"/>
  </r>
  <r>
    <s v="S010"/>
    <s v="A-KE024"/>
    <n v="45058"/>
    <n v="16"/>
    <n v="16855.68"/>
    <n v="10020.16"/>
    <n v="6835.52"/>
    <n v="2023"/>
    <n v="5"/>
    <s v="23Q2"/>
    <s v="VoltEdge"/>
    <s v="Accessories"/>
    <x v="5"/>
  </r>
  <r>
    <s v="S015"/>
    <s v="H-WI030"/>
    <n v="45288"/>
    <n v="30"/>
    <n v="16300.800000000001"/>
    <n v="11597.4"/>
    <n v="4703.4000000000015"/>
    <n v="2023"/>
    <n v="12"/>
    <s v="23Q4"/>
    <s v="VoltEdge"/>
    <s v="Headphones"/>
    <x v="10"/>
  </r>
  <r>
    <s v="S008"/>
    <s v="S-SM023"/>
    <n v="45144"/>
    <n v="10"/>
    <n v="2592.6999999999998"/>
    <n v="1694.7"/>
    <n v="897.99999999999977"/>
    <n v="2023"/>
    <n v="8"/>
    <s v="23Q3"/>
    <s v="HP"/>
    <s v="Smart Gadgets"/>
    <x v="15"/>
  </r>
  <r>
    <s v="S007"/>
    <s v="G-GA047"/>
    <n v="45459"/>
    <n v="8"/>
    <n v="9365.1200000000008"/>
    <n v="7481.36"/>
    <n v="1883.7600000000011"/>
    <n v="2024"/>
    <n v="6"/>
    <s v="24Q2"/>
    <s v="HP"/>
    <s v="Gaming Consoles"/>
    <x v="8"/>
  </r>
  <r>
    <s v="S005"/>
    <s v="A-MI014"/>
    <n v="45550"/>
    <n v="3"/>
    <n v="1687.23"/>
    <n v="1288.29"/>
    <n v="398.94000000000005"/>
    <n v="2024"/>
    <n v="9"/>
    <s v="24Q3"/>
    <s v="Bose"/>
    <s v="Accessories"/>
    <x v="11"/>
  </r>
  <r>
    <s v="S003"/>
    <s v="H-WI029"/>
    <n v="45377"/>
    <n v="25"/>
    <n v="31890.249999999996"/>
    <n v="19884.75"/>
    <n v="12005.499999999996"/>
    <n v="2024"/>
    <n v="3"/>
    <s v="24Q1"/>
    <s v="Dell"/>
    <s v="Headphones"/>
    <x v="13"/>
  </r>
  <r>
    <s v="S018"/>
    <s v="A-CH041"/>
    <n v="45140"/>
    <n v="4"/>
    <n v="1078.48"/>
    <n v="655.56"/>
    <n v="422.92000000000007"/>
    <n v="2023"/>
    <n v="8"/>
    <s v="23Q3"/>
    <s v="ASUS"/>
    <s v="Accessories"/>
    <x v="2"/>
  </r>
  <r>
    <s v="S008"/>
    <s v="L-UL031"/>
    <n v="45361"/>
    <n v="25"/>
    <n v="15180.75"/>
    <n v="9308.5"/>
    <n v="5872.25"/>
    <n v="2024"/>
    <n v="3"/>
    <s v="24Q1"/>
    <s v="VoltEdge"/>
    <s v="Laptops"/>
    <x v="1"/>
  </r>
  <r>
    <s v="S007"/>
    <s v="H-WI030"/>
    <n v="45201"/>
    <n v="32"/>
    <n v="17387.52"/>
    <n v="12370.56"/>
    <n v="5016.9600000000009"/>
    <n v="2023"/>
    <n v="10"/>
    <s v="23Q4"/>
    <s v="VoltEdge"/>
    <s v="Headphones"/>
    <x v="10"/>
  </r>
  <r>
    <s v="S002"/>
    <s v="S-SM033"/>
    <n v="45494"/>
    <n v="20"/>
    <n v="26621.399999999998"/>
    <n v="16352.4"/>
    <n v="10268.999999999998"/>
    <n v="2024"/>
    <n v="7"/>
    <s v="24Q3"/>
    <s v="Apple"/>
    <s v="Smart Gadgets"/>
    <x v="12"/>
  </r>
  <r>
    <s v="S008"/>
    <s v="G-VR022"/>
    <n v="45623"/>
    <n v="33"/>
    <n v="24089.34"/>
    <n v="19436.670000000002"/>
    <n v="4652.6699999999983"/>
    <n v="2024"/>
    <n v="11"/>
    <s v="24Q4"/>
    <s v="VoltEdge"/>
    <s v="Gaming Consoles"/>
    <x v="9"/>
  </r>
  <r>
    <s v="S004"/>
    <s v="A-CH002"/>
    <n v="45532"/>
    <n v="11"/>
    <n v="2012.78"/>
    <n v="1529.11"/>
    <n v="483.67000000000007"/>
    <n v="2024"/>
    <n v="8"/>
    <s v="24Q3"/>
    <s v="Sony"/>
    <s v="Accessories"/>
    <x v="2"/>
  </r>
  <r>
    <s v="S004"/>
    <s v="L-GA010"/>
    <n v="45008"/>
    <n v="28"/>
    <n v="18284"/>
    <n v="13696.199999999999"/>
    <n v="4587.8000000000011"/>
    <n v="2023"/>
    <n v="3"/>
    <s v="23Q1"/>
    <s v="ASUS"/>
    <s v="Laptops"/>
    <x v="0"/>
  </r>
  <r>
    <s v="S018"/>
    <s v="S-SM033"/>
    <n v="45385"/>
    <n v="14"/>
    <n v="18634.98"/>
    <n v="11446.68"/>
    <n v="7188.2999999999993"/>
    <n v="2024"/>
    <n v="4"/>
    <s v="24Q2"/>
    <s v="Apple"/>
    <s v="Smart Gadgets"/>
    <x v="12"/>
  </r>
  <r>
    <s v="S008"/>
    <s v="A-MI014"/>
    <n v="45571"/>
    <n v="31"/>
    <n v="17434.71"/>
    <n v="13312.33"/>
    <n v="4122.3799999999992"/>
    <n v="2024"/>
    <n v="10"/>
    <s v="24Q4"/>
    <s v="Bose"/>
    <s v="Accessories"/>
    <x v="11"/>
  </r>
  <r>
    <s v="S010"/>
    <s v="G-GA017"/>
    <n v="45059"/>
    <n v="4"/>
    <n v="5612.04"/>
    <n v="3562.2"/>
    <n v="2049.84"/>
    <n v="2023"/>
    <n v="5"/>
    <s v="23Q2"/>
    <s v="Apple"/>
    <s v="Gaming Consoles"/>
    <x v="8"/>
  </r>
  <r>
    <s v="S001"/>
    <s v="H-WI032"/>
    <n v="45352"/>
    <n v="21"/>
    <n v="4968.8100000000004"/>
    <n v="3846.5699999999997"/>
    <n v="1122.2400000000007"/>
    <n v="2024"/>
    <n v="3"/>
    <s v="24Q1"/>
    <s v="VoltEdge"/>
    <s v="Headphones"/>
    <x v="13"/>
  </r>
  <r>
    <s v="S019"/>
    <s v="L-UL001"/>
    <n v="44993"/>
    <n v="12"/>
    <n v="2741.16"/>
    <n v="2190.7200000000003"/>
    <n v="550.4399999999996"/>
    <n v="2023"/>
    <n v="3"/>
    <s v="23Q1"/>
    <s v="ASUS"/>
    <s v="Laptops"/>
    <x v="1"/>
  </r>
  <r>
    <s v="S001"/>
    <s v="H-WI029"/>
    <n v="45295"/>
    <n v="22"/>
    <n v="28063.42"/>
    <n v="17498.579999999998"/>
    <n v="10564.84"/>
    <n v="2024"/>
    <n v="1"/>
    <s v="24Q1"/>
    <s v="Dell"/>
    <s v="Headphones"/>
    <x v="13"/>
  </r>
  <r>
    <s v="S010"/>
    <s v="A-CH002"/>
    <n v="45489"/>
    <n v="1"/>
    <n v="182.98"/>
    <n v="139.01"/>
    <n v="43.97"/>
    <n v="2024"/>
    <n v="7"/>
    <s v="24Q3"/>
    <s v="Sony"/>
    <s v="Accessories"/>
    <x v="2"/>
  </r>
  <r>
    <s v="S005"/>
    <s v="A-CH041"/>
    <n v="45068"/>
    <n v="22"/>
    <n v="5931.64"/>
    <n v="3605.58"/>
    <n v="2326.0600000000004"/>
    <n v="2023"/>
    <n v="5"/>
    <s v="23Q2"/>
    <s v="ASUS"/>
    <s v="Accessories"/>
    <x v="2"/>
  </r>
  <r>
    <s v="S011"/>
    <s v="A-MI007"/>
    <n v="45015"/>
    <n v="9"/>
    <n v="2585.7000000000003"/>
    <n v="2094.0299999999997"/>
    <n v="491.67000000000053"/>
    <n v="2023"/>
    <n v="3"/>
    <s v="23Q1"/>
    <s v="Samsung"/>
    <s v="Accessories"/>
    <x v="11"/>
  </r>
  <r>
    <s v="S014"/>
    <s v="A-CH003"/>
    <n v="45185"/>
    <n v="14"/>
    <n v="5428.3600000000006"/>
    <n v="3631.88"/>
    <n v="1796.4800000000005"/>
    <n v="2023"/>
    <n v="9"/>
    <s v="23Q3"/>
    <s v="HP"/>
    <s v="Accessories"/>
    <x v="2"/>
  </r>
  <r>
    <s v="S003"/>
    <s v="S-FI037"/>
    <n v="45358"/>
    <n v="27"/>
    <n v="39729.42"/>
    <n v="26882.55"/>
    <n v="12846.869999999999"/>
    <n v="2024"/>
    <n v="3"/>
    <s v="24Q1"/>
    <s v="VoltEdge"/>
    <s v="Smart Gadgets"/>
    <x v="6"/>
  </r>
  <r>
    <s v="S004"/>
    <s v="G-GA044"/>
    <n v="45194"/>
    <n v="22"/>
    <n v="24884.42"/>
    <n v="20656.900000000001"/>
    <n v="4227.5199999999968"/>
    <n v="2023"/>
    <n v="9"/>
    <s v="23Q3"/>
    <s v="VoltEdge"/>
    <s v="Gaming Consoles"/>
    <x v="16"/>
  </r>
  <r>
    <s v="S008"/>
    <s v="G-GA018"/>
    <n v="45579"/>
    <n v="24"/>
    <n v="19359.84"/>
    <n v="11544.960000000001"/>
    <n v="7814.8799999999992"/>
    <n v="2024"/>
    <n v="10"/>
    <s v="24Q4"/>
    <s v="VoltEdge"/>
    <s v="Gaming Consoles"/>
    <x v="8"/>
  </r>
  <r>
    <s v="S018"/>
    <s v="A-CH045"/>
    <n v="45485"/>
    <n v="14"/>
    <n v="9405.9"/>
    <n v="7428.26"/>
    <n v="1977.6399999999994"/>
    <n v="2024"/>
    <n v="7"/>
    <s v="24Q3"/>
    <s v="VoltEdge"/>
    <s v="Accessories"/>
    <x v="2"/>
  </r>
  <r>
    <s v="S015"/>
    <s v="A-CH045"/>
    <n v="45589"/>
    <n v="24"/>
    <n v="16124.400000000001"/>
    <n v="12734.16"/>
    <n v="3390.2400000000016"/>
    <n v="2024"/>
    <n v="10"/>
    <s v="24Q4"/>
    <s v="VoltEdge"/>
    <s v="Accessories"/>
    <x v="2"/>
  </r>
  <r>
    <s v="S014"/>
    <s v="A-KE025"/>
    <n v="45603"/>
    <n v="24"/>
    <n v="22729.199999999997"/>
    <n v="16017.119999999999"/>
    <n v="6712.0799999999981"/>
    <n v="2024"/>
    <n v="11"/>
    <s v="24Q4"/>
    <s v="Bose"/>
    <s v="Accessories"/>
    <x v="5"/>
  </r>
  <r>
    <s v="S005"/>
    <s v="H-WI048"/>
    <n v="45226"/>
    <n v="29"/>
    <n v="27986.739999999998"/>
    <n v="21903.699999999997"/>
    <n v="6083.0400000000009"/>
    <n v="2023"/>
    <n v="10"/>
    <s v="23Q4"/>
    <s v="VoltEdge"/>
    <s v="Headphones"/>
    <x v="7"/>
  </r>
  <r>
    <s v="S001"/>
    <s v="A-KE040"/>
    <n v="45657"/>
    <n v="31"/>
    <n v="5054.55"/>
    <n v="3909.41"/>
    <n v="1145.1400000000003"/>
    <n v="2024"/>
    <n v="12"/>
    <s v="24Q4"/>
    <s v="VoltEdge"/>
    <s v="Accessories"/>
    <x v="5"/>
  </r>
  <r>
    <s v="S001"/>
    <s v="A-CH041"/>
    <n v="45551"/>
    <n v="20"/>
    <n v="5392.4"/>
    <n v="3277.7999999999997"/>
    <n v="2114.6"/>
    <n v="2024"/>
    <n v="9"/>
    <s v="24Q3"/>
    <s v="ASUS"/>
    <s v="Accessories"/>
    <x v="2"/>
  </r>
  <r>
    <s v="S001"/>
    <s v="G-GA006"/>
    <n v="45366"/>
    <n v="27"/>
    <n v="36552.33"/>
    <n v="26310.420000000002"/>
    <n v="10241.91"/>
    <n v="2024"/>
    <n v="3"/>
    <s v="24Q1"/>
    <s v="HP"/>
    <s v="Gaming Consoles"/>
    <x v="8"/>
  </r>
  <r>
    <s v="S011"/>
    <s v="A-CH045"/>
    <n v="45555"/>
    <n v="12"/>
    <n v="8062.2000000000007"/>
    <n v="6367.08"/>
    <n v="1695.1200000000008"/>
    <n v="2024"/>
    <n v="9"/>
    <s v="24Q3"/>
    <s v="VoltEdge"/>
    <s v="Accessories"/>
    <x v="2"/>
  </r>
  <r>
    <s v="S001"/>
    <s v="G-GA046"/>
    <n v="45519"/>
    <n v="9"/>
    <n v="2908.35"/>
    <n v="1798.7400000000002"/>
    <n v="1109.6099999999997"/>
    <n v="2024"/>
    <n v="8"/>
    <s v="24Q3"/>
    <s v="Samsung"/>
    <s v="Gaming Consoles"/>
    <x v="8"/>
  </r>
  <r>
    <s v="S013"/>
    <s v="G-VR049"/>
    <n v="45170"/>
    <n v="7"/>
    <n v="6084.12"/>
    <n v="4567.71"/>
    <n v="1516.4099999999999"/>
    <n v="2023"/>
    <n v="9"/>
    <s v="23Q3"/>
    <s v="ASUS"/>
    <s v="Gaming Consoles"/>
    <x v="9"/>
  </r>
  <r>
    <s v="S001"/>
    <s v="A-KE024"/>
    <n v="45260"/>
    <n v="41"/>
    <n v="43192.68"/>
    <n v="25676.66"/>
    <n v="17516.02"/>
    <n v="2023"/>
    <n v="11"/>
    <s v="23Q4"/>
    <s v="VoltEdge"/>
    <s v="Accessories"/>
    <x v="5"/>
  </r>
  <r>
    <s v="S019"/>
    <s v="G-GA006"/>
    <n v="45654"/>
    <n v="40"/>
    <n v="54151.6"/>
    <n v="38978.400000000001"/>
    <n v="15173.199999999997"/>
    <n v="2024"/>
    <n v="12"/>
    <s v="24Q4"/>
    <s v="HP"/>
    <s v="Gaming Consoles"/>
    <x v="8"/>
  </r>
  <r>
    <s v="S007"/>
    <s v="S-ST013"/>
    <n v="45431"/>
    <n v="5"/>
    <n v="1995.8000000000002"/>
    <n v="1508.1999999999998"/>
    <n v="487.60000000000036"/>
    <n v="2024"/>
    <n v="5"/>
    <s v="24Q2"/>
    <s v="Dell"/>
    <s v="Smart Gadgets"/>
    <x v="4"/>
  </r>
  <r>
    <s v="S005"/>
    <s v="G-VR049"/>
    <n v="45023"/>
    <n v="15"/>
    <n v="13037.4"/>
    <n v="9787.9499999999989"/>
    <n v="3249.4500000000007"/>
    <n v="2023"/>
    <n v="4"/>
    <s v="23Q2"/>
    <s v="ASUS"/>
    <s v="Gaming Consoles"/>
    <x v="9"/>
  </r>
  <r>
    <s v="S001"/>
    <s v="G-GA044"/>
    <n v="45256"/>
    <n v="24"/>
    <n v="27146.639999999999"/>
    <n v="22534.800000000003"/>
    <n v="4611.8399999999965"/>
    <n v="2023"/>
    <n v="11"/>
    <s v="23Q4"/>
    <s v="VoltEdge"/>
    <s v="Gaming Consoles"/>
    <x v="16"/>
  </r>
  <r>
    <s v="S019"/>
    <s v="A-CH041"/>
    <n v="45179"/>
    <n v="19"/>
    <n v="5122.78"/>
    <n v="3113.91"/>
    <n v="2008.87"/>
    <n v="2023"/>
    <n v="9"/>
    <s v="23Q3"/>
    <s v="ASUS"/>
    <s v="Accessories"/>
    <x v="2"/>
  </r>
  <r>
    <s v="S001"/>
    <s v="L-UL031"/>
    <n v="45336"/>
    <n v="29"/>
    <n v="17609.670000000002"/>
    <n v="10797.859999999999"/>
    <n v="6811.8100000000031"/>
    <n v="2024"/>
    <n v="2"/>
    <s v="24Q1"/>
    <s v="VoltEdge"/>
    <s v="Laptops"/>
    <x v="1"/>
  </r>
  <r>
    <s v="S001"/>
    <s v="G-VR043"/>
    <n v="45352"/>
    <n v="23"/>
    <n v="8799.34"/>
    <n v="6953.5899999999992"/>
    <n v="1845.7500000000009"/>
    <n v="2024"/>
    <n v="3"/>
    <s v="24Q1"/>
    <s v="Samsung"/>
    <s v="Gaming Consoles"/>
    <x v="9"/>
  </r>
  <r>
    <s v="S010"/>
    <s v="A-MI014"/>
    <n v="45324"/>
    <n v="12"/>
    <n v="6748.92"/>
    <n v="5153.16"/>
    <n v="1595.7600000000002"/>
    <n v="2024"/>
    <n v="2"/>
    <s v="24Q1"/>
    <s v="Bose"/>
    <s v="Accessories"/>
    <x v="11"/>
  </r>
  <r>
    <s v="S013"/>
    <s v="H-NO016"/>
    <n v="45163"/>
    <n v="14"/>
    <n v="12368.86"/>
    <n v="8625.26"/>
    <n v="3743.6000000000004"/>
    <n v="2023"/>
    <n v="8"/>
    <s v="23Q3"/>
    <s v="Bose"/>
    <s v="Headphones"/>
    <x v="3"/>
  </r>
  <r>
    <s v="S019"/>
    <s v="H-WI008"/>
    <n v="45014"/>
    <n v="27"/>
    <n v="5276.6100000000006"/>
    <n v="3940.6499999999996"/>
    <n v="1335.9600000000009"/>
    <n v="2023"/>
    <n v="3"/>
    <s v="23Q1"/>
    <s v="ASUS"/>
    <s v="Headphones"/>
    <x v="7"/>
  </r>
  <r>
    <s v="S003"/>
    <s v="A-KE025"/>
    <n v="45501"/>
    <n v="20"/>
    <n v="18941"/>
    <n v="13347.6"/>
    <n v="5593.4"/>
    <n v="2024"/>
    <n v="7"/>
    <s v="24Q3"/>
    <s v="Bose"/>
    <s v="Accessories"/>
    <x v="5"/>
  </r>
  <r>
    <s v="S008"/>
    <s v="H-WI008"/>
    <n v="45147"/>
    <n v="23"/>
    <n v="4494.8900000000003"/>
    <n v="3356.85"/>
    <n v="1138.0400000000004"/>
    <n v="2023"/>
    <n v="8"/>
    <s v="23Q3"/>
    <s v="ASUS"/>
    <s v="Headphones"/>
    <x v="7"/>
  </r>
  <r>
    <s v="S017"/>
    <s v="G-VR019"/>
    <n v="45478"/>
    <n v="17"/>
    <n v="17745.960000000003"/>
    <n v="10948.68"/>
    <n v="6797.2800000000025"/>
    <n v="2024"/>
    <n v="7"/>
    <s v="24Q3"/>
    <s v="Apple"/>
    <s v="Gaming Consoles"/>
    <x v="9"/>
  </r>
  <r>
    <s v="S017"/>
    <s v="A-KE040"/>
    <n v="45234"/>
    <n v="27"/>
    <n v="4402.3500000000004"/>
    <n v="3404.97"/>
    <n v="997.38000000000056"/>
    <n v="2023"/>
    <n v="11"/>
    <s v="23Q4"/>
    <s v="VoltEdge"/>
    <s v="Accessories"/>
    <x v="5"/>
  </r>
  <r>
    <s v="S004"/>
    <s v="S-FI037"/>
    <n v="45637"/>
    <n v="34"/>
    <n v="50029.64"/>
    <n v="33852.1"/>
    <n v="16177.54"/>
    <n v="2024"/>
    <n v="12"/>
    <s v="24Q4"/>
    <s v="VoltEdge"/>
    <s v="Smart Gadgets"/>
    <x v="6"/>
  </r>
  <r>
    <s v="S019"/>
    <s v="G-GA046"/>
    <n v="45570"/>
    <n v="35"/>
    <n v="11310.25"/>
    <n v="6995.1"/>
    <n v="4315.1499999999996"/>
    <n v="2024"/>
    <n v="10"/>
    <s v="24Q4"/>
    <s v="Samsung"/>
    <s v="Gaming Consoles"/>
    <x v="8"/>
  </r>
  <r>
    <s v="S004"/>
    <s v="G-GA044"/>
    <n v="45562"/>
    <n v="27"/>
    <n v="30539.969999999998"/>
    <n v="25351.65"/>
    <n v="5188.3199999999961"/>
    <n v="2024"/>
    <n v="9"/>
    <s v="24Q3"/>
    <s v="VoltEdge"/>
    <s v="Gaming Consoles"/>
    <x v="16"/>
  </r>
  <r>
    <s v="S020"/>
    <s v="S-FI012"/>
    <n v="44929"/>
    <n v="1"/>
    <n v="1"/>
    <n v="1"/>
    <n v="0"/>
    <n v="2023"/>
    <n v="1"/>
    <s v="23Q1"/>
    <s v="VoltEdge"/>
    <s v="Smart Gadgets"/>
    <x v="6"/>
  </r>
  <r>
    <s v="S010"/>
    <s v="A-CH021"/>
    <n v="45627"/>
    <n v="26"/>
    <n v="5613.1399999999994"/>
    <n v="4063.0200000000004"/>
    <n v="1550.119999999999"/>
    <n v="2024"/>
    <n v="12"/>
    <s v="24Q4"/>
    <s v="Dell"/>
    <s v="Accessories"/>
    <x v="2"/>
  </r>
  <r>
    <s v="S011"/>
    <s v="H-NO016"/>
    <n v="44971"/>
    <n v="15"/>
    <n v="13252.35"/>
    <n v="9241.35"/>
    <n v="4011"/>
    <n v="2023"/>
    <n v="2"/>
    <s v="23Q1"/>
    <s v="Bose"/>
    <s v="Headphones"/>
    <x v="3"/>
  </r>
  <r>
    <s v="S004"/>
    <s v="H-WI035"/>
    <n v="45235"/>
    <n v="27"/>
    <n v="9569.34"/>
    <n v="6832.62"/>
    <n v="2736.7200000000003"/>
    <n v="2023"/>
    <n v="11"/>
    <s v="23Q4"/>
    <s v="VoltEdge"/>
    <s v="Headphones"/>
    <x v="13"/>
  </r>
  <r>
    <s v="S007"/>
    <s v="H-WI029"/>
    <n v="45505"/>
    <n v="9"/>
    <n v="11480.49"/>
    <n v="7158.51"/>
    <n v="4321.9799999999996"/>
    <n v="2024"/>
    <n v="8"/>
    <s v="24Q3"/>
    <s v="Dell"/>
    <s v="Headphones"/>
    <x v="13"/>
  </r>
  <r>
    <s v="S004"/>
    <s v="H-WI029"/>
    <n v="45518"/>
    <n v="13"/>
    <n v="16582.93"/>
    <n v="10340.07"/>
    <n v="6242.8600000000006"/>
    <n v="2024"/>
    <n v="8"/>
    <s v="24Q3"/>
    <s v="Dell"/>
    <s v="Headphones"/>
    <x v="13"/>
  </r>
  <r>
    <s v="S004"/>
    <s v="A-LA026"/>
    <n v="45244"/>
    <n v="29"/>
    <n v="3890.3500000000004"/>
    <n v="3213.7799999999997"/>
    <n v="676.57000000000062"/>
    <n v="2023"/>
    <n v="11"/>
    <s v="23Q4"/>
    <s v="VoltEdge"/>
    <s v="Accessories"/>
    <x v="14"/>
  </r>
  <r>
    <s v="S005"/>
    <s v="A-CH002"/>
    <n v="45591"/>
    <n v="37"/>
    <n v="6770.2599999999993"/>
    <n v="5143.37"/>
    <n v="1626.8899999999994"/>
    <n v="2024"/>
    <n v="10"/>
    <s v="24Q4"/>
    <s v="Sony"/>
    <s v="Accessories"/>
    <x v="2"/>
  </r>
  <r>
    <s v="S008"/>
    <s v="A-KE025"/>
    <n v="45508"/>
    <n v="4"/>
    <n v="3788.2"/>
    <n v="2669.52"/>
    <n v="1118.6799999999998"/>
    <n v="2024"/>
    <n v="8"/>
    <s v="24Q3"/>
    <s v="Bose"/>
    <s v="Accessories"/>
    <x v="5"/>
  </r>
  <r>
    <s v="S001"/>
    <s v="L-GA036"/>
    <n v="45447"/>
    <n v="2"/>
    <n v="961.4"/>
    <n v="603.88"/>
    <n v="357.52"/>
    <n v="2024"/>
    <n v="6"/>
    <s v="24Q2"/>
    <s v="VoltEdge"/>
    <s v="Laptops"/>
    <x v="0"/>
  </r>
  <r>
    <s v="S001"/>
    <s v="G-GA018"/>
    <n v="45530"/>
    <n v="1"/>
    <n v="806.66"/>
    <n v="481.04"/>
    <n v="325.61999999999995"/>
    <n v="2024"/>
    <n v="8"/>
    <s v="24Q3"/>
    <s v="VoltEdge"/>
    <s v="Gaming Consoles"/>
    <x v="8"/>
  </r>
  <r>
    <s v="S001"/>
    <s v="S-ST013"/>
    <n v="45494"/>
    <n v="18"/>
    <n v="7184.88"/>
    <n v="5429.5199999999995"/>
    <n v="1755.3600000000006"/>
    <n v="2024"/>
    <n v="7"/>
    <s v="24Q3"/>
    <s v="Dell"/>
    <s v="Smart Gadgets"/>
    <x v="4"/>
  </r>
  <r>
    <s v="S001"/>
    <s v="A-KE027"/>
    <n v="45269"/>
    <n v="41"/>
    <n v="36416.61"/>
    <n v="29620.45"/>
    <n v="6796.16"/>
    <n v="2023"/>
    <n v="12"/>
    <s v="23Q4"/>
    <s v="Sony"/>
    <s v="Accessories"/>
    <x v="5"/>
  </r>
  <r>
    <s v="S011"/>
    <s v="H-NO015"/>
    <n v="45532"/>
    <n v="2"/>
    <n v="2216"/>
    <n v="1736.1"/>
    <n v="479.90000000000009"/>
    <n v="2024"/>
    <n v="8"/>
    <s v="24Q3"/>
    <s v="VoltEdge"/>
    <s v="Headphones"/>
    <x v="3"/>
  </r>
  <r>
    <s v="S018"/>
    <s v="L-GA010"/>
    <n v="44939"/>
    <n v="31"/>
    <n v="20243"/>
    <n v="15163.65"/>
    <n v="5079.3500000000004"/>
    <n v="2023"/>
    <n v="1"/>
    <s v="23Q1"/>
    <s v="ASUS"/>
    <s v="Laptops"/>
    <x v="0"/>
  </r>
  <r>
    <s v="S017"/>
    <s v="S-SM033"/>
    <n v="45306"/>
    <n v="17"/>
    <n v="22628.19"/>
    <n v="13899.54"/>
    <n v="8728.6499999999978"/>
    <n v="2024"/>
    <n v="1"/>
    <s v="24Q1"/>
    <s v="Apple"/>
    <s v="Smart Gadgets"/>
    <x v="12"/>
  </r>
  <r>
    <s v="S001"/>
    <s v="L-GA036"/>
    <n v="45499"/>
    <n v="14"/>
    <n v="6729.8"/>
    <n v="4227.16"/>
    <n v="2502.6400000000003"/>
    <n v="2024"/>
    <n v="7"/>
    <s v="24Q3"/>
    <s v="VoltEdge"/>
    <s v="Laptops"/>
    <x v="0"/>
  </r>
  <r>
    <s v="S001"/>
    <s v="A-LA026"/>
    <n v="45204"/>
    <n v="11"/>
    <n v="1475.65"/>
    <n v="1219.02"/>
    <n v="256.63000000000011"/>
    <n v="2023"/>
    <n v="10"/>
    <s v="23Q4"/>
    <s v="VoltEdge"/>
    <s v="Accessories"/>
    <x v="14"/>
  </r>
  <r>
    <s v="S017"/>
    <s v="A-CH021"/>
    <n v="44999"/>
    <n v="14"/>
    <n v="3022.46"/>
    <n v="2187.7800000000002"/>
    <n v="834.67999999999984"/>
    <n v="2023"/>
    <n v="3"/>
    <s v="23Q1"/>
    <s v="Dell"/>
    <s v="Accessories"/>
    <x v="2"/>
  </r>
  <r>
    <s v="S011"/>
    <s v="A-MI007"/>
    <n v="45212"/>
    <n v="28"/>
    <n v="8044.4000000000005"/>
    <n v="6514.7599999999993"/>
    <n v="1529.6400000000012"/>
    <n v="2023"/>
    <n v="10"/>
    <s v="23Q4"/>
    <s v="Samsung"/>
    <s v="Accessories"/>
    <x v="11"/>
  </r>
  <r>
    <s v="S019"/>
    <s v="A-CH045"/>
    <n v="45372"/>
    <n v="28"/>
    <n v="18811.8"/>
    <n v="14856.52"/>
    <n v="3955.2799999999988"/>
    <n v="2024"/>
    <n v="3"/>
    <s v="24Q1"/>
    <s v="VoltEdge"/>
    <s v="Accessories"/>
    <x v="2"/>
  </r>
  <r>
    <s v="S001"/>
    <s v="A-MI014"/>
    <n v="45390"/>
    <n v="3"/>
    <n v="1687.23"/>
    <n v="1288.29"/>
    <n v="398.94000000000005"/>
    <n v="2024"/>
    <n v="4"/>
    <s v="24Q2"/>
    <s v="Bose"/>
    <s v="Accessories"/>
    <x v="11"/>
  </r>
  <r>
    <s v="S005"/>
    <s v="A-CH039"/>
    <n v="45596"/>
    <n v="32"/>
    <n v="28098.240000000002"/>
    <n v="19359.04"/>
    <n v="8739.2000000000007"/>
    <n v="2024"/>
    <n v="10"/>
    <s v="24Q4"/>
    <s v="Sony"/>
    <s v="Accessories"/>
    <x v="2"/>
  </r>
  <r>
    <s v="S018"/>
    <s v="S-SM033"/>
    <n v="45491"/>
    <n v="11"/>
    <n v="14641.769999999999"/>
    <n v="8993.82"/>
    <n v="5647.9499999999989"/>
    <n v="2024"/>
    <n v="7"/>
    <s v="24Q3"/>
    <s v="Apple"/>
    <s v="Smart Gadgets"/>
    <x v="12"/>
  </r>
  <r>
    <s v="S010"/>
    <s v="G-GA018"/>
    <n v="45353"/>
    <n v="14"/>
    <n v="11293.24"/>
    <n v="6734.56"/>
    <n v="4558.6799999999994"/>
    <n v="2024"/>
    <n v="3"/>
    <s v="24Q1"/>
    <s v="VoltEdge"/>
    <s v="Gaming Consoles"/>
    <x v="8"/>
  </r>
  <r>
    <s v="S009"/>
    <s v="G-GA006"/>
    <n v="45306"/>
    <n v="27"/>
    <n v="36552.33"/>
    <n v="26310.420000000002"/>
    <n v="10241.91"/>
    <n v="2024"/>
    <n v="1"/>
    <s v="24Q1"/>
    <s v="HP"/>
    <s v="Gaming Consoles"/>
    <x v="8"/>
  </r>
  <r>
    <s v="S018"/>
    <s v="S-SM033"/>
    <n v="45330"/>
    <n v="20"/>
    <n v="26621.399999999998"/>
    <n v="16352.4"/>
    <n v="10268.999999999998"/>
    <n v="2024"/>
    <n v="2"/>
    <s v="24Q1"/>
    <s v="Apple"/>
    <s v="Smart Gadgets"/>
    <x v="12"/>
  </r>
  <r>
    <s v="S001"/>
    <s v="A-CH045"/>
    <n v="45339"/>
    <n v="20"/>
    <n v="13437"/>
    <n v="10611.800000000001"/>
    <n v="2825.1999999999989"/>
    <n v="2024"/>
    <n v="2"/>
    <s v="24Q1"/>
    <s v="VoltEdge"/>
    <s v="Accessories"/>
    <x v="2"/>
  </r>
  <r>
    <s v="S003"/>
    <s v="A-CH041"/>
    <n v="44961"/>
    <n v="17"/>
    <n v="4583.54"/>
    <n v="2786.1299999999997"/>
    <n v="1797.4100000000003"/>
    <n v="2023"/>
    <n v="2"/>
    <s v="23Q1"/>
    <s v="ASUS"/>
    <s v="Accessories"/>
    <x v="2"/>
  </r>
  <r>
    <s v="S009"/>
    <s v="G-GA018"/>
    <n v="45328"/>
    <n v="17"/>
    <n v="13713.22"/>
    <n v="8177.68"/>
    <n v="5535.5399999999991"/>
    <n v="2024"/>
    <n v="2"/>
    <s v="24Q1"/>
    <s v="VoltEdge"/>
    <s v="Gaming Consoles"/>
    <x v="8"/>
  </r>
  <r>
    <s v="S013"/>
    <s v="A-KE027"/>
    <n v="44960"/>
    <n v="18"/>
    <n v="15987.78"/>
    <n v="13004.1"/>
    <n v="2983.6800000000003"/>
    <n v="2023"/>
    <n v="2"/>
    <s v="23Q1"/>
    <s v="Sony"/>
    <s v="Accessories"/>
    <x v="5"/>
  </r>
  <r>
    <s v="S001"/>
    <s v="L-GA036"/>
    <n v="45615"/>
    <n v="35"/>
    <n v="16824.5"/>
    <n v="10567.9"/>
    <n v="6256.6"/>
    <n v="2024"/>
    <n v="11"/>
    <s v="24Q4"/>
    <s v="VoltEdge"/>
    <s v="Laptops"/>
    <x v="0"/>
  </r>
  <r>
    <s v="S001"/>
    <s v="G-VR019"/>
    <n v="45328"/>
    <n v="29"/>
    <n v="30272.520000000004"/>
    <n v="18677.16"/>
    <n v="11595.360000000004"/>
    <n v="2024"/>
    <n v="2"/>
    <s v="24Q1"/>
    <s v="Apple"/>
    <s v="Gaming Consoles"/>
    <x v="9"/>
  </r>
  <r>
    <s v="S004"/>
    <s v="A-MI007"/>
    <n v="45284"/>
    <n v="33"/>
    <n v="9480.9"/>
    <n v="7678.11"/>
    <n v="1802.79"/>
    <n v="2023"/>
    <n v="12"/>
    <s v="23Q4"/>
    <s v="Samsung"/>
    <s v="Accessories"/>
    <x v="11"/>
  </r>
  <r>
    <s v="S002"/>
    <s v="S-SM038"/>
    <n v="45180"/>
    <n v="15"/>
    <n v="21679.5"/>
    <n v="14554.05"/>
    <n v="7125.4500000000007"/>
    <n v="2023"/>
    <n v="9"/>
    <s v="23Q3"/>
    <s v="VoltEdge"/>
    <s v="Smart Gadgets"/>
    <x v="12"/>
  </r>
  <r>
    <s v="S019"/>
    <s v="G-VR043"/>
    <n v="45095"/>
    <n v="6"/>
    <n v="2295.48"/>
    <n v="1813.98"/>
    <n v="481.5"/>
    <n v="2023"/>
    <n v="6"/>
    <s v="23Q2"/>
    <s v="Samsung"/>
    <s v="Gaming Consoles"/>
    <x v="9"/>
  </r>
  <r>
    <s v="S013"/>
    <s v="G-VR043"/>
    <n v="45115"/>
    <n v="3"/>
    <n v="1147.74"/>
    <n v="906.99"/>
    <n v="240.75"/>
    <n v="2023"/>
    <n v="7"/>
    <s v="23Q3"/>
    <s v="Samsung"/>
    <s v="Gaming Consoles"/>
    <x v="9"/>
  </r>
  <r>
    <s v="S018"/>
    <s v="L-GA004"/>
    <n v="45068"/>
    <n v="12"/>
    <n v="3982.56"/>
    <n v="2372.52"/>
    <n v="1610.04"/>
    <n v="2023"/>
    <n v="5"/>
    <s v="23Q2"/>
    <s v="Samsung"/>
    <s v="Laptops"/>
    <x v="0"/>
  </r>
  <r>
    <s v="S009"/>
    <s v="H-WI042"/>
    <n v="45465"/>
    <n v="6"/>
    <n v="5300.4"/>
    <n v="3626.94"/>
    <n v="1673.4599999999996"/>
    <n v="2024"/>
    <n v="6"/>
    <s v="24Q2"/>
    <s v="Bose"/>
    <s v="Headphones"/>
    <x v="10"/>
  </r>
  <r>
    <s v="S019"/>
    <s v="G-VR019"/>
    <n v="45229"/>
    <n v="33"/>
    <n v="34448.04"/>
    <n v="21253.32"/>
    <n v="13194.720000000001"/>
    <n v="2023"/>
    <n v="10"/>
    <s v="23Q4"/>
    <s v="Apple"/>
    <s v="Gaming Consoles"/>
    <x v="9"/>
  </r>
  <r>
    <s v="S010"/>
    <s v="H-WI035"/>
    <n v="45430"/>
    <n v="8"/>
    <n v="2835.36"/>
    <n v="2024.48"/>
    <n v="810.88000000000011"/>
    <n v="2024"/>
    <n v="5"/>
    <s v="24Q2"/>
    <s v="VoltEdge"/>
    <s v="Headphones"/>
    <x v="13"/>
  </r>
  <r>
    <s v="S009"/>
    <s v="L-GA010"/>
    <n v="45054"/>
    <n v="18"/>
    <n v="11754"/>
    <n v="8804.6999999999989"/>
    <n v="2949.3000000000011"/>
    <n v="2023"/>
    <n v="5"/>
    <s v="23Q2"/>
    <s v="ASUS"/>
    <s v="Laptops"/>
    <x v="0"/>
  </r>
  <r>
    <s v="S003"/>
    <s v="G-GA017"/>
    <n v="45177"/>
    <n v="20"/>
    <n v="28060.2"/>
    <n v="17811"/>
    <n v="10249.200000000001"/>
    <n v="2023"/>
    <n v="9"/>
    <s v="23Q3"/>
    <s v="Apple"/>
    <s v="Gaming Consoles"/>
    <x v="8"/>
  </r>
  <r>
    <s v="S001"/>
    <s v="G-GA047"/>
    <n v="45543"/>
    <n v="13"/>
    <n v="15218.320000000002"/>
    <n v="12157.21"/>
    <n v="3061.1100000000024"/>
    <n v="2024"/>
    <n v="9"/>
    <s v="24Q3"/>
    <s v="HP"/>
    <s v="Gaming Consoles"/>
    <x v="8"/>
  </r>
  <r>
    <s v="S011"/>
    <s v="S-ST013"/>
    <n v="45386"/>
    <n v="16"/>
    <n v="6386.56"/>
    <n v="4826.24"/>
    <n v="1560.3200000000006"/>
    <n v="2024"/>
    <n v="4"/>
    <s v="24Q2"/>
    <s v="Dell"/>
    <s v="Smart Gadgets"/>
    <x v="4"/>
  </r>
  <r>
    <s v="S002"/>
    <s v="L-UL031"/>
    <n v="45335"/>
    <n v="28"/>
    <n v="17002.440000000002"/>
    <n v="10425.519999999999"/>
    <n v="6576.9200000000037"/>
    <n v="2024"/>
    <n v="2"/>
    <s v="24Q1"/>
    <s v="VoltEdge"/>
    <s v="Laptops"/>
    <x v="1"/>
  </r>
  <r>
    <s v="S004"/>
    <s v="A-KE040"/>
    <n v="44946"/>
    <n v="25"/>
    <n v="4076.2500000000005"/>
    <n v="3152.75"/>
    <n v="923.50000000000045"/>
    <n v="2023"/>
    <n v="1"/>
    <s v="23Q1"/>
    <s v="VoltEdge"/>
    <s v="Accessories"/>
    <x v="5"/>
  </r>
  <r>
    <s v="S005"/>
    <s v="H-WI029"/>
    <n v="45332"/>
    <n v="30"/>
    <n v="38268.299999999996"/>
    <n v="23861.7"/>
    <n v="14406.599999999995"/>
    <n v="2024"/>
    <n v="2"/>
    <s v="24Q1"/>
    <s v="Dell"/>
    <s v="Headphones"/>
    <x v="13"/>
  </r>
  <r>
    <s v="S003"/>
    <s v="L-UL001"/>
    <n v="45112"/>
    <n v="16"/>
    <n v="3654.88"/>
    <n v="2920.96"/>
    <n v="733.92000000000007"/>
    <n v="2023"/>
    <n v="7"/>
    <s v="23Q3"/>
    <s v="ASUS"/>
    <s v="Laptops"/>
    <x v="1"/>
  </r>
  <r>
    <s v="S017"/>
    <s v="H-WI035"/>
    <n v="45015"/>
    <n v="20"/>
    <n v="7088.4000000000005"/>
    <n v="5061.2"/>
    <n v="2027.2000000000007"/>
    <n v="2023"/>
    <n v="3"/>
    <s v="23Q1"/>
    <s v="VoltEdge"/>
    <s v="Headphones"/>
    <x v="13"/>
  </r>
  <r>
    <s v="S001"/>
    <s v="A-CH021"/>
    <n v="45289"/>
    <n v="28"/>
    <n v="6044.92"/>
    <n v="4375.5600000000004"/>
    <n v="1669.3599999999997"/>
    <n v="2023"/>
    <n v="12"/>
    <s v="23Q4"/>
    <s v="Dell"/>
    <s v="Accessories"/>
    <x v="2"/>
  </r>
  <r>
    <s v="S011"/>
    <s v="G-GA005"/>
    <n v="45095"/>
    <n v="7"/>
    <n v="3755.36"/>
    <n v="2737.21"/>
    <n v="1018.1500000000001"/>
    <n v="2023"/>
    <n v="6"/>
    <s v="23Q2"/>
    <s v="VoltEdge"/>
    <s v="Gaming Consoles"/>
    <x v="8"/>
  </r>
  <r>
    <s v="S001"/>
    <s v="H-NO016"/>
    <n v="45234"/>
    <n v="31"/>
    <n v="27388.19"/>
    <n v="19098.79"/>
    <n v="8289.3999999999978"/>
    <n v="2023"/>
    <n v="11"/>
    <s v="23Q4"/>
    <s v="Bose"/>
    <s v="Headphones"/>
    <x v="3"/>
  </r>
  <r>
    <s v="S003"/>
    <s v="H-WI029"/>
    <n v="45530"/>
    <n v="17"/>
    <n v="21685.37"/>
    <n v="13521.63"/>
    <n v="8163.74"/>
    <n v="2024"/>
    <n v="8"/>
    <s v="24Q3"/>
    <s v="Dell"/>
    <s v="Headphones"/>
    <x v="13"/>
  </r>
  <r>
    <s v="S001"/>
    <s v="A-KE020"/>
    <n v="45087"/>
    <n v="16"/>
    <n v="5458.72"/>
    <n v="3255.52"/>
    <n v="2203.2000000000003"/>
    <n v="2023"/>
    <n v="6"/>
    <s v="23Q2"/>
    <s v="VoltEdge"/>
    <s v="Accessories"/>
    <x v="5"/>
  </r>
  <r>
    <s v="S002"/>
    <s v="A-KE027"/>
    <n v="45158"/>
    <n v="8"/>
    <n v="7105.68"/>
    <n v="5779.6"/>
    <n v="1326.08"/>
    <n v="2023"/>
    <n v="8"/>
    <s v="23Q3"/>
    <s v="Sony"/>
    <s v="Accessories"/>
    <x v="5"/>
  </r>
  <r>
    <s v="S014"/>
    <s v="L-UL028"/>
    <n v="45376"/>
    <n v="13"/>
    <n v="5507.71"/>
    <n v="3589.3"/>
    <n v="1918.4099999999999"/>
    <n v="2024"/>
    <n v="3"/>
    <s v="24Q1"/>
    <s v="Apple"/>
    <s v="Laptops"/>
    <x v="1"/>
  </r>
  <r>
    <s v="S013"/>
    <s v="A-KE020"/>
    <n v="45191"/>
    <n v="15"/>
    <n v="5117.55"/>
    <n v="3052.05"/>
    <n v="2065.5"/>
    <n v="2023"/>
    <n v="9"/>
    <s v="23Q3"/>
    <s v="VoltEdge"/>
    <s v="Accessories"/>
    <x v="5"/>
  </r>
  <r>
    <s v="S015"/>
    <s v="A-KE024"/>
    <n v="45086"/>
    <n v="10"/>
    <n v="10534.8"/>
    <n v="6262.6"/>
    <n v="4272.1999999999989"/>
    <n v="2023"/>
    <n v="6"/>
    <s v="23Q2"/>
    <s v="VoltEdge"/>
    <s v="Accessories"/>
    <x v="5"/>
  </r>
  <r>
    <s v="S007"/>
    <s v="G-VR019"/>
    <n v="44952"/>
    <n v="28"/>
    <n v="29228.640000000003"/>
    <n v="18033.12"/>
    <n v="11195.520000000004"/>
    <n v="2023"/>
    <n v="1"/>
    <s v="23Q1"/>
    <s v="Apple"/>
    <s v="Gaming Consoles"/>
    <x v="9"/>
  </r>
  <r>
    <s v="S015"/>
    <s v="A-CH003"/>
    <n v="45230"/>
    <n v="41"/>
    <n v="15897.34"/>
    <n v="10636.220000000001"/>
    <n v="5261.119999999999"/>
    <n v="2023"/>
    <n v="10"/>
    <s v="23Q4"/>
    <s v="HP"/>
    <s v="Accessories"/>
    <x v="2"/>
  </r>
  <r>
    <s v="S001"/>
    <s v="G-GA017"/>
    <n v="45219"/>
    <n v="29"/>
    <n v="40687.29"/>
    <n v="25825.949999999997"/>
    <n v="14861.340000000004"/>
    <n v="2023"/>
    <n v="10"/>
    <s v="23Q4"/>
    <s v="Apple"/>
    <s v="Gaming Consoles"/>
    <x v="8"/>
  </r>
  <r>
    <s v="S010"/>
    <s v="G-GA006"/>
    <n v="45391"/>
    <n v="8"/>
    <n v="10830.32"/>
    <n v="7795.68"/>
    <n v="3034.6399999999994"/>
    <n v="2024"/>
    <n v="4"/>
    <s v="24Q2"/>
    <s v="HP"/>
    <s v="Gaming Consoles"/>
    <x v="8"/>
  </r>
  <r>
    <s v="S009"/>
    <s v="A-KE020"/>
    <n v="44935"/>
    <n v="17"/>
    <n v="5799.89"/>
    <n v="3458.99"/>
    <n v="2340.9000000000005"/>
    <n v="2023"/>
    <n v="1"/>
    <s v="23Q1"/>
    <s v="VoltEdge"/>
    <s v="Accessories"/>
    <x v="5"/>
  </r>
  <r>
    <s v="S017"/>
    <s v="G-GA018"/>
    <n v="45457"/>
    <n v="12"/>
    <n v="9679.92"/>
    <n v="5772.4800000000005"/>
    <n v="3907.4399999999996"/>
    <n v="2024"/>
    <n v="6"/>
    <s v="24Q2"/>
    <s v="VoltEdge"/>
    <s v="Gaming Consoles"/>
    <x v="8"/>
  </r>
  <r>
    <s v="S019"/>
    <s v="G-GA044"/>
    <n v="45181"/>
    <n v="21"/>
    <n v="23753.309999999998"/>
    <n v="19717.95"/>
    <n v="4035.3599999999969"/>
    <n v="2023"/>
    <n v="9"/>
    <s v="23Q3"/>
    <s v="VoltEdge"/>
    <s v="Gaming Consoles"/>
    <x v="16"/>
  </r>
  <r>
    <s v="S001"/>
    <s v="A-KE025"/>
    <n v="45585"/>
    <n v="35"/>
    <n v="33146.75"/>
    <n v="23358.3"/>
    <n v="9788.4500000000007"/>
    <n v="2024"/>
    <n v="10"/>
    <s v="24Q4"/>
    <s v="Bose"/>
    <s v="Accessories"/>
    <x v="5"/>
  </r>
  <r>
    <s v="S009"/>
    <s v="S-SM038"/>
    <n v="45251"/>
    <n v="25"/>
    <n v="36132.5"/>
    <n v="24256.75"/>
    <n v="11875.75"/>
    <n v="2023"/>
    <n v="11"/>
    <s v="23Q4"/>
    <s v="VoltEdge"/>
    <s v="Smart Gadgets"/>
    <x v="12"/>
  </r>
  <r>
    <s v="S001"/>
    <s v="S-SM033"/>
    <n v="45333"/>
    <n v="29"/>
    <n v="38601.03"/>
    <n v="23710.98"/>
    <n v="14890.05"/>
    <n v="2024"/>
    <n v="2"/>
    <s v="24Q1"/>
    <s v="Apple"/>
    <s v="Smart Gadgets"/>
    <x v="12"/>
  </r>
  <r>
    <s v="S001"/>
    <s v="G-GA047"/>
    <n v="45405"/>
    <n v="3"/>
    <n v="3511.92"/>
    <n v="2805.5099999999998"/>
    <n v="706.41000000000031"/>
    <n v="2024"/>
    <n v="4"/>
    <s v="24Q2"/>
    <s v="HP"/>
    <s v="Gaming Consoles"/>
    <x v="8"/>
  </r>
  <r>
    <s v="S001"/>
    <s v="L-UL001"/>
    <n v="45115"/>
    <n v="15"/>
    <n v="3426.4500000000003"/>
    <n v="2738.4"/>
    <n v="688.05000000000018"/>
    <n v="2023"/>
    <n v="7"/>
    <s v="23Q3"/>
    <s v="ASUS"/>
    <s v="Laptops"/>
    <x v="1"/>
  </r>
  <r>
    <s v="S004"/>
    <s v="G-VR009"/>
    <n v="45068"/>
    <n v="10"/>
    <n v="10649.6"/>
    <n v="6866.7"/>
    <n v="3782.9000000000005"/>
    <n v="2023"/>
    <n v="5"/>
    <s v="23Q2"/>
    <s v="VoltEdge"/>
    <s v="Gaming Consoles"/>
    <x v="9"/>
  </r>
  <r>
    <s v="S001"/>
    <s v="A-CH003"/>
    <n v="45174"/>
    <n v="15"/>
    <n v="5816.1"/>
    <n v="3891.3"/>
    <n v="1924.8000000000002"/>
    <n v="2023"/>
    <n v="9"/>
    <s v="23Q3"/>
    <s v="HP"/>
    <s v="Accessories"/>
    <x v="2"/>
  </r>
  <r>
    <s v="S001"/>
    <s v="H-WI048"/>
    <n v="45223"/>
    <n v="26"/>
    <n v="25091.559999999998"/>
    <n v="19637.8"/>
    <n v="5453.7599999999984"/>
    <n v="2023"/>
    <n v="10"/>
    <s v="23Q4"/>
    <s v="VoltEdge"/>
    <s v="Headphones"/>
    <x v="7"/>
  </r>
  <r>
    <s v="S019"/>
    <s v="G-GA046"/>
    <n v="45311"/>
    <n v="14"/>
    <n v="4524.0999999999995"/>
    <n v="2798.04"/>
    <n v="1726.0599999999995"/>
    <n v="2024"/>
    <n v="1"/>
    <s v="24Q1"/>
    <s v="Samsung"/>
    <s v="Gaming Consoles"/>
    <x v="8"/>
  </r>
  <r>
    <s v="S004"/>
    <s v="H-WI042"/>
    <n v="45624"/>
    <n v="38"/>
    <n v="33569.199999999997"/>
    <n v="22970.62"/>
    <n v="10598.579999999998"/>
    <n v="2024"/>
    <n v="11"/>
    <s v="24Q4"/>
    <s v="Bose"/>
    <s v="Headphones"/>
    <x v="10"/>
  </r>
  <r>
    <s v="S008"/>
    <s v="G-GA044"/>
    <n v="45145"/>
    <n v="12"/>
    <n v="13573.32"/>
    <n v="11267.400000000001"/>
    <n v="2305.9199999999983"/>
    <n v="2023"/>
    <n v="8"/>
    <s v="23Q3"/>
    <s v="VoltEdge"/>
    <s v="Gaming Consoles"/>
    <x v="16"/>
  </r>
  <r>
    <s v="S001"/>
    <s v="L-UL031"/>
    <n v="45620"/>
    <n v="24"/>
    <n v="14573.52"/>
    <n v="8936.16"/>
    <n v="5637.3600000000006"/>
    <n v="2024"/>
    <n v="11"/>
    <s v="24Q4"/>
    <s v="VoltEdge"/>
    <s v="Laptops"/>
    <x v="1"/>
  </r>
  <r>
    <s v="S010"/>
    <s v="L-GA036"/>
    <n v="45537"/>
    <n v="17"/>
    <n v="8171.9"/>
    <n v="5132.9799999999996"/>
    <n v="3038.92"/>
    <n v="2024"/>
    <n v="9"/>
    <s v="24Q3"/>
    <s v="VoltEdge"/>
    <s v="Laptops"/>
    <x v="0"/>
  </r>
  <r>
    <s v="S002"/>
    <s v="S-ST013"/>
    <n v="45583"/>
    <n v="37"/>
    <n v="14768.92"/>
    <n v="11160.68"/>
    <n v="3608.24"/>
    <n v="2024"/>
    <n v="10"/>
    <s v="24Q4"/>
    <s v="Dell"/>
    <s v="Smart Gadgets"/>
    <x v="4"/>
  </r>
  <r>
    <s v="S001"/>
    <s v="H-WI035"/>
    <n v="44973"/>
    <n v="15"/>
    <n v="5316.3"/>
    <n v="3795.9"/>
    <n v="1520.4"/>
    <n v="2023"/>
    <n v="2"/>
    <s v="23Q1"/>
    <s v="VoltEdge"/>
    <s v="Headphones"/>
    <x v="13"/>
  </r>
  <r>
    <s v="S008"/>
    <s v="S-SM033"/>
    <n v="45477"/>
    <n v="4"/>
    <n v="5324.28"/>
    <n v="3270.48"/>
    <n v="2053.7999999999997"/>
    <n v="2024"/>
    <n v="7"/>
    <s v="24Q3"/>
    <s v="Apple"/>
    <s v="Smart Gadgets"/>
    <x v="12"/>
  </r>
  <r>
    <s v="S010"/>
    <s v="A-MI014"/>
    <n v="45551"/>
    <n v="10"/>
    <n v="5624.0999999999995"/>
    <n v="4294.3"/>
    <n v="1329.7999999999993"/>
    <n v="2024"/>
    <n v="9"/>
    <s v="24Q3"/>
    <s v="Bose"/>
    <s v="Accessories"/>
    <x v="11"/>
  </r>
  <r>
    <s v="S015"/>
    <s v="A-KE020"/>
    <n v="45114"/>
    <n v="10"/>
    <n v="3411.7000000000003"/>
    <n v="2034.7"/>
    <n v="1377.0000000000002"/>
    <n v="2023"/>
    <n v="7"/>
    <s v="23Q3"/>
    <s v="VoltEdge"/>
    <s v="Accessories"/>
    <x v="5"/>
  </r>
  <r>
    <s v="S003"/>
    <s v="L-GA036"/>
    <n v="45484"/>
    <n v="18"/>
    <n v="8652.6"/>
    <n v="5434.92"/>
    <n v="3217.6800000000003"/>
    <n v="2024"/>
    <n v="7"/>
    <s v="24Q3"/>
    <s v="VoltEdge"/>
    <s v="Laptops"/>
    <x v="0"/>
  </r>
  <r>
    <s v="S011"/>
    <s v="A-CH039"/>
    <n v="45101"/>
    <n v="11"/>
    <n v="9658.77"/>
    <n v="6654.67"/>
    <n v="3004.1000000000004"/>
    <n v="2023"/>
    <n v="6"/>
    <s v="23Q2"/>
    <s v="Sony"/>
    <s v="Accessories"/>
    <x v="2"/>
  </r>
  <r>
    <s v="S001"/>
    <s v="S-SM033"/>
    <n v="45582"/>
    <n v="39"/>
    <n v="51911.729999999996"/>
    <n v="31887.18"/>
    <n v="20024.549999999996"/>
    <n v="2024"/>
    <n v="10"/>
    <s v="24Q4"/>
    <s v="Apple"/>
    <s v="Smart Gadgets"/>
    <x v="12"/>
  </r>
  <r>
    <s v="S008"/>
    <s v="S-SM038"/>
    <n v="45556"/>
    <n v="12"/>
    <n v="17343.599999999999"/>
    <n v="11643.24"/>
    <n v="5700.3599999999988"/>
    <n v="2024"/>
    <n v="9"/>
    <s v="24Q3"/>
    <s v="VoltEdge"/>
    <s v="Smart Gadgets"/>
    <x v="12"/>
  </r>
  <r>
    <s v="S004"/>
    <s v="H-WI032"/>
    <n v="45600"/>
    <n v="26"/>
    <n v="6151.8600000000006"/>
    <n v="4762.42"/>
    <n v="1389.4400000000005"/>
    <n v="2024"/>
    <n v="11"/>
    <s v="24Q4"/>
    <s v="VoltEdge"/>
    <s v="Headphones"/>
    <x v="13"/>
  </r>
  <r>
    <s v="S019"/>
    <s v="S-SM023"/>
    <n v="44960"/>
    <n v="13"/>
    <n v="3370.5099999999998"/>
    <n v="2203.11"/>
    <n v="1167.3999999999996"/>
    <n v="2023"/>
    <n v="2"/>
    <s v="23Q1"/>
    <s v="HP"/>
    <s v="Smart Gadgets"/>
    <x v="15"/>
  </r>
  <r>
    <s v="S001"/>
    <s v="L-UL001"/>
    <n v="45090"/>
    <n v="19"/>
    <n v="4340.17"/>
    <n v="3468.64"/>
    <n v="871.5300000000002"/>
    <n v="2023"/>
    <n v="6"/>
    <s v="23Q2"/>
    <s v="ASUS"/>
    <s v="Laptops"/>
    <x v="1"/>
  </r>
  <r>
    <s v="S009"/>
    <s v="L-UL001"/>
    <n v="45280"/>
    <n v="39"/>
    <n v="8908.77"/>
    <n v="7119.84"/>
    <n v="1788.9300000000003"/>
    <n v="2023"/>
    <n v="12"/>
    <s v="23Q4"/>
    <s v="ASUS"/>
    <s v="Laptops"/>
    <x v="1"/>
  </r>
  <r>
    <s v="S015"/>
    <s v="H-WI032"/>
    <n v="45566"/>
    <n v="33"/>
    <n v="7808.13"/>
    <n v="6044.61"/>
    <n v="1763.5200000000004"/>
    <n v="2024"/>
    <n v="10"/>
    <s v="24Q4"/>
    <s v="VoltEdge"/>
    <s v="Headphones"/>
    <x v="13"/>
  </r>
  <r>
    <s v="S017"/>
    <s v="A-MI014"/>
    <n v="45603"/>
    <n v="40"/>
    <n v="22496.399999999998"/>
    <n v="17177.2"/>
    <n v="5319.1999999999971"/>
    <n v="2024"/>
    <n v="11"/>
    <s v="24Q4"/>
    <s v="Bose"/>
    <s v="Accessories"/>
    <x v="11"/>
  </r>
  <r>
    <s v="S003"/>
    <s v="A-KE011"/>
    <n v="45461"/>
    <n v="5"/>
    <n v="6656.15"/>
    <n v="4153.55"/>
    <n v="2502.5999999999995"/>
    <n v="2024"/>
    <n v="6"/>
    <s v="24Q2"/>
    <s v="Sony"/>
    <s v="Accessories"/>
    <x v="5"/>
  </r>
  <r>
    <s v="S010"/>
    <s v="G-VR049"/>
    <n v="44980"/>
    <n v="26"/>
    <n v="22598.16"/>
    <n v="16965.78"/>
    <n v="5632.380000000001"/>
    <n v="2023"/>
    <n v="2"/>
    <s v="23Q1"/>
    <s v="ASUS"/>
    <s v="Gaming Consoles"/>
    <x v="9"/>
  </r>
  <r>
    <s v="S004"/>
    <s v="H-WI008"/>
    <n v="45571"/>
    <n v="32"/>
    <n v="6253.76"/>
    <n v="4670.3999999999996"/>
    <n v="1583.3600000000006"/>
    <n v="2024"/>
    <n v="10"/>
    <s v="24Q4"/>
    <s v="ASUS"/>
    <s v="Headphones"/>
    <x v="7"/>
  </r>
  <r>
    <s v="S015"/>
    <s v="A-KE027"/>
    <n v="45127"/>
    <n v="4"/>
    <n v="3552.84"/>
    <n v="2889.8"/>
    <n v="663.04"/>
    <n v="2023"/>
    <n v="7"/>
    <s v="23Q3"/>
    <s v="Sony"/>
    <s v="Accessories"/>
    <x v="5"/>
  </r>
  <r>
    <s v="S001"/>
    <s v="G-GA006"/>
    <n v="45549"/>
    <n v="19"/>
    <n v="25722.01"/>
    <n v="18514.740000000002"/>
    <n v="7207.2699999999968"/>
    <n v="2024"/>
    <n v="9"/>
    <s v="24Q3"/>
    <s v="HP"/>
    <s v="Gaming Consoles"/>
    <x v="8"/>
  </r>
  <r>
    <s v="S001"/>
    <s v="A-CH002"/>
    <n v="45447"/>
    <n v="18"/>
    <n v="3293.64"/>
    <n v="2502.1799999999998"/>
    <n v="791.46"/>
    <n v="2024"/>
    <n v="6"/>
    <s v="24Q2"/>
    <s v="Sony"/>
    <s v="Accessories"/>
    <x v="2"/>
  </r>
  <r>
    <s v="S018"/>
    <s v="L-GA036"/>
    <n v="45479"/>
    <n v="7"/>
    <n v="3364.9"/>
    <n v="2113.58"/>
    <n v="1251.3200000000002"/>
    <n v="2024"/>
    <n v="7"/>
    <s v="24Q3"/>
    <s v="VoltEdge"/>
    <s v="Laptops"/>
    <x v="0"/>
  </r>
  <r>
    <s v="S005"/>
    <s v="H-WI029"/>
    <n v="45299"/>
    <n v="27"/>
    <n v="34441.469999999994"/>
    <n v="21475.53"/>
    <n v="12965.939999999995"/>
    <n v="2024"/>
    <n v="1"/>
    <s v="24Q1"/>
    <s v="Dell"/>
    <s v="Headphones"/>
    <x v="13"/>
  </r>
  <r>
    <s v="S005"/>
    <s v="H-WI042"/>
    <n v="45642"/>
    <n v="39"/>
    <n v="34452.6"/>
    <n v="23575.11"/>
    <n v="10877.489999999998"/>
    <n v="2024"/>
    <n v="12"/>
    <s v="24Q4"/>
    <s v="Bose"/>
    <s v="Headphones"/>
    <x v="10"/>
  </r>
  <r>
    <s v="S001"/>
    <s v="G-GA047"/>
    <n v="45387"/>
    <n v="16"/>
    <n v="18730.240000000002"/>
    <n v="14962.72"/>
    <n v="3767.5200000000023"/>
    <n v="2024"/>
    <n v="4"/>
    <s v="24Q2"/>
    <s v="HP"/>
    <s v="Gaming Consoles"/>
    <x v="8"/>
  </r>
  <r>
    <s v="S009"/>
    <s v="A-KE011"/>
    <n v="45495"/>
    <n v="8"/>
    <n v="10649.84"/>
    <n v="6645.68"/>
    <n v="4004.16"/>
    <n v="2024"/>
    <n v="7"/>
    <s v="24Q3"/>
    <s v="Sony"/>
    <s v="Accessories"/>
    <x v="5"/>
  </r>
  <r>
    <s v="S004"/>
    <s v="G-GA018"/>
    <n v="45585"/>
    <n v="27"/>
    <n v="21779.82"/>
    <n v="12988.08"/>
    <n v="8791.74"/>
    <n v="2024"/>
    <n v="10"/>
    <s v="24Q4"/>
    <s v="VoltEdge"/>
    <s v="Gaming Consoles"/>
    <x v="8"/>
  </r>
  <r>
    <s v="S008"/>
    <s v="G-VR022"/>
    <n v="45457"/>
    <n v="2"/>
    <n v="1459.96"/>
    <n v="1177.98"/>
    <n v="281.98"/>
    <n v="2024"/>
    <n v="6"/>
    <s v="24Q2"/>
    <s v="VoltEdge"/>
    <s v="Gaming Consoles"/>
    <x v="9"/>
  </r>
  <r>
    <s v="S001"/>
    <s v="S-SM033"/>
    <n v="45654"/>
    <n v="29"/>
    <n v="38601.03"/>
    <n v="23710.98"/>
    <n v="14890.05"/>
    <n v="2024"/>
    <n v="12"/>
    <s v="24Q4"/>
    <s v="Apple"/>
    <s v="Smart Gadgets"/>
    <x v="12"/>
  </r>
  <r>
    <s v="S009"/>
    <s v="H-NO016"/>
    <n v="45106"/>
    <n v="18"/>
    <n v="15902.82"/>
    <n v="11089.62"/>
    <n v="4813.1999999999989"/>
    <n v="2023"/>
    <n v="6"/>
    <s v="23Q2"/>
    <s v="Bose"/>
    <s v="Headphones"/>
    <x v="3"/>
  </r>
  <r>
    <s v="S002"/>
    <s v="L-UL031"/>
    <n v="45587"/>
    <n v="22"/>
    <n v="13359.060000000001"/>
    <n v="8191.48"/>
    <n v="5167.5800000000017"/>
    <n v="2024"/>
    <n v="10"/>
    <s v="24Q4"/>
    <s v="VoltEdge"/>
    <s v="Laptops"/>
    <x v="1"/>
  </r>
  <r>
    <s v="S007"/>
    <s v="A-CH039"/>
    <n v="44989"/>
    <n v="19"/>
    <n v="16683.330000000002"/>
    <n v="11494.43"/>
    <n v="5188.9000000000015"/>
    <n v="2023"/>
    <n v="3"/>
    <s v="23Q1"/>
    <s v="Sony"/>
    <s v="Accessories"/>
    <x v="2"/>
  </r>
  <r>
    <s v="S017"/>
    <s v="L-UL031"/>
    <n v="45517"/>
    <n v="8"/>
    <n v="4857.84"/>
    <n v="2978.72"/>
    <n v="1879.1200000000003"/>
    <n v="2024"/>
    <n v="8"/>
    <s v="24Q3"/>
    <s v="VoltEdge"/>
    <s v="Laptops"/>
    <x v="1"/>
  </r>
  <r>
    <s v="S004"/>
    <s v="H-WI032"/>
    <n v="45571"/>
    <n v="26"/>
    <n v="6151.8600000000006"/>
    <n v="4762.42"/>
    <n v="1389.4400000000005"/>
    <n v="2024"/>
    <n v="10"/>
    <s v="24Q4"/>
    <s v="VoltEdge"/>
    <s v="Headphones"/>
    <x v="13"/>
  </r>
  <r>
    <s v="S014"/>
    <s v="H-WI030"/>
    <n v="45069"/>
    <n v="5"/>
    <n v="2716.8"/>
    <n v="1932.8999999999999"/>
    <n v="783.90000000000032"/>
    <n v="2023"/>
    <n v="5"/>
    <s v="23Q2"/>
    <s v="VoltEdge"/>
    <s v="Headphones"/>
    <x v="10"/>
  </r>
  <r>
    <s v="S013"/>
    <s v="L-UL028"/>
    <n v="45386"/>
    <n v="8"/>
    <n v="3389.36"/>
    <n v="2208.8000000000002"/>
    <n v="1180.56"/>
    <n v="2024"/>
    <n v="4"/>
    <s v="24Q2"/>
    <s v="Apple"/>
    <s v="Laptops"/>
    <x v="1"/>
  </r>
  <r>
    <s v="S015"/>
    <s v="H-WI032"/>
    <n v="45637"/>
    <n v="39"/>
    <n v="9227.7900000000009"/>
    <n v="7143.6299999999992"/>
    <n v="2084.1600000000017"/>
    <n v="2024"/>
    <n v="12"/>
    <s v="24Q4"/>
    <s v="VoltEdge"/>
    <s v="Headphones"/>
    <x v="13"/>
  </r>
  <r>
    <s v="S001"/>
    <s v="H-WI008"/>
    <n v="45135"/>
    <n v="21"/>
    <n v="4104.03"/>
    <n v="3064.95"/>
    <n v="1039.08"/>
    <n v="2023"/>
    <n v="7"/>
    <s v="23Q3"/>
    <s v="ASUS"/>
    <s v="Headphones"/>
    <x v="7"/>
  </r>
  <r>
    <s v="S008"/>
    <s v="A-KE020"/>
    <n v="45643"/>
    <n v="28"/>
    <n v="9552.76"/>
    <n v="5697.16"/>
    <n v="3855.6000000000004"/>
    <n v="2024"/>
    <n v="12"/>
    <s v="24Q4"/>
    <s v="VoltEdge"/>
    <s v="Accessories"/>
    <x v="5"/>
  </r>
  <r>
    <s v="S008"/>
    <s v="H-WI035"/>
    <n v="45161"/>
    <n v="3"/>
    <n v="1063.26"/>
    <n v="759.18000000000006"/>
    <n v="304.07999999999993"/>
    <n v="2023"/>
    <n v="8"/>
    <s v="23Q3"/>
    <s v="VoltEdge"/>
    <s v="Headphones"/>
    <x v="13"/>
  </r>
  <r>
    <s v="S001"/>
    <s v="L-UL031"/>
    <n v="45447"/>
    <n v="6"/>
    <n v="3643.38"/>
    <n v="2234.04"/>
    <n v="1409.3400000000001"/>
    <n v="2024"/>
    <n v="6"/>
    <s v="24Q2"/>
    <s v="VoltEdge"/>
    <s v="Laptops"/>
    <x v="1"/>
  </r>
  <r>
    <s v="S017"/>
    <s v="A-KE027"/>
    <n v="45415"/>
    <n v="12"/>
    <n v="10658.52"/>
    <n v="8669.4000000000015"/>
    <n v="1989.119999999999"/>
    <n v="2024"/>
    <n v="5"/>
    <s v="24Q2"/>
    <s v="Sony"/>
    <s v="Accessories"/>
    <x v="5"/>
  </r>
  <r>
    <s v="S015"/>
    <s v="H-WI029"/>
    <n v="45617"/>
    <n v="32"/>
    <n v="40819.519999999997"/>
    <n v="25452.48"/>
    <n v="15367.039999999997"/>
    <n v="2024"/>
    <n v="11"/>
    <s v="24Q4"/>
    <s v="Dell"/>
    <s v="Headphones"/>
    <x v="13"/>
  </r>
  <r>
    <s v="S002"/>
    <s v="A-CH021"/>
    <n v="45370"/>
    <n v="23"/>
    <n v="4965.4699999999993"/>
    <n v="3594.21"/>
    <n v="1371.2599999999993"/>
    <n v="2024"/>
    <n v="3"/>
    <s v="24Q1"/>
    <s v="Dell"/>
    <s v="Accessories"/>
    <x v="2"/>
  </r>
  <r>
    <s v="S014"/>
    <s v="G-GA006"/>
    <n v="45500"/>
    <n v="5"/>
    <n v="6768.95"/>
    <n v="4872.3"/>
    <n v="1896.6499999999996"/>
    <n v="2024"/>
    <n v="7"/>
    <s v="24Q3"/>
    <s v="HP"/>
    <s v="Gaming Consoles"/>
    <x v="8"/>
  </r>
  <r>
    <s v="S014"/>
    <s v="S-SM033"/>
    <n v="45593"/>
    <n v="34"/>
    <n v="45256.38"/>
    <n v="27799.08"/>
    <n v="17457.299999999996"/>
    <n v="2024"/>
    <n v="10"/>
    <s v="24Q4"/>
    <s v="Apple"/>
    <s v="Smart Gadgets"/>
    <x v="12"/>
  </r>
  <r>
    <s v="S010"/>
    <s v="S-FI037"/>
    <n v="45323"/>
    <n v="13"/>
    <n v="19128.98"/>
    <n v="12943.449999999999"/>
    <n v="6185.5300000000007"/>
    <n v="2024"/>
    <n v="2"/>
    <s v="24Q1"/>
    <s v="VoltEdge"/>
    <s v="Smart Gadgets"/>
    <x v="6"/>
  </r>
  <r>
    <s v="S003"/>
    <s v="A-KE025"/>
    <n v="45494"/>
    <n v="8"/>
    <n v="7576.4"/>
    <n v="5339.04"/>
    <n v="2237.3599999999997"/>
    <n v="2024"/>
    <n v="7"/>
    <s v="24Q3"/>
    <s v="Bose"/>
    <s v="Accessories"/>
    <x v="5"/>
  </r>
  <r>
    <s v="S019"/>
    <s v="A-CH002"/>
    <n v="45373"/>
    <n v="26"/>
    <n v="4757.4799999999996"/>
    <n v="3614.2599999999998"/>
    <n v="1143.2199999999998"/>
    <n v="2024"/>
    <n v="3"/>
    <s v="24Q1"/>
    <s v="Sony"/>
    <s v="Accessories"/>
    <x v="2"/>
  </r>
  <r>
    <s v="S003"/>
    <s v="L-GA010"/>
    <n v="45172"/>
    <n v="16"/>
    <n v="10448"/>
    <n v="7826.4"/>
    <n v="2621.6000000000004"/>
    <n v="2023"/>
    <n v="9"/>
    <s v="23Q3"/>
    <s v="ASUS"/>
    <s v="Laptops"/>
    <x v="0"/>
  </r>
  <r>
    <s v="S007"/>
    <s v="G-GA006"/>
    <n v="45447"/>
    <n v="4"/>
    <n v="5415.16"/>
    <n v="3897.84"/>
    <n v="1517.3199999999997"/>
    <n v="2024"/>
    <n v="6"/>
    <s v="24Q2"/>
    <s v="HP"/>
    <s v="Gaming Consoles"/>
    <x v="8"/>
  </r>
  <r>
    <s v="S003"/>
    <s v="L-UL031"/>
    <n v="45561"/>
    <n v="15"/>
    <n v="9108.4500000000007"/>
    <n v="5585.0999999999995"/>
    <n v="3523.3500000000013"/>
    <n v="2024"/>
    <n v="9"/>
    <s v="24Q3"/>
    <s v="VoltEdge"/>
    <s v="Laptops"/>
    <x v="1"/>
  </r>
  <r>
    <s v="S004"/>
    <s v="A-KE024"/>
    <n v="45093"/>
    <n v="14"/>
    <n v="14748.720000000001"/>
    <n v="8767.64"/>
    <n v="5981.0800000000017"/>
    <n v="2023"/>
    <n v="6"/>
    <s v="23Q2"/>
    <s v="VoltEdge"/>
    <s v="Accessories"/>
    <x v="5"/>
  </r>
  <r>
    <s v="S019"/>
    <s v="H-NO016"/>
    <n v="44958"/>
    <n v="16"/>
    <n v="14135.84"/>
    <n v="9857.44"/>
    <n v="4278.3999999999996"/>
    <n v="2023"/>
    <n v="2"/>
    <s v="23Q1"/>
    <s v="Bose"/>
    <s v="Headphones"/>
    <x v="3"/>
  </r>
  <r>
    <s v="S002"/>
    <s v="A-KE025"/>
    <n v="45325"/>
    <n v="15"/>
    <n v="14205.75"/>
    <n v="10010.700000000001"/>
    <n v="4195.0499999999993"/>
    <n v="2024"/>
    <n v="2"/>
    <s v="24Q1"/>
    <s v="Bose"/>
    <s v="Accessories"/>
    <x v="5"/>
  </r>
  <r>
    <s v="S014"/>
    <s v="S-SM033"/>
    <n v="45500"/>
    <n v="7"/>
    <n v="9317.49"/>
    <n v="5723.34"/>
    <n v="3594.1499999999996"/>
    <n v="2024"/>
    <n v="7"/>
    <s v="24Q3"/>
    <s v="Apple"/>
    <s v="Smart Gadgets"/>
    <x v="12"/>
  </r>
  <r>
    <s v="S009"/>
    <s v="A-MI014"/>
    <n v="45375"/>
    <n v="11"/>
    <n v="6186.5099999999993"/>
    <n v="4723.7300000000005"/>
    <n v="1462.7799999999988"/>
    <n v="2024"/>
    <n v="3"/>
    <s v="24Q1"/>
    <s v="Bose"/>
    <s v="Accessories"/>
    <x v="11"/>
  </r>
  <r>
    <s v="S010"/>
    <s v="G-VR043"/>
    <n v="45139"/>
    <n v="20"/>
    <n v="7651.5999999999995"/>
    <n v="6046.5999999999995"/>
    <n v="1605"/>
    <n v="2023"/>
    <n v="8"/>
    <s v="23Q3"/>
    <s v="Samsung"/>
    <s v="Gaming Consoles"/>
    <x v="9"/>
  </r>
  <r>
    <s v="S001"/>
    <s v="G-GA044"/>
    <n v="45181"/>
    <n v="5"/>
    <n v="5655.5499999999993"/>
    <n v="4694.75"/>
    <n v="960.79999999999927"/>
    <n v="2023"/>
    <n v="9"/>
    <s v="23Q3"/>
    <s v="VoltEdge"/>
    <s v="Gaming Consoles"/>
    <x v="16"/>
  </r>
  <r>
    <s v="S002"/>
    <s v="H-WI032"/>
    <n v="45530"/>
    <n v="5"/>
    <n v="1183.0500000000002"/>
    <n v="915.84999999999991"/>
    <n v="267.20000000000027"/>
    <n v="2024"/>
    <n v="8"/>
    <s v="24Q3"/>
    <s v="VoltEdge"/>
    <s v="Headphones"/>
    <x v="13"/>
  </r>
  <r>
    <s v="S002"/>
    <s v="L-UL028"/>
    <n v="45620"/>
    <n v="33"/>
    <n v="13981.11"/>
    <n v="9111.3000000000011"/>
    <n v="4869.8099999999995"/>
    <n v="2024"/>
    <n v="11"/>
    <s v="24Q4"/>
    <s v="Apple"/>
    <s v="Laptops"/>
    <x v="1"/>
  </r>
  <r>
    <s v="S015"/>
    <s v="A-LA026"/>
    <n v="45216"/>
    <n v="35"/>
    <n v="4695.25"/>
    <n v="3878.7"/>
    <n v="816.55000000000018"/>
    <n v="2023"/>
    <n v="10"/>
    <s v="23Q4"/>
    <s v="VoltEdge"/>
    <s v="Accessories"/>
    <x v="14"/>
  </r>
  <r>
    <s v="S001"/>
    <s v="G-GA018"/>
    <n v="45301"/>
    <n v="29"/>
    <n v="23393.14"/>
    <n v="13950.16"/>
    <n v="9442.98"/>
    <n v="2024"/>
    <n v="1"/>
    <s v="24Q1"/>
    <s v="VoltEdge"/>
    <s v="Gaming Consoles"/>
    <x v="8"/>
  </r>
  <r>
    <s v="S019"/>
    <s v="S-SM033"/>
    <n v="45495"/>
    <n v="17"/>
    <n v="22628.19"/>
    <n v="13899.54"/>
    <n v="8728.6499999999978"/>
    <n v="2024"/>
    <n v="7"/>
    <s v="24Q3"/>
    <s v="Apple"/>
    <s v="Smart Gadgets"/>
    <x v="12"/>
  </r>
  <r>
    <s v="S017"/>
    <s v="A-CH045"/>
    <n v="45540"/>
    <n v="11"/>
    <n v="7390.35"/>
    <n v="5836.4900000000007"/>
    <n v="1553.8599999999997"/>
    <n v="2024"/>
    <n v="9"/>
    <s v="24Q3"/>
    <s v="VoltEdge"/>
    <s v="Accessories"/>
    <x v="2"/>
  </r>
  <r>
    <s v="S014"/>
    <s v="H-WI030"/>
    <n v="45268"/>
    <n v="39"/>
    <n v="21191.040000000001"/>
    <n v="15076.619999999999"/>
    <n v="6114.4200000000019"/>
    <n v="2023"/>
    <n v="12"/>
    <s v="23Q4"/>
    <s v="VoltEdge"/>
    <s v="Headphones"/>
    <x v="10"/>
  </r>
  <r>
    <s v="S010"/>
    <s v="G-VR022"/>
    <n v="45298"/>
    <n v="22"/>
    <n v="16059.560000000001"/>
    <n v="12957.78"/>
    <n v="3101.7800000000007"/>
    <n v="2024"/>
    <n v="1"/>
    <s v="24Q1"/>
    <s v="VoltEdge"/>
    <s v="Gaming Consoles"/>
    <x v="9"/>
  </r>
  <r>
    <s v="S001"/>
    <s v="H-WI042"/>
    <n v="45600"/>
    <n v="39"/>
    <n v="34452.6"/>
    <n v="23575.11"/>
    <n v="10877.489999999998"/>
    <n v="2024"/>
    <n v="11"/>
    <s v="24Q4"/>
    <s v="Bose"/>
    <s v="Headphones"/>
    <x v="10"/>
  </r>
  <r>
    <s v="S005"/>
    <s v="H-WI030"/>
    <n v="45033"/>
    <n v="5"/>
    <n v="2716.8"/>
    <n v="1932.8999999999999"/>
    <n v="783.90000000000032"/>
    <n v="2023"/>
    <n v="4"/>
    <s v="23Q2"/>
    <s v="VoltEdge"/>
    <s v="Headphones"/>
    <x v="10"/>
  </r>
  <r>
    <s v="S019"/>
    <s v="G-VR043"/>
    <n v="44957"/>
    <n v="27"/>
    <n v="10329.66"/>
    <n v="8162.91"/>
    <n v="2166.75"/>
    <n v="2023"/>
    <n v="1"/>
    <s v="23Q1"/>
    <s v="Samsung"/>
    <s v="Gaming Consoles"/>
    <x v="9"/>
  </r>
  <r>
    <s v="S005"/>
    <s v="L-UL028"/>
    <n v="45318"/>
    <n v="29"/>
    <n v="12286.43"/>
    <n v="8006.9000000000005"/>
    <n v="4279.53"/>
    <n v="2024"/>
    <n v="1"/>
    <s v="24Q1"/>
    <s v="Apple"/>
    <s v="Laptops"/>
    <x v="1"/>
  </r>
  <r>
    <s v="S015"/>
    <s v="A-KE040"/>
    <n v="45206"/>
    <n v="17"/>
    <n v="2771.8500000000004"/>
    <n v="2143.87"/>
    <n v="627.98000000000047"/>
    <n v="2023"/>
    <n v="10"/>
    <s v="23Q4"/>
    <s v="VoltEdge"/>
    <s v="Accessories"/>
    <x v="5"/>
  </r>
  <r>
    <s v="S001"/>
    <s v="S-ST013"/>
    <n v="45515"/>
    <n v="3"/>
    <n v="1197.48"/>
    <n v="904.92"/>
    <n v="292.56000000000006"/>
    <n v="2024"/>
    <n v="8"/>
    <s v="24Q3"/>
    <s v="Dell"/>
    <s v="Smart Gadgets"/>
    <x v="4"/>
  </r>
  <r>
    <s v="S017"/>
    <s v="G-GA046"/>
    <n v="45418"/>
    <n v="6"/>
    <n v="1938.8999999999999"/>
    <n v="1199.1600000000001"/>
    <n v="739.73999999999978"/>
    <n v="2024"/>
    <n v="5"/>
    <s v="24Q2"/>
    <s v="Samsung"/>
    <s v="Gaming Consoles"/>
    <x v="8"/>
  </r>
  <r>
    <s v="S018"/>
    <s v="S-ST013"/>
    <n v="45562"/>
    <n v="12"/>
    <n v="4789.92"/>
    <n v="3619.68"/>
    <n v="1170.2400000000002"/>
    <n v="2024"/>
    <n v="9"/>
    <s v="24Q3"/>
    <s v="Dell"/>
    <s v="Smart Gadgets"/>
    <x v="4"/>
  </r>
  <r>
    <s v="S001"/>
    <s v="A-CH002"/>
    <n v="45539"/>
    <n v="11"/>
    <n v="2012.78"/>
    <n v="1529.11"/>
    <n v="483.67000000000007"/>
    <n v="2024"/>
    <n v="9"/>
    <s v="24Q3"/>
    <s v="Sony"/>
    <s v="Accessories"/>
    <x v="2"/>
  </r>
  <r>
    <s v="S008"/>
    <s v="L-UL031"/>
    <n v="45424"/>
    <n v="12"/>
    <n v="7286.76"/>
    <n v="4468.08"/>
    <n v="2818.6800000000003"/>
    <n v="2024"/>
    <n v="5"/>
    <s v="24Q2"/>
    <s v="VoltEdge"/>
    <s v="Laptops"/>
    <x v="1"/>
  </r>
  <r>
    <s v="S001"/>
    <s v="L-UL031"/>
    <n v="45547"/>
    <n v="19"/>
    <n v="11537.37"/>
    <n v="7074.4599999999991"/>
    <n v="4462.9100000000017"/>
    <n v="2024"/>
    <n v="9"/>
    <s v="24Q3"/>
    <s v="VoltEdge"/>
    <s v="Laptops"/>
    <x v="1"/>
  </r>
  <r>
    <s v="S014"/>
    <s v="L-GA036"/>
    <n v="45334"/>
    <n v="17"/>
    <n v="8171.9"/>
    <n v="5132.9799999999996"/>
    <n v="3038.92"/>
    <n v="2024"/>
    <n v="2"/>
    <s v="24Q1"/>
    <s v="VoltEdge"/>
    <s v="Laptops"/>
    <x v="0"/>
  </r>
  <r>
    <s v="S013"/>
    <s v="A-MI014"/>
    <n v="45441"/>
    <n v="5"/>
    <n v="2812.0499999999997"/>
    <n v="2147.15"/>
    <n v="664.89999999999964"/>
    <n v="2024"/>
    <n v="5"/>
    <s v="24Q2"/>
    <s v="Bose"/>
    <s v="Accessories"/>
    <x v="11"/>
  </r>
  <r>
    <s v="S007"/>
    <s v="S-SM033"/>
    <n v="45477"/>
    <n v="3"/>
    <n v="3993.21"/>
    <n v="2452.86"/>
    <n v="1540.35"/>
    <n v="2024"/>
    <n v="7"/>
    <s v="24Q3"/>
    <s v="Apple"/>
    <s v="Smart Gadgets"/>
    <x v="12"/>
  </r>
  <r>
    <s v="S001"/>
    <s v="L-UL031"/>
    <n v="45406"/>
    <n v="8"/>
    <n v="4857.84"/>
    <n v="2978.72"/>
    <n v="1879.1200000000003"/>
    <n v="2024"/>
    <n v="4"/>
    <s v="24Q2"/>
    <s v="VoltEdge"/>
    <s v="Laptops"/>
    <x v="1"/>
  </r>
  <r>
    <s v="S001"/>
    <s v="H-WI048"/>
    <n v="45418"/>
    <n v="16"/>
    <n v="15440.96"/>
    <n v="12084.8"/>
    <n v="3356.16"/>
    <n v="2024"/>
    <n v="5"/>
    <s v="24Q2"/>
    <s v="VoltEdge"/>
    <s v="Headphones"/>
    <x v="7"/>
  </r>
  <r>
    <s v="S004"/>
    <s v="S-FI037"/>
    <n v="45439"/>
    <n v="15"/>
    <n v="22071.9"/>
    <n v="14934.75"/>
    <n v="7137.1500000000015"/>
    <n v="2024"/>
    <n v="5"/>
    <s v="24Q2"/>
    <s v="VoltEdge"/>
    <s v="Smart Gadgets"/>
    <x v="6"/>
  </r>
  <r>
    <s v="S017"/>
    <s v="H-WI008"/>
    <n v="44978"/>
    <n v="19"/>
    <n v="3713.17"/>
    <n v="2773.0499999999997"/>
    <n v="940.12000000000035"/>
    <n v="2023"/>
    <n v="2"/>
    <s v="23Q1"/>
    <s v="ASUS"/>
    <s v="Headphones"/>
    <x v="7"/>
  </r>
  <r>
    <s v="S001"/>
    <s v="L-GA036"/>
    <n v="45432"/>
    <n v="7"/>
    <n v="3364.9"/>
    <n v="2113.58"/>
    <n v="1251.3200000000002"/>
    <n v="2024"/>
    <n v="5"/>
    <s v="24Q2"/>
    <s v="VoltEdge"/>
    <s v="Laptops"/>
    <x v="0"/>
  </r>
  <r>
    <s v="S011"/>
    <s v="G-GA018"/>
    <n v="45542"/>
    <n v="11"/>
    <n v="8873.26"/>
    <n v="5291.4400000000005"/>
    <n v="3581.8199999999997"/>
    <n v="2024"/>
    <n v="9"/>
    <s v="24Q3"/>
    <s v="VoltEdge"/>
    <s v="Gaming Consoles"/>
    <x v="8"/>
  </r>
  <r>
    <s v="S002"/>
    <s v="A-CH045"/>
    <n v="45599"/>
    <n v="23"/>
    <n v="15452.550000000001"/>
    <n v="12203.570000000002"/>
    <n v="3248.9799999999996"/>
    <n v="2024"/>
    <n v="11"/>
    <s v="24Q4"/>
    <s v="VoltEdge"/>
    <s v="Accessories"/>
    <x v="2"/>
  </r>
  <r>
    <s v="S001"/>
    <s v="A-KE025"/>
    <n v="45556"/>
    <n v="16"/>
    <n v="15152.8"/>
    <n v="10678.08"/>
    <n v="4474.7199999999993"/>
    <n v="2024"/>
    <n v="9"/>
    <s v="24Q3"/>
    <s v="Bose"/>
    <s v="Accessories"/>
    <x v="5"/>
  </r>
  <r>
    <s v="S019"/>
    <s v="H-WI030"/>
    <n v="45205"/>
    <n v="31"/>
    <n v="16844.16"/>
    <n v="11983.98"/>
    <n v="4860.18"/>
    <n v="2023"/>
    <n v="10"/>
    <s v="23Q4"/>
    <s v="VoltEdge"/>
    <s v="Headphones"/>
    <x v="10"/>
  </r>
  <r>
    <s v="S018"/>
    <s v="S-FI037"/>
    <n v="45444"/>
    <n v="5"/>
    <n v="7357.3"/>
    <n v="4978.25"/>
    <n v="2379.0500000000002"/>
    <n v="2024"/>
    <n v="6"/>
    <s v="24Q2"/>
    <s v="VoltEdge"/>
    <s v="Smart Gadgets"/>
    <x v="6"/>
  </r>
  <r>
    <s v="S013"/>
    <s v="L-UL031"/>
    <n v="45525"/>
    <n v="12"/>
    <n v="7286.76"/>
    <n v="4468.08"/>
    <n v="2818.6800000000003"/>
    <n v="2024"/>
    <n v="8"/>
    <s v="24Q3"/>
    <s v="VoltEdge"/>
    <s v="Laptops"/>
    <x v="1"/>
  </r>
  <r>
    <s v="S019"/>
    <s v="A-CH039"/>
    <n v="45225"/>
    <n v="36"/>
    <n v="31610.52"/>
    <n v="21778.920000000002"/>
    <n v="9831.5999999999985"/>
    <n v="2023"/>
    <n v="10"/>
    <s v="23Q4"/>
    <s v="Sony"/>
    <s v="Accessories"/>
    <x v="2"/>
  </r>
  <r>
    <s v="S002"/>
    <s v="G-GA006"/>
    <n v="45576"/>
    <n v="29"/>
    <n v="39259.909999999996"/>
    <n v="28259.34"/>
    <n v="11000.569999999996"/>
    <n v="2024"/>
    <n v="10"/>
    <s v="24Q4"/>
    <s v="HP"/>
    <s v="Gaming Consoles"/>
    <x v="8"/>
  </r>
  <r>
    <s v="S009"/>
    <s v="L-UL034"/>
    <n v="45078"/>
    <n v="11"/>
    <n v="877.91000000000008"/>
    <n v="704.21999999999991"/>
    <n v="173.69000000000017"/>
    <n v="2023"/>
    <n v="6"/>
    <s v="23Q2"/>
    <s v="HP"/>
    <s v="Laptops"/>
    <x v="1"/>
  </r>
  <r>
    <s v="S005"/>
    <s v="L-UL028"/>
    <n v="45424"/>
    <n v="17"/>
    <n v="7202.39"/>
    <n v="4693.7000000000007"/>
    <n v="2508.6899999999996"/>
    <n v="2024"/>
    <n v="5"/>
    <s v="24Q2"/>
    <s v="Apple"/>
    <s v="Laptops"/>
    <x v="1"/>
  </r>
  <r>
    <s v="S001"/>
    <s v="H-WI035"/>
    <n v="45318"/>
    <n v="14"/>
    <n v="4961.88"/>
    <n v="3542.84"/>
    <n v="1419.04"/>
    <n v="2024"/>
    <n v="1"/>
    <s v="24Q1"/>
    <s v="VoltEdge"/>
    <s v="Headphones"/>
    <x v="13"/>
  </r>
  <r>
    <s v="S003"/>
    <s v="A-KE011"/>
    <n v="45406"/>
    <n v="20"/>
    <n v="26624.6"/>
    <n v="16614.2"/>
    <n v="10010.399999999998"/>
    <n v="2024"/>
    <n v="4"/>
    <s v="24Q2"/>
    <s v="Sony"/>
    <s v="Accessories"/>
    <x v="5"/>
  </r>
  <r>
    <s v="S013"/>
    <s v="S-ST013"/>
    <n v="45518"/>
    <n v="15"/>
    <n v="5987.4000000000005"/>
    <n v="4524.5999999999995"/>
    <n v="1462.8000000000011"/>
    <n v="2024"/>
    <n v="8"/>
    <s v="24Q3"/>
    <s v="Dell"/>
    <s v="Smart Gadgets"/>
    <x v="4"/>
  </r>
  <r>
    <s v="S001"/>
    <s v="L-UL028"/>
    <n v="45297"/>
    <n v="18"/>
    <n v="7626.06"/>
    <n v="4969.8"/>
    <n v="2656.26"/>
    <n v="2024"/>
    <n v="1"/>
    <s v="24Q1"/>
    <s v="Apple"/>
    <s v="Laptops"/>
    <x v="1"/>
  </r>
  <r>
    <s v="S010"/>
    <s v="H-WI030"/>
    <n v="45249"/>
    <n v="27"/>
    <n v="14670.720000000001"/>
    <n v="10437.66"/>
    <n v="4233.0600000000013"/>
    <n v="2023"/>
    <n v="11"/>
    <s v="23Q4"/>
    <s v="VoltEdge"/>
    <s v="Headphones"/>
    <x v="10"/>
  </r>
  <r>
    <s v="S014"/>
    <s v="A-CH039"/>
    <n v="45563"/>
    <n v="33"/>
    <n v="28976.31"/>
    <n v="19964.010000000002"/>
    <n v="9012.2999999999993"/>
    <n v="2024"/>
    <n v="9"/>
    <s v="24Q3"/>
    <s v="Sony"/>
    <s v="Accessories"/>
    <x v="2"/>
  </r>
  <r>
    <s v="S011"/>
    <s v="S-ST013"/>
    <n v="45481"/>
    <n v="19"/>
    <n v="7584.0400000000009"/>
    <n v="5731.16"/>
    <n v="1852.880000000001"/>
    <n v="2024"/>
    <n v="7"/>
    <s v="24Q3"/>
    <s v="Dell"/>
    <s v="Smart Gadgets"/>
    <x v="4"/>
  </r>
  <r>
    <s v="S014"/>
    <s v="L-UL001"/>
    <n v="44965"/>
    <n v="30"/>
    <n v="6852.9000000000005"/>
    <n v="5476.8"/>
    <n v="1376.1000000000004"/>
    <n v="2023"/>
    <n v="2"/>
    <s v="23Q1"/>
    <s v="ASUS"/>
    <s v="Laptops"/>
    <x v="1"/>
  </r>
  <r>
    <s v="S002"/>
    <s v="A-CH002"/>
    <n v="45608"/>
    <n v="25"/>
    <n v="4574.5"/>
    <n v="3475.25"/>
    <n v="1099.25"/>
    <n v="2024"/>
    <n v="11"/>
    <s v="24Q4"/>
    <s v="Sony"/>
    <s v="Accessories"/>
    <x v="2"/>
  </r>
  <r>
    <s v="S018"/>
    <s v="L-GA036"/>
    <n v="45436"/>
    <n v="3"/>
    <n v="1442.1"/>
    <n v="905.81999999999994"/>
    <n v="536.28"/>
    <n v="2024"/>
    <n v="5"/>
    <s v="24Q2"/>
    <s v="VoltEdge"/>
    <s v="Laptops"/>
    <x v="0"/>
  </r>
  <r>
    <s v="S005"/>
    <s v="L-UL028"/>
    <n v="45557"/>
    <n v="20"/>
    <n v="8473.4"/>
    <n v="5522"/>
    <n v="2951.3999999999996"/>
    <n v="2024"/>
    <n v="9"/>
    <s v="24Q3"/>
    <s v="Apple"/>
    <s v="Laptops"/>
    <x v="1"/>
  </r>
  <r>
    <s v="S013"/>
    <s v="G-VR022"/>
    <n v="45476"/>
    <n v="4"/>
    <n v="2919.92"/>
    <n v="2355.96"/>
    <n v="563.96"/>
    <n v="2024"/>
    <n v="7"/>
    <s v="24Q3"/>
    <s v="VoltEdge"/>
    <s v="Gaming Consoles"/>
    <x v="9"/>
  </r>
  <r>
    <s v="S010"/>
    <s v="L-UL001"/>
    <n v="45541"/>
    <n v="7"/>
    <n v="1599.01"/>
    <n v="1277.92"/>
    <n v="321.08999999999992"/>
    <n v="2024"/>
    <n v="9"/>
    <s v="24Q3"/>
    <s v="ASUS"/>
    <s v="Laptops"/>
    <x v="1"/>
  </r>
  <r>
    <s v="S001"/>
    <s v="A-KE025"/>
    <n v="45599"/>
    <n v="25"/>
    <n v="23676.25"/>
    <n v="16684.5"/>
    <n v="6991.75"/>
    <n v="2024"/>
    <n v="11"/>
    <s v="24Q4"/>
    <s v="Bose"/>
    <s v="Accessories"/>
    <x v="5"/>
  </r>
  <r>
    <s v="S002"/>
    <s v="L-UL028"/>
    <n v="45304"/>
    <n v="11"/>
    <n v="4660.37"/>
    <n v="3037.1000000000004"/>
    <n v="1623.2699999999995"/>
    <n v="2024"/>
    <n v="1"/>
    <s v="24Q1"/>
    <s v="Apple"/>
    <s v="Laptops"/>
    <x v="1"/>
  </r>
  <r>
    <s v="S001"/>
    <s v="H-WI032"/>
    <n v="45588"/>
    <n v="23"/>
    <n v="5442.0300000000007"/>
    <n v="4212.91"/>
    <n v="1229.1200000000008"/>
    <n v="2024"/>
    <n v="10"/>
    <s v="24Q4"/>
    <s v="VoltEdge"/>
    <s v="Headphones"/>
    <x v="13"/>
  </r>
  <r>
    <s v="S001"/>
    <s v="A-KE025"/>
    <n v="45587"/>
    <n v="25"/>
    <n v="23676.25"/>
    <n v="16684.5"/>
    <n v="6991.75"/>
    <n v="2024"/>
    <n v="10"/>
    <s v="24Q4"/>
    <s v="Bose"/>
    <s v="Accessories"/>
    <x v="5"/>
  </r>
  <r>
    <s v="S001"/>
    <s v="L-GA004"/>
    <n v="44946"/>
    <n v="22"/>
    <n v="7301.36"/>
    <n v="4349.62"/>
    <n v="2951.74"/>
    <n v="2023"/>
    <n v="1"/>
    <s v="23Q1"/>
    <s v="Samsung"/>
    <s v="Laptops"/>
    <x v="0"/>
  </r>
  <r>
    <s v="S001"/>
    <s v="H-WI042"/>
    <n v="45352"/>
    <n v="29"/>
    <n v="25618.6"/>
    <n v="17530.21"/>
    <n v="8088.3899999999994"/>
    <n v="2024"/>
    <n v="3"/>
    <s v="24Q1"/>
    <s v="Bose"/>
    <s v="Headphones"/>
    <x v="10"/>
  </r>
  <r>
    <s v="S002"/>
    <s v="L-UL028"/>
    <n v="45539"/>
    <n v="17"/>
    <n v="7202.39"/>
    <n v="4693.7000000000007"/>
    <n v="2508.6899999999996"/>
    <n v="2024"/>
    <n v="9"/>
    <s v="24Q3"/>
    <s v="Apple"/>
    <s v="Laptops"/>
    <x v="1"/>
  </r>
  <r>
    <s v="S005"/>
    <s v="S-ST013"/>
    <n v="45465"/>
    <n v="16"/>
    <n v="6386.56"/>
    <n v="4826.24"/>
    <n v="1560.3200000000006"/>
    <n v="2024"/>
    <n v="6"/>
    <s v="24Q2"/>
    <s v="Dell"/>
    <s v="Smart Gadgets"/>
    <x v="4"/>
  </r>
  <r>
    <s v="S001"/>
    <s v="L-UL034"/>
    <n v="45083"/>
    <n v="3"/>
    <n v="239.43"/>
    <n v="192.06"/>
    <n v="47.370000000000005"/>
    <n v="2023"/>
    <n v="6"/>
    <s v="23Q2"/>
    <s v="HP"/>
    <s v="Laptops"/>
    <x v="1"/>
  </r>
  <r>
    <s v="S011"/>
    <s v="L-UL028"/>
    <n v="45356"/>
    <n v="23"/>
    <n v="9744.41"/>
    <n v="6350.3"/>
    <n v="3394.1099999999997"/>
    <n v="2024"/>
    <n v="3"/>
    <s v="24Q1"/>
    <s v="Apple"/>
    <s v="Laptops"/>
    <x v="1"/>
  </r>
  <r>
    <s v="S009"/>
    <s v="G-GA044"/>
    <n v="45181"/>
    <n v="8"/>
    <n v="9048.8799999999992"/>
    <n v="7511.6"/>
    <n v="1537.2799999999988"/>
    <n v="2023"/>
    <n v="9"/>
    <s v="23Q3"/>
    <s v="VoltEdge"/>
    <s v="Gaming Consoles"/>
    <x v="16"/>
  </r>
  <r>
    <s v="S013"/>
    <s v="S-ST013"/>
    <n v="45463"/>
    <n v="14"/>
    <n v="5588.2400000000007"/>
    <n v="4222.96"/>
    <n v="1365.2800000000007"/>
    <n v="2024"/>
    <n v="6"/>
    <s v="24Q2"/>
    <s v="Dell"/>
    <s v="Smart Gadgets"/>
    <x v="4"/>
  </r>
  <r>
    <s v="S004"/>
    <s v="L-UL031"/>
    <n v="45358"/>
    <n v="16"/>
    <n v="9715.68"/>
    <n v="5957.44"/>
    <n v="3758.2400000000007"/>
    <n v="2024"/>
    <n v="3"/>
    <s v="24Q1"/>
    <s v="VoltEdge"/>
    <s v="Laptops"/>
    <x v="1"/>
  </r>
  <r>
    <s v="S005"/>
    <s v="G-GA047"/>
    <n v="45453"/>
    <n v="8"/>
    <n v="9365.1200000000008"/>
    <n v="7481.36"/>
    <n v="1883.7600000000011"/>
    <n v="2024"/>
    <n v="6"/>
    <s v="24Q2"/>
    <s v="HP"/>
    <s v="Gaming Consoles"/>
    <x v="8"/>
  </r>
  <r>
    <s v="S002"/>
    <s v="H-WI008"/>
    <n v="45121"/>
    <n v="14"/>
    <n v="2736.02"/>
    <n v="2043.2999999999997"/>
    <n v="692.72000000000025"/>
    <n v="2023"/>
    <n v="7"/>
    <s v="23Q3"/>
    <s v="ASUS"/>
    <s v="Headphones"/>
    <x v="7"/>
  </r>
  <r>
    <s v="S001"/>
    <s v="S-FI037"/>
    <n v="45546"/>
    <n v="5"/>
    <n v="7357.3"/>
    <n v="4978.25"/>
    <n v="2379.0500000000002"/>
    <n v="2024"/>
    <n v="9"/>
    <s v="24Q3"/>
    <s v="VoltEdge"/>
    <s v="Smart Gadgets"/>
    <x v="6"/>
  </r>
  <r>
    <s v="S007"/>
    <s v="A-KE011"/>
    <n v="45406"/>
    <n v="14"/>
    <n v="18637.22"/>
    <n v="11629.94"/>
    <n v="7007.2800000000007"/>
    <n v="2024"/>
    <n v="4"/>
    <s v="24Q2"/>
    <s v="Sony"/>
    <s v="Accessories"/>
    <x v="5"/>
  </r>
  <r>
    <s v="S001"/>
    <s v="S-SM033"/>
    <n v="45317"/>
    <n v="24"/>
    <n v="31945.68"/>
    <n v="19622.88"/>
    <n v="12322.8"/>
    <n v="2024"/>
    <n v="1"/>
    <s v="24Q1"/>
    <s v="Apple"/>
    <s v="Smart Gadgets"/>
    <x v="12"/>
  </r>
  <r>
    <s v="S001"/>
    <s v="A-MI007"/>
    <n v="45101"/>
    <n v="22"/>
    <n v="6320.6"/>
    <n v="5118.74"/>
    <n v="1201.8600000000006"/>
    <n v="2023"/>
    <n v="6"/>
    <s v="23Q2"/>
    <s v="Samsung"/>
    <s v="Accessories"/>
    <x v="11"/>
  </r>
  <r>
    <s v="S010"/>
    <s v="L-GA004"/>
    <n v="45097"/>
    <n v="7"/>
    <n v="2323.16"/>
    <n v="1383.97"/>
    <n v="939.18999999999983"/>
    <n v="2023"/>
    <n v="6"/>
    <s v="23Q2"/>
    <s v="Samsung"/>
    <s v="Laptops"/>
    <x v="0"/>
  </r>
  <r>
    <s v="S009"/>
    <s v="H-WI029"/>
    <n v="45353"/>
    <n v="26"/>
    <n v="33165.86"/>
    <n v="20680.14"/>
    <n v="12485.720000000001"/>
    <n v="2024"/>
    <n v="3"/>
    <s v="24Q1"/>
    <s v="Dell"/>
    <s v="Headphones"/>
    <x v="13"/>
  </r>
  <r>
    <s v="S001"/>
    <s v="L-UL001"/>
    <n v="45030"/>
    <n v="14"/>
    <n v="3198.02"/>
    <n v="2555.84"/>
    <n v="642.17999999999984"/>
    <n v="2023"/>
    <n v="4"/>
    <s v="23Q2"/>
    <s v="ASUS"/>
    <s v="Laptops"/>
    <x v="1"/>
  </r>
  <r>
    <s v="S010"/>
    <s v="A-MI007"/>
    <n v="45290"/>
    <n v="14"/>
    <n v="4022.2000000000003"/>
    <n v="3257.3799999999997"/>
    <n v="764.82000000000062"/>
    <n v="2023"/>
    <n v="12"/>
    <s v="23Q4"/>
    <s v="Samsung"/>
    <s v="Accessories"/>
    <x v="11"/>
  </r>
  <r>
    <s v="S015"/>
    <s v="S-FI050"/>
    <n v="45284"/>
    <n v="30"/>
    <n v="31610.7"/>
    <n v="19577.100000000002"/>
    <n v="12033.599999999999"/>
    <n v="2023"/>
    <n v="12"/>
    <s v="23Q4"/>
    <s v="Sony"/>
    <s v="Smart Gadgets"/>
    <x v="6"/>
  </r>
  <r>
    <s v="S011"/>
    <s v="G-VR019"/>
    <n v="45081"/>
    <n v="16"/>
    <n v="16702.080000000002"/>
    <n v="10304.64"/>
    <n v="6397.4400000000023"/>
    <n v="2023"/>
    <n v="6"/>
    <s v="23Q2"/>
    <s v="Apple"/>
    <s v="Gaming Consoles"/>
    <x v="9"/>
  </r>
  <r>
    <s v="S014"/>
    <s v="G-GA046"/>
    <n v="45560"/>
    <n v="19"/>
    <n v="6139.8499999999995"/>
    <n v="3797.34"/>
    <n v="2342.5099999999993"/>
    <n v="2024"/>
    <n v="9"/>
    <s v="24Q3"/>
    <s v="Samsung"/>
    <s v="Gaming Consoles"/>
    <x v="8"/>
  </r>
  <r>
    <s v="S001"/>
    <s v="A-KE011"/>
    <n v="45375"/>
    <n v="11"/>
    <n v="14643.53"/>
    <n v="9137.8100000000013"/>
    <n v="5505.7199999999993"/>
    <n v="2024"/>
    <n v="3"/>
    <s v="24Q1"/>
    <s v="Sony"/>
    <s v="Accessories"/>
    <x v="5"/>
  </r>
  <r>
    <s v="S002"/>
    <s v="H-WI030"/>
    <n v="45097"/>
    <n v="8"/>
    <n v="4346.88"/>
    <n v="3092.64"/>
    <n v="1254.2400000000002"/>
    <n v="2023"/>
    <n v="6"/>
    <s v="23Q2"/>
    <s v="VoltEdge"/>
    <s v="Headphones"/>
    <x v="10"/>
  </r>
  <r>
    <s v="S004"/>
    <s v="S-FI037"/>
    <n v="45308"/>
    <n v="30"/>
    <n v="44143.8"/>
    <n v="29869.5"/>
    <n v="14274.300000000003"/>
    <n v="2024"/>
    <n v="1"/>
    <s v="24Q1"/>
    <s v="VoltEdge"/>
    <s v="Smart Gadgets"/>
    <x v="6"/>
  </r>
  <r>
    <s v="S017"/>
    <s v="G-GA047"/>
    <n v="45359"/>
    <n v="13"/>
    <n v="15218.320000000002"/>
    <n v="12157.21"/>
    <n v="3061.1100000000024"/>
    <n v="2024"/>
    <n v="3"/>
    <s v="24Q1"/>
    <s v="HP"/>
    <s v="Gaming Consoles"/>
    <x v="8"/>
  </r>
  <r>
    <s v="S005"/>
    <s v="A-MI007"/>
    <n v="45144"/>
    <n v="13"/>
    <n v="3734.9"/>
    <n v="3024.71"/>
    <n v="710.19"/>
    <n v="2023"/>
    <n v="8"/>
    <s v="23Q3"/>
    <s v="Samsung"/>
    <s v="Accessories"/>
    <x v="11"/>
  </r>
  <r>
    <s v="S005"/>
    <s v="H-WI030"/>
    <n v="45081"/>
    <n v="11"/>
    <n v="5976.96"/>
    <n v="4252.38"/>
    <n v="1724.58"/>
    <n v="2023"/>
    <n v="6"/>
    <s v="23Q2"/>
    <s v="VoltEdge"/>
    <s v="Headphones"/>
    <x v="10"/>
  </r>
  <r>
    <s v="S010"/>
    <s v="A-CH045"/>
    <n v="45545"/>
    <n v="8"/>
    <n v="5374.8"/>
    <n v="4244.72"/>
    <n v="1130.08"/>
    <n v="2024"/>
    <n v="9"/>
    <s v="24Q3"/>
    <s v="VoltEdge"/>
    <s v="Accessories"/>
    <x v="2"/>
  </r>
  <r>
    <s v="S001"/>
    <s v="S-SM033"/>
    <n v="45509"/>
    <n v="8"/>
    <n v="10648.56"/>
    <n v="6540.96"/>
    <n v="4107.5999999999995"/>
    <n v="2024"/>
    <n v="8"/>
    <s v="24Q3"/>
    <s v="Apple"/>
    <s v="Smart Gadgets"/>
    <x v="12"/>
  </r>
  <r>
    <s v="S008"/>
    <s v="L-UL031"/>
    <n v="45566"/>
    <n v="36"/>
    <n v="21860.28"/>
    <n v="13404.24"/>
    <n v="8456.0399999999991"/>
    <n v="2024"/>
    <n v="10"/>
    <s v="24Q4"/>
    <s v="VoltEdge"/>
    <s v="Laptops"/>
    <x v="1"/>
  </r>
  <r>
    <s v="S001"/>
    <s v="S-SM023"/>
    <n v="45270"/>
    <n v="39"/>
    <n v="10111.529999999999"/>
    <n v="6609.33"/>
    <n v="3502.1999999999989"/>
    <n v="2023"/>
    <n v="12"/>
    <s v="23Q4"/>
    <s v="HP"/>
    <s v="Smart Gadgets"/>
    <x v="15"/>
  </r>
  <r>
    <s v="S001"/>
    <s v="L-GA004"/>
    <n v="45231"/>
    <n v="28"/>
    <n v="9292.64"/>
    <n v="5535.88"/>
    <n v="3756.7599999999993"/>
    <n v="2023"/>
    <n v="11"/>
    <s v="23Q4"/>
    <s v="Samsung"/>
    <s v="Laptops"/>
    <x v="0"/>
  </r>
  <r>
    <s v="S004"/>
    <s v="S-ST013"/>
    <n v="45527"/>
    <n v="11"/>
    <n v="4390.76"/>
    <n v="3318.04"/>
    <n v="1072.7200000000003"/>
    <n v="2024"/>
    <n v="8"/>
    <s v="24Q3"/>
    <s v="Dell"/>
    <s v="Smart Gadgets"/>
    <x v="4"/>
  </r>
  <r>
    <s v="S007"/>
    <s v="H-WI029"/>
    <n v="45439"/>
    <n v="5"/>
    <n v="6378.0499999999993"/>
    <n v="3976.95"/>
    <n v="2401.0999999999995"/>
    <n v="2024"/>
    <n v="5"/>
    <s v="24Q2"/>
    <s v="Dell"/>
    <s v="Headphones"/>
    <x v="13"/>
  </r>
  <r>
    <s v="S019"/>
    <s v="H-WI030"/>
    <n v="44960"/>
    <n v="24"/>
    <n v="13040.64"/>
    <n v="9277.92"/>
    <n v="3762.7199999999993"/>
    <n v="2023"/>
    <n v="2"/>
    <s v="23Q1"/>
    <s v="VoltEdge"/>
    <s v="Headphones"/>
    <x v="10"/>
  </r>
  <r>
    <s v="S008"/>
    <s v="S-SM023"/>
    <n v="45077"/>
    <n v="6"/>
    <n v="1555.62"/>
    <n v="1016.8199999999999"/>
    <n v="538.79999999999995"/>
    <n v="2023"/>
    <n v="5"/>
    <s v="23Q2"/>
    <s v="HP"/>
    <s v="Smart Gadgets"/>
    <x v="15"/>
  </r>
  <r>
    <s v="S004"/>
    <s v="A-KE040"/>
    <n v="45149"/>
    <n v="12"/>
    <n v="1956.6000000000001"/>
    <n v="1513.32"/>
    <n v="443.2800000000002"/>
    <n v="2023"/>
    <n v="8"/>
    <s v="23Q3"/>
    <s v="VoltEdge"/>
    <s v="Accessories"/>
    <x v="5"/>
  </r>
  <r>
    <s v="S013"/>
    <s v="H-WI029"/>
    <n v="45501"/>
    <n v="18"/>
    <n v="22960.98"/>
    <n v="14317.02"/>
    <n v="8643.9599999999991"/>
    <n v="2024"/>
    <n v="7"/>
    <s v="24Q3"/>
    <s v="Dell"/>
    <s v="Headphones"/>
    <x v="13"/>
  </r>
  <r>
    <s v="S009"/>
    <s v="G-VR022"/>
    <n v="45361"/>
    <n v="11"/>
    <n v="8029.7800000000007"/>
    <n v="6478.89"/>
    <n v="1550.8900000000003"/>
    <n v="2024"/>
    <n v="3"/>
    <s v="24Q1"/>
    <s v="VoltEdge"/>
    <s v="Gaming Consoles"/>
    <x v="9"/>
  </r>
  <r>
    <s v="S017"/>
    <s v="G-VR022"/>
    <n v="45495"/>
    <n v="7"/>
    <n v="5109.8600000000006"/>
    <n v="4122.93"/>
    <n v="986.93000000000029"/>
    <n v="2024"/>
    <n v="7"/>
    <s v="24Q3"/>
    <s v="VoltEdge"/>
    <s v="Gaming Consoles"/>
    <x v="9"/>
  </r>
  <r>
    <s v="S001"/>
    <s v="G-GA006"/>
    <n v="45644"/>
    <n v="32"/>
    <n v="43321.279999999999"/>
    <n v="31182.720000000001"/>
    <n v="12138.559999999998"/>
    <n v="2024"/>
    <n v="12"/>
    <s v="24Q4"/>
    <s v="HP"/>
    <s v="Gaming Consoles"/>
    <x v="8"/>
  </r>
  <r>
    <s v="S002"/>
    <s v="G-VR009"/>
    <n v="45235"/>
    <n v="26"/>
    <n v="27688.959999999999"/>
    <n v="17853.419999999998"/>
    <n v="9835.5400000000009"/>
    <n v="2023"/>
    <n v="11"/>
    <s v="23Q4"/>
    <s v="VoltEdge"/>
    <s v="Gaming Consoles"/>
    <x v="9"/>
  </r>
  <r>
    <s v="S003"/>
    <s v="L-GA004"/>
    <n v="45099"/>
    <n v="7"/>
    <n v="2323.16"/>
    <n v="1383.97"/>
    <n v="939.18999999999983"/>
    <n v="2023"/>
    <n v="6"/>
    <s v="23Q2"/>
    <s v="Samsung"/>
    <s v="Laptops"/>
    <x v="0"/>
  </r>
  <r>
    <s v="S003"/>
    <s v="G-GA018"/>
    <n v="45413"/>
    <n v="13"/>
    <n v="10486.58"/>
    <n v="6253.52"/>
    <n v="4233.0599999999995"/>
    <n v="2024"/>
    <n v="5"/>
    <s v="24Q2"/>
    <s v="VoltEdge"/>
    <s v="Gaming Consoles"/>
    <x v="8"/>
  </r>
  <r>
    <s v="S013"/>
    <s v="H-WI042"/>
    <n v="45538"/>
    <n v="16"/>
    <n v="14134.4"/>
    <n v="9671.84"/>
    <n v="4462.5599999999995"/>
    <n v="2024"/>
    <n v="9"/>
    <s v="24Q3"/>
    <s v="Bose"/>
    <s v="Headphones"/>
    <x v="10"/>
  </r>
  <r>
    <s v="S015"/>
    <s v="G-GA006"/>
    <n v="45405"/>
    <n v="16"/>
    <n v="21660.639999999999"/>
    <n v="15591.36"/>
    <n v="6069.2799999999988"/>
    <n v="2024"/>
    <n v="4"/>
    <s v="24Q2"/>
    <s v="HP"/>
    <s v="Gaming Consoles"/>
    <x v="8"/>
  </r>
  <r>
    <s v="S001"/>
    <s v="G-GA047"/>
    <n v="45506"/>
    <n v="10"/>
    <n v="11706.400000000001"/>
    <n v="9351.6999999999989"/>
    <n v="2354.7000000000025"/>
    <n v="2024"/>
    <n v="8"/>
    <s v="24Q3"/>
    <s v="HP"/>
    <s v="Gaming Consoles"/>
    <x v="8"/>
  </r>
  <r>
    <s v="S010"/>
    <s v="A-KE025"/>
    <n v="45341"/>
    <n v="25"/>
    <n v="23676.25"/>
    <n v="16684.5"/>
    <n v="6991.75"/>
    <n v="2024"/>
    <n v="2"/>
    <s v="24Q1"/>
    <s v="Bose"/>
    <s v="Accessories"/>
    <x v="5"/>
  </r>
  <r>
    <s v="S001"/>
    <s v="A-KE027"/>
    <n v="45491"/>
    <n v="19"/>
    <n v="16875.990000000002"/>
    <n v="13726.550000000001"/>
    <n v="3149.4400000000005"/>
    <n v="2024"/>
    <n v="7"/>
    <s v="24Q3"/>
    <s v="Sony"/>
    <s v="Accessories"/>
    <x v="5"/>
  </r>
  <r>
    <s v="S001"/>
    <s v="A-KE011"/>
    <n v="45603"/>
    <n v="24"/>
    <n v="31949.52"/>
    <n v="19937.04"/>
    <n v="12012.48"/>
    <n v="2024"/>
    <n v="11"/>
    <s v="24Q4"/>
    <s v="Sony"/>
    <s v="Accessories"/>
    <x v="5"/>
  </r>
  <r>
    <s v="S014"/>
    <s v="G-GA006"/>
    <n v="45455"/>
    <n v="11"/>
    <n v="14891.689999999999"/>
    <n v="10719.060000000001"/>
    <n v="4172.6299999999974"/>
    <n v="2024"/>
    <n v="6"/>
    <s v="24Q2"/>
    <s v="HP"/>
    <s v="Gaming Consoles"/>
    <x v="8"/>
  </r>
  <r>
    <s v="S011"/>
    <s v="G-GA017"/>
    <n v="45306"/>
    <n v="13"/>
    <n v="18239.13"/>
    <n v="11577.15"/>
    <n v="6661.9800000000014"/>
    <n v="2024"/>
    <n v="1"/>
    <s v="24Q1"/>
    <s v="Apple"/>
    <s v="Gaming Consoles"/>
    <x v="8"/>
  </r>
  <r>
    <s v="S001"/>
    <s v="A-CH003"/>
    <n v="45265"/>
    <n v="34"/>
    <n v="13183.16"/>
    <n v="8820.2800000000007"/>
    <n v="4362.8799999999992"/>
    <n v="2023"/>
    <n v="12"/>
    <s v="23Q4"/>
    <s v="HP"/>
    <s v="Accessories"/>
    <x v="2"/>
  </r>
  <r>
    <s v="S018"/>
    <s v="H-WI030"/>
    <n v="45264"/>
    <n v="24"/>
    <n v="13040.64"/>
    <n v="9277.92"/>
    <n v="3762.7199999999993"/>
    <n v="2023"/>
    <n v="12"/>
    <s v="23Q4"/>
    <s v="VoltEdge"/>
    <s v="Headphones"/>
    <x v="10"/>
  </r>
  <r>
    <s v="S014"/>
    <s v="L-UL034"/>
    <n v="45047"/>
    <n v="8"/>
    <n v="638.48"/>
    <n v="512.16"/>
    <n v="126.32000000000005"/>
    <n v="2023"/>
    <n v="5"/>
    <s v="23Q2"/>
    <s v="HP"/>
    <s v="Laptops"/>
    <x v="1"/>
  </r>
  <r>
    <s v="S014"/>
    <s v="H-NO015"/>
    <n v="45556"/>
    <n v="13"/>
    <n v="14404"/>
    <n v="11284.65"/>
    <n v="3119.3500000000004"/>
    <n v="2024"/>
    <n v="9"/>
    <s v="24Q3"/>
    <s v="VoltEdge"/>
    <s v="Headphones"/>
    <x v="3"/>
  </r>
  <r>
    <s v="S011"/>
    <s v="S-SM038"/>
    <n v="45590"/>
    <n v="36"/>
    <n v="52030.799999999996"/>
    <n v="34929.72"/>
    <n v="17101.079999999994"/>
    <n v="2024"/>
    <n v="10"/>
    <s v="24Q4"/>
    <s v="VoltEdge"/>
    <s v="Smart Gadgets"/>
    <x v="12"/>
  </r>
  <r>
    <s v="S002"/>
    <s v="S-SM038"/>
    <n v="45267"/>
    <n v="23"/>
    <n v="33241.9"/>
    <n v="22316.21"/>
    <n v="10925.690000000002"/>
    <n v="2023"/>
    <n v="12"/>
    <s v="23Q4"/>
    <s v="VoltEdge"/>
    <s v="Smart Gadgets"/>
    <x v="12"/>
  </r>
  <r>
    <s v="S007"/>
    <s v="H-WI030"/>
    <n v="44988"/>
    <n v="32"/>
    <n v="17387.52"/>
    <n v="12370.56"/>
    <n v="5016.9600000000009"/>
    <n v="2023"/>
    <n v="3"/>
    <s v="23Q1"/>
    <s v="VoltEdge"/>
    <s v="Headphones"/>
    <x v="10"/>
  </r>
  <r>
    <s v="S001"/>
    <s v="A-KE040"/>
    <n v="44994"/>
    <n v="23"/>
    <n v="3750.15"/>
    <n v="2900.53"/>
    <n v="849.61999999999989"/>
    <n v="2023"/>
    <n v="3"/>
    <s v="23Q1"/>
    <s v="VoltEdge"/>
    <s v="Accessories"/>
    <x v="5"/>
  </r>
  <r>
    <s v="S005"/>
    <s v="H-WI032"/>
    <n v="45587"/>
    <n v="22"/>
    <n v="5205.42"/>
    <n v="4029.74"/>
    <n v="1175.6800000000003"/>
    <n v="2024"/>
    <n v="10"/>
    <s v="24Q4"/>
    <s v="VoltEdge"/>
    <s v="Headphones"/>
    <x v="13"/>
  </r>
  <r>
    <s v="S014"/>
    <s v="A-KE040"/>
    <n v="45060"/>
    <n v="17"/>
    <n v="2771.8500000000004"/>
    <n v="2143.87"/>
    <n v="627.98000000000047"/>
    <n v="2023"/>
    <n v="5"/>
    <s v="23Q2"/>
    <s v="VoltEdge"/>
    <s v="Accessories"/>
    <x v="5"/>
  </r>
  <r>
    <s v="S015"/>
    <s v="A-KE025"/>
    <n v="45556"/>
    <n v="16"/>
    <n v="15152.8"/>
    <n v="10678.08"/>
    <n v="4474.7199999999993"/>
    <n v="2024"/>
    <n v="9"/>
    <s v="24Q3"/>
    <s v="Bose"/>
    <s v="Accessories"/>
    <x v="5"/>
  </r>
  <r>
    <s v="S013"/>
    <s v="L-GA010"/>
    <n v="45232"/>
    <n v="33"/>
    <n v="21549"/>
    <n v="16141.949999999999"/>
    <n v="5407.0500000000011"/>
    <n v="2023"/>
    <n v="11"/>
    <s v="23Q4"/>
    <s v="ASUS"/>
    <s v="Laptops"/>
    <x v="0"/>
  </r>
  <r>
    <s v="S017"/>
    <s v="A-CH003"/>
    <n v="45436"/>
    <n v="23"/>
    <n v="8918.02"/>
    <n v="5966.6600000000008"/>
    <n v="2951.3599999999997"/>
    <n v="2024"/>
    <n v="5"/>
    <s v="24Q2"/>
    <s v="HP"/>
    <s v="Accessories"/>
    <x v="2"/>
  </r>
  <r>
    <s v="S005"/>
    <s v="G-GA005"/>
    <n v="45332"/>
    <n v="29"/>
    <n v="15557.92"/>
    <n v="11339.869999999999"/>
    <n v="4218.0500000000011"/>
    <n v="2024"/>
    <n v="2"/>
    <s v="24Q1"/>
    <s v="VoltEdge"/>
    <s v="Gaming Consoles"/>
    <x v="8"/>
  </r>
  <r>
    <s v="S010"/>
    <s v="G-GA018"/>
    <n v="45292"/>
    <n v="28"/>
    <n v="22586.48"/>
    <n v="13469.12"/>
    <n v="9117.3599999999988"/>
    <n v="2024"/>
    <n v="1"/>
    <s v="24Q1"/>
    <s v="VoltEdge"/>
    <s v="Gaming Consoles"/>
    <x v="8"/>
  </r>
  <r>
    <s v="S009"/>
    <s v="S-ST013"/>
    <n v="45313"/>
    <n v="30"/>
    <n v="11974.800000000001"/>
    <n v="9049.1999999999989"/>
    <n v="2925.6000000000022"/>
    <n v="2024"/>
    <n v="1"/>
    <s v="24Q1"/>
    <s v="Dell"/>
    <s v="Smart Gadgets"/>
    <x v="4"/>
  </r>
  <r>
    <s v="S009"/>
    <s v="A-KE024"/>
    <n v="45287"/>
    <n v="37"/>
    <n v="38978.76"/>
    <n v="23171.62"/>
    <n v="15807.140000000003"/>
    <n v="2023"/>
    <n v="12"/>
    <s v="23Q4"/>
    <s v="VoltEdge"/>
    <s v="Accessories"/>
    <x v="5"/>
  </r>
  <r>
    <s v="S009"/>
    <s v="S-ST013"/>
    <n v="45428"/>
    <n v="5"/>
    <n v="1995.8000000000002"/>
    <n v="1508.1999999999998"/>
    <n v="487.60000000000036"/>
    <n v="2024"/>
    <n v="5"/>
    <s v="24Q2"/>
    <s v="Dell"/>
    <s v="Smart Gadgets"/>
    <x v="4"/>
  </r>
  <r>
    <s v="S008"/>
    <s v="A-CH021"/>
    <n v="44961"/>
    <n v="18"/>
    <n v="3886.0199999999995"/>
    <n v="2812.86"/>
    <n v="1073.1599999999994"/>
    <n v="2023"/>
    <n v="2"/>
    <s v="23Q1"/>
    <s v="Dell"/>
    <s v="Accessories"/>
    <x v="2"/>
  </r>
  <r>
    <s v="S001"/>
    <s v="A-KE011"/>
    <n v="45442"/>
    <n v="6"/>
    <n v="7987.38"/>
    <n v="4984.26"/>
    <n v="3003.12"/>
    <n v="2024"/>
    <n v="5"/>
    <s v="24Q2"/>
    <s v="Sony"/>
    <s v="Accessories"/>
    <x v="5"/>
  </r>
  <r>
    <s v="S019"/>
    <s v="A-MI014"/>
    <n v="45615"/>
    <n v="30"/>
    <n v="16872.3"/>
    <n v="12882.9"/>
    <n v="3989.3999999999996"/>
    <n v="2024"/>
    <n v="11"/>
    <s v="24Q4"/>
    <s v="Bose"/>
    <s v="Accessories"/>
    <x v="11"/>
  </r>
  <r>
    <s v="S008"/>
    <s v="A-CH002"/>
    <n v="45462"/>
    <n v="5"/>
    <n v="914.9"/>
    <n v="695.05"/>
    <n v="219.85000000000002"/>
    <n v="2024"/>
    <n v="6"/>
    <s v="24Q2"/>
    <s v="Sony"/>
    <s v="Accessories"/>
    <x v="2"/>
  </r>
  <r>
    <s v="S013"/>
    <s v="A-CH045"/>
    <n v="45403"/>
    <n v="3"/>
    <n v="2015.5500000000002"/>
    <n v="1591.77"/>
    <n v="423.7800000000002"/>
    <n v="2024"/>
    <n v="4"/>
    <s v="24Q2"/>
    <s v="VoltEdge"/>
    <s v="Accessories"/>
    <x v="2"/>
  </r>
  <r>
    <s v="S001"/>
    <s v="G-GA047"/>
    <n v="45349"/>
    <n v="30"/>
    <n v="35119.200000000004"/>
    <n v="28055.1"/>
    <n v="7064.1000000000058"/>
    <n v="2024"/>
    <n v="2"/>
    <s v="24Q1"/>
    <s v="HP"/>
    <s v="Gaming Consoles"/>
    <x v="8"/>
  </r>
  <r>
    <s v="S010"/>
    <s v="H-WI048"/>
    <n v="45033"/>
    <n v="9"/>
    <n v="8685.5399999999991"/>
    <n v="6797.7"/>
    <n v="1887.8399999999992"/>
    <n v="2023"/>
    <n v="4"/>
    <s v="23Q2"/>
    <s v="VoltEdge"/>
    <s v="Headphones"/>
    <x v="7"/>
  </r>
  <r>
    <s v="S014"/>
    <s v="G-VR022"/>
    <n v="45549"/>
    <n v="9"/>
    <n v="6569.82"/>
    <n v="5300.91"/>
    <n v="1268.9099999999999"/>
    <n v="2024"/>
    <n v="9"/>
    <s v="24Q3"/>
    <s v="VoltEdge"/>
    <s v="Gaming Consoles"/>
    <x v="9"/>
  </r>
  <r>
    <s v="S005"/>
    <s v="A-KE011"/>
    <n v="45508"/>
    <n v="3"/>
    <n v="3993.69"/>
    <n v="2492.13"/>
    <n v="1501.56"/>
    <n v="2024"/>
    <n v="8"/>
    <s v="24Q3"/>
    <s v="Sony"/>
    <s v="Accessories"/>
    <x v="5"/>
  </r>
  <r>
    <s v="S004"/>
    <s v="S-FI037"/>
    <n v="45491"/>
    <n v="10"/>
    <n v="14714.6"/>
    <n v="9956.5"/>
    <n v="4758.1000000000004"/>
    <n v="2024"/>
    <n v="7"/>
    <s v="24Q3"/>
    <s v="VoltEdge"/>
    <s v="Smart Gadgets"/>
    <x v="6"/>
  </r>
  <r>
    <s v="S003"/>
    <s v="L-GA036"/>
    <n v="45432"/>
    <n v="18"/>
    <n v="8652.6"/>
    <n v="5434.92"/>
    <n v="3217.6800000000003"/>
    <n v="2024"/>
    <n v="5"/>
    <s v="24Q2"/>
    <s v="VoltEdge"/>
    <s v="Laptops"/>
    <x v="0"/>
  </r>
  <r>
    <s v="S004"/>
    <s v="A-CH003"/>
    <n v="45265"/>
    <n v="28"/>
    <n v="10856.720000000001"/>
    <n v="7263.76"/>
    <n v="3592.9600000000009"/>
    <n v="2023"/>
    <n v="12"/>
    <s v="23Q4"/>
    <s v="HP"/>
    <s v="Accessories"/>
    <x v="2"/>
  </r>
  <r>
    <s v="S008"/>
    <s v="A-CH002"/>
    <n v="45385"/>
    <n v="11"/>
    <n v="2012.78"/>
    <n v="1529.11"/>
    <n v="483.67000000000007"/>
    <n v="2024"/>
    <n v="4"/>
    <s v="24Q2"/>
    <s v="Sony"/>
    <s v="Accessories"/>
    <x v="2"/>
  </r>
  <r>
    <s v="S003"/>
    <s v="G-GA018"/>
    <n v="45332"/>
    <n v="18"/>
    <n v="14519.88"/>
    <n v="8658.7200000000012"/>
    <n v="5861.159999999998"/>
    <n v="2024"/>
    <n v="2"/>
    <s v="24Q1"/>
    <s v="VoltEdge"/>
    <s v="Gaming Consoles"/>
    <x v="8"/>
  </r>
  <r>
    <s v="S013"/>
    <s v="A-KE011"/>
    <n v="45586"/>
    <n v="23"/>
    <n v="30618.29"/>
    <n v="19106.330000000002"/>
    <n v="11511.96"/>
    <n v="2024"/>
    <n v="10"/>
    <s v="24Q4"/>
    <s v="Sony"/>
    <s v="Accessories"/>
    <x v="5"/>
  </r>
  <r>
    <s v="S009"/>
    <s v="G-GA006"/>
    <n v="45639"/>
    <n v="35"/>
    <n v="47382.65"/>
    <n v="34106.1"/>
    <n v="13276.550000000003"/>
    <n v="2024"/>
    <n v="12"/>
    <s v="24Q4"/>
    <s v="HP"/>
    <s v="Gaming Consoles"/>
    <x v="8"/>
  </r>
  <r>
    <s v="S001"/>
    <s v="S-SM023"/>
    <n v="45228"/>
    <n v="31"/>
    <n v="8037.369999999999"/>
    <n v="5253.57"/>
    <n v="2783.7999999999993"/>
    <n v="2023"/>
    <n v="10"/>
    <s v="23Q4"/>
    <s v="HP"/>
    <s v="Smart Gadgets"/>
    <x v="15"/>
  </r>
  <r>
    <s v="S008"/>
    <s v="H-WI029"/>
    <n v="45391"/>
    <n v="16"/>
    <n v="20409.759999999998"/>
    <n v="12726.24"/>
    <n v="7683.5199999999986"/>
    <n v="2024"/>
    <n v="4"/>
    <s v="24Q2"/>
    <s v="Dell"/>
    <s v="Headphones"/>
    <x v="13"/>
  </r>
  <r>
    <s v="S008"/>
    <s v="G-VR022"/>
    <n v="45353"/>
    <n v="22"/>
    <n v="16059.560000000001"/>
    <n v="12957.78"/>
    <n v="3101.7800000000007"/>
    <n v="2024"/>
    <n v="3"/>
    <s v="24Q1"/>
    <s v="VoltEdge"/>
    <s v="Gaming Consoles"/>
    <x v="9"/>
  </r>
  <r>
    <s v="S004"/>
    <s v="A-CH002"/>
    <n v="45530"/>
    <n v="14"/>
    <n v="2561.7199999999998"/>
    <n v="1946.1399999999999"/>
    <n v="615.57999999999993"/>
    <n v="2024"/>
    <n v="8"/>
    <s v="24Q3"/>
    <s v="Sony"/>
    <s v="Accessories"/>
    <x v="2"/>
  </r>
  <r>
    <s v="S010"/>
    <s v="G-GA017"/>
    <n v="45489"/>
    <n v="19"/>
    <n v="26657.19"/>
    <n v="16920.45"/>
    <n v="9736.739999999998"/>
    <n v="2024"/>
    <n v="7"/>
    <s v="24Q3"/>
    <s v="Apple"/>
    <s v="Gaming Consoles"/>
    <x v="8"/>
  </r>
  <r>
    <s v="S010"/>
    <s v="G-VR043"/>
    <n v="45398"/>
    <n v="4"/>
    <n v="1530.32"/>
    <n v="1209.32"/>
    <n v="321"/>
    <n v="2024"/>
    <n v="4"/>
    <s v="24Q2"/>
    <s v="Samsung"/>
    <s v="Gaming Consoles"/>
    <x v="9"/>
  </r>
  <r>
    <s v="S013"/>
    <s v="G-GA044"/>
    <n v="45590"/>
    <n v="27"/>
    <n v="30539.969999999998"/>
    <n v="25351.65"/>
    <n v="5188.3199999999961"/>
    <n v="2024"/>
    <n v="10"/>
    <s v="24Q4"/>
    <s v="VoltEdge"/>
    <s v="Gaming Consoles"/>
    <x v="16"/>
  </r>
  <r>
    <s v="S001"/>
    <s v="L-UL028"/>
    <n v="45506"/>
    <n v="10"/>
    <n v="4236.7"/>
    <n v="2761"/>
    <n v="1475.6999999999998"/>
    <n v="2024"/>
    <n v="8"/>
    <s v="24Q3"/>
    <s v="Apple"/>
    <s v="Laptops"/>
    <x v="1"/>
  </r>
  <r>
    <s v="S001"/>
    <s v="A-CH003"/>
    <n v="45064"/>
    <n v="12"/>
    <n v="4652.88"/>
    <n v="3113.04"/>
    <n v="1539.8400000000001"/>
    <n v="2023"/>
    <n v="5"/>
    <s v="23Q2"/>
    <s v="HP"/>
    <s v="Accessories"/>
    <x v="2"/>
  </r>
  <r>
    <s v="S010"/>
    <s v="G-VR022"/>
    <n v="45644"/>
    <n v="36"/>
    <n v="26279.279999999999"/>
    <n v="21203.64"/>
    <n v="5075.6399999999994"/>
    <n v="2024"/>
    <n v="12"/>
    <s v="24Q4"/>
    <s v="VoltEdge"/>
    <s v="Gaming Consoles"/>
    <x v="9"/>
  </r>
  <r>
    <s v="S001"/>
    <s v="S-FI037"/>
    <n v="45562"/>
    <n v="8"/>
    <n v="11771.68"/>
    <n v="7965.2"/>
    <n v="3806.4800000000005"/>
    <n v="2024"/>
    <n v="9"/>
    <s v="24Q3"/>
    <s v="VoltEdge"/>
    <s v="Smart Gadgets"/>
    <x v="6"/>
  </r>
  <r>
    <s v="S001"/>
    <s v="H-NO016"/>
    <n v="45224"/>
    <n v="27"/>
    <n v="23854.23"/>
    <n v="16634.43"/>
    <n v="7219.7999999999993"/>
    <n v="2023"/>
    <n v="10"/>
    <s v="23Q4"/>
    <s v="Bose"/>
    <s v="Headphones"/>
    <x v="3"/>
  </r>
  <r>
    <s v="S001"/>
    <s v="L-UL028"/>
    <n v="45444"/>
    <n v="1"/>
    <n v="423.67"/>
    <n v="276.10000000000002"/>
    <n v="147.57"/>
    <n v="2024"/>
    <n v="6"/>
    <s v="24Q2"/>
    <s v="Apple"/>
    <s v="Laptops"/>
    <x v="1"/>
  </r>
  <r>
    <s v="S001"/>
    <s v="H-WI048"/>
    <n v="45225"/>
    <n v="30"/>
    <n v="28951.8"/>
    <n v="22659"/>
    <n v="6292.7999999999993"/>
    <n v="2023"/>
    <n v="10"/>
    <s v="23Q4"/>
    <s v="VoltEdge"/>
    <s v="Headphones"/>
    <x v="7"/>
  </r>
  <r>
    <s v="S008"/>
    <s v="G-GA006"/>
    <n v="45307"/>
    <n v="28"/>
    <n v="37906.119999999995"/>
    <n v="27284.880000000001"/>
    <n v="10621.239999999994"/>
    <n v="2024"/>
    <n v="1"/>
    <s v="24Q1"/>
    <s v="HP"/>
    <s v="Gaming Consoles"/>
    <x v="8"/>
  </r>
  <r>
    <s v="S018"/>
    <s v="S-FI050"/>
    <n v="45038"/>
    <n v="21"/>
    <n v="22127.49"/>
    <n v="13703.970000000001"/>
    <n v="8423.52"/>
    <n v="2023"/>
    <n v="4"/>
    <s v="23Q2"/>
    <s v="Sony"/>
    <s v="Smart Gadgets"/>
    <x v="6"/>
  </r>
  <r>
    <s v="S001"/>
    <s v="G-GA018"/>
    <n v="45387"/>
    <n v="4"/>
    <n v="3226.64"/>
    <n v="1924.16"/>
    <n v="1302.4799999999998"/>
    <n v="2024"/>
    <n v="4"/>
    <s v="24Q2"/>
    <s v="VoltEdge"/>
    <s v="Gaming Consoles"/>
    <x v="8"/>
  </r>
  <r>
    <s v="S003"/>
    <s v="A-KE011"/>
    <n v="45471"/>
    <n v="12"/>
    <n v="15974.76"/>
    <n v="9968.52"/>
    <n v="6006.24"/>
    <n v="2024"/>
    <n v="6"/>
    <s v="24Q2"/>
    <s v="Sony"/>
    <s v="Accessories"/>
    <x v="5"/>
  </r>
  <r>
    <s v="S013"/>
    <s v="S-FI037"/>
    <n v="45505"/>
    <n v="11"/>
    <n v="16186.060000000001"/>
    <n v="10952.15"/>
    <n v="5233.9100000000017"/>
    <n v="2024"/>
    <n v="8"/>
    <s v="24Q3"/>
    <s v="VoltEdge"/>
    <s v="Smart Gadgets"/>
    <x v="6"/>
  </r>
  <r>
    <s v="S009"/>
    <s v="G-GA017"/>
    <n v="45218"/>
    <n v="39"/>
    <n v="54717.39"/>
    <n v="34731.449999999997"/>
    <n v="19985.940000000002"/>
    <n v="2023"/>
    <n v="10"/>
    <s v="23Q4"/>
    <s v="Apple"/>
    <s v="Gaming Consoles"/>
    <x v="8"/>
  </r>
  <r>
    <s v="S001"/>
    <s v="L-GA004"/>
    <n v="45112"/>
    <n v="13"/>
    <n v="4314.4399999999996"/>
    <n v="2570.23"/>
    <n v="1744.2099999999996"/>
    <n v="2023"/>
    <n v="7"/>
    <s v="23Q3"/>
    <s v="Samsung"/>
    <s v="Laptops"/>
    <x v="0"/>
  </r>
  <r>
    <s v="S002"/>
    <s v="H-WI029"/>
    <n v="45441"/>
    <n v="2"/>
    <n v="2551.2199999999998"/>
    <n v="1590.78"/>
    <n v="960.43999999999983"/>
    <n v="2024"/>
    <n v="5"/>
    <s v="24Q2"/>
    <s v="Dell"/>
    <s v="Headphones"/>
    <x v="13"/>
  </r>
  <r>
    <s v="S001"/>
    <s v="A-MI007"/>
    <n v="45030"/>
    <n v="11"/>
    <n v="3160.3"/>
    <n v="2559.37"/>
    <n v="600.93000000000029"/>
    <n v="2023"/>
    <n v="4"/>
    <s v="23Q2"/>
    <s v="Samsung"/>
    <s v="Accessories"/>
    <x v="11"/>
  </r>
  <r>
    <s v="S011"/>
    <s v="A-MI014"/>
    <n v="45361"/>
    <n v="26"/>
    <n v="14622.66"/>
    <n v="11165.18"/>
    <n v="3457.4799999999996"/>
    <n v="2024"/>
    <n v="3"/>
    <s v="24Q1"/>
    <s v="Bose"/>
    <s v="Accessories"/>
    <x v="11"/>
  </r>
  <r>
    <s v="S013"/>
    <s v="L-GA010"/>
    <n v="45067"/>
    <n v="12"/>
    <n v="7836"/>
    <n v="5869.7999999999993"/>
    <n v="1966.2000000000007"/>
    <n v="2023"/>
    <n v="5"/>
    <s v="23Q2"/>
    <s v="ASUS"/>
    <s v="Laptops"/>
    <x v="0"/>
  </r>
  <r>
    <s v="S007"/>
    <s v="G-GA006"/>
    <n v="45589"/>
    <n v="25"/>
    <n v="33844.75"/>
    <n v="24361.5"/>
    <n v="9483.25"/>
    <n v="2024"/>
    <n v="10"/>
    <s v="24Q4"/>
    <s v="HP"/>
    <s v="Gaming Consoles"/>
    <x v="8"/>
  </r>
  <r>
    <s v="S001"/>
    <s v="H-WI048"/>
    <n v="45166"/>
    <n v="17"/>
    <n v="16406.02"/>
    <n v="12840.099999999999"/>
    <n v="3565.9200000000019"/>
    <n v="2023"/>
    <n v="8"/>
    <s v="23Q3"/>
    <s v="VoltEdge"/>
    <s v="Headphones"/>
    <x v="7"/>
  </r>
  <r>
    <s v="S015"/>
    <s v="G-GA006"/>
    <n v="45436"/>
    <n v="15"/>
    <n v="20306.849999999999"/>
    <n v="14616.900000000001"/>
    <n v="5689.9499999999971"/>
    <n v="2024"/>
    <n v="5"/>
    <s v="24Q2"/>
    <s v="HP"/>
    <s v="Gaming Consoles"/>
    <x v="8"/>
  </r>
  <r>
    <s v="S001"/>
    <s v="S-SM033"/>
    <n v="45307"/>
    <n v="23"/>
    <n v="30614.609999999997"/>
    <n v="18805.259999999998"/>
    <n v="11809.349999999999"/>
    <n v="2024"/>
    <n v="1"/>
    <s v="24Q1"/>
    <s v="Apple"/>
    <s v="Smart Gadgets"/>
    <x v="12"/>
  </r>
  <r>
    <s v="S001"/>
    <s v="L-UL031"/>
    <n v="45494"/>
    <n v="2"/>
    <n v="1214.46"/>
    <n v="744.68"/>
    <n v="469.78000000000009"/>
    <n v="2024"/>
    <n v="7"/>
    <s v="24Q3"/>
    <s v="VoltEdge"/>
    <s v="Laptops"/>
    <x v="1"/>
  </r>
  <r>
    <s v="S003"/>
    <s v="G-GA047"/>
    <n v="45330"/>
    <n v="25"/>
    <n v="29266.000000000004"/>
    <n v="23379.25"/>
    <n v="5886.7500000000036"/>
    <n v="2024"/>
    <n v="2"/>
    <s v="24Q1"/>
    <s v="HP"/>
    <s v="Gaming Consoles"/>
    <x v="8"/>
  </r>
  <r>
    <s v="S008"/>
    <s v="A-CH002"/>
    <n v="45537"/>
    <n v="12"/>
    <n v="2195.7599999999998"/>
    <n v="1668.12"/>
    <n v="527.63999999999987"/>
    <n v="2024"/>
    <n v="9"/>
    <s v="24Q3"/>
    <s v="Sony"/>
    <s v="Accessories"/>
    <x v="2"/>
  </r>
  <r>
    <s v="S005"/>
    <s v="A-MI014"/>
    <n v="45550"/>
    <n v="19"/>
    <n v="10685.789999999999"/>
    <n v="8159.17"/>
    <n v="2526.619999999999"/>
    <n v="2024"/>
    <n v="9"/>
    <s v="24Q3"/>
    <s v="Bose"/>
    <s v="Accessories"/>
    <x v="11"/>
  </r>
  <r>
    <s v="S015"/>
    <s v="L-UL001"/>
    <n v="45131"/>
    <n v="11"/>
    <n v="2512.73"/>
    <n v="2008.16"/>
    <n v="504.56999999999994"/>
    <n v="2023"/>
    <n v="7"/>
    <s v="23Q3"/>
    <s v="ASUS"/>
    <s v="Laptops"/>
    <x v="1"/>
  </r>
  <r>
    <s v="S011"/>
    <s v="A-CH045"/>
    <n v="45553"/>
    <n v="12"/>
    <n v="8062.2000000000007"/>
    <n v="6367.08"/>
    <n v="1695.1200000000008"/>
    <n v="2024"/>
    <n v="9"/>
    <s v="24Q3"/>
    <s v="VoltEdge"/>
    <s v="Accessories"/>
    <x v="2"/>
  </r>
  <r>
    <s v="S003"/>
    <s v="A-CH002"/>
    <n v="45373"/>
    <n v="19"/>
    <n v="3476.62"/>
    <n v="2641.1899999999996"/>
    <n v="835.43000000000029"/>
    <n v="2024"/>
    <n v="3"/>
    <s v="24Q1"/>
    <s v="Sony"/>
    <s v="Accessories"/>
    <x v="2"/>
  </r>
  <r>
    <s v="S005"/>
    <s v="H-WI035"/>
    <n v="45117"/>
    <n v="5"/>
    <n v="1772.1000000000001"/>
    <n v="1265.3"/>
    <n v="506.80000000000018"/>
    <n v="2023"/>
    <n v="7"/>
    <s v="23Q3"/>
    <s v="VoltEdge"/>
    <s v="Headphones"/>
    <x v="13"/>
  </r>
  <r>
    <s v="S011"/>
    <s v="H-WI008"/>
    <n v="44961"/>
    <n v="33"/>
    <n v="6449.1900000000005"/>
    <n v="4816.3499999999995"/>
    <n v="1632.8400000000011"/>
    <n v="2023"/>
    <n v="2"/>
    <s v="23Q1"/>
    <s v="ASUS"/>
    <s v="Headphones"/>
    <x v="7"/>
  </r>
  <r>
    <s v="S015"/>
    <s v="A-KE025"/>
    <n v="45415"/>
    <n v="5"/>
    <n v="4735.25"/>
    <n v="3336.9"/>
    <n v="1398.35"/>
    <n v="2024"/>
    <n v="5"/>
    <s v="24Q2"/>
    <s v="Bose"/>
    <s v="Accessories"/>
    <x v="5"/>
  </r>
  <r>
    <s v="S014"/>
    <s v="G-GA006"/>
    <n v="45297"/>
    <n v="22"/>
    <n v="29783.379999999997"/>
    <n v="21438.120000000003"/>
    <n v="8345.2599999999948"/>
    <n v="2024"/>
    <n v="1"/>
    <s v="24Q1"/>
    <s v="HP"/>
    <s v="Gaming Consoles"/>
    <x v="8"/>
  </r>
  <r>
    <s v="S003"/>
    <s v="A-CH045"/>
    <n v="45299"/>
    <n v="11"/>
    <n v="7390.35"/>
    <n v="5836.4900000000007"/>
    <n v="1553.8599999999997"/>
    <n v="2024"/>
    <n v="1"/>
    <s v="24Q1"/>
    <s v="VoltEdge"/>
    <s v="Accessories"/>
    <x v="2"/>
  </r>
  <r>
    <s v="S002"/>
    <s v="A-MI014"/>
    <n v="45332"/>
    <n v="18"/>
    <n v="10123.379999999999"/>
    <n v="7729.74"/>
    <n v="2393.6399999999994"/>
    <n v="2024"/>
    <n v="2"/>
    <s v="24Q1"/>
    <s v="Bose"/>
    <s v="Accessories"/>
    <x v="11"/>
  </r>
  <r>
    <s v="S001"/>
    <s v="H-WI029"/>
    <n v="45624"/>
    <n v="34"/>
    <n v="43370.74"/>
    <n v="27043.26"/>
    <n v="16327.48"/>
    <n v="2024"/>
    <n v="11"/>
    <s v="24Q4"/>
    <s v="Dell"/>
    <s v="Headphones"/>
    <x v="13"/>
  </r>
  <r>
    <s v="S009"/>
    <s v="S-SM023"/>
    <n v="45486"/>
    <n v="3"/>
    <n v="777.81"/>
    <n v="508.40999999999997"/>
    <n v="269.39999999999998"/>
    <n v="2024"/>
    <n v="7"/>
    <s v="24Q3"/>
    <s v="HP"/>
    <s v="Smart Gadgets"/>
    <x v="15"/>
  </r>
  <r>
    <s v="S001"/>
    <s v="G-VR009"/>
    <n v="45181"/>
    <n v="15"/>
    <n v="15974.400000000001"/>
    <n v="10300.049999999999"/>
    <n v="5674.3500000000022"/>
    <n v="2023"/>
    <n v="9"/>
    <s v="23Q3"/>
    <s v="VoltEdge"/>
    <s v="Gaming Consoles"/>
    <x v="9"/>
  </r>
  <r>
    <s v="S011"/>
    <s v="S-SM023"/>
    <n v="45143"/>
    <n v="9"/>
    <n v="2333.4299999999998"/>
    <n v="1525.23"/>
    <n v="808.19999999999982"/>
    <n v="2023"/>
    <n v="8"/>
    <s v="23Q3"/>
    <s v="HP"/>
    <s v="Smart Gadgets"/>
    <x v="15"/>
  </r>
  <r>
    <s v="S011"/>
    <s v="G-VR019"/>
    <n v="45162"/>
    <n v="11"/>
    <n v="11482.68"/>
    <n v="7084.44"/>
    <n v="4398.2400000000007"/>
    <n v="2023"/>
    <n v="8"/>
    <s v="23Q3"/>
    <s v="Apple"/>
    <s v="Gaming Consoles"/>
    <x v="9"/>
  </r>
  <r>
    <s v="S013"/>
    <s v="L-UL001"/>
    <n v="44957"/>
    <n v="16"/>
    <n v="3654.88"/>
    <n v="2920.96"/>
    <n v="733.92000000000007"/>
    <n v="2023"/>
    <n v="1"/>
    <s v="23Q1"/>
    <s v="ASUS"/>
    <s v="Laptops"/>
    <x v="1"/>
  </r>
  <r>
    <s v="S004"/>
    <s v="H-WI008"/>
    <n v="45035"/>
    <n v="20"/>
    <n v="3908.6000000000004"/>
    <n v="2919"/>
    <n v="989.60000000000036"/>
    <n v="2023"/>
    <n v="4"/>
    <s v="23Q2"/>
    <s v="ASUS"/>
    <s v="Headphones"/>
    <x v="7"/>
  </r>
  <r>
    <s v="S001"/>
    <s v="H-WI032"/>
    <n v="45377"/>
    <n v="28"/>
    <n v="6625.08"/>
    <n v="5128.7599999999993"/>
    <n v="1496.3200000000006"/>
    <n v="2024"/>
    <n v="3"/>
    <s v="24Q1"/>
    <s v="VoltEdge"/>
    <s v="Headphones"/>
    <x v="13"/>
  </r>
  <r>
    <s v="S011"/>
    <s v="L-UL028"/>
    <n v="45540"/>
    <n v="4"/>
    <n v="1694.68"/>
    <n v="1104.4000000000001"/>
    <n v="590.28"/>
    <n v="2024"/>
    <n v="9"/>
    <s v="24Q3"/>
    <s v="Apple"/>
    <s v="Laptops"/>
    <x v="1"/>
  </r>
  <r>
    <s v="S008"/>
    <s v="S-SM023"/>
    <n v="45122"/>
    <n v="6"/>
    <n v="1555.62"/>
    <n v="1016.8199999999999"/>
    <n v="538.79999999999995"/>
    <n v="2023"/>
    <n v="7"/>
    <s v="23Q3"/>
    <s v="HP"/>
    <s v="Smart Gadgets"/>
    <x v="15"/>
  </r>
  <r>
    <s v="S013"/>
    <s v="A-KE024"/>
    <n v="45063"/>
    <n v="19"/>
    <n v="20016.12"/>
    <n v="11898.94"/>
    <n v="8117.1799999999985"/>
    <n v="2023"/>
    <n v="5"/>
    <s v="23Q2"/>
    <s v="VoltEdge"/>
    <s v="Accessories"/>
    <x v="5"/>
  </r>
  <r>
    <s v="S002"/>
    <s v="S-SM023"/>
    <n v="45059"/>
    <n v="14"/>
    <n v="3629.7799999999997"/>
    <n v="2372.58"/>
    <n v="1257.1999999999998"/>
    <n v="2023"/>
    <n v="5"/>
    <s v="23Q2"/>
    <s v="HP"/>
    <s v="Smart Gadgets"/>
    <x v="15"/>
  </r>
  <r>
    <s v="S002"/>
    <s v="G-VR019"/>
    <n v="45122"/>
    <n v="17"/>
    <n v="17745.960000000003"/>
    <n v="10948.68"/>
    <n v="6797.2800000000025"/>
    <n v="2023"/>
    <n v="7"/>
    <s v="23Q3"/>
    <s v="Apple"/>
    <s v="Gaming Consoles"/>
    <x v="9"/>
  </r>
  <r>
    <s v="S014"/>
    <s v="H-WI030"/>
    <n v="45085"/>
    <n v="4"/>
    <n v="2173.44"/>
    <n v="1546.32"/>
    <n v="627.12000000000012"/>
    <n v="2023"/>
    <n v="6"/>
    <s v="23Q2"/>
    <s v="VoltEdge"/>
    <s v="Headphones"/>
    <x v="10"/>
  </r>
  <r>
    <s v="S018"/>
    <s v="G-GA006"/>
    <n v="45587"/>
    <n v="37"/>
    <n v="50090.229999999996"/>
    <n v="36055.020000000004"/>
    <n v="14035.209999999992"/>
    <n v="2024"/>
    <n v="10"/>
    <s v="24Q4"/>
    <s v="HP"/>
    <s v="Gaming Consoles"/>
    <x v="8"/>
  </r>
  <r>
    <s v="S001"/>
    <s v="H-WI035"/>
    <n v="45268"/>
    <n v="37"/>
    <n v="13113.54"/>
    <n v="9363.2199999999993"/>
    <n v="3750.3200000000015"/>
    <n v="2023"/>
    <n v="12"/>
    <s v="23Q4"/>
    <s v="VoltEdge"/>
    <s v="Headphones"/>
    <x v="13"/>
  </r>
  <r>
    <s v="S013"/>
    <s v="G-GA046"/>
    <n v="45339"/>
    <n v="20"/>
    <n v="6463"/>
    <n v="3997.2000000000003"/>
    <n v="2465.7999999999997"/>
    <n v="2024"/>
    <n v="2"/>
    <s v="24Q1"/>
    <s v="Samsung"/>
    <s v="Gaming Consoles"/>
    <x v="8"/>
  </r>
  <r>
    <s v="S008"/>
    <s v="G-GA005"/>
    <n v="44964"/>
    <n v="33"/>
    <n v="17703.84"/>
    <n v="12903.99"/>
    <n v="4799.8500000000004"/>
    <n v="2023"/>
    <n v="2"/>
    <s v="23Q1"/>
    <s v="VoltEdge"/>
    <s v="Gaming Consoles"/>
    <x v="8"/>
  </r>
  <r>
    <s v="S005"/>
    <s v="L-UL028"/>
    <n v="45518"/>
    <n v="10"/>
    <n v="4236.7"/>
    <n v="2761"/>
    <n v="1475.6999999999998"/>
    <n v="2024"/>
    <n v="8"/>
    <s v="24Q3"/>
    <s v="Apple"/>
    <s v="Laptops"/>
    <x v="1"/>
  </r>
  <r>
    <s v="S001"/>
    <s v="H-WI032"/>
    <n v="45562"/>
    <n v="18"/>
    <n v="4258.9800000000005"/>
    <n v="3297.06"/>
    <n v="961.92000000000053"/>
    <n v="2024"/>
    <n v="9"/>
    <s v="24Q3"/>
    <s v="VoltEdge"/>
    <s v="Headphones"/>
    <x v="13"/>
  </r>
  <r>
    <s v="S004"/>
    <s v="G-GA044"/>
    <n v="45281"/>
    <n v="30"/>
    <n v="33933.299999999996"/>
    <n v="28168.5"/>
    <n v="5764.7999999999956"/>
    <n v="2023"/>
    <n v="12"/>
    <s v="23Q4"/>
    <s v="VoltEdge"/>
    <s v="Gaming Consoles"/>
    <x v="16"/>
  </r>
  <r>
    <s v="S001"/>
    <s v="A-CH045"/>
    <n v="45505"/>
    <n v="19"/>
    <n v="12765.15"/>
    <n v="10081.210000000001"/>
    <n v="2683.9399999999987"/>
    <n v="2024"/>
    <n v="8"/>
    <s v="24Q3"/>
    <s v="VoltEdge"/>
    <s v="Accessories"/>
    <x v="2"/>
  </r>
  <r>
    <s v="S004"/>
    <s v="G-GA017"/>
    <n v="44960"/>
    <n v="15"/>
    <n v="21045.15"/>
    <n v="13358.25"/>
    <n v="7686.9000000000015"/>
    <n v="2023"/>
    <n v="2"/>
    <s v="23Q1"/>
    <s v="Apple"/>
    <s v="Gaming Consoles"/>
    <x v="8"/>
  </r>
  <r>
    <s v="S014"/>
    <s v="A-KE011"/>
    <n v="45371"/>
    <n v="17"/>
    <n v="22630.91"/>
    <n v="14122.07"/>
    <n v="8508.84"/>
    <n v="2024"/>
    <n v="3"/>
    <s v="24Q1"/>
    <s v="Sony"/>
    <s v="Accessories"/>
    <x v="5"/>
  </r>
  <r>
    <s v="S009"/>
    <s v="G-GA017"/>
    <n v="45028"/>
    <n v="15"/>
    <n v="21045.15"/>
    <n v="13358.25"/>
    <n v="7686.9000000000015"/>
    <n v="2023"/>
    <n v="4"/>
    <s v="23Q2"/>
    <s v="Apple"/>
    <s v="Gaming Consoles"/>
    <x v="8"/>
  </r>
  <r>
    <s v="S017"/>
    <s v="S-FI037"/>
    <n v="45506"/>
    <n v="10"/>
    <n v="14714.6"/>
    <n v="9956.5"/>
    <n v="4758.1000000000004"/>
    <n v="2024"/>
    <n v="8"/>
    <s v="24Q3"/>
    <s v="VoltEdge"/>
    <s v="Smart Gadgets"/>
    <x v="6"/>
  </r>
  <r>
    <s v="S015"/>
    <s v="A-CH002"/>
    <n v="45519"/>
    <n v="16"/>
    <n v="2927.68"/>
    <n v="2224.16"/>
    <n v="703.52"/>
    <n v="2024"/>
    <n v="8"/>
    <s v="24Q3"/>
    <s v="Sony"/>
    <s v="Accessories"/>
    <x v="2"/>
  </r>
  <r>
    <s v="S011"/>
    <s v="H-WI035"/>
    <n v="45408"/>
    <n v="21"/>
    <n v="7442.8200000000006"/>
    <n v="5314.26"/>
    <n v="2128.5600000000004"/>
    <n v="2024"/>
    <n v="4"/>
    <s v="24Q2"/>
    <s v="VoltEdge"/>
    <s v="Headphones"/>
    <x v="13"/>
  </r>
  <r>
    <s v="S018"/>
    <s v="A-KE024"/>
    <n v="45172"/>
    <n v="22"/>
    <n v="23176.560000000001"/>
    <n v="13777.72"/>
    <n v="9398.840000000002"/>
    <n v="2023"/>
    <n v="9"/>
    <s v="23Q3"/>
    <s v="VoltEdge"/>
    <s v="Accessories"/>
    <x v="5"/>
  </r>
  <r>
    <s v="S008"/>
    <s v="H-WI042"/>
    <n v="45501"/>
    <n v="11"/>
    <n v="9717.4"/>
    <n v="6649.39"/>
    <n v="3068.0099999999993"/>
    <n v="2024"/>
    <n v="7"/>
    <s v="24Q3"/>
    <s v="Bose"/>
    <s v="Headphones"/>
    <x v="10"/>
  </r>
  <r>
    <s v="S001"/>
    <s v="S-SM033"/>
    <n v="45570"/>
    <n v="35"/>
    <n v="46587.45"/>
    <n v="28616.7"/>
    <n v="17970.749999999996"/>
    <n v="2024"/>
    <n v="10"/>
    <s v="24Q4"/>
    <s v="Apple"/>
    <s v="Smart Gadgets"/>
    <x v="12"/>
  </r>
  <r>
    <s v="S004"/>
    <s v="L-UL031"/>
    <n v="45600"/>
    <n v="29"/>
    <n v="17609.670000000002"/>
    <n v="10797.859999999999"/>
    <n v="6811.8100000000031"/>
    <n v="2024"/>
    <n v="11"/>
    <s v="24Q4"/>
    <s v="VoltEdge"/>
    <s v="Laptops"/>
    <x v="1"/>
  </r>
  <r>
    <s v="S011"/>
    <s v="A-CH045"/>
    <n v="45415"/>
    <n v="10"/>
    <n v="6718.5"/>
    <n v="5305.9000000000005"/>
    <n v="1412.5999999999995"/>
    <n v="2024"/>
    <n v="5"/>
    <s v="24Q2"/>
    <s v="VoltEdge"/>
    <s v="Accessories"/>
    <x v="2"/>
  </r>
  <r>
    <s v="S001"/>
    <s v="S-FI050"/>
    <n v="45129"/>
    <n v="19"/>
    <n v="20020.11"/>
    <n v="12398.830000000002"/>
    <n v="7621.2799999999988"/>
    <n v="2023"/>
    <n v="7"/>
    <s v="23Q3"/>
    <s v="Sony"/>
    <s v="Smart Gadgets"/>
    <x v="6"/>
  </r>
  <r>
    <s v="S013"/>
    <s v="H-WI032"/>
    <n v="45475"/>
    <n v="6"/>
    <n v="1419.66"/>
    <n v="1099.02"/>
    <n v="320.6400000000001"/>
    <n v="2024"/>
    <n v="7"/>
    <s v="24Q3"/>
    <s v="VoltEdge"/>
    <s v="Headphones"/>
    <x v="13"/>
  </r>
  <r>
    <s v="S001"/>
    <s v="A-KE011"/>
    <n v="45424"/>
    <n v="4"/>
    <n v="5324.92"/>
    <n v="3322.84"/>
    <n v="2002.08"/>
    <n v="2024"/>
    <n v="5"/>
    <s v="24Q2"/>
    <s v="Sony"/>
    <s v="Accessories"/>
    <x v="5"/>
  </r>
  <r>
    <s v="S001"/>
    <s v="L-UL034"/>
    <n v="44931"/>
    <n v="16"/>
    <n v="1276.96"/>
    <n v="1024.32"/>
    <n v="252.6400000000001"/>
    <n v="2023"/>
    <n v="1"/>
    <s v="23Q1"/>
    <s v="HP"/>
    <s v="Laptops"/>
    <x v="1"/>
  </r>
  <r>
    <s v="S004"/>
    <s v="H-WI032"/>
    <n v="45616"/>
    <n v="34"/>
    <n v="8044.7400000000007"/>
    <n v="6227.78"/>
    <n v="1816.9600000000009"/>
    <n v="2024"/>
    <n v="11"/>
    <s v="24Q4"/>
    <s v="VoltEdge"/>
    <s v="Headphones"/>
    <x v="13"/>
  </r>
  <r>
    <s v="S017"/>
    <s v="S-SM033"/>
    <n v="45446"/>
    <n v="3"/>
    <n v="3993.21"/>
    <n v="2452.86"/>
    <n v="1540.35"/>
    <n v="2024"/>
    <n v="6"/>
    <s v="24Q2"/>
    <s v="Apple"/>
    <s v="Smart Gadgets"/>
    <x v="12"/>
  </r>
  <r>
    <s v="S015"/>
    <s v="A-KE025"/>
    <n v="45554"/>
    <n v="4"/>
    <n v="3788.2"/>
    <n v="2669.52"/>
    <n v="1118.6799999999998"/>
    <n v="2024"/>
    <n v="9"/>
    <s v="24Q3"/>
    <s v="Bose"/>
    <s v="Accessories"/>
    <x v="5"/>
  </r>
  <r>
    <s v="S015"/>
    <s v="A-KE024"/>
    <n v="45050"/>
    <n v="22"/>
    <n v="23176.560000000001"/>
    <n v="13777.72"/>
    <n v="9398.840000000002"/>
    <n v="2023"/>
    <n v="5"/>
    <s v="23Q2"/>
    <s v="VoltEdge"/>
    <s v="Accessories"/>
    <x v="5"/>
  </r>
  <r>
    <s v="S009"/>
    <s v="A-MI014"/>
    <n v="45547"/>
    <n v="19"/>
    <n v="10685.789999999999"/>
    <n v="8159.17"/>
    <n v="2526.619999999999"/>
    <n v="2024"/>
    <n v="9"/>
    <s v="24Q3"/>
    <s v="Bose"/>
    <s v="Accessories"/>
    <x v="11"/>
  </r>
  <r>
    <s v="S001"/>
    <s v="A-LA026"/>
    <n v="44931"/>
    <n v="28"/>
    <n v="3756.2000000000003"/>
    <n v="3102.96"/>
    <n v="653.24000000000024"/>
    <n v="2023"/>
    <n v="1"/>
    <s v="23Q1"/>
    <s v="VoltEdge"/>
    <s v="Accessories"/>
    <x v="14"/>
  </r>
  <r>
    <s v="S001"/>
    <s v="A-CH041"/>
    <n v="44981"/>
    <n v="24"/>
    <n v="6470.88"/>
    <n v="3933.3599999999997"/>
    <n v="2537.5200000000004"/>
    <n v="2023"/>
    <n v="2"/>
    <s v="23Q1"/>
    <s v="ASUS"/>
    <s v="Accessories"/>
    <x v="2"/>
  </r>
  <r>
    <s v="S010"/>
    <s v="G-GA046"/>
    <n v="45484"/>
    <n v="1"/>
    <n v="323.14999999999998"/>
    <n v="199.86"/>
    <n v="123.28999999999996"/>
    <n v="2024"/>
    <n v="7"/>
    <s v="24Q3"/>
    <s v="Samsung"/>
    <s v="Gaming Consoles"/>
    <x v="8"/>
  </r>
  <r>
    <s v="S002"/>
    <s v="G-GA017"/>
    <n v="44992"/>
    <n v="16"/>
    <n v="22448.16"/>
    <n v="14248.8"/>
    <n v="8199.36"/>
    <n v="2023"/>
    <n v="3"/>
    <s v="23Q1"/>
    <s v="Apple"/>
    <s v="Gaming Consoles"/>
    <x v="8"/>
  </r>
  <r>
    <s v="S003"/>
    <s v="G-GA006"/>
    <n v="45615"/>
    <n v="22"/>
    <n v="29783.379999999997"/>
    <n v="21438.120000000003"/>
    <n v="8345.2599999999948"/>
    <n v="2024"/>
    <n v="11"/>
    <s v="24Q4"/>
    <s v="HP"/>
    <s v="Gaming Consoles"/>
    <x v="8"/>
  </r>
  <r>
    <s v="S003"/>
    <s v="G-GA046"/>
    <n v="45583"/>
    <n v="22"/>
    <n v="7109.2999999999993"/>
    <n v="4396.92"/>
    <n v="2712.3799999999992"/>
    <n v="2024"/>
    <n v="10"/>
    <s v="24Q4"/>
    <s v="Samsung"/>
    <s v="Gaming Consoles"/>
    <x v="8"/>
  </r>
  <r>
    <s v="S017"/>
    <s v="S-FI037"/>
    <n v="45605"/>
    <n v="34"/>
    <n v="50029.64"/>
    <n v="33852.1"/>
    <n v="16177.54"/>
    <n v="2024"/>
    <n v="11"/>
    <s v="24Q4"/>
    <s v="VoltEdge"/>
    <s v="Smart Gadgets"/>
    <x v="6"/>
  </r>
  <r>
    <s v="S003"/>
    <s v="A-KE020"/>
    <n v="45147"/>
    <n v="11"/>
    <n v="3752.8700000000003"/>
    <n v="2238.17"/>
    <n v="1514.7000000000003"/>
    <n v="2023"/>
    <n v="8"/>
    <s v="23Q3"/>
    <s v="VoltEdge"/>
    <s v="Accessories"/>
    <x v="5"/>
  </r>
  <r>
    <s v="S007"/>
    <s v="S-FI037"/>
    <n v="45487"/>
    <n v="1"/>
    <n v="1471.46"/>
    <n v="995.65"/>
    <n v="475.81000000000006"/>
    <n v="2024"/>
    <n v="7"/>
    <s v="24Q3"/>
    <s v="VoltEdge"/>
    <s v="Smart Gadgets"/>
    <x v="6"/>
  </r>
  <r>
    <s v="S001"/>
    <s v="H-WI008"/>
    <n v="44976"/>
    <n v="23"/>
    <n v="4494.8900000000003"/>
    <n v="3356.85"/>
    <n v="1138.0400000000004"/>
    <n v="2023"/>
    <n v="2"/>
    <s v="23Q1"/>
    <s v="ASUS"/>
    <s v="Headphones"/>
    <x v="7"/>
  </r>
  <r>
    <s v="S010"/>
    <s v="S-SM033"/>
    <n v="45518"/>
    <n v="8"/>
    <n v="10648.56"/>
    <n v="6540.96"/>
    <n v="4107.5999999999995"/>
    <n v="2024"/>
    <n v="8"/>
    <s v="24Q3"/>
    <s v="Apple"/>
    <s v="Smart Gadgets"/>
    <x v="12"/>
  </r>
  <r>
    <s v="S013"/>
    <s v="A-LA026"/>
    <n v="45069"/>
    <n v="22"/>
    <n v="2951.3"/>
    <n v="2438.04"/>
    <n v="513.26000000000022"/>
    <n v="2023"/>
    <n v="5"/>
    <s v="23Q2"/>
    <s v="VoltEdge"/>
    <s v="Accessories"/>
    <x v="14"/>
  </r>
  <r>
    <s v="S010"/>
    <s v="A-CH021"/>
    <n v="45288"/>
    <n v="18"/>
    <n v="3886.0199999999995"/>
    <n v="2812.86"/>
    <n v="1073.1599999999994"/>
    <n v="2023"/>
    <n v="12"/>
    <s v="23Q4"/>
    <s v="Dell"/>
    <s v="Accessories"/>
    <x v="2"/>
  </r>
  <r>
    <s v="S004"/>
    <s v="H-WI029"/>
    <n v="45416"/>
    <n v="7"/>
    <n v="8929.2699999999986"/>
    <n v="5567.73"/>
    <n v="3361.5399999999991"/>
    <n v="2024"/>
    <n v="5"/>
    <s v="24Q2"/>
    <s v="Dell"/>
    <s v="Headphones"/>
    <x v="13"/>
  </r>
  <r>
    <s v="S001"/>
    <s v="G-VR022"/>
    <n v="45545"/>
    <n v="7"/>
    <n v="5109.8600000000006"/>
    <n v="4122.93"/>
    <n v="986.93000000000029"/>
    <n v="2024"/>
    <n v="9"/>
    <s v="24Q3"/>
    <s v="VoltEdge"/>
    <s v="Gaming Consoles"/>
    <x v="9"/>
  </r>
  <r>
    <s v="S010"/>
    <s v="L-GA036"/>
    <n v="45298"/>
    <n v="17"/>
    <n v="8171.9"/>
    <n v="5132.9799999999996"/>
    <n v="3038.92"/>
    <n v="2024"/>
    <n v="1"/>
    <s v="24Q1"/>
    <s v="VoltEdge"/>
    <s v="Laptops"/>
    <x v="0"/>
  </r>
  <r>
    <s v="S001"/>
    <s v="H-WI035"/>
    <n v="45158"/>
    <n v="3"/>
    <n v="1063.26"/>
    <n v="759.18000000000006"/>
    <n v="304.07999999999993"/>
    <n v="2023"/>
    <n v="8"/>
    <s v="23Q3"/>
    <s v="VoltEdge"/>
    <s v="Headphones"/>
    <x v="13"/>
  </r>
  <r>
    <s v="S003"/>
    <s v="L-GA036"/>
    <n v="45592"/>
    <n v="34"/>
    <n v="16343.8"/>
    <n v="10265.959999999999"/>
    <n v="6077.84"/>
    <n v="2024"/>
    <n v="10"/>
    <s v="24Q4"/>
    <s v="VoltEdge"/>
    <s v="Laptops"/>
    <x v="0"/>
  </r>
  <r>
    <s v="S002"/>
    <s v="S-SM038"/>
    <n v="45125"/>
    <n v="3"/>
    <n v="4335.8999999999996"/>
    <n v="2910.81"/>
    <n v="1425.0899999999997"/>
    <n v="2023"/>
    <n v="7"/>
    <s v="23Q3"/>
    <s v="VoltEdge"/>
    <s v="Smart Gadgets"/>
    <x v="12"/>
  </r>
  <r>
    <s v="S004"/>
    <s v="H-WI042"/>
    <n v="45475"/>
    <n v="3"/>
    <n v="2650.2"/>
    <n v="1813.47"/>
    <n v="836.72999999999979"/>
    <n v="2024"/>
    <n v="7"/>
    <s v="24Q3"/>
    <s v="Bose"/>
    <s v="Headphones"/>
    <x v="10"/>
  </r>
  <r>
    <s v="S001"/>
    <s v="L-UL031"/>
    <n v="45461"/>
    <n v="4"/>
    <n v="2428.92"/>
    <n v="1489.36"/>
    <n v="939.56000000000017"/>
    <n v="2024"/>
    <n v="6"/>
    <s v="24Q2"/>
    <s v="VoltEdge"/>
    <s v="Laptops"/>
    <x v="1"/>
  </r>
  <r>
    <s v="S004"/>
    <s v="A-CH041"/>
    <n v="45098"/>
    <n v="13"/>
    <n v="3505.06"/>
    <n v="2130.5699999999997"/>
    <n v="1374.4900000000002"/>
    <n v="2023"/>
    <n v="6"/>
    <s v="23Q2"/>
    <s v="ASUS"/>
    <s v="Accessories"/>
    <x v="2"/>
  </r>
  <r>
    <s v="S005"/>
    <s v="A-KE040"/>
    <n v="45578"/>
    <n v="39"/>
    <n v="6358.9500000000007"/>
    <n v="4918.29"/>
    <n v="1440.6600000000008"/>
    <n v="2024"/>
    <n v="10"/>
    <s v="24Q4"/>
    <s v="VoltEdge"/>
    <s v="Accessories"/>
    <x v="5"/>
  </r>
  <r>
    <s v="S005"/>
    <s v="L-GA036"/>
    <n v="45512"/>
    <n v="8"/>
    <n v="3845.6"/>
    <n v="2415.52"/>
    <n v="1430.08"/>
    <n v="2024"/>
    <n v="8"/>
    <s v="24Q3"/>
    <s v="VoltEdge"/>
    <s v="Laptops"/>
    <x v="0"/>
  </r>
  <r>
    <s v="S007"/>
    <s v="G-GA046"/>
    <n v="45624"/>
    <n v="40"/>
    <n v="12926"/>
    <n v="7994.4000000000005"/>
    <n v="4931.5999999999995"/>
    <n v="2024"/>
    <n v="11"/>
    <s v="24Q4"/>
    <s v="Samsung"/>
    <s v="Gaming Consoles"/>
    <x v="8"/>
  </r>
  <r>
    <s v="S011"/>
    <s v="L-UL031"/>
    <n v="45357"/>
    <n v="30"/>
    <n v="18216.900000000001"/>
    <n v="11170.199999999999"/>
    <n v="7046.7000000000025"/>
    <n v="2024"/>
    <n v="3"/>
    <s v="24Q1"/>
    <s v="VoltEdge"/>
    <s v="Laptops"/>
    <x v="1"/>
  </r>
  <r>
    <s v="S011"/>
    <s v="H-WI048"/>
    <n v="45055"/>
    <n v="13"/>
    <n v="12545.779999999999"/>
    <n v="9818.9"/>
    <n v="2726.8799999999992"/>
    <n v="2023"/>
    <n v="5"/>
    <s v="23Q2"/>
    <s v="VoltEdge"/>
    <s v="Headphones"/>
    <x v="7"/>
  </r>
  <r>
    <s v="S010"/>
    <s v="A-KE027"/>
    <n v="45247"/>
    <n v="28"/>
    <n v="24869.88"/>
    <n v="20228.600000000002"/>
    <n v="4641.2799999999988"/>
    <n v="2023"/>
    <n v="11"/>
    <s v="23Q4"/>
    <s v="Sony"/>
    <s v="Accessories"/>
    <x v="5"/>
  </r>
  <r>
    <s v="S008"/>
    <s v="S-ST013"/>
    <n v="45524"/>
    <n v="6"/>
    <n v="2394.96"/>
    <n v="1809.84"/>
    <n v="585.12000000000012"/>
    <n v="2024"/>
    <n v="8"/>
    <s v="24Q3"/>
    <s v="Dell"/>
    <s v="Smart Gadgets"/>
    <x v="4"/>
  </r>
  <r>
    <s v="S017"/>
    <s v="L-UL028"/>
    <n v="45600"/>
    <n v="24"/>
    <n v="10168.08"/>
    <n v="6626.4000000000005"/>
    <n v="3541.6799999999994"/>
    <n v="2024"/>
    <n v="11"/>
    <s v="24Q4"/>
    <s v="Apple"/>
    <s v="Laptops"/>
    <x v="1"/>
  </r>
  <r>
    <s v="S007"/>
    <s v="L-GA004"/>
    <n v="45346"/>
    <n v="26"/>
    <n v="8628.8799999999992"/>
    <n v="5140.46"/>
    <n v="3488.4199999999992"/>
    <n v="2024"/>
    <n v="2"/>
    <s v="24Q1"/>
    <s v="Samsung"/>
    <s v="Laptops"/>
    <x v="0"/>
  </r>
  <r>
    <s v="S010"/>
    <s v="S-SM023"/>
    <n v="45291"/>
    <n v="13"/>
    <n v="3370.5099999999998"/>
    <n v="2203.11"/>
    <n v="1167.3999999999996"/>
    <n v="2023"/>
    <n v="12"/>
    <s v="23Q4"/>
    <s v="HP"/>
    <s v="Smart Gadgets"/>
    <x v="15"/>
  </r>
  <r>
    <s v="S013"/>
    <s v="H-WI032"/>
    <n v="45465"/>
    <n v="15"/>
    <n v="3549.15"/>
    <n v="2747.5499999999997"/>
    <n v="801.60000000000036"/>
    <n v="2024"/>
    <n v="6"/>
    <s v="24Q2"/>
    <s v="VoltEdge"/>
    <s v="Headphones"/>
    <x v="13"/>
  </r>
  <r>
    <s v="S005"/>
    <s v="G-GA018"/>
    <n v="45654"/>
    <n v="37"/>
    <n v="29846.42"/>
    <n v="17798.48"/>
    <n v="12047.939999999999"/>
    <n v="2024"/>
    <n v="12"/>
    <s v="24Q4"/>
    <s v="VoltEdge"/>
    <s v="Gaming Consoles"/>
    <x v="8"/>
  </r>
  <r>
    <s v="S018"/>
    <s v="G-GA005"/>
    <n v="45104"/>
    <n v="17"/>
    <n v="9120.16"/>
    <n v="6647.5099999999993"/>
    <n v="2472.6500000000005"/>
    <n v="2023"/>
    <n v="6"/>
    <s v="23Q2"/>
    <s v="VoltEdge"/>
    <s v="Gaming Consoles"/>
    <x v="8"/>
  </r>
  <r>
    <s v="S008"/>
    <s v="G-VR022"/>
    <n v="45416"/>
    <n v="15"/>
    <n v="10949.7"/>
    <n v="8834.85"/>
    <n v="2114.8500000000004"/>
    <n v="2024"/>
    <n v="5"/>
    <s v="24Q2"/>
    <s v="VoltEdge"/>
    <s v="Gaming Consoles"/>
    <x v="9"/>
  </r>
  <r>
    <s v="S008"/>
    <s v="H-NO015"/>
    <n v="45444"/>
    <n v="8"/>
    <n v="8864"/>
    <n v="6944.4"/>
    <n v="1919.6000000000004"/>
    <n v="2024"/>
    <n v="6"/>
    <s v="24Q2"/>
    <s v="VoltEdge"/>
    <s v="Headphones"/>
    <x v="3"/>
  </r>
  <r>
    <s v="S001"/>
    <s v="L-UL028"/>
    <n v="45392"/>
    <n v="15"/>
    <n v="6355.05"/>
    <n v="4141.5"/>
    <n v="2213.5500000000002"/>
    <n v="2024"/>
    <n v="4"/>
    <s v="24Q2"/>
    <s v="Apple"/>
    <s v="Laptops"/>
    <x v="1"/>
  </r>
  <r>
    <s v="S001"/>
    <s v="A-CH041"/>
    <n v="45064"/>
    <n v="14"/>
    <n v="3774.6800000000003"/>
    <n v="2294.46"/>
    <n v="1480.2200000000003"/>
    <n v="2023"/>
    <n v="5"/>
    <s v="23Q2"/>
    <s v="ASUS"/>
    <s v="Accessories"/>
    <x v="2"/>
  </r>
  <r>
    <s v="S017"/>
    <s v="G-GA006"/>
    <n v="45587"/>
    <n v="28"/>
    <n v="37906.119999999995"/>
    <n v="27284.880000000001"/>
    <n v="10621.239999999994"/>
    <n v="2024"/>
    <n v="10"/>
    <s v="24Q4"/>
    <s v="HP"/>
    <s v="Gaming Consoles"/>
    <x v="8"/>
  </r>
  <r>
    <s v="S013"/>
    <s v="S-SM033"/>
    <n v="45395"/>
    <n v="20"/>
    <n v="26621.399999999998"/>
    <n v="16352.4"/>
    <n v="10268.999999999998"/>
    <n v="2024"/>
    <n v="4"/>
    <s v="24Q2"/>
    <s v="Apple"/>
    <s v="Smart Gadgets"/>
    <x v="12"/>
  </r>
  <r>
    <s v="S015"/>
    <s v="S-SM023"/>
    <n v="45032"/>
    <n v="4"/>
    <n v="1037.08"/>
    <n v="677.88"/>
    <n v="359.19999999999993"/>
    <n v="2023"/>
    <n v="4"/>
    <s v="23Q2"/>
    <s v="HP"/>
    <s v="Smart Gadgets"/>
    <x v="15"/>
  </r>
  <r>
    <s v="S005"/>
    <s v="A-CH045"/>
    <n v="45543"/>
    <n v="6"/>
    <n v="4031.1000000000004"/>
    <n v="3183.54"/>
    <n v="847.5600000000004"/>
    <n v="2024"/>
    <n v="9"/>
    <s v="24Q3"/>
    <s v="VoltEdge"/>
    <s v="Accessories"/>
    <x v="2"/>
  </r>
  <r>
    <s v="S009"/>
    <s v="L-GA036"/>
    <n v="45341"/>
    <n v="15"/>
    <n v="7210.5"/>
    <n v="4529.1000000000004"/>
    <n v="2681.3999999999996"/>
    <n v="2024"/>
    <n v="2"/>
    <s v="24Q1"/>
    <s v="VoltEdge"/>
    <s v="Laptops"/>
    <x v="0"/>
  </r>
  <r>
    <s v="S014"/>
    <s v="L-GA036"/>
    <n v="45336"/>
    <n v="25"/>
    <n v="12017.5"/>
    <n v="7548.5"/>
    <n v="4469"/>
    <n v="2024"/>
    <n v="2"/>
    <s v="24Q1"/>
    <s v="VoltEdge"/>
    <s v="Laptops"/>
    <x v="0"/>
  </r>
  <r>
    <s v="S001"/>
    <s v="G-VR019"/>
    <n v="45105"/>
    <n v="21"/>
    <n v="21921.480000000003"/>
    <n v="13524.84"/>
    <n v="8396.6400000000031"/>
    <n v="2023"/>
    <n v="6"/>
    <s v="23Q2"/>
    <s v="Apple"/>
    <s v="Gaming Consoles"/>
    <x v="9"/>
  </r>
  <r>
    <s v="S013"/>
    <s v="H-WI035"/>
    <n v="45528"/>
    <n v="6"/>
    <n v="2126.52"/>
    <n v="1518.3600000000001"/>
    <n v="608.15999999999985"/>
    <n v="2024"/>
    <n v="8"/>
    <s v="24Q3"/>
    <s v="VoltEdge"/>
    <s v="Headphones"/>
    <x v="13"/>
  </r>
  <r>
    <s v="S017"/>
    <s v="A-CH041"/>
    <n v="45202"/>
    <n v="39"/>
    <n v="10515.18"/>
    <n v="6391.7099999999991"/>
    <n v="4123.4700000000012"/>
    <n v="2023"/>
    <n v="10"/>
    <s v="23Q4"/>
    <s v="ASUS"/>
    <s v="Accessories"/>
    <x v="2"/>
  </r>
  <r>
    <s v="S001"/>
    <s v="H-WI029"/>
    <n v="45595"/>
    <n v="23"/>
    <n v="29339.03"/>
    <n v="18293.97"/>
    <n v="11045.059999999998"/>
    <n v="2024"/>
    <n v="10"/>
    <s v="24Q4"/>
    <s v="Dell"/>
    <s v="Headphones"/>
    <x v="13"/>
  </r>
  <r>
    <s v="S015"/>
    <s v="A-CH003"/>
    <n v="45042"/>
    <n v="22"/>
    <n v="8530.2800000000007"/>
    <n v="5707.2400000000007"/>
    <n v="2823.04"/>
    <n v="2023"/>
    <n v="4"/>
    <s v="23Q2"/>
    <s v="HP"/>
    <s v="Accessories"/>
    <x v="2"/>
  </r>
  <r>
    <s v="S009"/>
    <s v="A-KE040"/>
    <n v="45129"/>
    <n v="18"/>
    <n v="2934.9"/>
    <n v="2269.98"/>
    <n v="664.92000000000007"/>
    <n v="2023"/>
    <n v="7"/>
    <s v="23Q3"/>
    <s v="VoltEdge"/>
    <s v="Accessories"/>
    <x v="5"/>
  </r>
  <r>
    <s v="S001"/>
    <s v="S-FI037"/>
    <n v="45607"/>
    <n v="31"/>
    <n v="45615.26"/>
    <n v="30865.149999999998"/>
    <n v="14750.110000000004"/>
    <n v="2024"/>
    <n v="11"/>
    <s v="24Q4"/>
    <s v="VoltEdge"/>
    <s v="Smart Gadgets"/>
    <x v="6"/>
  </r>
  <r>
    <s v="S001"/>
    <s v="S-SM023"/>
    <n v="45274"/>
    <n v="28"/>
    <n v="7259.5599999999995"/>
    <n v="4745.16"/>
    <n v="2514.3999999999996"/>
    <n v="2023"/>
    <n v="12"/>
    <s v="23Q4"/>
    <s v="HP"/>
    <s v="Smart Gadgets"/>
    <x v="15"/>
  </r>
  <r>
    <s v="S019"/>
    <s v="G-VR022"/>
    <n v="45478"/>
    <n v="16"/>
    <n v="11679.68"/>
    <n v="9423.84"/>
    <n v="2255.84"/>
    <n v="2024"/>
    <n v="7"/>
    <s v="24Q3"/>
    <s v="VoltEdge"/>
    <s v="Gaming Consoles"/>
    <x v="9"/>
  </r>
  <r>
    <s v="S018"/>
    <s v="L-GA036"/>
    <n v="45477"/>
    <n v="8"/>
    <n v="3845.6"/>
    <n v="2415.52"/>
    <n v="1430.08"/>
    <n v="2024"/>
    <n v="7"/>
    <s v="24Q3"/>
    <s v="VoltEdge"/>
    <s v="Laptops"/>
    <x v="0"/>
  </r>
  <r>
    <s v="S001"/>
    <s v="L-UL028"/>
    <n v="45637"/>
    <n v="23"/>
    <n v="9744.41"/>
    <n v="6350.3"/>
    <n v="3394.1099999999997"/>
    <n v="2024"/>
    <n v="12"/>
    <s v="24Q4"/>
    <s v="Apple"/>
    <s v="Laptops"/>
    <x v="1"/>
  </r>
  <r>
    <s v="S019"/>
    <s v="G-GA017"/>
    <n v="45491"/>
    <n v="3"/>
    <n v="4209.03"/>
    <n v="2671.6499999999996"/>
    <n v="1537.38"/>
    <n v="2024"/>
    <n v="7"/>
    <s v="24Q3"/>
    <s v="Apple"/>
    <s v="Gaming Consoles"/>
    <x v="8"/>
  </r>
  <r>
    <s v="S001"/>
    <s v="G-VR043"/>
    <n v="45596"/>
    <n v="31"/>
    <n v="11859.98"/>
    <n v="9372.23"/>
    <n v="2487.75"/>
    <n v="2024"/>
    <n v="10"/>
    <s v="24Q4"/>
    <s v="Samsung"/>
    <s v="Gaming Consoles"/>
    <x v="9"/>
  </r>
  <r>
    <s v="S001"/>
    <s v="A-MI007"/>
    <n v="44968"/>
    <n v="25"/>
    <n v="7182.5"/>
    <n v="5816.75"/>
    <n v="1365.75"/>
    <n v="2023"/>
    <n v="2"/>
    <s v="23Q1"/>
    <s v="Samsung"/>
    <s v="Accessories"/>
    <x v="11"/>
  </r>
  <r>
    <s v="S008"/>
    <s v="S-FI037"/>
    <n v="45415"/>
    <n v="9"/>
    <n v="13243.14"/>
    <n v="8960.85"/>
    <n v="4282.2899999999991"/>
    <n v="2024"/>
    <n v="5"/>
    <s v="24Q2"/>
    <s v="VoltEdge"/>
    <s v="Smart Gadgets"/>
    <x v="6"/>
  </r>
  <r>
    <s v="S001"/>
    <s v="A-CH002"/>
    <n v="45420"/>
    <n v="7"/>
    <n v="1280.8599999999999"/>
    <n v="973.06999999999994"/>
    <n v="307.78999999999996"/>
    <n v="2024"/>
    <n v="5"/>
    <s v="24Q2"/>
    <s v="Sony"/>
    <s v="Accessories"/>
    <x v="2"/>
  </r>
  <r>
    <s v="S001"/>
    <s v="A-KE027"/>
    <n v="45190"/>
    <n v="7"/>
    <n v="6217.47"/>
    <n v="5057.1500000000005"/>
    <n v="1160.3199999999997"/>
    <n v="2023"/>
    <n v="9"/>
    <s v="23Q3"/>
    <s v="Sony"/>
    <s v="Accessories"/>
    <x v="5"/>
  </r>
  <r>
    <s v="S001"/>
    <s v="L-UL028"/>
    <n v="45515"/>
    <n v="14"/>
    <n v="5931.38"/>
    <n v="3865.4000000000005"/>
    <n v="2065.9799999999996"/>
    <n v="2024"/>
    <n v="8"/>
    <s v="24Q3"/>
    <s v="Apple"/>
    <s v="Laptops"/>
    <x v="1"/>
  </r>
  <r>
    <s v="S014"/>
    <s v="H-WI029"/>
    <n v="45605"/>
    <n v="23"/>
    <n v="29339.03"/>
    <n v="18293.97"/>
    <n v="11045.059999999998"/>
    <n v="2024"/>
    <n v="11"/>
    <s v="24Q4"/>
    <s v="Dell"/>
    <s v="Headphones"/>
    <x v="13"/>
  </r>
  <r>
    <s v="S017"/>
    <s v="A-KE025"/>
    <n v="45427"/>
    <n v="19"/>
    <n v="17993.95"/>
    <n v="12680.22"/>
    <n v="5313.7300000000014"/>
    <n v="2024"/>
    <n v="5"/>
    <s v="24Q2"/>
    <s v="Bose"/>
    <s v="Accessories"/>
    <x v="5"/>
  </r>
  <r>
    <s v="S003"/>
    <s v="G-GA017"/>
    <n v="45260"/>
    <n v="38"/>
    <n v="53314.38"/>
    <n v="33840.9"/>
    <n v="19473.479999999996"/>
    <n v="2023"/>
    <n v="11"/>
    <s v="23Q4"/>
    <s v="Apple"/>
    <s v="Gaming Consoles"/>
    <x v="8"/>
  </r>
  <r>
    <s v="S010"/>
    <s v="S-SM023"/>
    <n v="45037"/>
    <n v="18"/>
    <n v="4666.8599999999997"/>
    <n v="3050.46"/>
    <n v="1616.3999999999996"/>
    <n v="2023"/>
    <n v="4"/>
    <s v="23Q2"/>
    <s v="HP"/>
    <s v="Smart Gadgets"/>
    <x v="15"/>
  </r>
  <r>
    <s v="S001"/>
    <s v="G-GA046"/>
    <n v="45453"/>
    <n v="16"/>
    <n v="5170.3999999999996"/>
    <n v="3197.76"/>
    <n v="1972.6399999999994"/>
    <n v="2024"/>
    <n v="6"/>
    <s v="24Q2"/>
    <s v="Samsung"/>
    <s v="Gaming Consoles"/>
    <x v="8"/>
  </r>
  <r>
    <s v="S001"/>
    <s v="G-GA047"/>
    <n v="45387"/>
    <n v="3"/>
    <n v="3511.92"/>
    <n v="2805.5099999999998"/>
    <n v="706.41000000000031"/>
    <n v="2024"/>
    <n v="4"/>
    <s v="24Q2"/>
    <s v="HP"/>
    <s v="Gaming Consoles"/>
    <x v="8"/>
  </r>
  <r>
    <s v="S019"/>
    <s v="G-GA017"/>
    <n v="45426"/>
    <n v="7"/>
    <n v="9821.07"/>
    <n v="6233.8499999999995"/>
    <n v="3587.2200000000003"/>
    <n v="2024"/>
    <n v="5"/>
    <s v="24Q2"/>
    <s v="Apple"/>
    <s v="Gaming Consoles"/>
    <x v="8"/>
  </r>
  <r>
    <s v="S010"/>
    <s v="L-UL028"/>
    <n v="45508"/>
    <n v="8"/>
    <n v="3389.36"/>
    <n v="2208.8000000000002"/>
    <n v="1180.56"/>
    <n v="2024"/>
    <n v="8"/>
    <s v="24Q3"/>
    <s v="Apple"/>
    <s v="Laptops"/>
    <x v="1"/>
  </r>
  <r>
    <s v="S017"/>
    <s v="H-WI029"/>
    <n v="45339"/>
    <n v="19"/>
    <n v="24236.589999999997"/>
    <n v="15112.41"/>
    <n v="9124.1799999999967"/>
    <n v="2024"/>
    <n v="2"/>
    <s v="24Q1"/>
    <s v="Dell"/>
    <s v="Headphones"/>
    <x v="13"/>
  </r>
  <r>
    <s v="S003"/>
    <s v="A-CH002"/>
    <n v="45582"/>
    <n v="36"/>
    <n v="6587.28"/>
    <n v="5004.3599999999997"/>
    <n v="1582.92"/>
    <n v="2024"/>
    <n v="10"/>
    <s v="24Q4"/>
    <s v="Sony"/>
    <s v="Accessories"/>
    <x v="2"/>
  </r>
  <r>
    <s v="S001"/>
    <s v="G-GA044"/>
    <n v="45220"/>
    <n v="36"/>
    <n v="40719.96"/>
    <n v="33802.200000000004"/>
    <n v="6917.7599999999948"/>
    <n v="2023"/>
    <n v="10"/>
    <s v="23Q4"/>
    <s v="VoltEdge"/>
    <s v="Gaming Consoles"/>
    <x v="16"/>
  </r>
  <r>
    <s v="S001"/>
    <s v="S-SM023"/>
    <n v="45014"/>
    <n v="23"/>
    <n v="5963.2099999999991"/>
    <n v="3897.81"/>
    <n v="2065.3999999999992"/>
    <n v="2023"/>
    <n v="3"/>
    <s v="23Q1"/>
    <s v="HP"/>
    <s v="Smart Gadgets"/>
    <x v="15"/>
  </r>
  <r>
    <s v="S017"/>
    <s v="S-ST013"/>
    <n v="45465"/>
    <n v="8"/>
    <n v="3193.28"/>
    <n v="2413.12"/>
    <n v="780.16000000000031"/>
    <n v="2024"/>
    <n v="6"/>
    <s v="24Q2"/>
    <s v="Dell"/>
    <s v="Smart Gadgets"/>
    <x v="4"/>
  </r>
  <r>
    <s v="S007"/>
    <s v="G-GA005"/>
    <n v="45210"/>
    <n v="32"/>
    <n v="17167.36"/>
    <n v="12512.96"/>
    <n v="4654.4000000000015"/>
    <n v="2023"/>
    <n v="10"/>
    <s v="23Q4"/>
    <s v="VoltEdge"/>
    <s v="Gaming Consoles"/>
    <x v="8"/>
  </r>
  <r>
    <s v="S004"/>
    <s v="S-ST013"/>
    <n v="45336"/>
    <n v="24"/>
    <n v="9579.84"/>
    <n v="7239.36"/>
    <n v="2340.4800000000005"/>
    <n v="2024"/>
    <n v="2"/>
    <s v="24Q1"/>
    <s v="Dell"/>
    <s v="Smart Gadgets"/>
    <x v="4"/>
  </r>
  <r>
    <s v="S003"/>
    <s v="G-VR009"/>
    <n v="45591"/>
    <n v="28"/>
    <n v="29818.880000000001"/>
    <n v="19226.759999999998"/>
    <n v="10592.120000000003"/>
    <n v="2024"/>
    <n v="10"/>
    <s v="24Q4"/>
    <s v="VoltEdge"/>
    <s v="Gaming Consoles"/>
    <x v="9"/>
  </r>
  <r>
    <s v="S001"/>
    <s v="H-WI030"/>
    <n v="45035"/>
    <n v="20"/>
    <n v="10867.2"/>
    <n v="7731.5999999999995"/>
    <n v="3135.6000000000013"/>
    <n v="2023"/>
    <n v="4"/>
    <s v="23Q2"/>
    <s v="VoltEdge"/>
    <s v="Headphones"/>
    <x v="10"/>
  </r>
  <r>
    <s v="S017"/>
    <s v="S-FI050"/>
    <n v="45134"/>
    <n v="4"/>
    <n v="4214.76"/>
    <n v="2610.2800000000002"/>
    <n v="1604.48"/>
    <n v="2023"/>
    <n v="7"/>
    <s v="23Q3"/>
    <s v="Sony"/>
    <s v="Smart Gadgets"/>
    <x v="6"/>
  </r>
  <r>
    <s v="S015"/>
    <s v="A-CH002"/>
    <n v="45523"/>
    <n v="7"/>
    <n v="1280.8599999999999"/>
    <n v="973.06999999999994"/>
    <n v="307.78999999999996"/>
    <n v="2024"/>
    <n v="8"/>
    <s v="24Q3"/>
    <s v="Sony"/>
    <s v="Accessories"/>
    <x v="2"/>
  </r>
  <r>
    <s v="S009"/>
    <s v="G-GA006"/>
    <n v="45421"/>
    <n v="11"/>
    <n v="14891.689999999999"/>
    <n v="10719.060000000001"/>
    <n v="4172.6299999999974"/>
    <n v="2024"/>
    <n v="5"/>
    <s v="24Q2"/>
    <s v="HP"/>
    <s v="Gaming Consoles"/>
    <x v="8"/>
  </r>
  <r>
    <s v="S001"/>
    <s v="G-GA018"/>
    <n v="45642"/>
    <n v="31"/>
    <n v="25006.46"/>
    <n v="14912.24"/>
    <n v="10094.219999999999"/>
    <n v="2024"/>
    <n v="12"/>
    <s v="24Q4"/>
    <s v="VoltEdge"/>
    <s v="Gaming Consoles"/>
    <x v="8"/>
  </r>
  <r>
    <s v="S008"/>
    <s v="S-FI037"/>
    <n v="45360"/>
    <n v="13"/>
    <n v="19128.98"/>
    <n v="12943.449999999999"/>
    <n v="6185.5300000000007"/>
    <n v="2024"/>
    <n v="3"/>
    <s v="24Q1"/>
    <s v="VoltEdge"/>
    <s v="Smart Gadgets"/>
    <x v="6"/>
  </r>
  <r>
    <s v="S017"/>
    <s v="A-CH045"/>
    <n v="45299"/>
    <n v="30"/>
    <n v="20155.5"/>
    <n v="15917.7"/>
    <n v="4237.7999999999993"/>
    <n v="2024"/>
    <n v="1"/>
    <s v="24Q1"/>
    <s v="VoltEdge"/>
    <s v="Accessories"/>
    <x v="2"/>
  </r>
  <r>
    <s v="S003"/>
    <s v="L-GA004"/>
    <n v="45333"/>
    <n v="21"/>
    <n v="6969.48"/>
    <n v="4151.91"/>
    <n v="2817.5699999999997"/>
    <n v="2024"/>
    <n v="2"/>
    <s v="24Q1"/>
    <s v="Samsung"/>
    <s v="Laptops"/>
    <x v="0"/>
  </r>
  <r>
    <s v="S013"/>
    <s v="H-NO016"/>
    <n v="45302"/>
    <n v="19"/>
    <n v="16786.310000000001"/>
    <n v="11705.710000000001"/>
    <n v="5080.6000000000004"/>
    <n v="2024"/>
    <n v="1"/>
    <s v="24Q1"/>
    <s v="Bose"/>
    <s v="Headphones"/>
    <x v="3"/>
  </r>
  <r>
    <s v="S008"/>
    <s v="G-VR049"/>
    <n v="45131"/>
    <n v="6"/>
    <n v="5214.96"/>
    <n v="3915.18"/>
    <n v="1299.7800000000002"/>
    <n v="2023"/>
    <n v="7"/>
    <s v="23Q3"/>
    <s v="ASUS"/>
    <s v="Gaming Consoles"/>
    <x v="9"/>
  </r>
  <r>
    <s v="S005"/>
    <s v="A-LA026"/>
    <n v="44931"/>
    <n v="23"/>
    <n v="3085.4500000000003"/>
    <n v="2548.8599999999997"/>
    <n v="536.5900000000006"/>
    <n v="2023"/>
    <n v="1"/>
    <s v="23Q1"/>
    <s v="VoltEdge"/>
    <s v="Accessories"/>
    <x v="14"/>
  </r>
  <r>
    <s v="S015"/>
    <s v="L-GA004"/>
    <n v="45025"/>
    <n v="15"/>
    <n v="4978.2"/>
    <n v="2965.65"/>
    <n v="2012.5499999999997"/>
    <n v="2023"/>
    <n v="4"/>
    <s v="23Q2"/>
    <s v="Samsung"/>
    <s v="Laptops"/>
    <x v="0"/>
  </r>
  <r>
    <s v="S001"/>
    <s v="S-FI037"/>
    <n v="45469"/>
    <n v="3"/>
    <n v="4414.38"/>
    <n v="2986.95"/>
    <n v="1427.4300000000003"/>
    <n v="2024"/>
    <n v="6"/>
    <s v="24Q2"/>
    <s v="VoltEdge"/>
    <s v="Smart Gadgets"/>
    <x v="6"/>
  </r>
  <r>
    <s v="S005"/>
    <s v="S-ST013"/>
    <n v="45562"/>
    <n v="19"/>
    <n v="7584.0400000000009"/>
    <n v="5731.16"/>
    <n v="1852.880000000001"/>
    <n v="2024"/>
    <n v="9"/>
    <s v="24Q3"/>
    <s v="Dell"/>
    <s v="Smart Gadgets"/>
    <x v="4"/>
  </r>
  <r>
    <s v="S011"/>
    <s v="G-GA046"/>
    <n v="45422"/>
    <n v="6"/>
    <n v="1938.8999999999999"/>
    <n v="1199.1600000000001"/>
    <n v="739.73999999999978"/>
    <n v="2024"/>
    <n v="5"/>
    <s v="24Q2"/>
    <s v="Samsung"/>
    <s v="Gaming Consoles"/>
    <x v="8"/>
  </r>
  <r>
    <s v="S009"/>
    <s v="S-SM038"/>
    <n v="45377"/>
    <n v="25"/>
    <n v="36132.5"/>
    <n v="24256.75"/>
    <n v="11875.75"/>
    <n v="2024"/>
    <n v="3"/>
    <s v="24Q1"/>
    <s v="VoltEdge"/>
    <s v="Smart Gadgets"/>
    <x v="12"/>
  </r>
  <r>
    <s v="S018"/>
    <s v="A-LA026"/>
    <n v="45050"/>
    <n v="5"/>
    <n v="670.75"/>
    <n v="554.09999999999991"/>
    <n v="116.65000000000009"/>
    <n v="2023"/>
    <n v="5"/>
    <s v="23Q2"/>
    <s v="VoltEdge"/>
    <s v="Accessories"/>
    <x v="14"/>
  </r>
  <r>
    <s v="S017"/>
    <s v="A-CH045"/>
    <n v="45415"/>
    <n v="14"/>
    <n v="9405.9"/>
    <n v="7428.26"/>
    <n v="1977.6399999999994"/>
    <n v="2024"/>
    <n v="5"/>
    <s v="24Q2"/>
    <s v="VoltEdge"/>
    <s v="Accessories"/>
    <x v="2"/>
  </r>
  <r>
    <s v="S007"/>
    <s v="A-LA026"/>
    <n v="45140"/>
    <n v="16"/>
    <n v="2146.4"/>
    <n v="1773.12"/>
    <n v="373.2800000000002"/>
    <n v="2023"/>
    <n v="8"/>
    <s v="23Q3"/>
    <s v="VoltEdge"/>
    <s v="Accessories"/>
    <x v="14"/>
  </r>
  <r>
    <s v="S002"/>
    <s v="G-VR019"/>
    <n v="45241"/>
    <n v="29"/>
    <n v="30272.520000000004"/>
    <n v="18677.16"/>
    <n v="11595.360000000004"/>
    <n v="2023"/>
    <n v="11"/>
    <s v="23Q4"/>
    <s v="Apple"/>
    <s v="Gaming Consoles"/>
    <x v="9"/>
  </r>
  <r>
    <s v="S007"/>
    <s v="H-WI042"/>
    <n v="45546"/>
    <n v="5"/>
    <n v="4417"/>
    <n v="3022.45"/>
    <n v="1394.5500000000002"/>
    <n v="2024"/>
    <n v="9"/>
    <s v="24Q3"/>
    <s v="Bose"/>
    <s v="Headphones"/>
    <x v="10"/>
  </r>
  <r>
    <s v="S009"/>
    <s v="A-MI007"/>
    <n v="45091"/>
    <n v="9"/>
    <n v="2585.7000000000003"/>
    <n v="2094.0299999999997"/>
    <n v="491.67000000000053"/>
    <n v="2023"/>
    <n v="6"/>
    <s v="23Q2"/>
    <s v="Samsung"/>
    <s v="Accessories"/>
    <x v="11"/>
  </r>
  <r>
    <s v="S001"/>
    <s v="A-CH003"/>
    <n v="45049"/>
    <n v="7"/>
    <n v="2714.1800000000003"/>
    <n v="1815.94"/>
    <n v="898.24000000000024"/>
    <n v="2023"/>
    <n v="5"/>
    <s v="23Q2"/>
    <s v="HP"/>
    <s v="Accessories"/>
    <x v="2"/>
  </r>
  <r>
    <s v="S008"/>
    <s v="H-WI042"/>
    <n v="45395"/>
    <n v="5"/>
    <n v="4417"/>
    <n v="3022.45"/>
    <n v="1394.5500000000002"/>
    <n v="2024"/>
    <n v="4"/>
    <s v="24Q2"/>
    <s v="Bose"/>
    <s v="Headphones"/>
    <x v="10"/>
  </r>
  <r>
    <s v="S002"/>
    <s v="H-WI030"/>
    <n v="44960"/>
    <n v="16"/>
    <n v="8693.76"/>
    <n v="6185.28"/>
    <n v="2508.4800000000005"/>
    <n v="2023"/>
    <n v="2"/>
    <s v="23Q1"/>
    <s v="VoltEdge"/>
    <s v="Headphones"/>
    <x v="10"/>
  </r>
  <r>
    <s v="S002"/>
    <s v="H-WI048"/>
    <n v="45186"/>
    <n v="9"/>
    <n v="8685.5399999999991"/>
    <n v="6797.7"/>
    <n v="1887.8399999999992"/>
    <n v="2023"/>
    <n v="9"/>
    <s v="23Q3"/>
    <s v="VoltEdge"/>
    <s v="Headphones"/>
    <x v="7"/>
  </r>
  <r>
    <s v="S007"/>
    <s v="S-ST013"/>
    <n v="45469"/>
    <n v="15"/>
    <n v="5987.4000000000005"/>
    <n v="4524.5999999999995"/>
    <n v="1462.8000000000011"/>
    <n v="2024"/>
    <n v="6"/>
    <s v="24Q2"/>
    <s v="Dell"/>
    <s v="Smart Gadgets"/>
    <x v="4"/>
  </r>
  <r>
    <s v="S008"/>
    <s v="G-VR019"/>
    <n v="45290"/>
    <n v="20"/>
    <n v="20877.600000000002"/>
    <n v="12880.8"/>
    <n v="7996.8000000000029"/>
    <n v="2023"/>
    <n v="12"/>
    <s v="23Q4"/>
    <s v="Apple"/>
    <s v="Gaming Consoles"/>
    <x v="9"/>
  </r>
  <r>
    <s v="S008"/>
    <s v="S-FI050"/>
    <n v="45139"/>
    <n v="11"/>
    <n v="11590.59"/>
    <n v="7178.27"/>
    <n v="4412.32"/>
    <n v="2023"/>
    <n v="8"/>
    <s v="23Q3"/>
    <s v="Sony"/>
    <s v="Smart Gadgets"/>
    <x v="6"/>
  </r>
  <r>
    <s v="S013"/>
    <s v="G-VR049"/>
    <n v="45445"/>
    <n v="17"/>
    <n v="14775.72"/>
    <n v="11093.01"/>
    <n v="3682.7099999999991"/>
    <n v="2024"/>
    <n v="6"/>
    <s v="24Q2"/>
    <s v="ASUS"/>
    <s v="Gaming Consoles"/>
    <x v="9"/>
  </r>
  <r>
    <s v="S001"/>
    <s v="A-CH002"/>
    <n v="45494"/>
    <n v="11"/>
    <n v="2012.78"/>
    <n v="1529.11"/>
    <n v="483.67000000000007"/>
    <n v="2024"/>
    <n v="7"/>
    <s v="24Q3"/>
    <s v="Sony"/>
    <s v="Accessories"/>
    <x v="2"/>
  </r>
  <r>
    <s v="S001"/>
    <s v="S-SM038"/>
    <n v="45035"/>
    <n v="10"/>
    <n v="14453"/>
    <n v="9702.7000000000007"/>
    <n v="4750.2999999999993"/>
    <n v="2023"/>
    <n v="4"/>
    <s v="23Q2"/>
    <s v="VoltEdge"/>
    <s v="Smart Gadgets"/>
    <x v="12"/>
  </r>
  <r>
    <s v="S001"/>
    <s v="A-KE024"/>
    <n v="45501"/>
    <n v="4"/>
    <n v="4213.92"/>
    <n v="2505.04"/>
    <n v="1708.88"/>
    <n v="2024"/>
    <n v="7"/>
    <s v="24Q3"/>
    <s v="VoltEdge"/>
    <s v="Accessories"/>
    <x v="5"/>
  </r>
  <r>
    <s v="S011"/>
    <s v="A-CH039"/>
    <n v="44979"/>
    <n v="30"/>
    <n v="26342.100000000002"/>
    <n v="18149.100000000002"/>
    <n v="8193"/>
    <n v="2023"/>
    <n v="2"/>
    <s v="23Q1"/>
    <s v="Sony"/>
    <s v="Accessories"/>
    <x v="2"/>
  </r>
  <r>
    <s v="S003"/>
    <s v="L-UL034"/>
    <n v="45291"/>
    <n v="13"/>
    <n v="1037.53"/>
    <n v="832.26"/>
    <n v="205.26999999999998"/>
    <n v="2023"/>
    <n v="12"/>
    <s v="23Q4"/>
    <s v="HP"/>
    <s v="Laptops"/>
    <x v="1"/>
  </r>
  <r>
    <s v="S011"/>
    <s v="G-VR043"/>
    <n v="44965"/>
    <n v="24"/>
    <n v="9181.92"/>
    <n v="7255.92"/>
    <n v="1926"/>
    <n v="2023"/>
    <n v="2"/>
    <s v="23Q1"/>
    <s v="Samsung"/>
    <s v="Gaming Consoles"/>
    <x v="9"/>
  </r>
  <r>
    <s v="S015"/>
    <s v="S-ST013"/>
    <n v="45353"/>
    <n v="29"/>
    <n v="11575.640000000001"/>
    <n v="8747.56"/>
    <n v="2828.0800000000017"/>
    <n v="2024"/>
    <n v="3"/>
    <s v="24Q1"/>
    <s v="Dell"/>
    <s v="Smart Gadgets"/>
    <x v="4"/>
  </r>
  <r>
    <s v="S010"/>
    <s v="A-KE040"/>
    <n v="45054"/>
    <n v="6"/>
    <n v="978.30000000000007"/>
    <n v="756.66"/>
    <n v="221.6400000000001"/>
    <n v="2023"/>
    <n v="5"/>
    <s v="23Q2"/>
    <s v="VoltEdge"/>
    <s v="Accessories"/>
    <x v="5"/>
  </r>
  <r>
    <s v="S001"/>
    <s v="A-CH041"/>
    <n v="45124"/>
    <n v="9"/>
    <n v="2426.58"/>
    <n v="1475.0099999999998"/>
    <n v="951.57000000000016"/>
    <n v="2023"/>
    <n v="7"/>
    <s v="23Q3"/>
    <s v="ASUS"/>
    <s v="Accessories"/>
    <x v="2"/>
  </r>
  <r>
    <s v="S001"/>
    <s v="S-FI050"/>
    <n v="45039"/>
    <n v="22"/>
    <n v="23181.18"/>
    <n v="14356.54"/>
    <n v="8824.64"/>
    <n v="2023"/>
    <n v="4"/>
    <s v="23Q2"/>
    <s v="Sony"/>
    <s v="Smart Gadgets"/>
    <x v="6"/>
  </r>
  <r>
    <s v="S005"/>
    <s v="H-WI032"/>
    <n v="45437"/>
    <n v="15"/>
    <n v="3549.15"/>
    <n v="2747.5499999999997"/>
    <n v="801.60000000000036"/>
    <n v="2024"/>
    <n v="5"/>
    <s v="24Q2"/>
    <s v="VoltEdge"/>
    <s v="Headphones"/>
    <x v="13"/>
  </r>
  <r>
    <s v="S011"/>
    <s v="A-MI014"/>
    <n v="45397"/>
    <n v="19"/>
    <n v="10685.789999999999"/>
    <n v="8159.17"/>
    <n v="2526.619999999999"/>
    <n v="2024"/>
    <n v="4"/>
    <s v="24Q2"/>
    <s v="Bose"/>
    <s v="Accessories"/>
    <x v="11"/>
  </r>
  <r>
    <s v="S015"/>
    <s v="S-FI037"/>
    <n v="45537"/>
    <n v="17"/>
    <n v="25014.82"/>
    <n v="16926.05"/>
    <n v="8088.77"/>
    <n v="2024"/>
    <n v="9"/>
    <s v="24Q3"/>
    <s v="VoltEdge"/>
    <s v="Smart Gadgets"/>
    <x v="6"/>
  </r>
  <r>
    <s v="S004"/>
    <s v="G-GA018"/>
    <n v="45376"/>
    <n v="20"/>
    <n v="16133.199999999999"/>
    <n v="9620.8000000000011"/>
    <n v="6512.3999999999978"/>
    <n v="2024"/>
    <n v="3"/>
    <s v="24Q1"/>
    <s v="VoltEdge"/>
    <s v="Gaming Consoles"/>
    <x v="8"/>
  </r>
  <r>
    <s v="S005"/>
    <s v="A-KE020"/>
    <n v="45229"/>
    <n v="29"/>
    <n v="9893.93"/>
    <n v="5900.63"/>
    <n v="3993.3"/>
    <n v="2023"/>
    <n v="10"/>
    <s v="23Q4"/>
    <s v="VoltEdge"/>
    <s v="Accessories"/>
    <x v="5"/>
  </r>
  <r>
    <s v="S003"/>
    <s v="A-CH039"/>
    <n v="45184"/>
    <n v="19"/>
    <n v="16683.330000000002"/>
    <n v="11494.43"/>
    <n v="5188.9000000000015"/>
    <n v="2023"/>
    <n v="9"/>
    <s v="23Q3"/>
    <s v="Sony"/>
    <s v="Accessories"/>
    <x v="2"/>
  </r>
  <r>
    <s v="S001"/>
    <s v="H-WI048"/>
    <n v="45279"/>
    <n v="37"/>
    <n v="35707.22"/>
    <n v="27946.1"/>
    <n v="7761.1200000000026"/>
    <n v="2023"/>
    <n v="12"/>
    <s v="23Q4"/>
    <s v="VoltEdge"/>
    <s v="Headphones"/>
    <x v="7"/>
  </r>
  <r>
    <s v="S010"/>
    <s v="A-MI014"/>
    <n v="45567"/>
    <n v="25"/>
    <n v="14060.25"/>
    <n v="10735.75"/>
    <n v="3324.5"/>
    <n v="2024"/>
    <n v="10"/>
    <s v="24Q4"/>
    <s v="Bose"/>
    <s v="Accessories"/>
    <x v="11"/>
  </r>
  <r>
    <s v="S005"/>
    <s v="G-GA046"/>
    <n v="45452"/>
    <n v="15"/>
    <n v="4847.25"/>
    <n v="2997.9"/>
    <n v="1849.35"/>
    <n v="2024"/>
    <n v="6"/>
    <s v="24Q2"/>
    <s v="Samsung"/>
    <s v="Gaming Consoles"/>
    <x v="8"/>
  </r>
  <r>
    <s v="S001"/>
    <s v="G-VR022"/>
    <n v="45410"/>
    <n v="7"/>
    <n v="5109.8600000000006"/>
    <n v="4122.93"/>
    <n v="986.93000000000029"/>
    <n v="2024"/>
    <n v="4"/>
    <s v="24Q2"/>
    <s v="VoltEdge"/>
    <s v="Gaming Consoles"/>
    <x v="9"/>
  </r>
  <r>
    <s v="S001"/>
    <s v="G-GA047"/>
    <n v="45586"/>
    <n v="24"/>
    <n v="28095.360000000001"/>
    <n v="22444.079999999998"/>
    <n v="5651.2800000000025"/>
    <n v="2024"/>
    <n v="10"/>
    <s v="24Q4"/>
    <s v="HP"/>
    <s v="Gaming Consoles"/>
    <x v="8"/>
  </r>
  <r>
    <s v="S013"/>
    <s v="H-WI030"/>
    <n v="45159"/>
    <n v="21"/>
    <n v="11410.56"/>
    <n v="8118.1799999999994"/>
    <n v="3292.38"/>
    <n v="2023"/>
    <n v="8"/>
    <s v="23Q3"/>
    <s v="VoltEdge"/>
    <s v="Headphones"/>
    <x v="10"/>
  </r>
  <r>
    <s v="S001"/>
    <s v="A-KE011"/>
    <n v="45654"/>
    <n v="34"/>
    <n v="45261.82"/>
    <n v="28244.14"/>
    <n v="17017.68"/>
    <n v="2024"/>
    <n v="12"/>
    <s v="24Q4"/>
    <s v="Sony"/>
    <s v="Accessories"/>
    <x v="5"/>
  </r>
  <r>
    <s v="S001"/>
    <s v="G-VR019"/>
    <n v="45515"/>
    <n v="19"/>
    <n v="19833.72"/>
    <n v="12236.759999999998"/>
    <n v="7596.9600000000028"/>
    <n v="2024"/>
    <n v="8"/>
    <s v="24Q3"/>
    <s v="Apple"/>
    <s v="Gaming Consoles"/>
    <x v="9"/>
  </r>
  <r>
    <s v="S018"/>
    <s v="G-VR009"/>
    <n v="44978"/>
    <n v="33"/>
    <n v="35143.68"/>
    <n v="22660.109999999997"/>
    <n v="12483.570000000003"/>
    <n v="2023"/>
    <n v="2"/>
    <s v="23Q1"/>
    <s v="VoltEdge"/>
    <s v="Gaming Consoles"/>
    <x v="9"/>
  </r>
  <r>
    <s v="S001"/>
    <s v="S-FI050"/>
    <n v="45073"/>
    <n v="8"/>
    <n v="8429.52"/>
    <n v="5220.5600000000004"/>
    <n v="3208.96"/>
    <n v="2023"/>
    <n v="5"/>
    <s v="23Q2"/>
    <s v="Sony"/>
    <s v="Smart Gadgets"/>
    <x v="6"/>
  </r>
  <r>
    <s v="S009"/>
    <s v="H-WI029"/>
    <n v="45591"/>
    <n v="31"/>
    <n v="39543.909999999996"/>
    <n v="24657.09"/>
    <n v="14886.819999999996"/>
    <n v="2024"/>
    <n v="10"/>
    <s v="24Q4"/>
    <s v="Dell"/>
    <s v="Headphones"/>
    <x v="13"/>
  </r>
  <r>
    <s v="S009"/>
    <s v="L-UL034"/>
    <n v="44998"/>
    <n v="26"/>
    <n v="2075.06"/>
    <n v="1664.52"/>
    <n v="410.53999999999996"/>
    <n v="2023"/>
    <n v="3"/>
    <s v="23Q1"/>
    <s v="HP"/>
    <s v="Laptops"/>
    <x v="1"/>
  </r>
  <r>
    <s v="S008"/>
    <s v="A-KE011"/>
    <n v="45358"/>
    <n v="14"/>
    <n v="18637.22"/>
    <n v="11629.94"/>
    <n v="7007.2800000000007"/>
    <n v="2024"/>
    <n v="3"/>
    <s v="24Q1"/>
    <s v="Sony"/>
    <s v="Accessories"/>
    <x v="5"/>
  </r>
  <r>
    <s v="S009"/>
    <s v="H-WI008"/>
    <n v="45404"/>
    <n v="12"/>
    <n v="2345.16"/>
    <n v="1751.3999999999999"/>
    <n v="593.76"/>
    <n v="2024"/>
    <n v="4"/>
    <s v="24Q2"/>
    <s v="ASUS"/>
    <s v="Headphones"/>
    <x v="7"/>
  </r>
  <r>
    <s v="S007"/>
    <s v="S-SM038"/>
    <n v="45266"/>
    <n v="36"/>
    <n v="52030.799999999996"/>
    <n v="34929.72"/>
    <n v="17101.079999999994"/>
    <n v="2023"/>
    <n v="12"/>
    <s v="23Q4"/>
    <s v="VoltEdge"/>
    <s v="Smart Gadgets"/>
    <x v="12"/>
  </r>
  <r>
    <s v="S005"/>
    <s v="A-CH021"/>
    <n v="45162"/>
    <n v="14"/>
    <n v="3022.46"/>
    <n v="2187.7800000000002"/>
    <n v="834.67999999999984"/>
    <n v="2023"/>
    <n v="8"/>
    <s v="23Q3"/>
    <s v="Dell"/>
    <s v="Accessories"/>
    <x v="2"/>
  </r>
  <r>
    <s v="S015"/>
    <s v="L-UL001"/>
    <n v="45000"/>
    <n v="22"/>
    <n v="5025.46"/>
    <n v="4016.32"/>
    <n v="1009.1399999999999"/>
    <n v="2023"/>
    <n v="3"/>
    <s v="23Q1"/>
    <s v="ASUS"/>
    <s v="Laptops"/>
    <x v="1"/>
  </r>
  <r>
    <s v="S007"/>
    <s v="G-VR022"/>
    <n v="45637"/>
    <n v="38"/>
    <n v="27739.24"/>
    <n v="22381.62"/>
    <n v="5357.6200000000026"/>
    <n v="2024"/>
    <n v="12"/>
    <s v="24Q4"/>
    <s v="VoltEdge"/>
    <s v="Gaming Consoles"/>
    <x v="9"/>
  </r>
  <r>
    <s v="S018"/>
    <s v="G-GA018"/>
    <n v="45375"/>
    <n v="29"/>
    <n v="23393.14"/>
    <n v="13950.16"/>
    <n v="9442.98"/>
    <n v="2024"/>
    <n v="3"/>
    <s v="24Q1"/>
    <s v="VoltEdge"/>
    <s v="Gaming Consoles"/>
    <x v="8"/>
  </r>
  <r>
    <s v="S009"/>
    <s v="A-KE025"/>
    <n v="45441"/>
    <n v="8"/>
    <n v="7576.4"/>
    <n v="5339.04"/>
    <n v="2237.3599999999997"/>
    <n v="2024"/>
    <n v="5"/>
    <s v="24Q2"/>
    <s v="Bose"/>
    <s v="Accessories"/>
    <x v="5"/>
  </r>
  <r>
    <s v="S018"/>
    <s v="L-UL031"/>
    <n v="45295"/>
    <n v="27"/>
    <n v="16395.21"/>
    <n v="10053.179999999998"/>
    <n v="6342.0300000000007"/>
    <n v="2024"/>
    <n v="1"/>
    <s v="24Q1"/>
    <s v="VoltEdge"/>
    <s v="Laptops"/>
    <x v="1"/>
  </r>
  <r>
    <s v="S009"/>
    <s v="S-FI050"/>
    <n v="45124"/>
    <n v="8"/>
    <n v="8429.52"/>
    <n v="5220.5600000000004"/>
    <n v="3208.96"/>
    <n v="2023"/>
    <n v="7"/>
    <s v="23Q3"/>
    <s v="Sony"/>
    <s v="Smart Gadgets"/>
    <x v="6"/>
  </r>
  <r>
    <s v="S001"/>
    <s v="L-UL031"/>
    <n v="45475"/>
    <n v="4"/>
    <n v="2428.92"/>
    <n v="1489.36"/>
    <n v="939.56000000000017"/>
    <n v="2024"/>
    <n v="7"/>
    <s v="24Q3"/>
    <s v="VoltEdge"/>
    <s v="Laptops"/>
    <x v="1"/>
  </r>
  <r>
    <s v="S015"/>
    <s v="H-NO016"/>
    <n v="45223"/>
    <n v="23"/>
    <n v="20320.27"/>
    <n v="14170.070000000002"/>
    <n v="6150.1999999999989"/>
    <n v="2023"/>
    <n v="10"/>
    <s v="23Q4"/>
    <s v="Bose"/>
    <s v="Headphones"/>
    <x v="3"/>
  </r>
  <r>
    <s v="S015"/>
    <s v="H-WI035"/>
    <n v="45195"/>
    <n v="7"/>
    <n v="2480.94"/>
    <n v="1771.42"/>
    <n v="709.52"/>
    <n v="2023"/>
    <n v="9"/>
    <s v="23Q3"/>
    <s v="VoltEdge"/>
    <s v="Headphones"/>
    <x v="13"/>
  </r>
  <r>
    <s v="S001"/>
    <s v="L-GA004"/>
    <n v="45245"/>
    <n v="28"/>
    <n v="9292.64"/>
    <n v="5535.88"/>
    <n v="3756.7599999999993"/>
    <n v="2023"/>
    <n v="11"/>
    <s v="23Q4"/>
    <s v="Samsung"/>
    <s v="Laptops"/>
    <x v="0"/>
  </r>
  <r>
    <s v="S001"/>
    <s v="G-GA018"/>
    <n v="45315"/>
    <n v="22"/>
    <n v="17746.52"/>
    <n v="10582.880000000001"/>
    <n v="7163.6399999999994"/>
    <n v="2024"/>
    <n v="1"/>
    <s v="24Q1"/>
    <s v="VoltEdge"/>
    <s v="Gaming Consoles"/>
    <x v="8"/>
  </r>
  <r>
    <s v="S007"/>
    <s v="G-GA017"/>
    <n v="45191"/>
    <n v="18"/>
    <n v="25254.18"/>
    <n v="16029.9"/>
    <n v="9224.2800000000007"/>
    <n v="2023"/>
    <n v="9"/>
    <s v="23Q3"/>
    <s v="Apple"/>
    <s v="Gaming Consoles"/>
    <x v="8"/>
  </r>
  <r>
    <s v="S008"/>
    <s v="L-UL001"/>
    <n v="45627"/>
    <n v="35"/>
    <n v="7995.05"/>
    <n v="6389.6"/>
    <n v="1605.4499999999998"/>
    <n v="2024"/>
    <n v="12"/>
    <s v="24Q4"/>
    <s v="ASUS"/>
    <s v="Laptops"/>
    <x v="1"/>
  </r>
  <r>
    <s v="S018"/>
    <s v="H-WI030"/>
    <n v="45148"/>
    <n v="8"/>
    <n v="4346.88"/>
    <n v="3092.64"/>
    <n v="1254.2400000000002"/>
    <n v="2023"/>
    <n v="8"/>
    <s v="23Q3"/>
    <s v="VoltEdge"/>
    <s v="Headphones"/>
    <x v="10"/>
  </r>
  <r>
    <s v="S018"/>
    <s v="S-SM038"/>
    <n v="45029"/>
    <n v="15"/>
    <n v="21679.5"/>
    <n v="14554.05"/>
    <n v="7125.4500000000007"/>
    <n v="2023"/>
    <n v="4"/>
    <s v="23Q2"/>
    <s v="VoltEdge"/>
    <s v="Smart Gadgets"/>
    <x v="12"/>
  </r>
  <r>
    <s v="S001"/>
    <s v="G-VR022"/>
    <n v="45347"/>
    <n v="20"/>
    <n v="14599.6"/>
    <n v="11779.8"/>
    <n v="2819.8000000000011"/>
    <n v="2024"/>
    <n v="2"/>
    <s v="24Q1"/>
    <s v="VoltEdge"/>
    <s v="Gaming Consoles"/>
    <x v="9"/>
  </r>
  <r>
    <s v="S001"/>
    <s v="G-GA047"/>
    <n v="45427"/>
    <n v="2"/>
    <n v="2341.2800000000002"/>
    <n v="1870.34"/>
    <n v="470.94000000000028"/>
    <n v="2024"/>
    <n v="5"/>
    <s v="24Q2"/>
    <s v="HP"/>
    <s v="Gaming Consoles"/>
    <x v="8"/>
  </r>
  <r>
    <s v="S001"/>
    <s v="A-KE020"/>
    <n v="45199"/>
    <n v="17"/>
    <n v="5799.89"/>
    <n v="3458.99"/>
    <n v="2340.9000000000005"/>
    <n v="2023"/>
    <n v="9"/>
    <s v="23Q3"/>
    <s v="VoltEdge"/>
    <s v="Accessories"/>
    <x v="5"/>
  </r>
  <r>
    <s v="S011"/>
    <s v="S-SM033"/>
    <n v="45410"/>
    <n v="17"/>
    <n v="22628.19"/>
    <n v="13899.54"/>
    <n v="8728.6499999999978"/>
    <n v="2024"/>
    <n v="4"/>
    <s v="24Q2"/>
    <s v="Apple"/>
    <s v="Smart Gadgets"/>
    <x v="12"/>
  </r>
  <r>
    <s v="S008"/>
    <s v="A-CH039"/>
    <n v="45130"/>
    <n v="12"/>
    <n v="10536.84"/>
    <n v="7259.64"/>
    <n v="3277.2"/>
    <n v="2023"/>
    <n v="7"/>
    <s v="23Q3"/>
    <s v="Sony"/>
    <s v="Accessories"/>
    <x v="2"/>
  </r>
  <r>
    <s v="S014"/>
    <s v="L-GA036"/>
    <n v="45444"/>
    <n v="1"/>
    <n v="480.7"/>
    <n v="301.94"/>
    <n v="178.76"/>
    <n v="2024"/>
    <n v="6"/>
    <s v="24Q2"/>
    <s v="VoltEdge"/>
    <s v="Laptops"/>
    <x v="0"/>
  </r>
  <r>
    <s v="S001"/>
    <s v="L-UL001"/>
    <n v="44980"/>
    <n v="18"/>
    <n v="4111.74"/>
    <n v="3286.08"/>
    <n v="825.65999999999985"/>
    <n v="2023"/>
    <n v="2"/>
    <s v="23Q1"/>
    <s v="ASUS"/>
    <s v="Laptops"/>
    <x v="1"/>
  </r>
  <r>
    <s v="S002"/>
    <s v="A-KE011"/>
    <n v="45330"/>
    <n v="23"/>
    <n v="30618.29"/>
    <n v="19106.330000000002"/>
    <n v="11511.96"/>
    <n v="2024"/>
    <n v="2"/>
    <s v="24Q1"/>
    <s v="Sony"/>
    <s v="Accessories"/>
    <x v="5"/>
  </r>
  <r>
    <s v="S010"/>
    <s v="H-WI035"/>
    <n v="45001"/>
    <n v="30"/>
    <n v="10632.6"/>
    <n v="7591.8"/>
    <n v="3040.8"/>
    <n v="2023"/>
    <n v="3"/>
    <s v="23Q1"/>
    <s v="VoltEdge"/>
    <s v="Headphones"/>
    <x v="13"/>
  </r>
  <r>
    <s v="S017"/>
    <s v="S-ST013"/>
    <n v="45372"/>
    <n v="16"/>
    <n v="6386.56"/>
    <n v="4826.24"/>
    <n v="1560.3200000000006"/>
    <n v="2024"/>
    <n v="3"/>
    <s v="24Q1"/>
    <s v="Dell"/>
    <s v="Smart Gadgets"/>
    <x v="4"/>
  </r>
  <r>
    <s v="S008"/>
    <s v="H-WI029"/>
    <n v="45390"/>
    <n v="7"/>
    <n v="8929.2699999999986"/>
    <n v="5567.73"/>
    <n v="3361.5399999999991"/>
    <n v="2024"/>
    <n v="4"/>
    <s v="24Q2"/>
    <s v="Dell"/>
    <s v="Headphones"/>
    <x v="13"/>
  </r>
  <r>
    <s v="S015"/>
    <s v="A-KE025"/>
    <n v="45509"/>
    <n v="6"/>
    <n v="5682.2999999999993"/>
    <n v="4004.2799999999997"/>
    <n v="1678.0199999999995"/>
    <n v="2024"/>
    <n v="8"/>
    <s v="24Q3"/>
    <s v="Bose"/>
    <s v="Accessories"/>
    <x v="5"/>
  </r>
  <r>
    <s v="S007"/>
    <s v="G-VR022"/>
    <n v="45405"/>
    <n v="8"/>
    <n v="5839.84"/>
    <n v="4711.92"/>
    <n v="1127.92"/>
    <n v="2024"/>
    <n v="4"/>
    <s v="24Q2"/>
    <s v="VoltEdge"/>
    <s v="Gaming Consoles"/>
    <x v="9"/>
  </r>
  <r>
    <s v="S017"/>
    <s v="L-GA010"/>
    <n v="45324"/>
    <n v="26"/>
    <n v="16978"/>
    <n v="12717.9"/>
    <n v="4260.1000000000004"/>
    <n v="2024"/>
    <n v="2"/>
    <s v="24Q1"/>
    <s v="ASUS"/>
    <s v="Laptops"/>
    <x v="0"/>
  </r>
  <r>
    <s v="S002"/>
    <s v="S-FI050"/>
    <n v="45213"/>
    <n v="34"/>
    <n v="35825.46"/>
    <n v="22187.38"/>
    <n v="13638.079999999998"/>
    <n v="2023"/>
    <n v="10"/>
    <s v="23Q4"/>
    <s v="Sony"/>
    <s v="Smart Gadgets"/>
    <x v="6"/>
  </r>
  <r>
    <s v="S002"/>
    <s v="A-CH002"/>
    <n v="45350"/>
    <n v="28"/>
    <n v="5123.4399999999996"/>
    <n v="3892.2799999999997"/>
    <n v="1231.1599999999999"/>
    <n v="2024"/>
    <n v="2"/>
    <s v="24Q1"/>
    <s v="Sony"/>
    <s v="Accessories"/>
    <x v="2"/>
  </r>
  <r>
    <s v="S014"/>
    <s v="L-GA010"/>
    <n v="45606"/>
    <n v="24"/>
    <n v="15672"/>
    <n v="11739.599999999999"/>
    <n v="3932.4000000000015"/>
    <n v="2024"/>
    <n v="11"/>
    <s v="24Q4"/>
    <s v="ASUS"/>
    <s v="Laptops"/>
    <x v="0"/>
  </r>
  <r>
    <s v="S002"/>
    <s v="A-KE011"/>
    <n v="45465"/>
    <n v="2"/>
    <n v="2662.46"/>
    <n v="1661.42"/>
    <n v="1001.04"/>
    <n v="2024"/>
    <n v="6"/>
    <s v="24Q2"/>
    <s v="Sony"/>
    <s v="Accessories"/>
    <x v="5"/>
  </r>
  <r>
    <s v="S019"/>
    <s v="G-GA046"/>
    <n v="45617"/>
    <n v="26"/>
    <n v="8401.9"/>
    <n v="5196.3600000000006"/>
    <n v="3205.5399999999991"/>
    <n v="2024"/>
    <n v="11"/>
    <s v="24Q4"/>
    <s v="Samsung"/>
    <s v="Gaming Consoles"/>
    <x v="8"/>
  </r>
  <r>
    <s v="S015"/>
    <s v="S-SM033"/>
    <n v="45457"/>
    <n v="15"/>
    <n v="19966.05"/>
    <n v="12264.3"/>
    <n v="7701.75"/>
    <n v="2024"/>
    <n v="6"/>
    <s v="24Q2"/>
    <s v="Apple"/>
    <s v="Smart Gadgets"/>
    <x v="12"/>
  </r>
  <r>
    <s v="S002"/>
    <s v="G-GA047"/>
    <n v="45388"/>
    <n v="14"/>
    <n v="16388.960000000003"/>
    <n v="13092.38"/>
    <n v="3296.5800000000036"/>
    <n v="2024"/>
    <n v="4"/>
    <s v="24Q2"/>
    <s v="HP"/>
    <s v="Gaming Consoles"/>
    <x v="8"/>
  </r>
  <r>
    <s v="S019"/>
    <s v="G-VR043"/>
    <n v="44977"/>
    <n v="22"/>
    <n v="8416.76"/>
    <n v="6651.2599999999993"/>
    <n v="1765.5000000000009"/>
    <n v="2023"/>
    <n v="2"/>
    <s v="23Q1"/>
    <s v="Samsung"/>
    <s v="Gaming Consoles"/>
    <x v="9"/>
  </r>
  <r>
    <s v="S001"/>
    <s v="S-ST013"/>
    <n v="45404"/>
    <n v="19"/>
    <n v="7584.0400000000009"/>
    <n v="5731.16"/>
    <n v="1852.880000000001"/>
    <n v="2024"/>
    <n v="4"/>
    <s v="24Q2"/>
    <s v="Dell"/>
    <s v="Smart Gadgets"/>
    <x v="4"/>
  </r>
  <r>
    <s v="S010"/>
    <s v="A-MI014"/>
    <n v="45415"/>
    <n v="19"/>
    <n v="10685.789999999999"/>
    <n v="8159.17"/>
    <n v="2526.619999999999"/>
    <n v="2024"/>
    <n v="5"/>
    <s v="24Q2"/>
    <s v="Bose"/>
    <s v="Accessories"/>
    <x v="11"/>
  </r>
  <r>
    <s v="S015"/>
    <s v="A-CH045"/>
    <n v="45494"/>
    <n v="7"/>
    <n v="4702.95"/>
    <n v="3714.13"/>
    <n v="988.81999999999971"/>
    <n v="2024"/>
    <n v="7"/>
    <s v="24Q3"/>
    <s v="VoltEdge"/>
    <s v="Accessories"/>
    <x v="2"/>
  </r>
  <r>
    <s v="S008"/>
    <s v="S-FI050"/>
    <n v="45072"/>
    <n v="16"/>
    <n v="16859.04"/>
    <n v="10441.120000000001"/>
    <n v="6417.92"/>
    <n v="2023"/>
    <n v="5"/>
    <s v="23Q2"/>
    <s v="Sony"/>
    <s v="Smart Gadgets"/>
    <x v="6"/>
  </r>
  <r>
    <s v="S010"/>
    <s v="A-KE024"/>
    <n v="45125"/>
    <n v="20"/>
    <n v="21069.599999999999"/>
    <n v="12525.2"/>
    <n v="8544.3999999999978"/>
    <n v="2023"/>
    <n v="7"/>
    <s v="23Q3"/>
    <s v="VoltEdge"/>
    <s v="Accessories"/>
    <x v="5"/>
  </r>
  <r>
    <s v="S011"/>
    <s v="S-SM033"/>
    <n v="45385"/>
    <n v="7"/>
    <n v="9317.49"/>
    <n v="5723.34"/>
    <n v="3594.1499999999996"/>
    <n v="2024"/>
    <n v="4"/>
    <s v="24Q2"/>
    <s v="Apple"/>
    <s v="Smart Gadgets"/>
    <x v="12"/>
  </r>
  <r>
    <s v="S019"/>
    <s v="H-NO016"/>
    <n v="44976"/>
    <n v="18"/>
    <n v="15902.82"/>
    <n v="11089.62"/>
    <n v="4813.1999999999989"/>
    <n v="2023"/>
    <n v="2"/>
    <s v="23Q1"/>
    <s v="Bose"/>
    <s v="Headphones"/>
    <x v="3"/>
  </r>
  <r>
    <s v="S001"/>
    <s v="L-GA004"/>
    <n v="44957"/>
    <n v="17"/>
    <n v="5641.96"/>
    <n v="3361.07"/>
    <n v="2280.89"/>
    <n v="2023"/>
    <n v="1"/>
    <s v="23Q1"/>
    <s v="Samsung"/>
    <s v="Laptops"/>
    <x v="0"/>
  </r>
  <r>
    <s v="S002"/>
    <s v="G-VR043"/>
    <n v="44979"/>
    <n v="17"/>
    <n v="6503.86"/>
    <n v="5139.6099999999997"/>
    <n v="1364.25"/>
    <n v="2023"/>
    <n v="2"/>
    <s v="23Q1"/>
    <s v="Samsung"/>
    <s v="Gaming Consoles"/>
    <x v="9"/>
  </r>
  <r>
    <s v="S001"/>
    <s v="A-KE011"/>
    <n v="45326"/>
    <n v="15"/>
    <n v="19968.45"/>
    <n v="12460.650000000001"/>
    <n v="7507.7999999999993"/>
    <n v="2024"/>
    <n v="2"/>
    <s v="24Q1"/>
    <s v="Sony"/>
    <s v="Accessories"/>
    <x v="5"/>
  </r>
  <r>
    <s v="S001"/>
    <s v="G-GA005"/>
    <n v="45241"/>
    <n v="39"/>
    <n v="20922.72"/>
    <n v="15250.169999999998"/>
    <n v="5672.5500000000029"/>
    <n v="2023"/>
    <n v="11"/>
    <s v="23Q4"/>
    <s v="VoltEdge"/>
    <s v="Gaming Consoles"/>
    <x v="8"/>
  </r>
  <r>
    <s v="S017"/>
    <s v="G-VR022"/>
    <n v="45574"/>
    <n v="36"/>
    <n v="26279.279999999999"/>
    <n v="21203.64"/>
    <n v="5075.6399999999994"/>
    <n v="2024"/>
    <n v="10"/>
    <s v="24Q4"/>
    <s v="VoltEdge"/>
    <s v="Gaming Consoles"/>
    <x v="9"/>
  </r>
  <r>
    <s v="S005"/>
    <s v="G-GA046"/>
    <n v="45379"/>
    <n v="25"/>
    <n v="8078.7499999999991"/>
    <n v="4996.5"/>
    <n v="3082.2499999999991"/>
    <n v="2024"/>
    <n v="3"/>
    <s v="24Q1"/>
    <s v="Samsung"/>
    <s v="Gaming Consoles"/>
    <x v="8"/>
  </r>
  <r>
    <s v="S009"/>
    <s v="A-MI007"/>
    <n v="45172"/>
    <n v="19"/>
    <n v="5458.7"/>
    <n v="4420.7299999999996"/>
    <n v="1037.9700000000003"/>
    <n v="2023"/>
    <n v="9"/>
    <s v="23Q3"/>
    <s v="Samsung"/>
    <s v="Accessories"/>
    <x v="11"/>
  </r>
  <r>
    <s v="S019"/>
    <s v="H-WI029"/>
    <n v="45315"/>
    <n v="12"/>
    <n v="15307.32"/>
    <n v="9544.68"/>
    <n v="5762.6399999999994"/>
    <n v="2024"/>
    <n v="1"/>
    <s v="24Q1"/>
    <s v="Dell"/>
    <s v="Headphones"/>
    <x v="13"/>
  </r>
  <r>
    <s v="S004"/>
    <s v="S-SM033"/>
    <n v="45443"/>
    <n v="8"/>
    <n v="10648.56"/>
    <n v="6540.96"/>
    <n v="4107.5999999999995"/>
    <n v="2024"/>
    <n v="5"/>
    <s v="24Q2"/>
    <s v="Apple"/>
    <s v="Smart Gadgets"/>
    <x v="12"/>
  </r>
  <r>
    <s v="S003"/>
    <s v="G-VR043"/>
    <n v="45073"/>
    <n v="17"/>
    <n v="6503.86"/>
    <n v="5139.6099999999997"/>
    <n v="1364.25"/>
    <n v="2023"/>
    <n v="5"/>
    <s v="23Q2"/>
    <s v="Samsung"/>
    <s v="Gaming Consoles"/>
    <x v="9"/>
  </r>
  <r>
    <s v="S015"/>
    <s v="G-VR019"/>
    <n v="45060"/>
    <n v="16"/>
    <n v="16702.080000000002"/>
    <n v="10304.64"/>
    <n v="6397.4400000000023"/>
    <n v="2023"/>
    <n v="5"/>
    <s v="23Q2"/>
    <s v="Apple"/>
    <s v="Gaming Consoles"/>
    <x v="9"/>
  </r>
  <r>
    <s v="S003"/>
    <s v="G-GA005"/>
    <n v="45519"/>
    <n v="17"/>
    <n v="9120.16"/>
    <n v="6647.5099999999993"/>
    <n v="2472.6500000000005"/>
    <n v="2024"/>
    <n v="8"/>
    <s v="24Q3"/>
    <s v="VoltEdge"/>
    <s v="Gaming Consoles"/>
    <x v="8"/>
  </r>
  <r>
    <s v="S002"/>
    <s v="A-KE027"/>
    <n v="45143"/>
    <n v="18"/>
    <n v="15987.78"/>
    <n v="13004.1"/>
    <n v="2983.6800000000003"/>
    <n v="2023"/>
    <n v="8"/>
    <s v="23Q3"/>
    <s v="Sony"/>
    <s v="Accessories"/>
    <x v="5"/>
  </r>
  <r>
    <s v="S007"/>
    <s v="A-KE011"/>
    <n v="45631"/>
    <n v="31"/>
    <n v="41268.129999999997"/>
    <n v="25752.010000000002"/>
    <n v="15516.119999999995"/>
    <n v="2024"/>
    <n v="12"/>
    <s v="24Q4"/>
    <s v="Sony"/>
    <s v="Accessories"/>
    <x v="5"/>
  </r>
  <r>
    <s v="S019"/>
    <s v="G-GA006"/>
    <n v="45438"/>
    <n v="10"/>
    <n v="13537.9"/>
    <n v="9744.6"/>
    <n v="3793.2999999999993"/>
    <n v="2024"/>
    <n v="5"/>
    <s v="24Q2"/>
    <s v="HP"/>
    <s v="Gaming Consoles"/>
    <x v="8"/>
  </r>
  <r>
    <s v="S018"/>
    <s v="A-MI014"/>
    <n v="45312"/>
    <n v="19"/>
    <n v="10685.789999999999"/>
    <n v="8159.17"/>
    <n v="2526.619999999999"/>
    <n v="2024"/>
    <n v="1"/>
    <s v="24Q1"/>
    <s v="Bose"/>
    <s v="Accessories"/>
    <x v="11"/>
  </r>
  <r>
    <s v="S001"/>
    <s v="H-WI032"/>
    <n v="45635"/>
    <n v="23"/>
    <n v="5442.0300000000007"/>
    <n v="4212.91"/>
    <n v="1229.1200000000008"/>
    <n v="2024"/>
    <n v="12"/>
    <s v="24Q4"/>
    <s v="VoltEdge"/>
    <s v="Headphones"/>
    <x v="13"/>
  </r>
  <r>
    <s v="S001"/>
    <s v="H-WI029"/>
    <n v="45310"/>
    <n v="21"/>
    <n v="26787.809999999998"/>
    <n v="16703.189999999999"/>
    <n v="10084.619999999999"/>
    <n v="2024"/>
    <n v="1"/>
    <s v="24Q1"/>
    <s v="Dell"/>
    <s v="Headphones"/>
    <x v="13"/>
  </r>
  <r>
    <s v="S014"/>
    <s v="A-KE024"/>
    <n v="45463"/>
    <n v="4"/>
    <n v="4213.92"/>
    <n v="2505.04"/>
    <n v="1708.88"/>
    <n v="2024"/>
    <n v="6"/>
    <s v="24Q2"/>
    <s v="VoltEdge"/>
    <s v="Accessories"/>
    <x v="5"/>
  </r>
  <r>
    <s v="S009"/>
    <s v="H-WI008"/>
    <n v="45652"/>
    <n v="28"/>
    <n v="5472.04"/>
    <n v="4086.5999999999995"/>
    <n v="1385.4400000000005"/>
    <n v="2024"/>
    <n v="12"/>
    <s v="24Q4"/>
    <s v="ASUS"/>
    <s v="Headphones"/>
    <x v="7"/>
  </r>
  <r>
    <s v="S003"/>
    <s v="A-MI007"/>
    <n v="45092"/>
    <n v="15"/>
    <n v="4309.5"/>
    <n v="3490.0499999999997"/>
    <n v="819.45000000000027"/>
    <n v="2023"/>
    <n v="6"/>
    <s v="23Q2"/>
    <s v="Samsung"/>
    <s v="Accessories"/>
    <x v="11"/>
  </r>
  <r>
    <s v="S018"/>
    <s v="A-KE027"/>
    <n v="45421"/>
    <n v="18"/>
    <n v="15987.78"/>
    <n v="13004.1"/>
    <n v="2983.6800000000003"/>
    <n v="2024"/>
    <n v="5"/>
    <s v="24Q2"/>
    <s v="Sony"/>
    <s v="Accessories"/>
    <x v="5"/>
  </r>
  <r>
    <s v="S017"/>
    <s v="H-WI029"/>
    <n v="45578"/>
    <n v="26"/>
    <n v="33165.86"/>
    <n v="20680.14"/>
    <n v="12485.720000000001"/>
    <n v="2024"/>
    <n v="10"/>
    <s v="24Q4"/>
    <s v="Dell"/>
    <s v="Headphones"/>
    <x v="13"/>
  </r>
  <r>
    <s v="S013"/>
    <s v="A-CH045"/>
    <n v="45407"/>
    <n v="13"/>
    <n v="8734.0500000000011"/>
    <n v="6897.67"/>
    <n v="1836.380000000001"/>
    <n v="2024"/>
    <n v="4"/>
    <s v="24Q2"/>
    <s v="VoltEdge"/>
    <s v="Accessories"/>
    <x v="2"/>
  </r>
  <r>
    <s v="S018"/>
    <s v="L-UL001"/>
    <n v="45256"/>
    <n v="27"/>
    <n v="6167.6100000000006"/>
    <n v="4929.12"/>
    <n v="1238.4900000000007"/>
    <n v="2023"/>
    <n v="11"/>
    <s v="23Q4"/>
    <s v="ASUS"/>
    <s v="Laptops"/>
    <x v="1"/>
  </r>
  <r>
    <s v="S008"/>
    <s v="H-WI048"/>
    <n v="45467"/>
    <n v="6"/>
    <n v="5790.36"/>
    <n v="4531.7999999999993"/>
    <n v="1258.5600000000004"/>
    <n v="2024"/>
    <n v="6"/>
    <s v="24Q2"/>
    <s v="VoltEdge"/>
    <s v="Headphones"/>
    <x v="7"/>
  </r>
  <r>
    <s v="S015"/>
    <s v="A-CH039"/>
    <n v="44986"/>
    <n v="26"/>
    <n v="22829.82"/>
    <n v="15729.220000000001"/>
    <n v="7100.5999999999985"/>
    <n v="2023"/>
    <n v="3"/>
    <s v="23Q1"/>
    <s v="Sony"/>
    <s v="Accessories"/>
    <x v="2"/>
  </r>
  <r>
    <s v="S001"/>
    <s v="A-KE011"/>
    <n v="45347"/>
    <n v="28"/>
    <n v="37274.44"/>
    <n v="23259.88"/>
    <n v="14014.560000000001"/>
    <n v="2024"/>
    <n v="2"/>
    <s v="24Q1"/>
    <s v="Sony"/>
    <s v="Accessories"/>
    <x v="5"/>
  </r>
  <r>
    <s v="S001"/>
    <s v="S-ST013"/>
    <n v="45312"/>
    <n v="28"/>
    <n v="11176.480000000001"/>
    <n v="8445.92"/>
    <n v="2730.5600000000013"/>
    <n v="2024"/>
    <n v="1"/>
    <s v="24Q1"/>
    <s v="Dell"/>
    <s v="Smart Gadgets"/>
    <x v="4"/>
  </r>
  <r>
    <s v="S001"/>
    <s v="L-UL034"/>
    <n v="45253"/>
    <n v="42"/>
    <n v="3352.02"/>
    <n v="2688.8399999999997"/>
    <n v="663.18000000000029"/>
    <n v="2023"/>
    <n v="11"/>
    <s v="23Q4"/>
    <s v="HP"/>
    <s v="Laptops"/>
    <x v="1"/>
  </r>
  <r>
    <s v="S001"/>
    <s v="A-MI014"/>
    <n v="45330"/>
    <n v="23"/>
    <n v="12935.429999999998"/>
    <n v="9876.89"/>
    <n v="3058.5399999999991"/>
    <n v="2024"/>
    <n v="2"/>
    <s v="24Q1"/>
    <s v="Bose"/>
    <s v="Accessories"/>
    <x v="11"/>
  </r>
  <r>
    <s v="S001"/>
    <s v="A-KE027"/>
    <n v="45274"/>
    <n v="24"/>
    <n v="21317.040000000001"/>
    <n v="17338.800000000003"/>
    <n v="3978.239999999998"/>
    <n v="2023"/>
    <n v="12"/>
    <s v="23Q4"/>
    <s v="Sony"/>
    <s v="Accessories"/>
    <x v="5"/>
  </r>
  <r>
    <s v="S001"/>
    <s v="H-WI035"/>
    <n v="45227"/>
    <n v="35"/>
    <n v="12404.7"/>
    <n v="8857.1"/>
    <n v="3547.6000000000004"/>
    <n v="2023"/>
    <n v="10"/>
    <s v="23Q4"/>
    <s v="VoltEdge"/>
    <s v="Headphones"/>
    <x v="13"/>
  </r>
  <r>
    <s v="S001"/>
    <s v="A-KE024"/>
    <n v="44984"/>
    <n v="26"/>
    <n v="27390.48"/>
    <n v="16282.76"/>
    <n v="11107.72"/>
    <n v="2023"/>
    <n v="2"/>
    <s v="23Q1"/>
    <s v="VoltEdge"/>
    <s v="Accessories"/>
    <x v="5"/>
  </r>
  <r>
    <s v="S003"/>
    <s v="G-VR009"/>
    <n v="45028"/>
    <n v="7"/>
    <n v="7454.72"/>
    <n v="4806.6899999999996"/>
    <n v="2648.0300000000007"/>
    <n v="2023"/>
    <n v="4"/>
    <s v="23Q2"/>
    <s v="VoltEdge"/>
    <s v="Gaming Consoles"/>
    <x v="9"/>
  </r>
  <r>
    <s v="S011"/>
    <s v="H-WI035"/>
    <n v="45141"/>
    <n v="19"/>
    <n v="6733.9800000000005"/>
    <n v="4808.1400000000003"/>
    <n v="1925.8400000000001"/>
    <n v="2023"/>
    <n v="8"/>
    <s v="23Q3"/>
    <s v="VoltEdge"/>
    <s v="Headphones"/>
    <x v="13"/>
  </r>
  <r>
    <s v="S002"/>
    <s v="A-KE040"/>
    <n v="45571"/>
    <n v="31"/>
    <n v="5054.55"/>
    <n v="3909.41"/>
    <n v="1145.1400000000003"/>
    <n v="2024"/>
    <n v="10"/>
    <s v="24Q4"/>
    <s v="VoltEdge"/>
    <s v="Accessories"/>
    <x v="5"/>
  </r>
  <r>
    <s v="S011"/>
    <s v="S-ST013"/>
    <n v="45371"/>
    <n v="12"/>
    <n v="4789.92"/>
    <n v="3619.68"/>
    <n v="1170.2400000000002"/>
    <n v="2024"/>
    <n v="3"/>
    <s v="24Q1"/>
    <s v="Dell"/>
    <s v="Smart Gadgets"/>
    <x v="4"/>
  </r>
  <r>
    <s v="S018"/>
    <s v="H-NO016"/>
    <n v="45070"/>
    <n v="13"/>
    <n v="11485.37"/>
    <n v="8009.17"/>
    <n v="3476.2000000000007"/>
    <n v="2023"/>
    <n v="5"/>
    <s v="23Q2"/>
    <s v="Bose"/>
    <s v="Headphones"/>
    <x v="3"/>
  </r>
  <r>
    <s v="S003"/>
    <s v="A-KE027"/>
    <n v="45116"/>
    <n v="12"/>
    <n v="10658.52"/>
    <n v="8669.4000000000015"/>
    <n v="1989.119999999999"/>
    <n v="2023"/>
    <n v="7"/>
    <s v="23Q3"/>
    <s v="Sony"/>
    <s v="Accessories"/>
    <x v="5"/>
  </r>
  <r>
    <s v="S001"/>
    <s v="H-WI048"/>
    <n v="45248"/>
    <n v="35"/>
    <n v="33777.1"/>
    <n v="26435.5"/>
    <n v="7341.5999999999985"/>
    <n v="2023"/>
    <n v="11"/>
    <s v="23Q4"/>
    <s v="VoltEdge"/>
    <s v="Headphones"/>
    <x v="7"/>
  </r>
  <r>
    <s v="S017"/>
    <s v="G-GA046"/>
    <n v="45491"/>
    <n v="6"/>
    <n v="1938.8999999999999"/>
    <n v="1199.1600000000001"/>
    <n v="739.73999999999978"/>
    <n v="2024"/>
    <n v="7"/>
    <s v="24Q3"/>
    <s v="Samsung"/>
    <s v="Gaming Consoles"/>
    <x v="8"/>
  </r>
  <r>
    <s v="S015"/>
    <s v="A-CH002"/>
    <n v="45423"/>
    <n v="1"/>
    <n v="182.98"/>
    <n v="139.01"/>
    <n v="43.97"/>
    <n v="2024"/>
    <n v="5"/>
    <s v="24Q2"/>
    <s v="Sony"/>
    <s v="Accessories"/>
    <x v="2"/>
  </r>
  <r>
    <s v="S013"/>
    <s v="S-FI037"/>
    <n v="45328"/>
    <n v="30"/>
    <n v="44143.8"/>
    <n v="29869.5"/>
    <n v="14274.300000000003"/>
    <n v="2024"/>
    <n v="2"/>
    <s v="24Q1"/>
    <s v="VoltEdge"/>
    <s v="Smart Gadgets"/>
    <x v="6"/>
  </r>
  <r>
    <s v="S004"/>
    <s v="H-WI032"/>
    <n v="45443"/>
    <n v="6"/>
    <n v="1419.66"/>
    <n v="1099.02"/>
    <n v="320.6400000000001"/>
    <n v="2024"/>
    <n v="5"/>
    <s v="24Q2"/>
    <s v="VoltEdge"/>
    <s v="Headphones"/>
    <x v="13"/>
  </r>
  <r>
    <s v="S001"/>
    <s v="S-SM023"/>
    <n v="45277"/>
    <n v="29"/>
    <n v="7518.83"/>
    <n v="4914.63"/>
    <n v="2604.1999999999998"/>
    <n v="2023"/>
    <n v="12"/>
    <s v="23Q4"/>
    <s v="HP"/>
    <s v="Smart Gadgets"/>
    <x v="15"/>
  </r>
  <r>
    <s v="S004"/>
    <s v="H-WI042"/>
    <n v="45470"/>
    <n v="7"/>
    <n v="6183.8"/>
    <n v="4231.43"/>
    <n v="1952.37"/>
    <n v="2024"/>
    <n v="6"/>
    <s v="24Q2"/>
    <s v="Bose"/>
    <s v="Headphones"/>
    <x v="10"/>
  </r>
  <r>
    <s v="S009"/>
    <s v="G-VR049"/>
    <n v="45447"/>
    <n v="10"/>
    <n v="8691.6"/>
    <n v="6525.2999999999993"/>
    <n v="2166.3000000000011"/>
    <n v="2024"/>
    <n v="6"/>
    <s v="24Q2"/>
    <s v="ASUS"/>
    <s v="Gaming Consoles"/>
    <x v="9"/>
  </r>
  <r>
    <s v="S002"/>
    <s v="A-CH003"/>
    <n v="45364"/>
    <n v="32"/>
    <n v="12407.68"/>
    <n v="8301.44"/>
    <n v="4106.24"/>
    <n v="2024"/>
    <n v="3"/>
    <s v="24Q1"/>
    <s v="HP"/>
    <s v="Accessories"/>
    <x v="2"/>
  </r>
  <r>
    <s v="S011"/>
    <s v="A-CH003"/>
    <n v="45124"/>
    <n v="17"/>
    <n v="6591.58"/>
    <n v="4410.1400000000003"/>
    <n v="2181.4399999999996"/>
    <n v="2023"/>
    <n v="7"/>
    <s v="23Q3"/>
    <s v="HP"/>
    <s v="Accessories"/>
    <x v="2"/>
  </r>
  <r>
    <s v="S001"/>
    <s v="A-CH039"/>
    <n v="45221"/>
    <n v="36"/>
    <n v="31610.52"/>
    <n v="21778.920000000002"/>
    <n v="9831.5999999999985"/>
    <n v="2023"/>
    <n v="10"/>
    <s v="23Q4"/>
    <s v="Sony"/>
    <s v="Accessories"/>
    <x v="2"/>
  </r>
  <r>
    <s v="S001"/>
    <s v="G-VR009"/>
    <n v="45089"/>
    <n v="19"/>
    <n v="20234.240000000002"/>
    <n v="13046.73"/>
    <n v="7187.510000000002"/>
    <n v="2023"/>
    <n v="6"/>
    <s v="23Q2"/>
    <s v="VoltEdge"/>
    <s v="Gaming Consoles"/>
    <x v="9"/>
  </r>
  <r>
    <s v="S014"/>
    <s v="A-CH003"/>
    <n v="45253"/>
    <n v="42"/>
    <n v="16285.08"/>
    <n v="10895.640000000001"/>
    <n v="5389.4399999999987"/>
    <n v="2023"/>
    <n v="11"/>
    <s v="23Q4"/>
    <s v="HP"/>
    <s v="Accessories"/>
    <x v="2"/>
  </r>
  <r>
    <s v="S011"/>
    <s v="H-NO016"/>
    <n v="45266"/>
    <n v="32"/>
    <n v="28271.68"/>
    <n v="19714.88"/>
    <n v="8556.7999999999993"/>
    <n v="2023"/>
    <n v="12"/>
    <s v="23Q4"/>
    <s v="Bose"/>
    <s v="Headphones"/>
    <x v="3"/>
  </r>
  <r>
    <s v="S001"/>
    <s v="L-UL031"/>
    <n v="45512"/>
    <n v="6"/>
    <n v="3643.38"/>
    <n v="2234.04"/>
    <n v="1409.3400000000001"/>
    <n v="2024"/>
    <n v="8"/>
    <s v="24Q3"/>
    <s v="VoltEdge"/>
    <s v="Laptops"/>
    <x v="1"/>
  </r>
  <r>
    <s v="S001"/>
    <s v="H-WI048"/>
    <n v="45020"/>
    <n v="26"/>
    <n v="25091.559999999998"/>
    <n v="19637.8"/>
    <n v="5453.7599999999984"/>
    <n v="2023"/>
    <n v="4"/>
    <s v="23Q2"/>
    <s v="VoltEdge"/>
    <s v="Headphones"/>
    <x v="7"/>
  </r>
  <r>
    <s v="S003"/>
    <s v="G-GA044"/>
    <n v="45195"/>
    <n v="5"/>
    <n v="5655.5499999999993"/>
    <n v="4694.75"/>
    <n v="960.79999999999927"/>
    <n v="2023"/>
    <n v="9"/>
    <s v="23Q3"/>
    <s v="VoltEdge"/>
    <s v="Gaming Consoles"/>
    <x v="16"/>
  </r>
  <r>
    <s v="S001"/>
    <s v="L-UL031"/>
    <n v="45527"/>
    <n v="5"/>
    <n v="3036.15"/>
    <n v="1861.6999999999998"/>
    <n v="1174.4500000000003"/>
    <n v="2024"/>
    <n v="8"/>
    <s v="24Q3"/>
    <s v="VoltEdge"/>
    <s v="Laptops"/>
    <x v="1"/>
  </r>
  <r>
    <s v="S019"/>
    <s v="A-KE024"/>
    <n v="45407"/>
    <n v="11"/>
    <n v="11588.28"/>
    <n v="6888.86"/>
    <n v="4699.420000000001"/>
    <n v="2024"/>
    <n v="4"/>
    <s v="24Q2"/>
    <s v="VoltEdge"/>
    <s v="Accessories"/>
    <x v="5"/>
  </r>
  <r>
    <s v="S014"/>
    <s v="A-KE025"/>
    <n v="45424"/>
    <n v="14"/>
    <n v="13258.699999999999"/>
    <n v="9343.32"/>
    <n v="3915.3799999999992"/>
    <n v="2024"/>
    <n v="5"/>
    <s v="24Q2"/>
    <s v="Bose"/>
    <s v="Accessories"/>
    <x v="5"/>
  </r>
  <r>
    <s v="S007"/>
    <s v="A-CH021"/>
    <n v="45114"/>
    <n v="16"/>
    <n v="3454.24"/>
    <n v="2500.3200000000002"/>
    <n v="953.91999999999962"/>
    <n v="2023"/>
    <n v="7"/>
    <s v="23Q3"/>
    <s v="Dell"/>
    <s v="Accessories"/>
    <x v="2"/>
  </r>
  <r>
    <s v="S009"/>
    <s v="H-WI032"/>
    <n v="45332"/>
    <n v="13"/>
    <n v="3075.9300000000003"/>
    <n v="2381.21"/>
    <n v="694.72000000000025"/>
    <n v="2024"/>
    <n v="2"/>
    <s v="24Q1"/>
    <s v="VoltEdge"/>
    <s v="Headphones"/>
    <x v="13"/>
  </r>
  <r>
    <s v="S013"/>
    <s v="L-GA010"/>
    <n v="45028"/>
    <n v="9"/>
    <n v="5877"/>
    <n v="4402.3499999999995"/>
    <n v="1474.6500000000005"/>
    <n v="2023"/>
    <n v="4"/>
    <s v="23Q2"/>
    <s v="ASUS"/>
    <s v="Laptops"/>
    <x v="0"/>
  </r>
  <r>
    <s v="S011"/>
    <s v="A-CH021"/>
    <n v="44962"/>
    <n v="27"/>
    <n v="5829.03"/>
    <n v="4219.29"/>
    <n v="1609.7399999999998"/>
    <n v="2023"/>
    <n v="2"/>
    <s v="23Q1"/>
    <s v="Dell"/>
    <s v="Accessories"/>
    <x v="2"/>
  </r>
  <r>
    <s v="S003"/>
    <s v="A-KE011"/>
    <n v="45345"/>
    <n v="14"/>
    <n v="18637.22"/>
    <n v="11629.94"/>
    <n v="7007.2800000000007"/>
    <n v="2024"/>
    <n v="2"/>
    <s v="24Q1"/>
    <s v="Sony"/>
    <s v="Accessories"/>
    <x v="5"/>
  </r>
  <r>
    <s v="S005"/>
    <s v="S-ST013"/>
    <n v="45587"/>
    <n v="28"/>
    <n v="11176.480000000001"/>
    <n v="8445.92"/>
    <n v="2730.5600000000013"/>
    <n v="2024"/>
    <n v="10"/>
    <s v="24Q4"/>
    <s v="Dell"/>
    <s v="Smart Gadgets"/>
    <x v="4"/>
  </r>
  <r>
    <s v="S002"/>
    <s v="H-WI042"/>
    <n v="45371"/>
    <n v="12"/>
    <n v="10600.8"/>
    <n v="7253.88"/>
    <n v="3346.9199999999992"/>
    <n v="2024"/>
    <n v="3"/>
    <s v="24Q1"/>
    <s v="Bose"/>
    <s v="Headphones"/>
    <x v="10"/>
  </r>
  <r>
    <s v="S001"/>
    <s v="G-VR009"/>
    <n v="45204"/>
    <n v="27"/>
    <n v="28753.920000000002"/>
    <n v="18540.09"/>
    <n v="10213.830000000002"/>
    <n v="2023"/>
    <n v="10"/>
    <s v="23Q4"/>
    <s v="VoltEdge"/>
    <s v="Gaming Consoles"/>
    <x v="9"/>
  </r>
  <r>
    <s v="S009"/>
    <s v="A-KE040"/>
    <n v="45282"/>
    <n v="30"/>
    <n v="4891.5"/>
    <n v="3783.3"/>
    <n v="1108.1999999999998"/>
    <n v="2023"/>
    <n v="12"/>
    <s v="23Q4"/>
    <s v="VoltEdge"/>
    <s v="Accessories"/>
    <x v="5"/>
  </r>
  <r>
    <s v="S007"/>
    <s v="H-NO016"/>
    <n v="45235"/>
    <n v="39"/>
    <n v="34456.11"/>
    <n v="24027.510000000002"/>
    <n v="10428.599999999999"/>
    <n v="2023"/>
    <n v="11"/>
    <s v="23Q4"/>
    <s v="Bose"/>
    <s v="Headphones"/>
    <x v="3"/>
  </r>
  <r>
    <s v="S010"/>
    <s v="A-KE024"/>
    <n v="45168"/>
    <n v="20"/>
    <n v="21069.599999999999"/>
    <n v="12525.2"/>
    <n v="8544.3999999999978"/>
    <n v="2023"/>
    <n v="8"/>
    <s v="23Q3"/>
    <s v="VoltEdge"/>
    <s v="Accessories"/>
    <x v="5"/>
  </r>
  <r>
    <s v="S018"/>
    <s v="H-WI029"/>
    <n v="45399"/>
    <n v="14"/>
    <n v="17858.539999999997"/>
    <n v="11135.46"/>
    <n v="6723.0799999999981"/>
    <n v="2024"/>
    <n v="4"/>
    <s v="24Q2"/>
    <s v="Dell"/>
    <s v="Headphones"/>
    <x v="13"/>
  </r>
  <r>
    <s v="S001"/>
    <s v="G-VR022"/>
    <n v="45608"/>
    <n v="24"/>
    <n v="17519.52"/>
    <n v="14135.76"/>
    <n v="3383.76"/>
    <n v="2024"/>
    <n v="11"/>
    <s v="24Q4"/>
    <s v="VoltEdge"/>
    <s v="Gaming Consoles"/>
    <x v="9"/>
  </r>
  <r>
    <s v="S015"/>
    <s v="G-VR009"/>
    <n v="45065"/>
    <n v="5"/>
    <n v="5324.8"/>
    <n v="3433.35"/>
    <n v="1891.4500000000003"/>
    <n v="2023"/>
    <n v="5"/>
    <s v="23Q2"/>
    <s v="VoltEdge"/>
    <s v="Gaming Consoles"/>
    <x v="9"/>
  </r>
  <r>
    <s v="S018"/>
    <s v="G-GA005"/>
    <n v="45130"/>
    <n v="17"/>
    <n v="9120.16"/>
    <n v="6647.5099999999993"/>
    <n v="2472.6500000000005"/>
    <n v="2023"/>
    <n v="7"/>
    <s v="23Q3"/>
    <s v="VoltEdge"/>
    <s v="Gaming Consoles"/>
    <x v="8"/>
  </r>
  <r>
    <s v="S001"/>
    <s v="L-UL031"/>
    <n v="45586"/>
    <n v="25"/>
    <n v="15180.75"/>
    <n v="9308.5"/>
    <n v="5872.25"/>
    <n v="2024"/>
    <n v="10"/>
    <s v="24Q4"/>
    <s v="VoltEdge"/>
    <s v="Laptops"/>
    <x v="1"/>
  </r>
  <r>
    <s v="S008"/>
    <s v="G-GA006"/>
    <n v="45518"/>
    <n v="11"/>
    <n v="14891.689999999999"/>
    <n v="10719.060000000001"/>
    <n v="4172.6299999999974"/>
    <n v="2024"/>
    <n v="8"/>
    <s v="24Q3"/>
    <s v="HP"/>
    <s v="Gaming Consoles"/>
    <x v="8"/>
  </r>
  <r>
    <s v="S003"/>
    <s v="H-WI035"/>
    <n v="44990"/>
    <n v="29"/>
    <n v="10278.18"/>
    <n v="7338.74"/>
    <n v="2939.4400000000005"/>
    <n v="2023"/>
    <n v="3"/>
    <s v="23Q1"/>
    <s v="VoltEdge"/>
    <s v="Headphones"/>
    <x v="13"/>
  </r>
  <r>
    <s v="S005"/>
    <s v="A-KE040"/>
    <n v="44981"/>
    <n v="24"/>
    <n v="3913.2000000000003"/>
    <n v="3026.64"/>
    <n v="886.5600000000004"/>
    <n v="2023"/>
    <n v="2"/>
    <s v="23Q1"/>
    <s v="VoltEdge"/>
    <s v="Accessories"/>
    <x v="5"/>
  </r>
  <r>
    <s v="S015"/>
    <s v="A-CH003"/>
    <n v="45215"/>
    <n v="29"/>
    <n v="11244.460000000001"/>
    <n v="7523.18"/>
    <n v="3721.2800000000007"/>
    <n v="2023"/>
    <n v="10"/>
    <s v="23Q4"/>
    <s v="HP"/>
    <s v="Accessories"/>
    <x v="2"/>
  </r>
  <r>
    <s v="S011"/>
    <s v="A-MI014"/>
    <n v="45335"/>
    <n v="26"/>
    <n v="14622.66"/>
    <n v="11165.18"/>
    <n v="3457.4799999999996"/>
    <n v="2024"/>
    <n v="2"/>
    <s v="24Q1"/>
    <s v="Bose"/>
    <s v="Accessories"/>
    <x v="11"/>
  </r>
  <r>
    <s v="S011"/>
    <s v="L-UL034"/>
    <n v="44981"/>
    <n v="27"/>
    <n v="2154.87"/>
    <n v="1728.54"/>
    <n v="426.32999999999993"/>
    <n v="2023"/>
    <n v="2"/>
    <s v="23Q1"/>
    <s v="HP"/>
    <s v="Laptops"/>
    <x v="1"/>
  </r>
  <r>
    <s v="S015"/>
    <s v="H-WI042"/>
    <n v="45537"/>
    <n v="12"/>
    <n v="10600.8"/>
    <n v="7253.88"/>
    <n v="3346.9199999999992"/>
    <n v="2024"/>
    <n v="9"/>
    <s v="24Q3"/>
    <s v="Bose"/>
    <s v="Headphones"/>
    <x v="10"/>
  </r>
  <r>
    <s v="S011"/>
    <s v="A-MI007"/>
    <n v="45149"/>
    <n v="9"/>
    <n v="2585.7000000000003"/>
    <n v="2094.0299999999997"/>
    <n v="491.67000000000053"/>
    <n v="2023"/>
    <n v="8"/>
    <s v="23Q3"/>
    <s v="Samsung"/>
    <s v="Accessories"/>
    <x v="11"/>
  </r>
  <r>
    <s v="S018"/>
    <s v="S-FI050"/>
    <n v="44961"/>
    <n v="12"/>
    <n v="12644.28"/>
    <n v="7830.84"/>
    <n v="4813.4400000000005"/>
    <n v="2023"/>
    <n v="2"/>
    <s v="23Q1"/>
    <s v="Sony"/>
    <s v="Smart Gadgets"/>
    <x v="6"/>
  </r>
  <r>
    <s v="S005"/>
    <s v="S-SM033"/>
    <n v="45323"/>
    <n v="29"/>
    <n v="38601.03"/>
    <n v="23710.98"/>
    <n v="14890.05"/>
    <n v="2024"/>
    <n v="2"/>
    <s v="24Q1"/>
    <s v="Apple"/>
    <s v="Smart Gadgets"/>
    <x v="12"/>
  </r>
  <r>
    <s v="S009"/>
    <s v="H-WI048"/>
    <n v="45058"/>
    <n v="3"/>
    <n v="2895.18"/>
    <n v="2265.8999999999996"/>
    <n v="629.2800000000002"/>
    <n v="2023"/>
    <n v="5"/>
    <s v="23Q2"/>
    <s v="VoltEdge"/>
    <s v="Headphones"/>
    <x v="7"/>
  </r>
  <r>
    <s v="S002"/>
    <s v="G-GA046"/>
    <n v="45404"/>
    <n v="15"/>
    <n v="4847.25"/>
    <n v="2997.9"/>
    <n v="1849.35"/>
    <n v="2024"/>
    <n v="4"/>
    <s v="24Q2"/>
    <s v="Samsung"/>
    <s v="Gaming Consoles"/>
    <x v="8"/>
  </r>
  <r>
    <s v="S008"/>
    <s v="A-CH039"/>
    <n v="45137"/>
    <n v="20"/>
    <n v="17561.400000000001"/>
    <n v="12099.400000000001"/>
    <n v="5462"/>
    <n v="2023"/>
    <n v="7"/>
    <s v="23Q3"/>
    <s v="Sony"/>
    <s v="Accessories"/>
    <x v="2"/>
  </r>
  <r>
    <s v="S015"/>
    <s v="S-FI037"/>
    <n v="45529"/>
    <n v="15"/>
    <n v="22071.9"/>
    <n v="14934.75"/>
    <n v="7137.1500000000015"/>
    <n v="2024"/>
    <n v="8"/>
    <s v="24Q3"/>
    <s v="VoltEdge"/>
    <s v="Smart Gadgets"/>
    <x v="6"/>
  </r>
  <r>
    <s v="S013"/>
    <s v="H-WI035"/>
    <n v="44954"/>
    <n v="24"/>
    <n v="8506.08"/>
    <n v="6073.4400000000005"/>
    <n v="2432.6399999999994"/>
    <n v="2023"/>
    <n v="1"/>
    <s v="23Q1"/>
    <s v="VoltEdge"/>
    <s v="Headphones"/>
    <x v="13"/>
  </r>
  <r>
    <s v="S001"/>
    <s v="A-KE025"/>
    <n v="45613"/>
    <n v="35"/>
    <n v="33146.75"/>
    <n v="23358.3"/>
    <n v="9788.4500000000007"/>
    <n v="2024"/>
    <n v="11"/>
    <s v="24Q4"/>
    <s v="Bose"/>
    <s v="Accessories"/>
    <x v="5"/>
  </r>
  <r>
    <s v="S002"/>
    <s v="L-GA010"/>
    <n v="45138"/>
    <n v="15"/>
    <n v="9795"/>
    <n v="7337.25"/>
    <n v="2457.75"/>
    <n v="2023"/>
    <n v="7"/>
    <s v="23Q3"/>
    <s v="ASUS"/>
    <s v="Laptops"/>
    <x v="0"/>
  </r>
  <r>
    <s v="S001"/>
    <s v="G-GA005"/>
    <n v="45102"/>
    <n v="18"/>
    <n v="9656.64"/>
    <n v="7038.5399999999991"/>
    <n v="2618.1000000000004"/>
    <n v="2023"/>
    <n v="6"/>
    <s v="23Q2"/>
    <s v="VoltEdge"/>
    <s v="Gaming Consoles"/>
    <x v="8"/>
  </r>
  <r>
    <s v="S003"/>
    <s v="A-KE027"/>
    <n v="45609"/>
    <n v="28"/>
    <n v="24869.88"/>
    <n v="20228.600000000002"/>
    <n v="4641.2799999999988"/>
    <n v="2024"/>
    <n v="11"/>
    <s v="24Q4"/>
    <s v="Sony"/>
    <s v="Accessories"/>
    <x v="5"/>
  </r>
  <r>
    <s v="S013"/>
    <s v="H-WI029"/>
    <n v="45542"/>
    <n v="13"/>
    <n v="16582.93"/>
    <n v="10340.07"/>
    <n v="6242.8600000000006"/>
    <n v="2024"/>
    <n v="9"/>
    <s v="24Q3"/>
    <s v="Dell"/>
    <s v="Headphones"/>
    <x v="13"/>
  </r>
  <r>
    <s v="S001"/>
    <s v="H-WI032"/>
    <n v="45308"/>
    <n v="24"/>
    <n v="5678.64"/>
    <n v="4396.08"/>
    <n v="1282.5600000000004"/>
    <n v="2024"/>
    <n v="1"/>
    <s v="24Q1"/>
    <s v="VoltEdge"/>
    <s v="Headphones"/>
    <x v="13"/>
  </r>
  <r>
    <s v="S013"/>
    <s v="S-SM033"/>
    <n v="45462"/>
    <n v="3"/>
    <n v="3993.21"/>
    <n v="2452.86"/>
    <n v="1540.35"/>
    <n v="2024"/>
    <n v="6"/>
    <s v="24Q2"/>
    <s v="Apple"/>
    <s v="Smart Gadgets"/>
    <x v="12"/>
  </r>
  <r>
    <s v="S015"/>
    <s v="H-WI032"/>
    <n v="45579"/>
    <n v="24"/>
    <n v="5678.64"/>
    <n v="4396.08"/>
    <n v="1282.5600000000004"/>
    <n v="2024"/>
    <n v="10"/>
    <s v="24Q4"/>
    <s v="VoltEdge"/>
    <s v="Headphones"/>
    <x v="13"/>
  </r>
  <r>
    <s v="S009"/>
    <s v="G-GA006"/>
    <n v="45654"/>
    <n v="22"/>
    <n v="29783.379999999997"/>
    <n v="21438.120000000003"/>
    <n v="8345.2599999999948"/>
    <n v="2024"/>
    <n v="12"/>
    <s v="24Q4"/>
    <s v="HP"/>
    <s v="Gaming Consoles"/>
    <x v="8"/>
  </r>
  <r>
    <s v="S017"/>
    <s v="G-VR009"/>
    <n v="45580"/>
    <n v="31"/>
    <n v="33013.760000000002"/>
    <n v="21286.77"/>
    <n v="11726.990000000002"/>
    <n v="2024"/>
    <n v="10"/>
    <s v="24Q4"/>
    <s v="VoltEdge"/>
    <s v="Gaming Consoles"/>
    <x v="9"/>
  </r>
  <r>
    <s v="S017"/>
    <s v="A-CH041"/>
    <n v="45039"/>
    <n v="5"/>
    <n v="1348.1"/>
    <n v="819.44999999999993"/>
    <n v="528.65"/>
    <n v="2023"/>
    <n v="4"/>
    <s v="23Q2"/>
    <s v="ASUS"/>
    <s v="Accessories"/>
    <x v="2"/>
  </r>
  <r>
    <s v="S001"/>
    <s v="A-KE024"/>
    <n v="45192"/>
    <n v="13"/>
    <n v="13695.24"/>
    <n v="8141.38"/>
    <n v="5553.86"/>
    <n v="2023"/>
    <n v="9"/>
    <s v="23Q3"/>
    <s v="VoltEdge"/>
    <s v="Accessories"/>
    <x v="5"/>
  </r>
  <r>
    <s v="S005"/>
    <s v="G-GA046"/>
    <n v="45461"/>
    <n v="4"/>
    <n v="1292.5999999999999"/>
    <n v="799.44"/>
    <n v="493.15999999999985"/>
    <n v="2024"/>
    <n v="6"/>
    <s v="24Q2"/>
    <s v="Samsung"/>
    <s v="Gaming Consoles"/>
    <x v="8"/>
  </r>
  <r>
    <s v="S017"/>
    <s v="A-CH002"/>
    <n v="45428"/>
    <n v="6"/>
    <n v="1097.8799999999999"/>
    <n v="834.06"/>
    <n v="263.81999999999994"/>
    <n v="2024"/>
    <n v="5"/>
    <s v="24Q2"/>
    <s v="Sony"/>
    <s v="Accessories"/>
    <x v="2"/>
  </r>
  <r>
    <s v="S018"/>
    <s v="A-MI007"/>
    <n v="44968"/>
    <n v="14"/>
    <n v="4022.2000000000003"/>
    <n v="3257.3799999999997"/>
    <n v="764.82000000000062"/>
    <n v="2023"/>
    <n v="2"/>
    <s v="23Q1"/>
    <s v="Samsung"/>
    <s v="Accessories"/>
    <x v="11"/>
  </r>
  <r>
    <s v="S013"/>
    <s v="L-GA010"/>
    <n v="45073"/>
    <n v="20"/>
    <n v="13060"/>
    <n v="9783"/>
    <n v="3277"/>
    <n v="2023"/>
    <n v="5"/>
    <s v="23Q2"/>
    <s v="ASUS"/>
    <s v="Laptops"/>
    <x v="0"/>
  </r>
  <r>
    <s v="S005"/>
    <s v="H-WI032"/>
    <n v="45560"/>
    <n v="14"/>
    <n v="3312.54"/>
    <n v="2564.3799999999997"/>
    <n v="748.16000000000031"/>
    <n v="2024"/>
    <n v="9"/>
    <s v="24Q3"/>
    <s v="VoltEdge"/>
    <s v="Headphones"/>
    <x v="13"/>
  </r>
  <r>
    <s v="S001"/>
    <s v="A-CH045"/>
    <n v="45494"/>
    <n v="14"/>
    <n v="9405.9"/>
    <n v="7428.26"/>
    <n v="1977.6399999999994"/>
    <n v="2024"/>
    <n v="7"/>
    <s v="24Q3"/>
    <s v="VoltEdge"/>
    <s v="Accessories"/>
    <x v="2"/>
  </r>
  <r>
    <s v="S011"/>
    <s v="G-VR022"/>
    <n v="45642"/>
    <n v="32"/>
    <n v="23359.360000000001"/>
    <n v="18847.68"/>
    <n v="4511.68"/>
    <n v="2024"/>
    <n v="12"/>
    <s v="24Q4"/>
    <s v="VoltEdge"/>
    <s v="Gaming Consoles"/>
    <x v="9"/>
  </r>
  <r>
    <s v="S003"/>
    <s v="H-WI029"/>
    <n v="45470"/>
    <n v="3"/>
    <n v="3826.83"/>
    <n v="2386.17"/>
    <n v="1440.6599999999999"/>
    <n v="2024"/>
    <n v="6"/>
    <s v="24Q2"/>
    <s v="Dell"/>
    <s v="Headphones"/>
    <x v="13"/>
  </r>
  <r>
    <s v="S015"/>
    <s v="G-GA046"/>
    <n v="45507"/>
    <n v="10"/>
    <n v="3231.5"/>
    <n v="1998.6000000000001"/>
    <n v="1232.8999999999999"/>
    <n v="2024"/>
    <n v="8"/>
    <s v="24Q3"/>
    <s v="Samsung"/>
    <s v="Gaming Consoles"/>
    <x v="8"/>
  </r>
  <r>
    <s v="S007"/>
    <s v="A-KE027"/>
    <n v="45054"/>
    <n v="3"/>
    <n v="2664.63"/>
    <n v="2167.3500000000004"/>
    <n v="497.27999999999975"/>
    <n v="2023"/>
    <n v="5"/>
    <s v="23Q2"/>
    <s v="Sony"/>
    <s v="Accessories"/>
    <x v="5"/>
  </r>
  <r>
    <s v="S019"/>
    <s v="S-FI050"/>
    <n v="45064"/>
    <n v="12"/>
    <n v="12644.28"/>
    <n v="7830.84"/>
    <n v="4813.4400000000005"/>
    <n v="2023"/>
    <n v="5"/>
    <s v="23Q2"/>
    <s v="Sony"/>
    <s v="Smart Gadgets"/>
    <x v="6"/>
  </r>
  <r>
    <s v="S014"/>
    <s v="L-UL031"/>
    <n v="45303"/>
    <n v="11"/>
    <n v="6679.5300000000007"/>
    <n v="4095.74"/>
    <n v="2583.7900000000009"/>
    <n v="2024"/>
    <n v="1"/>
    <s v="24Q1"/>
    <s v="VoltEdge"/>
    <s v="Laptops"/>
    <x v="1"/>
  </r>
  <r>
    <s v="S003"/>
    <s v="A-KE020"/>
    <n v="45087"/>
    <n v="19"/>
    <n v="6482.2300000000005"/>
    <n v="3865.93"/>
    <n v="2616.3000000000006"/>
    <n v="2023"/>
    <n v="6"/>
    <s v="23Q2"/>
    <s v="VoltEdge"/>
    <s v="Accessories"/>
    <x v="5"/>
  </r>
  <r>
    <s v="S004"/>
    <s v="L-UL034"/>
    <n v="44940"/>
    <n v="23"/>
    <n v="1835.63"/>
    <n v="1472.4599999999998"/>
    <n v="363.1700000000003"/>
    <n v="2023"/>
    <n v="1"/>
    <s v="23Q1"/>
    <s v="HP"/>
    <s v="Laptops"/>
    <x v="1"/>
  </r>
  <r>
    <s v="S017"/>
    <s v="S-SM038"/>
    <n v="45291"/>
    <n v="41"/>
    <n v="59257.299999999996"/>
    <n v="39781.07"/>
    <n v="19476.229999999996"/>
    <n v="2023"/>
    <n v="12"/>
    <s v="23Q4"/>
    <s v="VoltEdge"/>
    <s v="Smart Gadgets"/>
    <x v="12"/>
  </r>
  <r>
    <s v="S014"/>
    <s v="L-GA036"/>
    <n v="45644"/>
    <n v="28"/>
    <n v="13459.6"/>
    <n v="8454.32"/>
    <n v="5005.2800000000007"/>
    <n v="2024"/>
    <n v="12"/>
    <s v="24Q4"/>
    <s v="VoltEdge"/>
    <s v="Laptops"/>
    <x v="0"/>
  </r>
  <r>
    <s v="S005"/>
    <s v="L-UL034"/>
    <n v="44998"/>
    <n v="20"/>
    <n v="1596.2"/>
    <n v="1280.3999999999999"/>
    <n v="315.80000000000018"/>
    <n v="2023"/>
    <n v="3"/>
    <s v="23Q1"/>
    <s v="HP"/>
    <s v="Laptops"/>
    <x v="1"/>
  </r>
  <r>
    <s v="S017"/>
    <s v="S-FI037"/>
    <n v="45407"/>
    <n v="18"/>
    <n v="26486.28"/>
    <n v="17921.7"/>
    <n v="8564.5799999999981"/>
    <n v="2024"/>
    <n v="4"/>
    <s v="24Q2"/>
    <s v="VoltEdge"/>
    <s v="Smart Gadgets"/>
    <x v="6"/>
  </r>
  <r>
    <s v="S001"/>
    <s v="L-GA010"/>
    <n v="44948"/>
    <n v="30"/>
    <n v="19590"/>
    <n v="14674.5"/>
    <n v="4915.5"/>
    <n v="2023"/>
    <n v="1"/>
    <s v="23Q1"/>
    <s v="ASUS"/>
    <s v="Laptops"/>
    <x v="0"/>
  </r>
  <r>
    <s v="S002"/>
    <s v="G-GA047"/>
    <n v="45610"/>
    <n v="40"/>
    <n v="46825.600000000006"/>
    <n v="37406.799999999996"/>
    <n v="9418.8000000000102"/>
    <n v="2024"/>
    <n v="11"/>
    <s v="24Q4"/>
    <s v="HP"/>
    <s v="Gaming Consoles"/>
    <x v="8"/>
  </r>
  <r>
    <s v="S011"/>
    <s v="G-GA017"/>
    <n v="44938"/>
    <n v="27"/>
    <n v="37881.269999999997"/>
    <n v="24044.85"/>
    <n v="13836.419999999998"/>
    <n v="2023"/>
    <n v="1"/>
    <s v="23Q1"/>
    <s v="Apple"/>
    <s v="Gaming Consoles"/>
    <x v="8"/>
  </r>
  <r>
    <s v="S009"/>
    <s v="G-GA005"/>
    <n v="45120"/>
    <n v="10"/>
    <n v="5364.8"/>
    <n v="3910.2999999999997"/>
    <n v="1454.5000000000005"/>
    <n v="2023"/>
    <n v="7"/>
    <s v="23Q3"/>
    <s v="VoltEdge"/>
    <s v="Gaming Consoles"/>
    <x v="8"/>
  </r>
  <r>
    <s v="S010"/>
    <s v="S-SM023"/>
    <n v="44985"/>
    <n v="25"/>
    <n v="6481.75"/>
    <n v="4236.75"/>
    <n v="2245"/>
    <n v="2023"/>
    <n v="2"/>
    <s v="23Q1"/>
    <s v="HP"/>
    <s v="Smart Gadgets"/>
    <x v="15"/>
  </r>
  <r>
    <s v="S010"/>
    <s v="G-GA044"/>
    <n v="45058"/>
    <n v="21"/>
    <n v="23753.309999999998"/>
    <n v="19717.95"/>
    <n v="4035.3599999999969"/>
    <n v="2023"/>
    <n v="5"/>
    <s v="23Q2"/>
    <s v="VoltEdge"/>
    <s v="Gaming Consoles"/>
    <x v="16"/>
  </r>
  <r>
    <s v="S011"/>
    <s v="A-KE025"/>
    <n v="45369"/>
    <n v="13"/>
    <n v="12311.65"/>
    <n v="8675.94"/>
    <n v="3635.7099999999991"/>
    <n v="2024"/>
    <n v="3"/>
    <s v="24Q1"/>
    <s v="Bose"/>
    <s v="Accessories"/>
    <x v="5"/>
  </r>
  <r>
    <s v="S013"/>
    <s v="A-KE025"/>
    <n v="45532"/>
    <n v="1"/>
    <n v="947.05"/>
    <n v="667.38"/>
    <n v="279.66999999999996"/>
    <n v="2024"/>
    <n v="8"/>
    <s v="24Q3"/>
    <s v="Bose"/>
    <s v="Accessories"/>
    <x v="5"/>
  </r>
  <r>
    <s v="S013"/>
    <s v="G-GA047"/>
    <n v="45397"/>
    <n v="3"/>
    <n v="3511.92"/>
    <n v="2805.5099999999998"/>
    <n v="706.41000000000031"/>
    <n v="2024"/>
    <n v="4"/>
    <s v="24Q2"/>
    <s v="HP"/>
    <s v="Gaming Consoles"/>
    <x v="8"/>
  </r>
  <r>
    <s v="S018"/>
    <s v="L-UL031"/>
    <n v="45440"/>
    <n v="7"/>
    <n v="4250.6100000000006"/>
    <n v="2606.3799999999997"/>
    <n v="1644.2300000000009"/>
    <n v="2024"/>
    <n v="5"/>
    <s v="24Q2"/>
    <s v="VoltEdge"/>
    <s v="Laptops"/>
    <x v="1"/>
  </r>
  <r>
    <s v="S002"/>
    <s v="G-GA005"/>
    <n v="45393"/>
    <n v="8"/>
    <n v="4291.84"/>
    <n v="3128.24"/>
    <n v="1163.6000000000004"/>
    <n v="2024"/>
    <n v="4"/>
    <s v="24Q2"/>
    <s v="VoltEdge"/>
    <s v="Gaming Consoles"/>
    <x v="8"/>
  </r>
  <r>
    <s v="S008"/>
    <s v="G-GA044"/>
    <n v="45619"/>
    <n v="34"/>
    <n v="38457.74"/>
    <n v="31924.300000000003"/>
    <n v="6533.4399999999951"/>
    <n v="2024"/>
    <n v="11"/>
    <s v="24Q4"/>
    <s v="VoltEdge"/>
    <s v="Gaming Consoles"/>
    <x v="16"/>
  </r>
  <r>
    <s v="S001"/>
    <s v="L-GA004"/>
    <n v="45390"/>
    <n v="15"/>
    <n v="4978.2"/>
    <n v="2965.65"/>
    <n v="2012.5499999999997"/>
    <n v="2024"/>
    <n v="4"/>
    <s v="24Q2"/>
    <s v="Samsung"/>
    <s v="Laptops"/>
    <x v="0"/>
  </r>
  <r>
    <s v="S004"/>
    <s v="A-MI014"/>
    <n v="45640"/>
    <n v="27"/>
    <n v="15185.07"/>
    <n v="11594.61"/>
    <n v="3590.4599999999991"/>
    <n v="2024"/>
    <n v="12"/>
    <s v="24Q4"/>
    <s v="Bose"/>
    <s v="Accessories"/>
    <x v="11"/>
  </r>
  <r>
    <s v="S001"/>
    <s v="L-UL034"/>
    <n v="45062"/>
    <n v="21"/>
    <n v="1676.01"/>
    <n v="1344.4199999999998"/>
    <n v="331.59000000000015"/>
    <n v="2023"/>
    <n v="5"/>
    <s v="23Q2"/>
    <s v="HP"/>
    <s v="Laptops"/>
    <x v="1"/>
  </r>
  <r>
    <s v="S007"/>
    <s v="S-FI012"/>
    <n v="45044"/>
    <n v="13"/>
    <n v="15572.960000000001"/>
    <n v="11473.15"/>
    <n v="4099.8100000000013"/>
    <n v="2023"/>
    <n v="4"/>
    <s v="23Q2"/>
    <s v="VoltEdge"/>
    <s v="Smart Gadgets"/>
    <x v="6"/>
  </r>
  <r>
    <s v="S001"/>
    <s v="G-VR019"/>
    <n v="45168"/>
    <n v="9"/>
    <n v="9394.9200000000019"/>
    <n v="5796.36"/>
    <n v="3598.5600000000022"/>
    <n v="2023"/>
    <n v="8"/>
    <s v="23Q3"/>
    <s v="Apple"/>
    <s v="Gaming Consoles"/>
    <x v="9"/>
  </r>
  <r>
    <s v="S018"/>
    <s v="G-VR022"/>
    <n v="45408"/>
    <n v="4"/>
    <n v="2919.92"/>
    <n v="2355.96"/>
    <n v="563.96"/>
    <n v="2024"/>
    <n v="4"/>
    <s v="24Q2"/>
    <s v="VoltEdge"/>
    <s v="Gaming Consoles"/>
    <x v="9"/>
  </r>
  <r>
    <s v="S001"/>
    <s v="G-GA006"/>
    <n v="45488"/>
    <n v="2"/>
    <n v="2707.58"/>
    <n v="1948.92"/>
    <n v="758.65999999999985"/>
    <n v="2024"/>
    <n v="7"/>
    <s v="24Q3"/>
    <s v="HP"/>
    <s v="Gaming Consoles"/>
    <x v="8"/>
  </r>
  <r>
    <s v="S010"/>
    <s v="G-GA006"/>
    <n v="45386"/>
    <n v="20"/>
    <n v="27075.8"/>
    <n v="19489.2"/>
    <n v="7586.5999999999985"/>
    <n v="2024"/>
    <n v="4"/>
    <s v="24Q2"/>
    <s v="HP"/>
    <s v="Gaming Consoles"/>
    <x v="8"/>
  </r>
  <r>
    <s v="S014"/>
    <s v="G-VR022"/>
    <n v="45407"/>
    <n v="18"/>
    <n v="13139.64"/>
    <n v="10601.82"/>
    <n v="2537.8199999999997"/>
    <n v="2024"/>
    <n v="4"/>
    <s v="24Q2"/>
    <s v="VoltEdge"/>
    <s v="Gaming Consoles"/>
    <x v="9"/>
  </r>
  <r>
    <s v="S017"/>
    <s v="H-WI048"/>
    <n v="45133"/>
    <n v="12"/>
    <n v="11580.72"/>
    <n v="9063.5999999999985"/>
    <n v="2517.1200000000008"/>
    <n v="2023"/>
    <n v="7"/>
    <s v="23Q3"/>
    <s v="VoltEdge"/>
    <s v="Headphones"/>
    <x v="7"/>
  </r>
  <r>
    <s v="S017"/>
    <s v="H-NO015"/>
    <n v="45393"/>
    <n v="9"/>
    <n v="9972"/>
    <n v="7812.45"/>
    <n v="2159.5500000000002"/>
    <n v="2024"/>
    <n v="4"/>
    <s v="24Q2"/>
    <s v="VoltEdge"/>
    <s v="Headphones"/>
    <x v="3"/>
  </r>
  <r>
    <s v="S009"/>
    <s v="G-GA006"/>
    <n v="45310"/>
    <n v="21"/>
    <n v="28429.59"/>
    <n v="20463.66"/>
    <n v="7965.93"/>
    <n v="2024"/>
    <n v="1"/>
    <s v="24Q1"/>
    <s v="HP"/>
    <s v="Gaming Consoles"/>
    <x v="8"/>
  </r>
  <r>
    <s v="S015"/>
    <s v="A-KE025"/>
    <n v="45547"/>
    <n v="7"/>
    <n v="6629.3499999999995"/>
    <n v="4671.66"/>
    <n v="1957.6899999999996"/>
    <n v="2024"/>
    <n v="9"/>
    <s v="24Q3"/>
    <s v="Bose"/>
    <s v="Accessories"/>
    <x v="5"/>
  </r>
  <r>
    <s v="S017"/>
    <s v="G-GA047"/>
    <n v="45560"/>
    <n v="9"/>
    <n v="10535.76"/>
    <n v="8416.5299999999988"/>
    <n v="2119.2300000000014"/>
    <n v="2024"/>
    <n v="9"/>
    <s v="24Q3"/>
    <s v="HP"/>
    <s v="Gaming Consoles"/>
    <x v="8"/>
  </r>
  <r>
    <s v="S008"/>
    <s v="S-ST013"/>
    <n v="45516"/>
    <n v="6"/>
    <n v="2394.96"/>
    <n v="1809.84"/>
    <n v="585.12000000000012"/>
    <n v="2024"/>
    <n v="8"/>
    <s v="24Q3"/>
    <s v="Dell"/>
    <s v="Smart Gadgets"/>
    <x v="4"/>
  </r>
  <r>
    <s v="S003"/>
    <s v="A-MI014"/>
    <n v="45586"/>
    <n v="40"/>
    <n v="22496.399999999998"/>
    <n v="17177.2"/>
    <n v="5319.1999999999971"/>
    <n v="2024"/>
    <n v="10"/>
    <s v="24Q4"/>
    <s v="Bose"/>
    <s v="Accessories"/>
    <x v="11"/>
  </r>
  <r>
    <s v="S019"/>
    <s v="G-VR043"/>
    <n v="45612"/>
    <n v="33"/>
    <n v="12625.14"/>
    <n v="9976.89"/>
    <n v="2648.25"/>
    <n v="2024"/>
    <n v="11"/>
    <s v="24Q4"/>
    <s v="Samsung"/>
    <s v="Gaming Consoles"/>
    <x v="9"/>
  </r>
  <r>
    <s v="S001"/>
    <s v="A-KE024"/>
    <n v="45151"/>
    <n v="11"/>
    <n v="11588.28"/>
    <n v="6888.86"/>
    <n v="4699.420000000001"/>
    <n v="2023"/>
    <n v="8"/>
    <s v="23Q3"/>
    <s v="VoltEdge"/>
    <s v="Accessories"/>
    <x v="5"/>
  </r>
  <r>
    <s v="S009"/>
    <s v="H-WI032"/>
    <n v="45505"/>
    <n v="20"/>
    <n v="4732.2000000000007"/>
    <n v="3663.3999999999996"/>
    <n v="1068.8000000000011"/>
    <n v="2024"/>
    <n v="8"/>
    <s v="24Q3"/>
    <s v="VoltEdge"/>
    <s v="Headphones"/>
    <x v="13"/>
  </r>
  <r>
    <s v="S001"/>
    <s v="A-CH045"/>
    <n v="45536"/>
    <n v="17"/>
    <n v="11421.45"/>
    <n v="9020.0300000000007"/>
    <n v="2401.42"/>
    <n v="2024"/>
    <n v="9"/>
    <s v="24Q3"/>
    <s v="VoltEdge"/>
    <s v="Accessories"/>
    <x v="2"/>
  </r>
  <r>
    <s v="S018"/>
    <s v="H-NO016"/>
    <n v="45040"/>
    <n v="10"/>
    <n v="8834.9"/>
    <n v="6160.9000000000005"/>
    <n v="2673.9999999999991"/>
    <n v="2023"/>
    <n v="4"/>
    <s v="23Q2"/>
    <s v="Bose"/>
    <s v="Headphones"/>
    <x v="3"/>
  </r>
  <r>
    <s v="S005"/>
    <s v="A-KE011"/>
    <n v="45333"/>
    <n v="11"/>
    <n v="14643.53"/>
    <n v="9137.8100000000013"/>
    <n v="5505.7199999999993"/>
    <n v="2024"/>
    <n v="2"/>
    <s v="24Q1"/>
    <s v="Sony"/>
    <s v="Accessories"/>
    <x v="5"/>
  </r>
  <r>
    <s v="S005"/>
    <s v="A-CH045"/>
    <n v="45654"/>
    <n v="36"/>
    <n v="24186.600000000002"/>
    <n v="19101.240000000002"/>
    <n v="5085.3600000000006"/>
    <n v="2024"/>
    <n v="12"/>
    <s v="24Q4"/>
    <s v="VoltEdge"/>
    <s v="Accessories"/>
    <x v="2"/>
  </r>
  <r>
    <s v="S019"/>
    <s v="H-WI048"/>
    <n v="45060"/>
    <n v="5"/>
    <n v="4825.2999999999993"/>
    <n v="3776.5"/>
    <n v="1048.7999999999993"/>
    <n v="2023"/>
    <n v="5"/>
    <s v="23Q2"/>
    <s v="VoltEdge"/>
    <s v="Headphones"/>
    <x v="7"/>
  </r>
  <r>
    <s v="S017"/>
    <s v="L-GA036"/>
    <n v="45491"/>
    <n v="18"/>
    <n v="8652.6"/>
    <n v="5434.92"/>
    <n v="3217.6800000000003"/>
    <n v="2024"/>
    <n v="7"/>
    <s v="24Q3"/>
    <s v="VoltEdge"/>
    <s v="Laptops"/>
    <x v="0"/>
  </r>
  <r>
    <s v="S005"/>
    <s v="A-KE040"/>
    <n v="45443"/>
    <n v="6"/>
    <n v="978.30000000000007"/>
    <n v="756.66"/>
    <n v="221.6400000000001"/>
    <n v="2024"/>
    <n v="5"/>
    <s v="24Q2"/>
    <s v="VoltEdge"/>
    <s v="Accessories"/>
    <x v="5"/>
  </r>
  <r>
    <s v="S001"/>
    <s v="A-LA026"/>
    <n v="44927"/>
    <n v="36"/>
    <n v="4829.4000000000005"/>
    <n v="3989.5199999999995"/>
    <n v="839.88000000000102"/>
    <n v="2023"/>
    <n v="1"/>
    <s v="23Q1"/>
    <s v="VoltEdge"/>
    <s v="Accessories"/>
    <x v="14"/>
  </r>
  <r>
    <s v="S011"/>
    <s v="L-GA036"/>
    <n v="45332"/>
    <n v="23"/>
    <n v="11056.1"/>
    <n v="6944.62"/>
    <n v="4111.4800000000005"/>
    <n v="2024"/>
    <n v="2"/>
    <s v="24Q1"/>
    <s v="VoltEdge"/>
    <s v="Laptops"/>
    <x v="0"/>
  </r>
  <r>
    <s v="S008"/>
    <s v="L-GA004"/>
    <n v="45517"/>
    <n v="7"/>
    <n v="2323.16"/>
    <n v="1383.97"/>
    <n v="939.18999999999983"/>
    <n v="2024"/>
    <n v="8"/>
    <s v="24Q3"/>
    <s v="Samsung"/>
    <s v="Laptops"/>
    <x v="0"/>
  </r>
  <r>
    <s v="S004"/>
    <s v="G-GA005"/>
    <n v="45115"/>
    <n v="17"/>
    <n v="9120.16"/>
    <n v="6647.5099999999993"/>
    <n v="2472.6500000000005"/>
    <n v="2023"/>
    <n v="7"/>
    <s v="23Q3"/>
    <s v="VoltEdge"/>
    <s v="Gaming Consoles"/>
    <x v="8"/>
  </r>
  <r>
    <s v="S001"/>
    <s v="A-KE027"/>
    <n v="44960"/>
    <n v="23"/>
    <n v="20428.830000000002"/>
    <n v="16616.350000000002"/>
    <n v="3812.4799999999996"/>
    <n v="2023"/>
    <n v="2"/>
    <s v="23Q1"/>
    <s v="Sony"/>
    <s v="Accessories"/>
    <x v="5"/>
  </r>
  <r>
    <s v="S008"/>
    <s v="G-GA046"/>
    <n v="45521"/>
    <n v="2"/>
    <n v="646.29999999999995"/>
    <n v="399.72"/>
    <n v="246.57999999999993"/>
    <n v="2024"/>
    <n v="8"/>
    <s v="24Q3"/>
    <s v="Samsung"/>
    <s v="Gaming Consoles"/>
    <x v="8"/>
  </r>
  <r>
    <s v="S001"/>
    <s v="H-WI032"/>
    <n v="45530"/>
    <n v="3"/>
    <n v="709.83"/>
    <n v="549.51"/>
    <n v="160.32000000000005"/>
    <n v="2024"/>
    <n v="8"/>
    <s v="24Q3"/>
    <s v="VoltEdge"/>
    <s v="Headphones"/>
    <x v="13"/>
  </r>
  <r>
    <s v="S001"/>
    <s v="H-WI008"/>
    <n v="45146"/>
    <n v="5"/>
    <n v="977.15000000000009"/>
    <n v="729.75"/>
    <n v="247.40000000000009"/>
    <n v="2023"/>
    <n v="8"/>
    <s v="23Q3"/>
    <s v="ASUS"/>
    <s v="Headphones"/>
    <x v="7"/>
  </r>
  <r>
    <s v="S003"/>
    <s v="L-GA010"/>
    <n v="45245"/>
    <n v="22"/>
    <n v="14366"/>
    <n v="10761.3"/>
    <n v="3604.7000000000007"/>
    <n v="2023"/>
    <n v="11"/>
    <s v="23Q4"/>
    <s v="ASUS"/>
    <s v="Laptops"/>
    <x v="0"/>
  </r>
  <r>
    <s v="S017"/>
    <s v="G-GA018"/>
    <n v="45653"/>
    <n v="31"/>
    <n v="25006.46"/>
    <n v="14912.24"/>
    <n v="10094.219999999999"/>
    <n v="2024"/>
    <n v="12"/>
    <s v="24Q4"/>
    <s v="VoltEdge"/>
    <s v="Gaming Consoles"/>
    <x v="8"/>
  </r>
  <r>
    <s v="S018"/>
    <s v="A-CH002"/>
    <n v="45486"/>
    <n v="9"/>
    <n v="1646.82"/>
    <n v="1251.0899999999999"/>
    <n v="395.73"/>
    <n v="2024"/>
    <n v="7"/>
    <s v="24Q3"/>
    <s v="Sony"/>
    <s v="Accessories"/>
    <x v="2"/>
  </r>
  <r>
    <s v="S003"/>
    <s v="A-CH003"/>
    <n v="45215"/>
    <n v="39"/>
    <n v="15121.86"/>
    <n v="10117.380000000001"/>
    <n v="5004.4799999999996"/>
    <n v="2023"/>
    <n v="10"/>
    <s v="23Q4"/>
    <s v="HP"/>
    <s v="Accessories"/>
    <x v="2"/>
  </r>
  <r>
    <s v="S001"/>
    <s v="G-GA018"/>
    <n v="45338"/>
    <n v="15"/>
    <n v="12099.9"/>
    <n v="7215.6"/>
    <n v="4884.2999999999993"/>
    <n v="2024"/>
    <n v="2"/>
    <s v="24Q1"/>
    <s v="VoltEdge"/>
    <s v="Gaming Consoles"/>
    <x v="8"/>
  </r>
  <r>
    <s v="S007"/>
    <s v="S-ST013"/>
    <n v="45330"/>
    <n v="13"/>
    <n v="5189.08"/>
    <n v="3921.3199999999997"/>
    <n v="1267.7600000000002"/>
    <n v="2024"/>
    <n v="2"/>
    <s v="24Q1"/>
    <s v="Dell"/>
    <s v="Smart Gadgets"/>
    <x v="4"/>
  </r>
  <r>
    <s v="S005"/>
    <s v="A-MI007"/>
    <n v="45063"/>
    <n v="22"/>
    <n v="6320.6"/>
    <n v="5118.74"/>
    <n v="1201.8600000000006"/>
    <n v="2023"/>
    <n v="5"/>
    <s v="23Q2"/>
    <s v="Samsung"/>
    <s v="Accessories"/>
    <x v="11"/>
  </r>
  <r>
    <s v="S017"/>
    <s v="A-MI014"/>
    <n v="45335"/>
    <n v="18"/>
    <n v="10123.379999999999"/>
    <n v="7729.74"/>
    <n v="2393.6399999999994"/>
    <n v="2024"/>
    <n v="2"/>
    <s v="24Q1"/>
    <s v="Bose"/>
    <s v="Accessories"/>
    <x v="11"/>
  </r>
  <r>
    <s v="S009"/>
    <s v="H-WI048"/>
    <n v="45081"/>
    <n v="13"/>
    <n v="12545.779999999999"/>
    <n v="9818.9"/>
    <n v="2726.8799999999992"/>
    <n v="2023"/>
    <n v="6"/>
    <s v="23Q2"/>
    <s v="VoltEdge"/>
    <s v="Headphones"/>
    <x v="7"/>
  </r>
  <r>
    <s v="S003"/>
    <s v="G-GA006"/>
    <n v="45466"/>
    <n v="12"/>
    <n v="16245.48"/>
    <n v="11693.52"/>
    <n v="4551.9599999999991"/>
    <n v="2024"/>
    <n v="6"/>
    <s v="24Q2"/>
    <s v="HP"/>
    <s v="Gaming Consoles"/>
    <x v="8"/>
  </r>
  <r>
    <s v="S001"/>
    <s v="G-GA047"/>
    <n v="45335"/>
    <n v="27"/>
    <n v="31607.280000000002"/>
    <n v="25249.59"/>
    <n v="6357.6900000000023"/>
    <n v="2024"/>
    <n v="2"/>
    <s v="24Q1"/>
    <s v="HP"/>
    <s v="Gaming Consoles"/>
    <x v="8"/>
  </r>
  <r>
    <s v="S019"/>
    <s v="A-KE027"/>
    <n v="45036"/>
    <n v="21"/>
    <n v="18652.41"/>
    <n v="15171.45"/>
    <n v="3480.9599999999991"/>
    <n v="2023"/>
    <n v="4"/>
    <s v="23Q2"/>
    <s v="Sony"/>
    <s v="Accessories"/>
    <x v="5"/>
  </r>
  <r>
    <s v="S011"/>
    <s v="S-SM023"/>
    <n v="45155"/>
    <n v="8"/>
    <n v="2074.16"/>
    <n v="1355.76"/>
    <n v="718.39999999999986"/>
    <n v="2023"/>
    <n v="8"/>
    <s v="23Q3"/>
    <s v="HP"/>
    <s v="Smart Gadgets"/>
    <x v="15"/>
  </r>
  <r>
    <s v="S010"/>
    <s v="G-VR043"/>
    <n v="44979"/>
    <n v="12"/>
    <n v="4590.96"/>
    <n v="3627.96"/>
    <n v="963"/>
    <n v="2023"/>
    <n v="2"/>
    <s v="23Q1"/>
    <s v="Samsung"/>
    <s v="Gaming Consoles"/>
    <x v="9"/>
  </r>
  <r>
    <s v="S018"/>
    <s v="A-MI014"/>
    <n v="45599"/>
    <n v="27"/>
    <n v="15185.07"/>
    <n v="11594.61"/>
    <n v="3590.4599999999991"/>
    <n v="2024"/>
    <n v="11"/>
    <s v="24Q4"/>
    <s v="Bose"/>
    <s v="Accessories"/>
    <x v="11"/>
  </r>
  <r>
    <s v="S005"/>
    <s v="G-VR019"/>
    <n v="45221"/>
    <n v="25"/>
    <n v="26097.000000000004"/>
    <n v="16101"/>
    <n v="9996.0000000000036"/>
    <n v="2023"/>
    <n v="10"/>
    <s v="23Q4"/>
    <s v="Apple"/>
    <s v="Gaming Consoles"/>
    <x v="9"/>
  </r>
  <r>
    <s v="S004"/>
    <s v="S-FI050"/>
    <n v="45126"/>
    <n v="21"/>
    <n v="22127.49"/>
    <n v="13703.970000000001"/>
    <n v="8423.52"/>
    <n v="2023"/>
    <n v="7"/>
    <s v="23Q3"/>
    <s v="Sony"/>
    <s v="Smart Gadgets"/>
    <x v="6"/>
  </r>
  <r>
    <s v="S007"/>
    <s v="L-GA010"/>
    <n v="44978"/>
    <n v="20"/>
    <n v="13060"/>
    <n v="9783"/>
    <n v="3277"/>
    <n v="2023"/>
    <n v="2"/>
    <s v="23Q1"/>
    <s v="ASUS"/>
    <s v="Laptops"/>
    <x v="0"/>
  </r>
  <r>
    <s v="S010"/>
    <s v="H-WI030"/>
    <n v="45133"/>
    <n v="3"/>
    <n v="1630.08"/>
    <n v="1159.74"/>
    <n v="470.33999999999992"/>
    <n v="2023"/>
    <n v="7"/>
    <s v="23Q3"/>
    <s v="VoltEdge"/>
    <s v="Headphones"/>
    <x v="10"/>
  </r>
  <r>
    <s v="S015"/>
    <s v="H-WI042"/>
    <n v="45574"/>
    <n v="21"/>
    <n v="18551.399999999998"/>
    <n v="12694.29"/>
    <n v="5857.1099999999969"/>
    <n v="2024"/>
    <n v="10"/>
    <s v="24Q4"/>
    <s v="Bose"/>
    <s v="Headphones"/>
    <x v="10"/>
  </r>
  <r>
    <s v="S001"/>
    <s v="L-GA036"/>
    <n v="45464"/>
    <n v="13"/>
    <n v="6249.0999999999995"/>
    <n v="3925.22"/>
    <n v="2323.8799999999997"/>
    <n v="2024"/>
    <n v="6"/>
    <s v="24Q2"/>
    <s v="VoltEdge"/>
    <s v="Laptops"/>
    <x v="0"/>
  </r>
  <r>
    <s v="S005"/>
    <s v="G-VR043"/>
    <n v="45651"/>
    <n v="33"/>
    <n v="12625.14"/>
    <n v="9976.89"/>
    <n v="2648.25"/>
    <n v="2024"/>
    <n v="12"/>
    <s v="24Q4"/>
    <s v="Samsung"/>
    <s v="Gaming Consoles"/>
    <x v="9"/>
  </r>
  <r>
    <s v="S017"/>
    <s v="L-UL028"/>
    <n v="45606"/>
    <n v="25"/>
    <n v="10591.75"/>
    <n v="6902.5000000000009"/>
    <n v="3689.2499999999991"/>
    <n v="2024"/>
    <n v="11"/>
    <s v="24Q4"/>
    <s v="Apple"/>
    <s v="Laptops"/>
    <x v="1"/>
  </r>
  <r>
    <s v="S008"/>
    <s v="H-WI032"/>
    <n v="45436"/>
    <n v="18"/>
    <n v="4258.9800000000005"/>
    <n v="3297.06"/>
    <n v="961.92000000000053"/>
    <n v="2024"/>
    <n v="5"/>
    <s v="24Q2"/>
    <s v="VoltEdge"/>
    <s v="Headphones"/>
    <x v="13"/>
  </r>
  <r>
    <s v="S009"/>
    <s v="A-MI007"/>
    <n v="45058"/>
    <n v="3"/>
    <n v="861.90000000000009"/>
    <n v="698.01"/>
    <n v="163.8900000000001"/>
    <n v="2023"/>
    <n v="5"/>
    <s v="23Q2"/>
    <s v="Samsung"/>
    <s v="Accessories"/>
    <x v="11"/>
  </r>
  <r>
    <s v="S017"/>
    <s v="A-CH045"/>
    <n v="45484"/>
    <n v="14"/>
    <n v="9405.9"/>
    <n v="7428.26"/>
    <n v="1977.6399999999994"/>
    <n v="2024"/>
    <n v="7"/>
    <s v="24Q3"/>
    <s v="VoltEdge"/>
    <s v="Accessories"/>
    <x v="2"/>
  </r>
  <r>
    <s v="S003"/>
    <s v="G-GA005"/>
    <n v="45190"/>
    <n v="5"/>
    <n v="2682.4"/>
    <n v="1955.1499999999999"/>
    <n v="727.25000000000023"/>
    <n v="2023"/>
    <n v="9"/>
    <s v="23Q3"/>
    <s v="VoltEdge"/>
    <s v="Gaming Consoles"/>
    <x v="8"/>
  </r>
  <r>
    <s v="S009"/>
    <s v="A-CH039"/>
    <n v="45266"/>
    <n v="41"/>
    <n v="36000.870000000003"/>
    <n v="24803.77"/>
    <n v="11197.100000000002"/>
    <n v="2023"/>
    <n v="12"/>
    <s v="23Q4"/>
    <s v="Sony"/>
    <s v="Accessories"/>
    <x v="2"/>
  </r>
  <r>
    <s v="S002"/>
    <s v="G-GA005"/>
    <n v="44966"/>
    <n v="19"/>
    <n v="10193.120000000001"/>
    <n v="7429.57"/>
    <n v="2763.5500000000011"/>
    <n v="2023"/>
    <n v="2"/>
    <s v="23Q1"/>
    <s v="VoltEdge"/>
    <s v="Gaming Consoles"/>
    <x v="8"/>
  </r>
  <r>
    <s v="S003"/>
    <s v="G-VR009"/>
    <n v="45052"/>
    <n v="10"/>
    <n v="10649.6"/>
    <n v="6866.7"/>
    <n v="3782.9000000000005"/>
    <n v="2023"/>
    <n v="5"/>
    <s v="23Q2"/>
    <s v="VoltEdge"/>
    <s v="Gaming Consoles"/>
    <x v="9"/>
  </r>
  <r>
    <s v="S019"/>
    <s v="A-MI014"/>
    <n v="45556"/>
    <n v="6"/>
    <n v="3374.46"/>
    <n v="2576.58"/>
    <n v="797.88000000000011"/>
    <n v="2024"/>
    <n v="9"/>
    <s v="24Q3"/>
    <s v="Bose"/>
    <s v="Accessories"/>
    <x v="11"/>
  </r>
  <r>
    <s v="S002"/>
    <s v="L-UL031"/>
    <n v="45637"/>
    <n v="21"/>
    <n v="12751.83"/>
    <n v="7819.1399999999994"/>
    <n v="4932.6900000000005"/>
    <n v="2024"/>
    <n v="12"/>
    <s v="24Q4"/>
    <s v="VoltEdge"/>
    <s v="Laptops"/>
    <x v="1"/>
  </r>
  <r>
    <s v="S001"/>
    <s v="H-NO016"/>
    <n v="44965"/>
    <n v="16"/>
    <n v="14135.84"/>
    <n v="9857.44"/>
    <n v="4278.3999999999996"/>
    <n v="2023"/>
    <n v="2"/>
    <s v="23Q1"/>
    <s v="Bose"/>
    <s v="Headphones"/>
    <x v="3"/>
  </r>
  <r>
    <s v="S011"/>
    <s v="A-MI007"/>
    <n v="45219"/>
    <n v="35"/>
    <n v="10055.5"/>
    <n v="8143.45"/>
    <n v="1912.0500000000002"/>
    <n v="2023"/>
    <n v="10"/>
    <s v="23Q4"/>
    <s v="Samsung"/>
    <s v="Accessories"/>
    <x v="11"/>
  </r>
  <r>
    <s v="S013"/>
    <s v="A-CH041"/>
    <n v="45164"/>
    <n v="14"/>
    <n v="3774.6800000000003"/>
    <n v="2294.46"/>
    <n v="1480.2200000000003"/>
    <n v="2023"/>
    <n v="8"/>
    <s v="23Q3"/>
    <s v="ASUS"/>
    <s v="Accessories"/>
    <x v="2"/>
  </r>
  <r>
    <s v="S001"/>
    <s v="H-NO016"/>
    <n v="45128"/>
    <n v="20"/>
    <n v="17669.8"/>
    <n v="12321.800000000001"/>
    <n v="5347.9999999999982"/>
    <n v="2023"/>
    <n v="7"/>
    <s v="23Q3"/>
    <s v="Bose"/>
    <s v="Headphones"/>
    <x v="3"/>
  </r>
  <r>
    <s v="S001"/>
    <s v="G-GA005"/>
    <n v="45141"/>
    <n v="13"/>
    <n v="6974.24"/>
    <n v="5083.3899999999994"/>
    <n v="1890.8500000000004"/>
    <n v="2023"/>
    <n v="8"/>
    <s v="23Q3"/>
    <s v="VoltEdge"/>
    <s v="Gaming Consoles"/>
    <x v="8"/>
  </r>
  <r>
    <s v="S015"/>
    <s v="G-VR043"/>
    <n v="45160"/>
    <n v="20"/>
    <n v="7651.5999999999995"/>
    <n v="6046.5999999999995"/>
    <n v="1605"/>
    <n v="2023"/>
    <n v="8"/>
    <s v="23Q3"/>
    <s v="Samsung"/>
    <s v="Gaming Consoles"/>
    <x v="9"/>
  </r>
  <r>
    <s v="S011"/>
    <s v="A-MI007"/>
    <n v="45066"/>
    <n v="4"/>
    <n v="1149.2"/>
    <n v="930.68"/>
    <n v="218.5200000000001"/>
    <n v="2023"/>
    <n v="5"/>
    <s v="23Q2"/>
    <s v="Samsung"/>
    <s v="Accessories"/>
    <x v="11"/>
  </r>
  <r>
    <s v="S001"/>
    <s v="A-KE027"/>
    <n v="45022"/>
    <n v="18"/>
    <n v="15987.78"/>
    <n v="13004.1"/>
    <n v="2983.6800000000003"/>
    <n v="2023"/>
    <n v="4"/>
    <s v="23Q2"/>
    <s v="Sony"/>
    <s v="Accessories"/>
    <x v="5"/>
  </r>
  <r>
    <s v="S007"/>
    <s v="L-GA004"/>
    <n v="45225"/>
    <n v="29"/>
    <n v="9624.52"/>
    <n v="5733.59"/>
    <n v="3890.9300000000003"/>
    <n v="2023"/>
    <n v="10"/>
    <s v="23Q4"/>
    <s v="Samsung"/>
    <s v="Laptops"/>
    <x v="0"/>
  </r>
  <r>
    <s v="S002"/>
    <s v="S-SM033"/>
    <n v="45475"/>
    <n v="15"/>
    <n v="19966.05"/>
    <n v="12264.3"/>
    <n v="7701.75"/>
    <n v="2024"/>
    <n v="7"/>
    <s v="24Q3"/>
    <s v="Apple"/>
    <s v="Smart Gadgets"/>
    <x v="12"/>
  </r>
  <r>
    <s v="S001"/>
    <s v="L-GA036"/>
    <n v="45409"/>
    <n v="4"/>
    <n v="1922.8"/>
    <n v="1207.76"/>
    <n v="715.04"/>
    <n v="2024"/>
    <n v="4"/>
    <s v="24Q2"/>
    <s v="VoltEdge"/>
    <s v="Laptops"/>
    <x v="0"/>
  </r>
  <r>
    <s v="S017"/>
    <s v="H-WI042"/>
    <n v="45371"/>
    <n v="11"/>
    <n v="9717.4"/>
    <n v="6649.39"/>
    <n v="3068.0099999999993"/>
    <n v="2024"/>
    <n v="3"/>
    <s v="24Q1"/>
    <s v="Bose"/>
    <s v="Headphones"/>
    <x v="10"/>
  </r>
  <r>
    <s v="S017"/>
    <s v="G-GA018"/>
    <n v="45513"/>
    <n v="10"/>
    <n v="8066.5999999999995"/>
    <n v="4810.4000000000005"/>
    <n v="3256.1999999999989"/>
    <n v="2024"/>
    <n v="8"/>
    <s v="24Q3"/>
    <s v="VoltEdge"/>
    <s v="Gaming Consoles"/>
    <x v="8"/>
  </r>
  <r>
    <s v="S001"/>
    <s v="G-GA018"/>
    <n v="45613"/>
    <n v="26"/>
    <n v="20973.16"/>
    <n v="12507.04"/>
    <n v="8466.119999999999"/>
    <n v="2024"/>
    <n v="11"/>
    <s v="24Q4"/>
    <s v="VoltEdge"/>
    <s v="Gaming Consoles"/>
    <x v="8"/>
  </r>
  <r>
    <s v="S014"/>
    <s v="S-FI012"/>
    <n v="45104"/>
    <n v="4"/>
    <n v="4791.68"/>
    <n v="3530.2"/>
    <n v="1261.4800000000005"/>
    <n v="2023"/>
    <n v="6"/>
    <s v="23Q2"/>
    <s v="VoltEdge"/>
    <s v="Smart Gadgets"/>
    <x v="6"/>
  </r>
  <r>
    <s v="S019"/>
    <s v="G-GA017"/>
    <n v="45011"/>
    <n v="10"/>
    <n v="14030.1"/>
    <n v="8905.5"/>
    <n v="5124.6000000000004"/>
    <n v="2023"/>
    <n v="3"/>
    <s v="23Q1"/>
    <s v="Apple"/>
    <s v="Gaming Consoles"/>
    <x v="8"/>
  </r>
  <r>
    <s v="S019"/>
    <s v="S-SM033"/>
    <n v="45313"/>
    <n v="11"/>
    <n v="14641.769999999999"/>
    <n v="8993.82"/>
    <n v="5647.9499999999989"/>
    <n v="2024"/>
    <n v="1"/>
    <s v="24Q1"/>
    <s v="Apple"/>
    <s v="Smart Gadgets"/>
    <x v="12"/>
  </r>
  <r>
    <s v="S001"/>
    <s v="A-CH039"/>
    <n v="45205"/>
    <n v="34"/>
    <n v="29854.38"/>
    <n v="20568.98"/>
    <n v="9285.4000000000015"/>
    <n v="2023"/>
    <n v="10"/>
    <s v="23Q4"/>
    <s v="Sony"/>
    <s v="Accessories"/>
    <x v="2"/>
  </r>
  <r>
    <s v="S015"/>
    <s v="L-UL034"/>
    <n v="45427"/>
    <n v="9"/>
    <n v="718.29"/>
    <n v="576.17999999999995"/>
    <n v="142.11000000000001"/>
    <n v="2024"/>
    <n v="5"/>
    <s v="24Q2"/>
    <s v="HP"/>
    <s v="Laptops"/>
    <x v="1"/>
  </r>
  <r>
    <s v="S011"/>
    <s v="H-WI042"/>
    <n v="45469"/>
    <n v="16"/>
    <n v="14134.4"/>
    <n v="9671.84"/>
    <n v="4462.5599999999995"/>
    <n v="2024"/>
    <n v="6"/>
    <s v="24Q2"/>
    <s v="Bose"/>
    <s v="Headphones"/>
    <x v="10"/>
  </r>
  <r>
    <s v="S003"/>
    <s v="A-CH002"/>
    <n v="45632"/>
    <n v="34"/>
    <n v="6221.32"/>
    <n v="4726.34"/>
    <n v="1494.9799999999996"/>
    <n v="2024"/>
    <n v="12"/>
    <s v="24Q4"/>
    <s v="Sony"/>
    <s v="Accessories"/>
    <x v="2"/>
  </r>
  <r>
    <s v="S017"/>
    <s v="A-KE040"/>
    <n v="45131"/>
    <n v="13"/>
    <n v="2119.65"/>
    <n v="1639.43"/>
    <n v="480.22"/>
    <n v="2023"/>
    <n v="7"/>
    <s v="23Q3"/>
    <s v="VoltEdge"/>
    <s v="Accessories"/>
    <x v="5"/>
  </r>
  <r>
    <s v="S004"/>
    <s v="G-VR049"/>
    <n v="45584"/>
    <n v="41"/>
    <n v="35635.56"/>
    <n v="26753.73"/>
    <n v="8881.8299999999981"/>
    <n v="2024"/>
    <n v="10"/>
    <s v="24Q4"/>
    <s v="ASUS"/>
    <s v="Gaming Consoles"/>
    <x v="9"/>
  </r>
  <r>
    <s v="S017"/>
    <s v="L-UL031"/>
    <n v="45452"/>
    <n v="18"/>
    <n v="10930.14"/>
    <n v="6702.12"/>
    <n v="4228.0199999999995"/>
    <n v="2024"/>
    <n v="6"/>
    <s v="24Q2"/>
    <s v="VoltEdge"/>
    <s v="Laptops"/>
    <x v="1"/>
  </r>
  <r>
    <s v="S003"/>
    <s v="H-WI042"/>
    <n v="45421"/>
    <n v="5"/>
    <n v="4417"/>
    <n v="3022.45"/>
    <n v="1394.5500000000002"/>
    <n v="2024"/>
    <n v="5"/>
    <s v="24Q2"/>
    <s v="Bose"/>
    <s v="Headphones"/>
    <x v="10"/>
  </r>
  <r>
    <s v="S010"/>
    <s v="A-CH002"/>
    <n v="45587"/>
    <n v="27"/>
    <n v="4940.46"/>
    <n v="3753.2699999999995"/>
    <n v="1187.1900000000005"/>
    <n v="2024"/>
    <n v="10"/>
    <s v="24Q4"/>
    <s v="Sony"/>
    <s v="Accessories"/>
    <x v="2"/>
  </r>
  <r>
    <s v="S001"/>
    <s v="H-WI032"/>
    <n v="45333"/>
    <n v="29"/>
    <n v="6861.6900000000005"/>
    <n v="5311.9299999999994"/>
    <n v="1549.7600000000011"/>
    <n v="2024"/>
    <n v="2"/>
    <s v="24Q1"/>
    <s v="VoltEdge"/>
    <s v="Headphones"/>
    <x v="13"/>
  </r>
  <r>
    <s v="S003"/>
    <s v="A-MI014"/>
    <n v="45434"/>
    <n v="17"/>
    <n v="9560.9699999999993"/>
    <n v="7300.31"/>
    <n v="2260.6599999999989"/>
    <n v="2024"/>
    <n v="5"/>
    <s v="24Q2"/>
    <s v="Bose"/>
    <s v="Accessories"/>
    <x v="11"/>
  </r>
  <r>
    <s v="S001"/>
    <s v="L-UL034"/>
    <n v="44940"/>
    <n v="20"/>
    <n v="1596.2"/>
    <n v="1280.3999999999999"/>
    <n v="315.80000000000018"/>
    <n v="2023"/>
    <n v="1"/>
    <s v="23Q1"/>
    <s v="HP"/>
    <s v="Laptops"/>
    <x v="1"/>
  </r>
  <r>
    <s v="S007"/>
    <s v="A-CH003"/>
    <n v="45008"/>
    <n v="29"/>
    <n v="11244.460000000001"/>
    <n v="7523.18"/>
    <n v="3721.2800000000007"/>
    <n v="2023"/>
    <n v="3"/>
    <s v="23Q1"/>
    <s v="HP"/>
    <s v="Accessories"/>
    <x v="2"/>
  </r>
  <r>
    <s v="S017"/>
    <s v="H-WI035"/>
    <n v="44948"/>
    <n v="15"/>
    <n v="5316.3"/>
    <n v="3795.9"/>
    <n v="1520.4"/>
    <n v="2023"/>
    <n v="1"/>
    <s v="23Q1"/>
    <s v="VoltEdge"/>
    <s v="Headphones"/>
    <x v="13"/>
  </r>
  <r>
    <s v="S005"/>
    <s v="G-GA044"/>
    <n v="45040"/>
    <n v="6"/>
    <n v="6786.66"/>
    <n v="5633.7000000000007"/>
    <n v="1152.9599999999991"/>
    <n v="2023"/>
    <n v="4"/>
    <s v="23Q2"/>
    <s v="VoltEdge"/>
    <s v="Gaming Consoles"/>
    <x v="16"/>
  </r>
  <r>
    <s v="S008"/>
    <s v="S-SM033"/>
    <n v="45436"/>
    <n v="14"/>
    <n v="18634.98"/>
    <n v="11446.68"/>
    <n v="7188.2999999999993"/>
    <n v="2024"/>
    <n v="5"/>
    <s v="24Q2"/>
    <s v="Apple"/>
    <s v="Smart Gadgets"/>
    <x v="12"/>
  </r>
  <r>
    <s v="S014"/>
    <s v="G-GA018"/>
    <n v="45299"/>
    <n v="12"/>
    <n v="9679.92"/>
    <n v="5772.4800000000005"/>
    <n v="3907.4399999999996"/>
    <n v="2024"/>
    <n v="1"/>
    <s v="24Q1"/>
    <s v="VoltEdge"/>
    <s v="Gaming Consoles"/>
    <x v="8"/>
  </r>
  <r>
    <s v="S002"/>
    <s v="A-KE025"/>
    <n v="45643"/>
    <n v="38"/>
    <n v="35987.9"/>
    <n v="25360.44"/>
    <n v="10627.460000000003"/>
    <n v="2024"/>
    <n v="12"/>
    <s v="24Q4"/>
    <s v="Bose"/>
    <s v="Accessories"/>
    <x v="5"/>
  </r>
  <r>
    <s v="S017"/>
    <s v="L-GA010"/>
    <n v="45131"/>
    <n v="19"/>
    <n v="12407"/>
    <n v="9293.85"/>
    <n v="3113.1499999999996"/>
    <n v="2023"/>
    <n v="7"/>
    <s v="23Q3"/>
    <s v="ASUS"/>
    <s v="Laptops"/>
    <x v="0"/>
  </r>
  <r>
    <s v="S002"/>
    <s v="G-GA006"/>
    <n v="45488"/>
    <n v="17"/>
    <n v="23014.43"/>
    <n v="16565.82"/>
    <n v="6448.6100000000006"/>
    <n v="2024"/>
    <n v="7"/>
    <s v="24Q3"/>
    <s v="HP"/>
    <s v="Gaming Consoles"/>
    <x v="8"/>
  </r>
  <r>
    <s v="S014"/>
    <s v="S-SM038"/>
    <n v="45102"/>
    <n v="21"/>
    <n v="30351.3"/>
    <n v="20375.669999999998"/>
    <n v="9975.630000000001"/>
    <n v="2023"/>
    <n v="6"/>
    <s v="23Q2"/>
    <s v="VoltEdge"/>
    <s v="Smart Gadgets"/>
    <x v="12"/>
  </r>
  <r>
    <s v="S001"/>
    <s v="G-GA046"/>
    <n v="45570"/>
    <n v="30"/>
    <n v="9694.5"/>
    <n v="5995.8"/>
    <n v="3698.7"/>
    <n v="2024"/>
    <n v="10"/>
    <s v="24Q4"/>
    <s v="Samsung"/>
    <s v="Gaming Consoles"/>
    <x v="8"/>
  </r>
  <r>
    <s v="S011"/>
    <s v="G-VR019"/>
    <n v="45256"/>
    <n v="43"/>
    <n v="44886.840000000004"/>
    <n v="27693.719999999998"/>
    <n v="17193.120000000006"/>
    <n v="2023"/>
    <n v="11"/>
    <s v="23Q4"/>
    <s v="Apple"/>
    <s v="Gaming Consoles"/>
    <x v="9"/>
  </r>
  <r>
    <s v="S001"/>
    <s v="A-CH003"/>
    <n v="45031"/>
    <n v="14"/>
    <n v="5428.3600000000006"/>
    <n v="3631.88"/>
    <n v="1796.4800000000005"/>
    <n v="2023"/>
    <n v="4"/>
    <s v="23Q2"/>
    <s v="HP"/>
    <s v="Accessories"/>
    <x v="2"/>
  </r>
  <r>
    <s v="S004"/>
    <s v="A-KE020"/>
    <n v="45155"/>
    <n v="17"/>
    <n v="5799.89"/>
    <n v="3458.99"/>
    <n v="2340.9000000000005"/>
    <n v="2023"/>
    <n v="8"/>
    <s v="23Q3"/>
    <s v="VoltEdge"/>
    <s v="Accessories"/>
    <x v="5"/>
  </r>
  <r>
    <s v="S001"/>
    <s v="S-FI037"/>
    <n v="45499"/>
    <n v="16"/>
    <n v="23543.360000000001"/>
    <n v="15930.4"/>
    <n v="7612.9600000000009"/>
    <n v="2024"/>
    <n v="7"/>
    <s v="24Q3"/>
    <s v="VoltEdge"/>
    <s v="Smart Gadgets"/>
    <x v="6"/>
  </r>
  <r>
    <s v="S010"/>
    <s v="L-UL031"/>
    <n v="45449"/>
    <n v="16"/>
    <n v="9715.68"/>
    <n v="5957.44"/>
    <n v="3758.2400000000007"/>
    <n v="2024"/>
    <n v="6"/>
    <s v="24Q2"/>
    <s v="VoltEdge"/>
    <s v="Laptops"/>
    <x v="1"/>
  </r>
  <r>
    <s v="S005"/>
    <s v="S-FI037"/>
    <n v="45647"/>
    <n v="26"/>
    <n v="38257.96"/>
    <n v="25886.899999999998"/>
    <n v="12371.060000000001"/>
    <n v="2024"/>
    <n v="12"/>
    <s v="24Q4"/>
    <s v="VoltEdge"/>
    <s v="Smart Gadgets"/>
    <x v="6"/>
  </r>
  <r>
    <s v="S001"/>
    <s v="S-SM038"/>
    <n v="45324"/>
    <n v="29"/>
    <n v="41913.699999999997"/>
    <n v="28137.829999999998"/>
    <n v="13775.869999999999"/>
    <n v="2024"/>
    <n v="2"/>
    <s v="24Q1"/>
    <s v="VoltEdge"/>
    <s v="Smart Gadgets"/>
    <x v="12"/>
  </r>
  <r>
    <s v="S017"/>
    <s v="G-GA046"/>
    <n v="45512"/>
    <n v="13"/>
    <n v="4200.95"/>
    <n v="2598.1800000000003"/>
    <n v="1602.7699999999995"/>
    <n v="2024"/>
    <n v="8"/>
    <s v="24Q3"/>
    <s v="Samsung"/>
    <s v="Gaming Consoles"/>
    <x v="8"/>
  </r>
  <r>
    <s v="S013"/>
    <s v="L-GA036"/>
    <n v="45401"/>
    <n v="2"/>
    <n v="961.4"/>
    <n v="603.88"/>
    <n v="357.52"/>
    <n v="2024"/>
    <n v="4"/>
    <s v="24Q2"/>
    <s v="VoltEdge"/>
    <s v="Laptops"/>
    <x v="0"/>
  </r>
  <r>
    <s v="S019"/>
    <s v="G-VR009"/>
    <n v="44962"/>
    <n v="17"/>
    <n v="18104.32"/>
    <n v="11673.39"/>
    <n v="6430.93"/>
    <n v="2023"/>
    <n v="2"/>
    <s v="23Q1"/>
    <s v="VoltEdge"/>
    <s v="Gaming Consoles"/>
    <x v="9"/>
  </r>
  <r>
    <s v="S013"/>
    <s v="L-UL031"/>
    <n v="45310"/>
    <n v="24"/>
    <n v="14573.52"/>
    <n v="8936.16"/>
    <n v="5637.3600000000006"/>
    <n v="2024"/>
    <n v="1"/>
    <s v="24Q1"/>
    <s v="VoltEdge"/>
    <s v="Laptops"/>
    <x v="1"/>
  </r>
  <r>
    <s v="S015"/>
    <s v="L-GA036"/>
    <n v="45621"/>
    <n v="34"/>
    <n v="16343.8"/>
    <n v="10265.959999999999"/>
    <n v="6077.84"/>
    <n v="2024"/>
    <n v="11"/>
    <s v="24Q4"/>
    <s v="VoltEdge"/>
    <s v="Laptops"/>
    <x v="0"/>
  </r>
  <r>
    <s v="S009"/>
    <s v="G-VR043"/>
    <n v="45146"/>
    <n v="10"/>
    <n v="3825.7999999999997"/>
    <n v="3023.2999999999997"/>
    <n v="802.5"/>
    <n v="2023"/>
    <n v="8"/>
    <s v="23Q3"/>
    <s v="Samsung"/>
    <s v="Gaming Consoles"/>
    <x v="9"/>
  </r>
  <r>
    <s v="S009"/>
    <s v="A-KE024"/>
    <n v="45602"/>
    <n v="34"/>
    <n v="35818.32"/>
    <n v="21292.84"/>
    <n v="14525.48"/>
    <n v="2024"/>
    <n v="11"/>
    <s v="24Q4"/>
    <s v="VoltEdge"/>
    <s v="Accessories"/>
    <x v="5"/>
  </r>
  <r>
    <s v="S002"/>
    <s v="A-KE020"/>
    <n v="44989"/>
    <n v="27"/>
    <n v="9211.59"/>
    <n v="5493.69"/>
    <n v="3717.9000000000005"/>
    <n v="2023"/>
    <n v="3"/>
    <s v="23Q1"/>
    <s v="VoltEdge"/>
    <s v="Accessories"/>
    <x v="5"/>
  </r>
  <r>
    <s v="S008"/>
    <s v="A-KE011"/>
    <n v="45414"/>
    <n v="14"/>
    <n v="18637.22"/>
    <n v="11629.94"/>
    <n v="7007.2800000000007"/>
    <n v="2024"/>
    <n v="5"/>
    <s v="24Q2"/>
    <s v="Sony"/>
    <s v="Accessories"/>
    <x v="5"/>
  </r>
  <r>
    <s v="S018"/>
    <s v="S-SM038"/>
    <n v="45041"/>
    <n v="16"/>
    <n v="23124.799999999999"/>
    <n v="15524.32"/>
    <n v="7600.48"/>
    <n v="2023"/>
    <n v="4"/>
    <s v="23Q2"/>
    <s v="VoltEdge"/>
    <s v="Smart Gadgets"/>
    <x v="12"/>
  </r>
  <r>
    <s v="S008"/>
    <s v="A-KE020"/>
    <n v="44934"/>
    <n v="27"/>
    <n v="9211.59"/>
    <n v="5493.69"/>
    <n v="3717.9000000000005"/>
    <n v="2023"/>
    <n v="1"/>
    <s v="23Q1"/>
    <s v="VoltEdge"/>
    <s v="Accessories"/>
    <x v="5"/>
  </r>
  <r>
    <s v="S011"/>
    <s v="A-CH039"/>
    <n v="45289"/>
    <n v="31"/>
    <n v="27220.170000000002"/>
    <n v="18754.07"/>
    <n v="8466.1000000000022"/>
    <n v="2023"/>
    <n v="12"/>
    <s v="23Q4"/>
    <s v="Sony"/>
    <s v="Accessories"/>
    <x v="2"/>
  </r>
  <r>
    <s v="S011"/>
    <s v="A-KE025"/>
    <n v="45655"/>
    <n v="23"/>
    <n v="21782.149999999998"/>
    <n v="15349.74"/>
    <n v="6432.409999999998"/>
    <n v="2024"/>
    <n v="12"/>
    <s v="24Q4"/>
    <s v="Bose"/>
    <s v="Accessories"/>
    <x v="5"/>
  </r>
  <r>
    <s v="S014"/>
    <s v="G-VR019"/>
    <n v="45006"/>
    <n v="20"/>
    <n v="20877.600000000002"/>
    <n v="12880.8"/>
    <n v="7996.8000000000029"/>
    <n v="2023"/>
    <n v="3"/>
    <s v="23Q1"/>
    <s v="Apple"/>
    <s v="Gaming Consoles"/>
    <x v="9"/>
  </r>
  <r>
    <s v="S005"/>
    <s v="S-FI037"/>
    <n v="45407"/>
    <n v="5"/>
    <n v="7357.3"/>
    <n v="4978.25"/>
    <n v="2379.0500000000002"/>
    <n v="2024"/>
    <n v="4"/>
    <s v="24Q2"/>
    <s v="VoltEdge"/>
    <s v="Smart Gadgets"/>
    <x v="6"/>
  </r>
  <r>
    <s v="S008"/>
    <s v="S-FI012"/>
    <n v="45546"/>
    <n v="7"/>
    <n v="8385.44"/>
    <n v="6177.8499999999995"/>
    <n v="2207.5900000000011"/>
    <n v="2024"/>
    <n v="9"/>
    <s v="24Q3"/>
    <s v="VoltEdge"/>
    <s v="Smart Gadgets"/>
    <x v="6"/>
  </r>
  <r>
    <s v="S009"/>
    <s v="A-KE020"/>
    <n v="45021"/>
    <n v="3"/>
    <n v="1023.51"/>
    <n v="610.41"/>
    <n v="413.1"/>
    <n v="2023"/>
    <n v="4"/>
    <s v="23Q2"/>
    <s v="VoltEdge"/>
    <s v="Accessories"/>
    <x v="5"/>
  </r>
  <r>
    <s v="S018"/>
    <s v="L-GA036"/>
    <n v="45319"/>
    <n v="12"/>
    <n v="5768.4"/>
    <n v="3623.2799999999997"/>
    <n v="2145.12"/>
    <n v="2024"/>
    <n v="1"/>
    <s v="24Q1"/>
    <s v="VoltEdge"/>
    <s v="Laptops"/>
    <x v="0"/>
  </r>
  <r>
    <s v="S001"/>
    <s v="A-KE025"/>
    <n v="45491"/>
    <n v="6"/>
    <n v="5682.2999999999993"/>
    <n v="4004.2799999999997"/>
    <n v="1678.0199999999995"/>
    <n v="2024"/>
    <n v="7"/>
    <s v="24Q3"/>
    <s v="Bose"/>
    <s v="Accessories"/>
    <x v="5"/>
  </r>
  <r>
    <s v="S007"/>
    <s v="A-KE025"/>
    <n v="45574"/>
    <n v="39"/>
    <n v="36934.949999999997"/>
    <n v="26027.82"/>
    <n v="10907.129999999997"/>
    <n v="2024"/>
    <n v="10"/>
    <s v="24Q4"/>
    <s v="Bose"/>
    <s v="Accessories"/>
    <x v="5"/>
  </r>
  <r>
    <s v="S004"/>
    <s v="H-WI029"/>
    <n v="45516"/>
    <n v="20"/>
    <n v="25512.199999999997"/>
    <n v="15907.8"/>
    <n v="9604.3999999999978"/>
    <n v="2024"/>
    <n v="8"/>
    <s v="24Q3"/>
    <s v="Dell"/>
    <s v="Headphones"/>
    <x v="13"/>
  </r>
  <r>
    <s v="S018"/>
    <s v="H-WI048"/>
    <n v="45265"/>
    <n v="25"/>
    <n v="24126.5"/>
    <n v="18882.5"/>
    <n v="5244"/>
    <n v="2023"/>
    <n v="12"/>
    <s v="23Q4"/>
    <s v="VoltEdge"/>
    <s v="Headphones"/>
    <x v="7"/>
  </r>
  <r>
    <s v="S001"/>
    <s v="H-WI029"/>
    <n v="45294"/>
    <n v="25"/>
    <n v="31890.249999999996"/>
    <n v="19884.75"/>
    <n v="12005.499999999996"/>
    <n v="2024"/>
    <n v="1"/>
    <s v="24Q1"/>
    <s v="Dell"/>
    <s v="Headphones"/>
    <x v="13"/>
  </r>
  <r>
    <s v="S001"/>
    <s v="A-KE020"/>
    <n v="45151"/>
    <n v="10"/>
    <n v="3411.7000000000003"/>
    <n v="2034.7"/>
    <n v="1377.0000000000002"/>
    <n v="2023"/>
    <n v="8"/>
    <s v="23Q3"/>
    <s v="VoltEdge"/>
    <s v="Accessories"/>
    <x v="5"/>
  </r>
  <r>
    <s v="S001"/>
    <s v="A-CH041"/>
    <n v="45591"/>
    <n v="28"/>
    <n v="7549.3600000000006"/>
    <n v="4588.92"/>
    <n v="2960.4400000000005"/>
    <n v="2024"/>
    <n v="10"/>
    <s v="24Q4"/>
    <s v="ASUS"/>
    <s v="Accessories"/>
    <x v="2"/>
  </r>
  <r>
    <s v="S001"/>
    <s v="G-VR049"/>
    <n v="45106"/>
    <n v="10"/>
    <n v="8691.6"/>
    <n v="6525.2999999999993"/>
    <n v="2166.3000000000011"/>
    <n v="2023"/>
    <n v="6"/>
    <s v="23Q2"/>
    <s v="ASUS"/>
    <s v="Gaming Consoles"/>
    <x v="9"/>
  </r>
  <r>
    <s v="S004"/>
    <s v="H-WI008"/>
    <n v="45403"/>
    <n v="6"/>
    <n v="1172.58"/>
    <n v="875.69999999999993"/>
    <n v="296.88"/>
    <n v="2024"/>
    <n v="4"/>
    <s v="24Q2"/>
    <s v="ASUS"/>
    <s v="Headphones"/>
    <x v="7"/>
  </r>
  <r>
    <s v="S015"/>
    <s v="A-KE020"/>
    <n v="45117"/>
    <n v="2"/>
    <n v="682.34"/>
    <n v="406.94"/>
    <n v="275.40000000000003"/>
    <n v="2023"/>
    <n v="7"/>
    <s v="23Q3"/>
    <s v="VoltEdge"/>
    <s v="Accessories"/>
    <x v="5"/>
  </r>
  <r>
    <s v="S009"/>
    <s v="A-KE025"/>
    <n v="45547"/>
    <n v="9"/>
    <n v="8523.4499999999989"/>
    <n v="6006.42"/>
    <n v="2517.0299999999988"/>
    <n v="2024"/>
    <n v="9"/>
    <s v="24Q3"/>
    <s v="Bose"/>
    <s v="Accessories"/>
    <x v="5"/>
  </r>
  <r>
    <s v="S010"/>
    <s v="G-GA047"/>
    <n v="45352"/>
    <n v="19"/>
    <n v="22242.160000000003"/>
    <n v="17768.23"/>
    <n v="4473.9300000000039"/>
    <n v="2024"/>
    <n v="3"/>
    <s v="24Q1"/>
    <s v="HP"/>
    <s v="Gaming Consoles"/>
    <x v="8"/>
  </r>
  <r>
    <s v="S018"/>
    <s v="S-SM023"/>
    <n v="45211"/>
    <n v="23"/>
    <n v="5963.2099999999991"/>
    <n v="3897.81"/>
    <n v="2065.3999999999992"/>
    <n v="2023"/>
    <n v="10"/>
    <s v="23Q4"/>
    <s v="HP"/>
    <s v="Smart Gadgets"/>
    <x v="15"/>
  </r>
  <r>
    <s v="S015"/>
    <s v="G-GA047"/>
    <n v="45545"/>
    <n v="5"/>
    <n v="5853.2000000000007"/>
    <n v="4675.8499999999995"/>
    <n v="1177.3500000000013"/>
    <n v="2024"/>
    <n v="9"/>
    <s v="24Q3"/>
    <s v="HP"/>
    <s v="Gaming Consoles"/>
    <x v="8"/>
  </r>
  <r>
    <s v="S002"/>
    <s v="A-KE020"/>
    <n v="45433"/>
    <n v="15"/>
    <n v="5117.55"/>
    <n v="3052.05"/>
    <n v="2065.5"/>
    <n v="2024"/>
    <n v="5"/>
    <s v="24Q2"/>
    <s v="VoltEdge"/>
    <s v="Accessories"/>
    <x v="5"/>
  </r>
  <r>
    <s v="S005"/>
    <s v="A-KE024"/>
    <n v="45480"/>
    <n v="19"/>
    <n v="20016.12"/>
    <n v="11898.94"/>
    <n v="8117.1799999999985"/>
    <n v="2024"/>
    <n v="7"/>
    <s v="24Q3"/>
    <s v="VoltEdge"/>
    <s v="Accessories"/>
    <x v="5"/>
  </r>
  <r>
    <s v="S013"/>
    <s v="H-WI029"/>
    <n v="45340"/>
    <n v="13"/>
    <n v="16582.93"/>
    <n v="10340.07"/>
    <n v="6242.8600000000006"/>
    <n v="2024"/>
    <n v="2"/>
    <s v="24Q1"/>
    <s v="Dell"/>
    <s v="Headphones"/>
    <x v="13"/>
  </r>
  <r>
    <s v="S001"/>
    <s v="G-GA046"/>
    <n v="45529"/>
    <n v="4"/>
    <n v="1292.5999999999999"/>
    <n v="799.44"/>
    <n v="493.15999999999985"/>
    <n v="2024"/>
    <n v="8"/>
    <s v="24Q3"/>
    <s v="Samsung"/>
    <s v="Gaming Consoles"/>
    <x v="8"/>
  </r>
  <r>
    <s v="S001"/>
    <s v="A-KE040"/>
    <n v="45162"/>
    <n v="18"/>
    <n v="2934.9"/>
    <n v="2269.98"/>
    <n v="664.92000000000007"/>
    <n v="2023"/>
    <n v="8"/>
    <s v="23Q3"/>
    <s v="VoltEdge"/>
    <s v="Accessories"/>
    <x v="5"/>
  </r>
  <r>
    <s v="S014"/>
    <s v="G-VR019"/>
    <n v="45637"/>
    <n v="22"/>
    <n v="22965.360000000001"/>
    <n v="14168.88"/>
    <n v="8796.4800000000014"/>
    <n v="2024"/>
    <n v="12"/>
    <s v="24Q4"/>
    <s v="Apple"/>
    <s v="Gaming Consoles"/>
    <x v="9"/>
  </r>
  <r>
    <s v="S014"/>
    <s v="A-KE027"/>
    <n v="45079"/>
    <n v="14"/>
    <n v="12434.94"/>
    <n v="10114.300000000001"/>
    <n v="2320.6399999999994"/>
    <n v="2023"/>
    <n v="6"/>
    <s v="23Q2"/>
    <s v="Sony"/>
    <s v="Accessories"/>
    <x v="5"/>
  </r>
  <r>
    <s v="S001"/>
    <s v="G-GA017"/>
    <n v="45073"/>
    <n v="17"/>
    <n v="23851.17"/>
    <n v="15139.349999999999"/>
    <n v="8711.82"/>
    <n v="2023"/>
    <n v="5"/>
    <s v="23Q2"/>
    <s v="Apple"/>
    <s v="Gaming Consoles"/>
    <x v="8"/>
  </r>
  <r>
    <s v="S005"/>
    <s v="A-CH003"/>
    <n v="45228"/>
    <n v="28"/>
    <n v="10856.720000000001"/>
    <n v="7263.76"/>
    <n v="3592.9600000000009"/>
    <n v="2023"/>
    <n v="10"/>
    <s v="23Q4"/>
    <s v="HP"/>
    <s v="Accessories"/>
    <x v="2"/>
  </r>
  <r>
    <s v="S001"/>
    <s v="A-KE027"/>
    <n v="45400"/>
    <n v="12"/>
    <n v="10658.52"/>
    <n v="8669.4000000000015"/>
    <n v="1989.119999999999"/>
    <n v="2024"/>
    <n v="4"/>
    <s v="24Q2"/>
    <s v="Sony"/>
    <s v="Accessories"/>
    <x v="5"/>
  </r>
  <r>
    <s v="S013"/>
    <s v="G-GA018"/>
    <n v="45334"/>
    <n v="29"/>
    <n v="23393.14"/>
    <n v="13950.16"/>
    <n v="9442.98"/>
    <n v="2024"/>
    <n v="2"/>
    <s v="24Q1"/>
    <s v="VoltEdge"/>
    <s v="Gaming Consoles"/>
    <x v="8"/>
  </r>
  <r>
    <s v="S001"/>
    <s v="A-LA026"/>
    <n v="45089"/>
    <n v="3"/>
    <n v="402.45000000000005"/>
    <n v="332.46"/>
    <n v="69.990000000000066"/>
    <n v="2023"/>
    <n v="6"/>
    <s v="23Q2"/>
    <s v="VoltEdge"/>
    <s v="Accessories"/>
    <x v="14"/>
  </r>
  <r>
    <s v="S011"/>
    <s v="S-FI050"/>
    <n v="44955"/>
    <n v="20"/>
    <n v="21073.800000000003"/>
    <n v="13051.400000000001"/>
    <n v="8022.4000000000015"/>
    <n v="2023"/>
    <n v="1"/>
    <s v="23Q1"/>
    <s v="Sony"/>
    <s v="Smart Gadgets"/>
    <x v="6"/>
  </r>
  <r>
    <s v="S001"/>
    <s v="G-VR009"/>
    <n v="45288"/>
    <n v="14"/>
    <n v="14909.44"/>
    <n v="9613.3799999999992"/>
    <n v="5296.0600000000013"/>
    <n v="2023"/>
    <n v="12"/>
    <s v="23Q4"/>
    <s v="VoltEdge"/>
    <s v="Gaming Consoles"/>
    <x v="9"/>
  </r>
  <r>
    <s v="S001"/>
    <s v="A-CH041"/>
    <n v="44957"/>
    <n v="18"/>
    <n v="4853.16"/>
    <n v="2950.0199999999995"/>
    <n v="1903.1400000000003"/>
    <n v="2023"/>
    <n v="1"/>
    <s v="23Q1"/>
    <s v="ASUS"/>
    <s v="Accessories"/>
    <x v="2"/>
  </r>
  <r>
    <s v="S001"/>
    <s v="S-FI012"/>
    <n v="45027"/>
    <n v="3"/>
    <n v="3593.76"/>
    <n v="2647.6499999999996"/>
    <n v="946.11000000000058"/>
    <n v="2023"/>
    <n v="4"/>
    <s v="23Q2"/>
    <s v="VoltEdge"/>
    <s v="Smart Gadgets"/>
    <x v="6"/>
  </r>
  <r>
    <s v="S001"/>
    <s v="G-VR019"/>
    <n v="45059"/>
    <n v="12"/>
    <n v="12526.560000000001"/>
    <n v="7728.48"/>
    <n v="4798.0800000000017"/>
    <n v="2023"/>
    <n v="5"/>
    <s v="23Q2"/>
    <s v="Apple"/>
    <s v="Gaming Consoles"/>
    <x v="9"/>
  </r>
  <r>
    <s v="S010"/>
    <s v="G-GA017"/>
    <n v="45285"/>
    <n v="16"/>
    <n v="22448.16"/>
    <n v="14248.8"/>
    <n v="8199.36"/>
    <n v="2023"/>
    <n v="12"/>
    <s v="23Q4"/>
    <s v="Apple"/>
    <s v="Gaming Consoles"/>
    <x v="8"/>
  </r>
  <r>
    <s v="S001"/>
    <s v="G-GA017"/>
    <n v="45007"/>
    <n v="15"/>
    <n v="21045.15"/>
    <n v="13358.25"/>
    <n v="7686.9000000000015"/>
    <n v="2023"/>
    <n v="3"/>
    <s v="23Q1"/>
    <s v="Apple"/>
    <s v="Gaming Consoles"/>
    <x v="8"/>
  </r>
  <r>
    <s v="S001"/>
    <s v="A-KE027"/>
    <n v="44994"/>
    <n v="26"/>
    <n v="23093.46"/>
    <n v="18783.7"/>
    <n v="4309.7599999999984"/>
    <n v="2023"/>
    <n v="3"/>
    <s v="23Q1"/>
    <s v="Sony"/>
    <s v="Accessories"/>
    <x v="5"/>
  </r>
  <r>
    <s v="S015"/>
    <s v="A-LA026"/>
    <n v="45049"/>
    <n v="6"/>
    <n v="804.90000000000009"/>
    <n v="664.92"/>
    <n v="139.98000000000013"/>
    <n v="2023"/>
    <n v="5"/>
    <s v="23Q2"/>
    <s v="VoltEdge"/>
    <s v="Accessories"/>
    <x v="14"/>
  </r>
  <r>
    <s v="S002"/>
    <s v="G-GA018"/>
    <n v="45403"/>
    <n v="3"/>
    <n v="2419.98"/>
    <n v="1443.1200000000001"/>
    <n v="976.8599999999999"/>
    <n v="2024"/>
    <n v="4"/>
    <s v="24Q2"/>
    <s v="VoltEdge"/>
    <s v="Gaming Consoles"/>
    <x v="8"/>
  </r>
  <r>
    <s v="S018"/>
    <s v="G-GA046"/>
    <n v="45556"/>
    <n v="18"/>
    <n v="5816.7"/>
    <n v="3597.4800000000005"/>
    <n v="2219.2199999999993"/>
    <n v="2024"/>
    <n v="9"/>
    <s v="24Q3"/>
    <s v="Samsung"/>
    <s v="Gaming Consoles"/>
    <x v="8"/>
  </r>
  <r>
    <s v="S011"/>
    <s v="G-GA018"/>
    <n v="45495"/>
    <n v="2"/>
    <n v="1613.32"/>
    <n v="962.08"/>
    <n v="651.2399999999999"/>
    <n v="2024"/>
    <n v="7"/>
    <s v="24Q3"/>
    <s v="VoltEdge"/>
    <s v="Gaming Consoles"/>
    <x v="8"/>
  </r>
  <r>
    <s v="S001"/>
    <s v="G-VR022"/>
    <n v="45539"/>
    <n v="7"/>
    <n v="5109.8600000000006"/>
    <n v="4122.93"/>
    <n v="986.93000000000029"/>
    <n v="2024"/>
    <n v="9"/>
    <s v="24Q3"/>
    <s v="VoltEdge"/>
    <s v="Gaming Consoles"/>
    <x v="9"/>
  </r>
  <r>
    <s v="S002"/>
    <s v="H-NO015"/>
    <n v="45344"/>
    <n v="17"/>
    <n v="18836"/>
    <n v="14756.849999999999"/>
    <n v="4079.1500000000015"/>
    <n v="2024"/>
    <n v="2"/>
    <s v="24Q1"/>
    <s v="VoltEdge"/>
    <s v="Headphones"/>
    <x v="3"/>
  </r>
  <r>
    <s v="S005"/>
    <s v="A-CH002"/>
    <n v="45406"/>
    <n v="2"/>
    <n v="365.96"/>
    <n v="278.02"/>
    <n v="87.94"/>
    <n v="2024"/>
    <n v="4"/>
    <s v="24Q2"/>
    <s v="Sony"/>
    <s v="Accessories"/>
    <x v="2"/>
  </r>
  <r>
    <s v="S004"/>
    <s v="S-FI037"/>
    <n v="45414"/>
    <n v="2"/>
    <n v="2942.92"/>
    <n v="1991.3"/>
    <n v="951.62000000000012"/>
    <n v="2024"/>
    <n v="5"/>
    <s v="24Q2"/>
    <s v="VoltEdge"/>
    <s v="Smart Gadgets"/>
    <x v="6"/>
  </r>
  <r>
    <s v="S001"/>
    <s v="A-CH002"/>
    <n v="45332"/>
    <n v="24"/>
    <n v="4391.5199999999995"/>
    <n v="3336.24"/>
    <n v="1055.2799999999997"/>
    <n v="2024"/>
    <n v="2"/>
    <s v="24Q1"/>
    <s v="Sony"/>
    <s v="Accessories"/>
    <x v="2"/>
  </r>
  <r>
    <s v="S013"/>
    <s v="L-GA036"/>
    <n v="45508"/>
    <n v="3"/>
    <n v="1442.1"/>
    <n v="905.81999999999994"/>
    <n v="536.28"/>
    <n v="2024"/>
    <n v="8"/>
    <s v="24Q3"/>
    <s v="VoltEdge"/>
    <s v="Laptops"/>
    <x v="0"/>
  </r>
  <r>
    <s v="S002"/>
    <s v="H-WI048"/>
    <n v="45165"/>
    <n v="21"/>
    <n v="20266.259999999998"/>
    <n v="15861.3"/>
    <n v="4404.9599999999991"/>
    <n v="2023"/>
    <n v="8"/>
    <s v="23Q3"/>
    <s v="VoltEdge"/>
    <s v="Headphones"/>
    <x v="7"/>
  </r>
  <r>
    <s v="S011"/>
    <s v="S-FI050"/>
    <n v="45229"/>
    <n v="35"/>
    <n v="36879.15"/>
    <n v="22839.95"/>
    <n v="14039.2"/>
    <n v="2023"/>
    <n v="10"/>
    <s v="23Q4"/>
    <s v="Sony"/>
    <s v="Smart Gadgets"/>
    <x v="6"/>
  </r>
  <r>
    <s v="S010"/>
    <s v="S-FI037"/>
    <n v="45619"/>
    <n v="38"/>
    <n v="55915.48"/>
    <n v="37834.699999999997"/>
    <n v="18080.780000000006"/>
    <n v="2024"/>
    <n v="11"/>
    <s v="24Q4"/>
    <s v="VoltEdge"/>
    <s v="Smart Gadgets"/>
    <x v="6"/>
  </r>
  <r>
    <s v="S008"/>
    <s v="A-CH002"/>
    <n v="45439"/>
    <n v="7"/>
    <n v="1280.8599999999999"/>
    <n v="973.06999999999994"/>
    <n v="307.78999999999996"/>
    <n v="2024"/>
    <n v="5"/>
    <s v="24Q2"/>
    <s v="Sony"/>
    <s v="Accessories"/>
    <x v="2"/>
  </r>
  <r>
    <s v="S001"/>
    <s v="G-GA005"/>
    <n v="45221"/>
    <n v="31"/>
    <n v="16630.88"/>
    <n v="12121.929999999998"/>
    <n v="4508.9500000000025"/>
    <n v="2023"/>
    <n v="10"/>
    <s v="23Q4"/>
    <s v="VoltEdge"/>
    <s v="Gaming Consoles"/>
    <x v="8"/>
  </r>
  <r>
    <s v="S013"/>
    <s v="L-GA010"/>
    <n v="45181"/>
    <n v="12"/>
    <n v="7836"/>
    <n v="5869.7999999999993"/>
    <n v="1966.2000000000007"/>
    <n v="2023"/>
    <n v="9"/>
    <s v="23Q3"/>
    <s v="ASUS"/>
    <s v="Laptops"/>
    <x v="0"/>
  </r>
  <r>
    <s v="S003"/>
    <s v="G-VR022"/>
    <n v="45330"/>
    <n v="13"/>
    <n v="9489.74"/>
    <n v="7656.87"/>
    <n v="1832.87"/>
    <n v="2024"/>
    <n v="2"/>
    <s v="24Q1"/>
    <s v="VoltEdge"/>
    <s v="Gaming Consoles"/>
    <x v="9"/>
  </r>
  <r>
    <s v="S004"/>
    <s v="H-WI029"/>
    <n v="45537"/>
    <n v="14"/>
    <n v="17858.539999999997"/>
    <n v="11135.46"/>
    <n v="6723.0799999999981"/>
    <n v="2024"/>
    <n v="9"/>
    <s v="24Q3"/>
    <s v="Dell"/>
    <s v="Headphones"/>
    <x v="13"/>
  </r>
  <r>
    <s v="S017"/>
    <s v="L-UL028"/>
    <n v="45418"/>
    <n v="6"/>
    <n v="2542.02"/>
    <n v="1656.6000000000001"/>
    <n v="885.41999999999985"/>
    <n v="2024"/>
    <n v="5"/>
    <s v="24Q2"/>
    <s v="Apple"/>
    <s v="Laptops"/>
    <x v="1"/>
  </r>
  <r>
    <s v="S001"/>
    <s v="G-GA018"/>
    <n v="45385"/>
    <n v="1"/>
    <n v="806.66"/>
    <n v="481.04"/>
    <n v="325.61999999999995"/>
    <n v="2024"/>
    <n v="4"/>
    <s v="24Q2"/>
    <s v="VoltEdge"/>
    <s v="Gaming Consoles"/>
    <x v="8"/>
  </r>
  <r>
    <s v="S003"/>
    <s v="L-GA010"/>
    <n v="45521"/>
    <n v="4"/>
    <n v="2612"/>
    <n v="1956.6"/>
    <n v="655.40000000000009"/>
    <n v="2024"/>
    <n v="8"/>
    <s v="24Q3"/>
    <s v="ASUS"/>
    <s v="Laptops"/>
    <x v="0"/>
  </r>
  <r>
    <s v="S005"/>
    <s v="A-KE011"/>
    <n v="45438"/>
    <n v="10"/>
    <n v="13312.3"/>
    <n v="8307.1"/>
    <n v="5005.1999999999989"/>
    <n v="2024"/>
    <n v="5"/>
    <s v="24Q2"/>
    <s v="Sony"/>
    <s v="Accessories"/>
    <x v="5"/>
  </r>
  <r>
    <s v="S004"/>
    <s v="S-FI037"/>
    <n v="45501"/>
    <n v="11"/>
    <n v="16186.060000000001"/>
    <n v="10952.15"/>
    <n v="5233.9100000000017"/>
    <n v="2024"/>
    <n v="7"/>
    <s v="24Q3"/>
    <s v="VoltEdge"/>
    <s v="Smart Gadgets"/>
    <x v="6"/>
  </r>
  <r>
    <s v="S004"/>
    <s v="A-KE011"/>
    <n v="45453"/>
    <n v="14"/>
    <n v="18637.22"/>
    <n v="11629.94"/>
    <n v="7007.2800000000007"/>
    <n v="2024"/>
    <n v="6"/>
    <s v="24Q2"/>
    <s v="Sony"/>
    <s v="Accessories"/>
    <x v="5"/>
  </r>
  <r>
    <s v="S004"/>
    <s v="H-WI032"/>
    <n v="45493"/>
    <n v="17"/>
    <n v="4022.3700000000003"/>
    <n v="3113.89"/>
    <n v="908.48000000000047"/>
    <n v="2024"/>
    <n v="7"/>
    <s v="24Q3"/>
    <s v="VoltEdge"/>
    <s v="Headphones"/>
    <x v="13"/>
  </r>
  <r>
    <s v="S003"/>
    <s v="H-WI029"/>
    <n v="45423"/>
    <n v="3"/>
    <n v="3826.83"/>
    <n v="2386.17"/>
    <n v="1440.6599999999999"/>
    <n v="2024"/>
    <n v="5"/>
    <s v="24Q2"/>
    <s v="Dell"/>
    <s v="Headphones"/>
    <x v="13"/>
  </r>
  <r>
    <s v="S014"/>
    <s v="G-GA018"/>
    <n v="45295"/>
    <n v="28"/>
    <n v="22586.48"/>
    <n v="13469.12"/>
    <n v="9117.3599999999988"/>
    <n v="2024"/>
    <n v="1"/>
    <s v="24Q1"/>
    <s v="VoltEdge"/>
    <s v="Gaming Consoles"/>
    <x v="8"/>
  </r>
  <r>
    <s v="S019"/>
    <s v="S-ST013"/>
    <n v="45585"/>
    <n v="37"/>
    <n v="14768.92"/>
    <n v="11160.68"/>
    <n v="3608.24"/>
    <n v="2024"/>
    <n v="10"/>
    <s v="24Q4"/>
    <s v="Dell"/>
    <s v="Smart Gadgets"/>
    <x v="4"/>
  </r>
  <r>
    <s v="S004"/>
    <s v="L-UL034"/>
    <n v="45393"/>
    <n v="14"/>
    <n v="1117.3400000000001"/>
    <n v="896.28"/>
    <n v="221.06000000000017"/>
    <n v="2024"/>
    <n v="4"/>
    <s v="24Q2"/>
    <s v="HP"/>
    <s v="Laptops"/>
    <x v="1"/>
  </r>
  <r>
    <s v="S007"/>
    <s v="A-KE011"/>
    <n v="45631"/>
    <n v="25"/>
    <n v="33280.75"/>
    <n v="20767.75"/>
    <n v="12513"/>
    <n v="2024"/>
    <n v="12"/>
    <s v="24Q4"/>
    <s v="Sony"/>
    <s v="Accessories"/>
    <x v="5"/>
  </r>
  <r>
    <s v="S001"/>
    <s v="A-CH021"/>
    <n v="45153"/>
    <n v="6"/>
    <n v="1295.3399999999999"/>
    <n v="937.62000000000012"/>
    <n v="357.7199999999998"/>
    <n v="2023"/>
    <n v="8"/>
    <s v="23Q3"/>
    <s v="Dell"/>
    <s v="Accessories"/>
    <x v="2"/>
  </r>
  <r>
    <s v="S001"/>
    <s v="G-GA005"/>
    <n v="45145"/>
    <n v="8"/>
    <n v="4291.84"/>
    <n v="3128.24"/>
    <n v="1163.6000000000004"/>
    <n v="2023"/>
    <n v="8"/>
    <s v="23Q3"/>
    <s v="VoltEdge"/>
    <s v="Gaming Consoles"/>
    <x v="8"/>
  </r>
  <r>
    <s v="S013"/>
    <s v="G-GA044"/>
    <n v="45131"/>
    <n v="8"/>
    <n v="9048.8799999999992"/>
    <n v="7511.6"/>
    <n v="1537.2799999999988"/>
    <n v="2023"/>
    <n v="7"/>
    <s v="23Q3"/>
    <s v="VoltEdge"/>
    <s v="Gaming Consoles"/>
    <x v="16"/>
  </r>
  <r>
    <s v="S019"/>
    <s v="A-CH002"/>
    <n v="45537"/>
    <n v="5"/>
    <n v="914.9"/>
    <n v="695.05"/>
    <n v="219.85000000000002"/>
    <n v="2024"/>
    <n v="9"/>
    <s v="24Q3"/>
    <s v="Sony"/>
    <s v="Accessories"/>
    <x v="2"/>
  </r>
  <r>
    <s v="S007"/>
    <s v="G-GA047"/>
    <n v="45481"/>
    <n v="18"/>
    <n v="21071.52"/>
    <n v="16833.059999999998"/>
    <n v="4238.4600000000028"/>
    <n v="2024"/>
    <n v="7"/>
    <s v="24Q3"/>
    <s v="HP"/>
    <s v="Gaming Consoles"/>
    <x v="8"/>
  </r>
  <r>
    <s v="S001"/>
    <s v="A-CH003"/>
    <n v="45264"/>
    <n v="26"/>
    <n v="10081.24"/>
    <n v="6744.92"/>
    <n v="3336.3199999999997"/>
    <n v="2023"/>
    <n v="12"/>
    <s v="23Q4"/>
    <s v="HP"/>
    <s v="Accessories"/>
    <x v="2"/>
  </r>
  <r>
    <s v="S011"/>
    <s v="H-WI042"/>
    <n v="45654"/>
    <n v="39"/>
    <n v="34452.6"/>
    <n v="23575.11"/>
    <n v="10877.489999999998"/>
    <n v="2024"/>
    <n v="12"/>
    <s v="24Q4"/>
    <s v="Bose"/>
    <s v="Headphones"/>
    <x v="10"/>
  </r>
  <r>
    <s v="S017"/>
    <s v="H-WI042"/>
    <n v="45505"/>
    <n v="6"/>
    <n v="5300.4"/>
    <n v="3626.94"/>
    <n v="1673.4599999999996"/>
    <n v="2024"/>
    <n v="8"/>
    <s v="24Q3"/>
    <s v="Bose"/>
    <s v="Headphones"/>
    <x v="10"/>
  </r>
  <r>
    <s v="S001"/>
    <s v="S-SM038"/>
    <n v="44987"/>
    <n v="20"/>
    <n v="28906"/>
    <n v="19405.400000000001"/>
    <n v="9500.5999999999985"/>
    <n v="2023"/>
    <n v="3"/>
    <s v="23Q1"/>
    <s v="VoltEdge"/>
    <s v="Smart Gadgets"/>
    <x v="12"/>
  </r>
  <r>
    <s v="S010"/>
    <s v="L-UL034"/>
    <n v="45646"/>
    <n v="35"/>
    <n v="2793.35"/>
    <n v="2240.6999999999998"/>
    <n v="552.65000000000009"/>
    <n v="2024"/>
    <n v="12"/>
    <s v="24Q4"/>
    <s v="HP"/>
    <s v="Laptops"/>
    <x v="1"/>
  </r>
  <r>
    <s v="S017"/>
    <s v="A-LA026"/>
    <n v="45357"/>
    <n v="18"/>
    <n v="2414.7000000000003"/>
    <n v="1994.7599999999998"/>
    <n v="419.94000000000051"/>
    <n v="2024"/>
    <n v="3"/>
    <s v="24Q1"/>
    <s v="VoltEdge"/>
    <s v="Accessories"/>
    <x v="14"/>
  </r>
  <r>
    <s v="S010"/>
    <s v="H-WI030"/>
    <n v="45311"/>
    <n v="26"/>
    <n v="14127.36"/>
    <n v="10051.08"/>
    <n v="4076.2800000000007"/>
    <n v="2024"/>
    <n v="1"/>
    <s v="24Q1"/>
    <s v="VoltEdge"/>
    <s v="Headphones"/>
    <x v="10"/>
  </r>
  <r>
    <s v="S003"/>
    <s v="A-MI014"/>
    <n v="45388"/>
    <n v="13"/>
    <n v="7311.33"/>
    <n v="5582.59"/>
    <n v="1728.7399999999998"/>
    <n v="2024"/>
    <n v="4"/>
    <s v="24Q2"/>
    <s v="Bose"/>
    <s v="Accessories"/>
    <x v="11"/>
  </r>
  <r>
    <s v="S004"/>
    <s v="S-SM023"/>
    <n v="45050"/>
    <n v="17"/>
    <n v="4407.59"/>
    <n v="2880.99"/>
    <n v="1526.6000000000004"/>
    <n v="2023"/>
    <n v="5"/>
    <s v="23Q2"/>
    <s v="HP"/>
    <s v="Smart Gadgets"/>
    <x v="15"/>
  </r>
  <r>
    <s v="S003"/>
    <s v="A-KE025"/>
    <n v="45306"/>
    <n v="20"/>
    <n v="18941"/>
    <n v="13347.6"/>
    <n v="5593.4"/>
    <n v="2024"/>
    <n v="1"/>
    <s v="24Q1"/>
    <s v="Bose"/>
    <s v="Accessories"/>
    <x v="5"/>
  </r>
  <r>
    <s v="S007"/>
    <s v="S-FI050"/>
    <n v="45265"/>
    <n v="38"/>
    <n v="40040.22"/>
    <n v="24797.660000000003"/>
    <n v="15242.559999999998"/>
    <n v="2023"/>
    <n v="12"/>
    <s v="23Q4"/>
    <s v="Sony"/>
    <s v="Smart Gadgets"/>
    <x v="6"/>
  </r>
  <r>
    <s v="S013"/>
    <s v="A-KE040"/>
    <n v="45108"/>
    <n v="4"/>
    <n v="652.20000000000005"/>
    <n v="504.44"/>
    <n v="147.76000000000005"/>
    <n v="2023"/>
    <n v="7"/>
    <s v="23Q3"/>
    <s v="VoltEdge"/>
    <s v="Accessories"/>
    <x v="5"/>
  </r>
  <r>
    <s v="S008"/>
    <s v="H-WI035"/>
    <n v="45258"/>
    <n v="39"/>
    <n v="13822.380000000001"/>
    <n v="9869.34"/>
    <n v="3953.0400000000009"/>
    <n v="2023"/>
    <n v="11"/>
    <s v="23Q4"/>
    <s v="VoltEdge"/>
    <s v="Headphones"/>
    <x v="13"/>
  </r>
  <r>
    <s v="S004"/>
    <s v="A-KE020"/>
    <n v="45006"/>
    <n v="31"/>
    <n v="10576.27"/>
    <n v="6307.57"/>
    <n v="4268.7000000000007"/>
    <n v="2023"/>
    <n v="3"/>
    <s v="23Q1"/>
    <s v="VoltEdge"/>
    <s v="Accessories"/>
    <x v="5"/>
  </r>
  <r>
    <s v="S018"/>
    <s v="L-UL028"/>
    <n v="45498"/>
    <n v="7"/>
    <n v="2965.69"/>
    <n v="1932.7000000000003"/>
    <n v="1032.9899999999998"/>
    <n v="2024"/>
    <n v="7"/>
    <s v="24Q3"/>
    <s v="Apple"/>
    <s v="Laptops"/>
    <x v="1"/>
  </r>
  <r>
    <s v="S002"/>
    <s v="L-UL001"/>
    <n v="44941"/>
    <n v="19"/>
    <n v="4340.17"/>
    <n v="3468.64"/>
    <n v="871.5300000000002"/>
    <n v="2023"/>
    <n v="1"/>
    <s v="23Q1"/>
    <s v="ASUS"/>
    <s v="Laptops"/>
    <x v="1"/>
  </r>
  <r>
    <s v="S009"/>
    <s v="A-CH045"/>
    <n v="45491"/>
    <n v="7"/>
    <n v="4702.95"/>
    <n v="3714.13"/>
    <n v="988.81999999999971"/>
    <n v="2024"/>
    <n v="7"/>
    <s v="24Q3"/>
    <s v="VoltEdge"/>
    <s v="Accessories"/>
    <x v="2"/>
  </r>
  <r>
    <s v="S002"/>
    <s v="G-GA046"/>
    <n v="45518"/>
    <n v="6"/>
    <n v="1938.8999999999999"/>
    <n v="1199.1600000000001"/>
    <n v="739.73999999999978"/>
    <n v="2024"/>
    <n v="8"/>
    <s v="24Q3"/>
    <s v="Samsung"/>
    <s v="Gaming Consoles"/>
    <x v="8"/>
  </r>
  <r>
    <s v="S001"/>
    <s v="A-KE025"/>
    <n v="45387"/>
    <n v="4"/>
    <n v="3788.2"/>
    <n v="2669.52"/>
    <n v="1118.6799999999998"/>
    <n v="2024"/>
    <n v="4"/>
    <s v="24Q2"/>
    <s v="Bose"/>
    <s v="Accessories"/>
    <x v="5"/>
  </r>
  <r>
    <s v="S004"/>
    <s v="L-GA036"/>
    <n v="45599"/>
    <n v="25"/>
    <n v="12017.5"/>
    <n v="7548.5"/>
    <n v="4469"/>
    <n v="2024"/>
    <n v="11"/>
    <s v="24Q4"/>
    <s v="VoltEdge"/>
    <s v="Laptops"/>
    <x v="0"/>
  </r>
  <r>
    <s v="S001"/>
    <s v="A-KE011"/>
    <n v="45521"/>
    <n v="3"/>
    <n v="3993.69"/>
    <n v="2492.13"/>
    <n v="1501.56"/>
    <n v="2024"/>
    <n v="8"/>
    <s v="24Q3"/>
    <s v="Sony"/>
    <s v="Accessories"/>
    <x v="5"/>
  </r>
  <r>
    <s v="S018"/>
    <s v="S-SM038"/>
    <n v="45066"/>
    <n v="6"/>
    <n v="8671.7999999999993"/>
    <n v="5821.62"/>
    <n v="2850.1799999999994"/>
    <n v="2023"/>
    <n v="5"/>
    <s v="23Q2"/>
    <s v="VoltEdge"/>
    <s v="Smart Gadgets"/>
    <x v="12"/>
  </r>
  <r>
    <s v="S008"/>
    <s v="A-CH045"/>
    <n v="45439"/>
    <n v="20"/>
    <n v="13437"/>
    <n v="10611.800000000001"/>
    <n v="2825.1999999999989"/>
    <n v="2024"/>
    <n v="5"/>
    <s v="24Q2"/>
    <s v="VoltEdge"/>
    <s v="Accessories"/>
    <x v="2"/>
  </r>
  <r>
    <s v="S005"/>
    <s v="A-KE024"/>
    <n v="45207"/>
    <n v="22"/>
    <n v="23176.560000000001"/>
    <n v="13777.72"/>
    <n v="9398.840000000002"/>
    <n v="2023"/>
    <n v="10"/>
    <s v="23Q4"/>
    <s v="VoltEdge"/>
    <s v="Accessories"/>
    <x v="5"/>
  </r>
  <r>
    <s v="S003"/>
    <s v="H-WI030"/>
    <n v="45234"/>
    <n v="37"/>
    <n v="20104.32"/>
    <n v="14303.46"/>
    <n v="5800.8600000000006"/>
    <n v="2023"/>
    <n v="11"/>
    <s v="23Q4"/>
    <s v="VoltEdge"/>
    <s v="Headphones"/>
    <x v="10"/>
  </r>
  <r>
    <s v="S015"/>
    <s v="S-FI012"/>
    <n v="45241"/>
    <n v="38"/>
    <n v="45520.960000000006"/>
    <n v="33536.9"/>
    <n v="11984.060000000005"/>
    <n v="2023"/>
    <n v="11"/>
    <s v="23Q4"/>
    <s v="VoltEdge"/>
    <s v="Smart Gadgets"/>
    <x v="6"/>
  </r>
  <r>
    <s v="S003"/>
    <s v="H-NO016"/>
    <n v="45250"/>
    <n v="35"/>
    <n v="30922.15"/>
    <n v="21563.15"/>
    <n v="9359"/>
    <n v="2023"/>
    <n v="11"/>
    <s v="23Q4"/>
    <s v="Bose"/>
    <s v="Headphones"/>
    <x v="3"/>
  </r>
  <r>
    <s v="S011"/>
    <s v="G-VR043"/>
    <n v="44961"/>
    <n v="31"/>
    <n v="11859.98"/>
    <n v="9372.23"/>
    <n v="2487.75"/>
    <n v="2023"/>
    <n v="2"/>
    <s v="23Q1"/>
    <s v="Samsung"/>
    <s v="Gaming Consoles"/>
    <x v="9"/>
  </r>
  <r>
    <s v="S019"/>
    <s v="L-GA004"/>
    <n v="45014"/>
    <n v="6"/>
    <n v="1991.28"/>
    <n v="1186.26"/>
    <n v="805.02"/>
    <n v="2023"/>
    <n v="3"/>
    <s v="23Q1"/>
    <s v="Samsung"/>
    <s v="Laptops"/>
    <x v="0"/>
  </r>
  <r>
    <s v="S005"/>
    <s v="A-KE040"/>
    <n v="45276"/>
    <n v="34"/>
    <n v="5543.7000000000007"/>
    <n v="4287.74"/>
    <n v="1255.9600000000009"/>
    <n v="2023"/>
    <n v="12"/>
    <s v="23Q4"/>
    <s v="VoltEdge"/>
    <s v="Accessories"/>
    <x v="5"/>
  </r>
  <r>
    <s v="S013"/>
    <s v="H-NO016"/>
    <n v="44993"/>
    <n v="14"/>
    <n v="12368.86"/>
    <n v="8625.26"/>
    <n v="3743.6000000000004"/>
    <n v="2023"/>
    <n v="3"/>
    <s v="23Q1"/>
    <s v="Bose"/>
    <s v="Headphones"/>
    <x v="3"/>
  </r>
  <r>
    <s v="S018"/>
    <s v="A-CH002"/>
    <n v="45427"/>
    <n v="16"/>
    <n v="2927.68"/>
    <n v="2224.16"/>
    <n v="703.52"/>
    <n v="2024"/>
    <n v="5"/>
    <s v="24Q2"/>
    <s v="Sony"/>
    <s v="Accessories"/>
    <x v="2"/>
  </r>
  <r>
    <s v="S001"/>
    <s v="L-UL028"/>
    <n v="45590"/>
    <n v="28"/>
    <n v="11862.76"/>
    <n v="7730.8000000000011"/>
    <n v="4131.9599999999991"/>
    <n v="2024"/>
    <n v="10"/>
    <s v="24Q4"/>
    <s v="Apple"/>
    <s v="Laptops"/>
    <x v="1"/>
  </r>
  <r>
    <s v="S001"/>
    <s v="S-ST013"/>
    <n v="45503"/>
    <n v="18"/>
    <n v="7184.88"/>
    <n v="5429.5199999999995"/>
    <n v="1755.3600000000006"/>
    <n v="2024"/>
    <n v="7"/>
    <s v="24Q3"/>
    <s v="Dell"/>
    <s v="Smart Gadgets"/>
    <x v="4"/>
  </r>
  <r>
    <s v="S018"/>
    <s v="H-WI030"/>
    <n v="45137"/>
    <n v="9"/>
    <n v="4890.24"/>
    <n v="3479.22"/>
    <n v="1411.02"/>
    <n v="2023"/>
    <n v="7"/>
    <s v="23Q3"/>
    <s v="VoltEdge"/>
    <s v="Headphones"/>
    <x v="10"/>
  </r>
  <r>
    <s v="S010"/>
    <s v="G-VR022"/>
    <n v="45409"/>
    <n v="15"/>
    <n v="10949.7"/>
    <n v="8834.85"/>
    <n v="2114.8500000000004"/>
    <n v="2024"/>
    <n v="4"/>
    <s v="24Q2"/>
    <s v="VoltEdge"/>
    <s v="Gaming Consoles"/>
    <x v="9"/>
  </r>
  <r>
    <s v="S017"/>
    <s v="G-GA018"/>
    <n v="45387"/>
    <n v="6"/>
    <n v="4839.96"/>
    <n v="2886.2400000000002"/>
    <n v="1953.7199999999998"/>
    <n v="2024"/>
    <n v="4"/>
    <s v="24Q2"/>
    <s v="VoltEdge"/>
    <s v="Gaming Consoles"/>
    <x v="8"/>
  </r>
  <r>
    <s v="S018"/>
    <s v="S-SM033"/>
    <n v="45325"/>
    <n v="17"/>
    <n v="22628.19"/>
    <n v="13899.54"/>
    <n v="8728.6499999999978"/>
    <n v="2024"/>
    <n v="2"/>
    <s v="24Q1"/>
    <s v="Apple"/>
    <s v="Smart Gadgets"/>
    <x v="12"/>
  </r>
  <r>
    <s v="S017"/>
    <s v="A-CH039"/>
    <n v="45415"/>
    <n v="3"/>
    <n v="2634.21"/>
    <n v="1814.91"/>
    <n v="819.3"/>
    <n v="2024"/>
    <n v="5"/>
    <s v="24Q2"/>
    <s v="Sony"/>
    <s v="Accessories"/>
    <x v="2"/>
  </r>
  <r>
    <s v="S001"/>
    <s v="H-WI032"/>
    <n v="45371"/>
    <n v="24"/>
    <n v="5678.64"/>
    <n v="4396.08"/>
    <n v="1282.5600000000004"/>
    <n v="2024"/>
    <n v="3"/>
    <s v="24Q1"/>
    <s v="VoltEdge"/>
    <s v="Headphones"/>
    <x v="13"/>
  </r>
  <r>
    <s v="S005"/>
    <s v="H-WI032"/>
    <n v="45494"/>
    <n v="13"/>
    <n v="3075.9300000000003"/>
    <n v="2381.21"/>
    <n v="694.72000000000025"/>
    <n v="2024"/>
    <n v="7"/>
    <s v="24Q3"/>
    <s v="VoltEdge"/>
    <s v="Headphones"/>
    <x v="13"/>
  </r>
  <r>
    <s v="S001"/>
    <s v="G-VR019"/>
    <n v="45140"/>
    <n v="21"/>
    <n v="21921.480000000003"/>
    <n v="13524.84"/>
    <n v="8396.6400000000031"/>
    <n v="2023"/>
    <n v="8"/>
    <s v="23Q3"/>
    <s v="Apple"/>
    <s v="Gaming Consoles"/>
    <x v="9"/>
  </r>
  <r>
    <s v="S013"/>
    <s v="H-WI008"/>
    <n v="45372"/>
    <n v="29"/>
    <n v="5667.47"/>
    <n v="4232.5499999999993"/>
    <n v="1434.920000000001"/>
    <n v="2024"/>
    <n v="3"/>
    <s v="24Q1"/>
    <s v="ASUS"/>
    <s v="Headphones"/>
    <x v="7"/>
  </r>
  <r>
    <s v="S015"/>
    <s v="A-MI007"/>
    <n v="44995"/>
    <n v="17"/>
    <n v="4884.1000000000004"/>
    <n v="3955.39"/>
    <n v="928.71000000000049"/>
    <n v="2023"/>
    <n v="3"/>
    <s v="23Q1"/>
    <s v="Samsung"/>
    <s v="Accessories"/>
    <x v="11"/>
  </r>
  <r>
    <s v="S014"/>
    <s v="A-CH039"/>
    <n v="45558"/>
    <n v="16"/>
    <n v="14049.12"/>
    <n v="9679.52"/>
    <n v="4369.6000000000004"/>
    <n v="2024"/>
    <n v="9"/>
    <s v="24Q3"/>
    <s v="Sony"/>
    <s v="Accessories"/>
    <x v="2"/>
  </r>
  <r>
    <s v="S001"/>
    <s v="G-GA017"/>
    <n v="45183"/>
    <n v="10"/>
    <n v="14030.1"/>
    <n v="8905.5"/>
    <n v="5124.6000000000004"/>
    <n v="2023"/>
    <n v="9"/>
    <s v="23Q3"/>
    <s v="Apple"/>
    <s v="Gaming Consoles"/>
    <x v="8"/>
  </r>
  <r>
    <s v="S019"/>
    <s v="A-CH021"/>
    <n v="45011"/>
    <n v="19"/>
    <n v="4101.91"/>
    <n v="2969.13"/>
    <n v="1132.7799999999997"/>
    <n v="2023"/>
    <n v="3"/>
    <s v="23Q1"/>
    <s v="Dell"/>
    <s v="Accessories"/>
    <x v="2"/>
  </r>
  <r>
    <s v="S001"/>
    <s v="S-FI012"/>
    <n v="45086"/>
    <n v="5"/>
    <n v="5989.6"/>
    <n v="4412.75"/>
    <n v="1576.8500000000004"/>
    <n v="2023"/>
    <n v="6"/>
    <s v="23Q2"/>
    <s v="VoltEdge"/>
    <s v="Smart Gadgets"/>
    <x v="6"/>
  </r>
  <r>
    <s v="S013"/>
    <s v="A-LA026"/>
    <n v="45088"/>
    <n v="17"/>
    <n v="2280.5500000000002"/>
    <n v="1883.9399999999998"/>
    <n v="396.61000000000035"/>
    <n v="2023"/>
    <n v="6"/>
    <s v="23Q2"/>
    <s v="VoltEdge"/>
    <s v="Accessories"/>
    <x v="14"/>
  </r>
  <r>
    <s v="S019"/>
    <s v="S-FI050"/>
    <n v="45013"/>
    <n v="18"/>
    <n v="18966.420000000002"/>
    <n v="11746.26"/>
    <n v="7220.1600000000017"/>
    <n v="2023"/>
    <n v="3"/>
    <s v="23Q1"/>
    <s v="Sony"/>
    <s v="Smart Gadgets"/>
    <x v="6"/>
  </r>
  <r>
    <s v="S009"/>
    <s v="G-VR022"/>
    <n v="45583"/>
    <n v="25"/>
    <n v="18249.5"/>
    <n v="14724.75"/>
    <n v="3524.75"/>
    <n v="2024"/>
    <n v="10"/>
    <s v="24Q4"/>
    <s v="VoltEdge"/>
    <s v="Gaming Consoles"/>
    <x v="9"/>
  </r>
  <r>
    <s v="S015"/>
    <s v="A-CH039"/>
    <n v="45218"/>
    <n v="24"/>
    <n v="21073.68"/>
    <n v="14519.28"/>
    <n v="6554.4"/>
    <n v="2023"/>
    <n v="10"/>
    <s v="23Q4"/>
    <s v="Sony"/>
    <s v="Accessories"/>
    <x v="2"/>
  </r>
  <r>
    <s v="S013"/>
    <s v="H-WI029"/>
    <n v="45496"/>
    <n v="14"/>
    <n v="17858.539999999997"/>
    <n v="11135.46"/>
    <n v="6723.0799999999981"/>
    <n v="2024"/>
    <n v="7"/>
    <s v="24Q3"/>
    <s v="Dell"/>
    <s v="Headphones"/>
    <x v="13"/>
  </r>
  <r>
    <s v="S001"/>
    <s v="S-ST013"/>
    <n v="45537"/>
    <n v="17"/>
    <n v="6785.72"/>
    <n v="5127.88"/>
    <n v="1657.8400000000001"/>
    <n v="2024"/>
    <n v="9"/>
    <s v="24Q3"/>
    <s v="Dell"/>
    <s v="Smart Gadgets"/>
    <x v="4"/>
  </r>
  <r>
    <s v="S007"/>
    <s v="G-GA018"/>
    <n v="45495"/>
    <n v="14"/>
    <n v="11293.24"/>
    <n v="6734.56"/>
    <n v="4558.6799999999994"/>
    <n v="2024"/>
    <n v="7"/>
    <s v="24Q3"/>
    <s v="VoltEdge"/>
    <s v="Gaming Consoles"/>
    <x v="8"/>
  </r>
  <r>
    <s v="S009"/>
    <s v="S-FI037"/>
    <n v="45601"/>
    <n v="26"/>
    <n v="38257.96"/>
    <n v="25886.899999999998"/>
    <n v="12371.060000000001"/>
    <n v="2024"/>
    <n v="11"/>
    <s v="24Q4"/>
    <s v="VoltEdge"/>
    <s v="Smart Gadgets"/>
    <x v="6"/>
  </r>
  <r>
    <s v="S018"/>
    <s v="G-VR049"/>
    <n v="45499"/>
    <n v="13"/>
    <n v="11299.08"/>
    <n v="8482.89"/>
    <n v="2816.1900000000005"/>
    <n v="2024"/>
    <n v="7"/>
    <s v="24Q3"/>
    <s v="ASUS"/>
    <s v="Gaming Consoles"/>
    <x v="9"/>
  </r>
  <r>
    <s v="S001"/>
    <s v="A-KE040"/>
    <n v="45396"/>
    <n v="11"/>
    <n v="1793.5500000000002"/>
    <n v="1387.21"/>
    <n v="406.34000000000015"/>
    <n v="2024"/>
    <n v="4"/>
    <s v="24Q2"/>
    <s v="VoltEdge"/>
    <s v="Accessories"/>
    <x v="5"/>
  </r>
  <r>
    <s v="S001"/>
    <s v="H-WI032"/>
    <n v="45375"/>
    <n v="23"/>
    <n v="5442.0300000000007"/>
    <n v="4212.91"/>
    <n v="1229.1200000000008"/>
    <n v="2024"/>
    <n v="3"/>
    <s v="24Q1"/>
    <s v="VoltEdge"/>
    <s v="Headphones"/>
    <x v="13"/>
  </r>
  <r>
    <s v="S005"/>
    <s v="A-MI014"/>
    <n v="45390"/>
    <n v="14"/>
    <n v="7873.74"/>
    <n v="6012.02"/>
    <n v="1861.7199999999993"/>
    <n v="2024"/>
    <n v="4"/>
    <s v="24Q2"/>
    <s v="Bose"/>
    <s v="Accessories"/>
    <x v="11"/>
  </r>
  <r>
    <s v="S013"/>
    <s v="L-GA010"/>
    <n v="45255"/>
    <n v="28"/>
    <n v="18284"/>
    <n v="13696.199999999999"/>
    <n v="4587.8000000000011"/>
    <n v="2023"/>
    <n v="11"/>
    <s v="23Q4"/>
    <s v="ASUS"/>
    <s v="Laptops"/>
    <x v="0"/>
  </r>
  <r>
    <s v="S001"/>
    <s v="L-UL001"/>
    <n v="45244"/>
    <n v="32"/>
    <n v="7309.76"/>
    <n v="5841.92"/>
    <n v="1467.8400000000001"/>
    <n v="2023"/>
    <n v="11"/>
    <s v="23Q4"/>
    <s v="ASUS"/>
    <s v="Laptops"/>
    <x v="1"/>
  </r>
  <r>
    <s v="S001"/>
    <s v="S-SM023"/>
    <n v="45148"/>
    <n v="20"/>
    <n v="5185.3999999999996"/>
    <n v="3389.4"/>
    <n v="1795.9999999999995"/>
    <n v="2023"/>
    <n v="8"/>
    <s v="23Q3"/>
    <s v="HP"/>
    <s v="Smart Gadgets"/>
    <x v="15"/>
  </r>
  <r>
    <s v="S018"/>
    <s v="H-NO015"/>
    <n v="45554"/>
    <n v="17"/>
    <n v="18836"/>
    <n v="14756.849999999999"/>
    <n v="4079.1500000000015"/>
    <n v="2024"/>
    <n v="9"/>
    <s v="24Q3"/>
    <s v="VoltEdge"/>
    <s v="Headphones"/>
    <x v="3"/>
  </r>
  <r>
    <s v="S003"/>
    <s v="L-GA036"/>
    <n v="45531"/>
    <n v="10"/>
    <n v="4807"/>
    <n v="3019.4"/>
    <n v="1787.6"/>
    <n v="2024"/>
    <n v="8"/>
    <s v="24Q3"/>
    <s v="VoltEdge"/>
    <s v="Laptops"/>
    <x v="0"/>
  </r>
  <r>
    <s v="S001"/>
    <s v="S-SM023"/>
    <n v="44975"/>
    <n v="31"/>
    <n v="8037.369999999999"/>
    <n v="5253.57"/>
    <n v="2783.7999999999993"/>
    <n v="2023"/>
    <n v="2"/>
    <s v="23Q1"/>
    <s v="HP"/>
    <s v="Smart Gadgets"/>
    <x v="15"/>
  </r>
  <r>
    <s v="S015"/>
    <s v="A-CH045"/>
    <n v="45562"/>
    <n v="4"/>
    <n v="2687.4"/>
    <n v="2122.36"/>
    <n v="565.04"/>
    <n v="2024"/>
    <n v="9"/>
    <s v="24Q3"/>
    <s v="VoltEdge"/>
    <s v="Accessories"/>
    <x v="2"/>
  </r>
  <r>
    <s v="S004"/>
    <s v="A-KE040"/>
    <n v="45158"/>
    <n v="18"/>
    <n v="2934.9"/>
    <n v="2269.98"/>
    <n v="664.92000000000007"/>
    <n v="2023"/>
    <n v="8"/>
    <s v="23Q3"/>
    <s v="VoltEdge"/>
    <s v="Accessories"/>
    <x v="5"/>
  </r>
  <r>
    <s v="S001"/>
    <s v="H-WI032"/>
    <n v="45495"/>
    <n v="1"/>
    <n v="236.61"/>
    <n v="183.17"/>
    <n v="53.440000000000026"/>
    <n v="2024"/>
    <n v="7"/>
    <s v="24Q3"/>
    <s v="VoltEdge"/>
    <s v="Headphones"/>
    <x v="13"/>
  </r>
  <r>
    <s v="S001"/>
    <s v="L-UL028"/>
    <n v="45444"/>
    <n v="8"/>
    <n v="3389.36"/>
    <n v="2208.8000000000002"/>
    <n v="1180.56"/>
    <n v="2024"/>
    <n v="6"/>
    <s v="24Q2"/>
    <s v="Apple"/>
    <s v="Laptops"/>
    <x v="1"/>
  </r>
  <r>
    <s v="S015"/>
    <s v="A-KE025"/>
    <n v="45484"/>
    <n v="1"/>
    <n v="947.05"/>
    <n v="667.38"/>
    <n v="279.66999999999996"/>
    <n v="2024"/>
    <n v="7"/>
    <s v="24Q3"/>
    <s v="Bose"/>
    <s v="Accessories"/>
    <x v="5"/>
  </r>
  <r>
    <s v="S009"/>
    <s v="G-GA018"/>
    <n v="45518"/>
    <n v="10"/>
    <n v="8066.5999999999995"/>
    <n v="4810.4000000000005"/>
    <n v="3256.1999999999989"/>
    <n v="2024"/>
    <n v="8"/>
    <s v="24Q3"/>
    <s v="VoltEdge"/>
    <s v="Gaming Consoles"/>
    <x v="8"/>
  </r>
  <r>
    <s v="S019"/>
    <s v="S-SM038"/>
    <n v="45068"/>
    <n v="9"/>
    <n v="13007.699999999999"/>
    <n v="8732.43"/>
    <n v="4275.2699999999986"/>
    <n v="2023"/>
    <n v="5"/>
    <s v="23Q2"/>
    <s v="VoltEdge"/>
    <s v="Smart Gadgets"/>
    <x v="12"/>
  </r>
  <r>
    <s v="S003"/>
    <s v="A-LA026"/>
    <n v="45206"/>
    <n v="35"/>
    <n v="4695.25"/>
    <n v="3878.7"/>
    <n v="816.55000000000018"/>
    <n v="2023"/>
    <n v="10"/>
    <s v="23Q4"/>
    <s v="VoltEdge"/>
    <s v="Accessories"/>
    <x v="14"/>
  </r>
  <r>
    <s v="S001"/>
    <s v="S-FI037"/>
    <n v="45547"/>
    <n v="11"/>
    <n v="16186.060000000001"/>
    <n v="10952.15"/>
    <n v="5233.9100000000017"/>
    <n v="2024"/>
    <n v="9"/>
    <s v="24Q3"/>
    <s v="VoltEdge"/>
    <s v="Smart Gadgets"/>
    <x v="6"/>
  </r>
  <r>
    <s v="S001"/>
    <s v="A-CH003"/>
    <n v="45411"/>
    <n v="16"/>
    <n v="6203.84"/>
    <n v="4150.72"/>
    <n v="2053.12"/>
    <n v="2024"/>
    <n v="4"/>
    <s v="24Q2"/>
    <s v="HP"/>
    <s v="Accessories"/>
    <x v="2"/>
  </r>
  <r>
    <s v="S011"/>
    <s v="A-CH021"/>
    <n v="45036"/>
    <n v="9"/>
    <n v="1943.0099999999998"/>
    <n v="1406.43"/>
    <n v="536.5799999999997"/>
    <n v="2023"/>
    <n v="4"/>
    <s v="23Q2"/>
    <s v="Dell"/>
    <s v="Accessories"/>
    <x v="2"/>
  </r>
  <r>
    <s v="S005"/>
    <s v="H-NO016"/>
    <n v="45131"/>
    <n v="22"/>
    <n v="19436.78"/>
    <n v="13553.980000000001"/>
    <n v="5882.7999999999975"/>
    <n v="2023"/>
    <n v="7"/>
    <s v="23Q3"/>
    <s v="Bose"/>
    <s v="Headphones"/>
    <x v="3"/>
  </r>
  <r>
    <s v="S001"/>
    <s v="A-MI014"/>
    <n v="45489"/>
    <n v="16"/>
    <n v="8998.56"/>
    <n v="6870.88"/>
    <n v="2127.6799999999994"/>
    <n v="2024"/>
    <n v="7"/>
    <s v="24Q3"/>
    <s v="Bose"/>
    <s v="Accessories"/>
    <x v="11"/>
  </r>
  <r>
    <s v="S015"/>
    <s v="A-KE025"/>
    <n v="45628"/>
    <n v="31"/>
    <n v="29358.55"/>
    <n v="20688.78"/>
    <n v="8669.77"/>
    <n v="2024"/>
    <n v="12"/>
    <s v="24Q4"/>
    <s v="Bose"/>
    <s v="Accessories"/>
    <x v="5"/>
  </r>
  <r>
    <s v="S001"/>
    <s v="A-KE024"/>
    <n v="45081"/>
    <n v="17"/>
    <n v="17909.16"/>
    <n v="10646.42"/>
    <n v="7262.74"/>
    <n v="2023"/>
    <n v="6"/>
    <s v="23Q2"/>
    <s v="VoltEdge"/>
    <s v="Accessories"/>
    <x v="5"/>
  </r>
  <r>
    <s v="S002"/>
    <s v="H-WI042"/>
    <n v="45540"/>
    <n v="3"/>
    <n v="2650.2"/>
    <n v="1813.47"/>
    <n v="836.72999999999979"/>
    <n v="2024"/>
    <n v="9"/>
    <s v="24Q3"/>
    <s v="Bose"/>
    <s v="Headphones"/>
    <x v="10"/>
  </r>
  <r>
    <s v="S004"/>
    <s v="S-FI037"/>
    <n v="45505"/>
    <n v="9"/>
    <n v="13243.14"/>
    <n v="8960.85"/>
    <n v="4282.2899999999991"/>
    <n v="2024"/>
    <n v="8"/>
    <s v="24Q3"/>
    <s v="VoltEdge"/>
    <s v="Smart Gadgets"/>
    <x v="6"/>
  </r>
  <r>
    <s v="S005"/>
    <s v="G-VR022"/>
    <n v="45436"/>
    <n v="4"/>
    <n v="2919.92"/>
    <n v="2355.96"/>
    <n v="563.96"/>
    <n v="2024"/>
    <n v="5"/>
    <s v="24Q2"/>
    <s v="VoltEdge"/>
    <s v="Gaming Consoles"/>
    <x v="9"/>
  </r>
  <r>
    <s v="S002"/>
    <s v="G-GA005"/>
    <n v="45126"/>
    <n v="15"/>
    <n v="8047.2000000000007"/>
    <n v="5865.45"/>
    <n v="2181.7500000000009"/>
    <n v="2023"/>
    <n v="7"/>
    <s v="23Q3"/>
    <s v="VoltEdge"/>
    <s v="Gaming Consoles"/>
    <x v="8"/>
  </r>
  <r>
    <s v="S007"/>
    <s v="A-CH021"/>
    <n v="44935"/>
    <n v="33"/>
    <n v="7124.37"/>
    <n v="5156.9100000000008"/>
    <n v="1967.4599999999991"/>
    <n v="2023"/>
    <n v="1"/>
    <s v="23Q1"/>
    <s v="Dell"/>
    <s v="Accessories"/>
    <x v="2"/>
  </r>
  <r>
    <s v="S001"/>
    <s v="A-LA026"/>
    <n v="45218"/>
    <n v="35"/>
    <n v="4695.25"/>
    <n v="3878.7"/>
    <n v="816.55000000000018"/>
    <n v="2023"/>
    <n v="10"/>
    <s v="23Q4"/>
    <s v="VoltEdge"/>
    <s v="Accessories"/>
    <x v="14"/>
  </r>
  <r>
    <s v="S014"/>
    <s v="G-GA017"/>
    <n v="45017"/>
    <n v="31"/>
    <n v="43493.31"/>
    <n v="27607.05"/>
    <n v="15886.259999999998"/>
    <n v="2023"/>
    <n v="4"/>
    <s v="23Q2"/>
    <s v="Apple"/>
    <s v="Gaming Consoles"/>
    <x v="8"/>
  </r>
  <r>
    <s v="S018"/>
    <s v="L-GA036"/>
    <n v="45511"/>
    <n v="6"/>
    <n v="2884.2"/>
    <n v="1811.6399999999999"/>
    <n v="1072.56"/>
    <n v="2024"/>
    <n v="8"/>
    <s v="24Q3"/>
    <s v="VoltEdge"/>
    <s v="Laptops"/>
    <x v="0"/>
  </r>
  <r>
    <s v="S009"/>
    <s v="H-WI042"/>
    <n v="45644"/>
    <n v="22"/>
    <n v="19434.8"/>
    <n v="13298.78"/>
    <n v="6136.0199999999986"/>
    <n v="2024"/>
    <n v="12"/>
    <s v="24Q4"/>
    <s v="Bose"/>
    <s v="Headphones"/>
    <x v="10"/>
  </r>
  <r>
    <s v="S001"/>
    <s v="A-LA026"/>
    <n v="45606"/>
    <n v="35"/>
    <n v="4695.25"/>
    <n v="3878.7"/>
    <n v="816.55000000000018"/>
    <n v="2024"/>
    <n v="11"/>
    <s v="24Q4"/>
    <s v="VoltEdge"/>
    <s v="Accessories"/>
    <x v="14"/>
  </r>
  <r>
    <s v="S011"/>
    <s v="A-KE025"/>
    <n v="45652"/>
    <n v="33"/>
    <n v="31252.649999999998"/>
    <n v="22023.54"/>
    <n v="9229.1099999999969"/>
    <n v="2024"/>
    <n v="12"/>
    <s v="24Q4"/>
    <s v="Bose"/>
    <s v="Accessories"/>
    <x v="5"/>
  </r>
  <r>
    <s v="S019"/>
    <s v="H-WI029"/>
    <n v="45590"/>
    <n v="30"/>
    <n v="38268.299999999996"/>
    <n v="23861.7"/>
    <n v="14406.599999999995"/>
    <n v="2024"/>
    <n v="10"/>
    <s v="24Q4"/>
    <s v="Dell"/>
    <s v="Headphones"/>
    <x v="13"/>
  </r>
  <r>
    <s v="S019"/>
    <s v="A-LA026"/>
    <n v="45456"/>
    <n v="10"/>
    <n v="1341.5"/>
    <n v="1108.1999999999998"/>
    <n v="233.30000000000018"/>
    <n v="2024"/>
    <n v="6"/>
    <s v="24Q2"/>
    <s v="VoltEdge"/>
    <s v="Accessories"/>
    <x v="14"/>
  </r>
  <r>
    <s v="S003"/>
    <s v="G-GA047"/>
    <n v="45600"/>
    <n v="29"/>
    <n v="33948.560000000005"/>
    <n v="27119.93"/>
    <n v="6828.6300000000047"/>
    <n v="2024"/>
    <n v="11"/>
    <s v="24Q4"/>
    <s v="HP"/>
    <s v="Gaming Consoles"/>
    <x v="8"/>
  </r>
  <r>
    <s v="S010"/>
    <s v="L-GA036"/>
    <n v="45418"/>
    <n v="1"/>
    <n v="480.7"/>
    <n v="301.94"/>
    <n v="178.76"/>
    <n v="2024"/>
    <n v="5"/>
    <s v="24Q2"/>
    <s v="VoltEdge"/>
    <s v="Laptops"/>
    <x v="0"/>
  </r>
  <r>
    <s v="S005"/>
    <s v="A-CH003"/>
    <n v="45059"/>
    <n v="10"/>
    <n v="3877.4"/>
    <n v="2594.2000000000003"/>
    <n v="1283.1999999999998"/>
    <n v="2023"/>
    <n v="5"/>
    <s v="23Q2"/>
    <s v="HP"/>
    <s v="Accessories"/>
    <x v="2"/>
  </r>
  <r>
    <s v="S015"/>
    <s v="A-KE025"/>
    <n v="45489"/>
    <n v="16"/>
    <n v="15152.8"/>
    <n v="10678.08"/>
    <n v="4474.7199999999993"/>
    <n v="2024"/>
    <n v="7"/>
    <s v="24Q3"/>
    <s v="Bose"/>
    <s v="Accessories"/>
    <x v="5"/>
  </r>
  <r>
    <s v="S009"/>
    <s v="A-KE024"/>
    <n v="45128"/>
    <n v="15"/>
    <n v="15802.2"/>
    <n v="9393.9"/>
    <n v="6408.3000000000011"/>
    <n v="2023"/>
    <n v="7"/>
    <s v="23Q3"/>
    <s v="VoltEdge"/>
    <s v="Accessories"/>
    <x v="5"/>
  </r>
  <r>
    <s v="S013"/>
    <s v="G-VR049"/>
    <n v="45252"/>
    <n v="25"/>
    <n v="21729"/>
    <n v="16313.25"/>
    <n v="5415.75"/>
    <n v="2023"/>
    <n v="11"/>
    <s v="23Q4"/>
    <s v="ASUS"/>
    <s v="Gaming Consoles"/>
    <x v="9"/>
  </r>
  <r>
    <s v="S014"/>
    <s v="A-CH021"/>
    <n v="45032"/>
    <n v="18"/>
    <n v="3886.0199999999995"/>
    <n v="2812.86"/>
    <n v="1073.1599999999994"/>
    <n v="2023"/>
    <n v="4"/>
    <s v="23Q2"/>
    <s v="Dell"/>
    <s v="Accessories"/>
    <x v="2"/>
  </r>
  <r>
    <s v="S004"/>
    <s v="S-SM023"/>
    <n v="44986"/>
    <n v="14"/>
    <n v="3629.7799999999997"/>
    <n v="2372.58"/>
    <n v="1257.1999999999998"/>
    <n v="2023"/>
    <n v="3"/>
    <s v="23Q1"/>
    <s v="HP"/>
    <s v="Smart Gadgets"/>
    <x v="15"/>
  </r>
  <r>
    <s v="S007"/>
    <s v="S-SM033"/>
    <n v="45326"/>
    <n v="21"/>
    <n v="27952.469999999998"/>
    <n v="17170.02"/>
    <n v="10782.449999999997"/>
    <n v="2024"/>
    <n v="2"/>
    <s v="24Q1"/>
    <s v="Apple"/>
    <s v="Smart Gadgets"/>
    <x v="12"/>
  </r>
  <r>
    <s v="S001"/>
    <s v="H-WI035"/>
    <n v="45523"/>
    <n v="9"/>
    <n v="3189.78"/>
    <n v="2277.54"/>
    <n v="912.24000000000024"/>
    <n v="2024"/>
    <n v="8"/>
    <s v="24Q3"/>
    <s v="VoltEdge"/>
    <s v="Headphones"/>
    <x v="13"/>
  </r>
  <r>
    <s v="S009"/>
    <s v="A-KE040"/>
    <n v="45432"/>
    <n v="5"/>
    <n v="815.25"/>
    <n v="630.54999999999995"/>
    <n v="184.70000000000005"/>
    <n v="2024"/>
    <n v="5"/>
    <s v="24Q2"/>
    <s v="VoltEdge"/>
    <s v="Accessories"/>
    <x v="5"/>
  </r>
  <r>
    <s v="S019"/>
    <s v="G-VR049"/>
    <n v="45069"/>
    <n v="9"/>
    <n v="7822.44"/>
    <n v="5872.7699999999995"/>
    <n v="1949.67"/>
    <n v="2023"/>
    <n v="5"/>
    <s v="23Q2"/>
    <s v="ASUS"/>
    <s v="Gaming Consoles"/>
    <x v="9"/>
  </r>
  <r>
    <s v="S018"/>
    <s v="S-FI012"/>
    <n v="45306"/>
    <n v="23"/>
    <n v="27552.160000000003"/>
    <n v="20298.649999999998"/>
    <n v="7253.5100000000057"/>
    <n v="2024"/>
    <n v="1"/>
    <s v="24Q1"/>
    <s v="VoltEdge"/>
    <s v="Smart Gadgets"/>
    <x v="6"/>
  </r>
  <r>
    <s v="S019"/>
    <s v="A-MI007"/>
    <n v="44993"/>
    <n v="15"/>
    <n v="4309.5"/>
    <n v="3490.0499999999997"/>
    <n v="819.45000000000027"/>
    <n v="2023"/>
    <n v="3"/>
    <s v="23Q1"/>
    <s v="Samsung"/>
    <s v="Accessories"/>
    <x v="11"/>
  </r>
  <r>
    <s v="S003"/>
    <s v="A-KE024"/>
    <n v="45031"/>
    <n v="15"/>
    <n v="15802.2"/>
    <n v="9393.9"/>
    <n v="6408.3000000000011"/>
    <n v="2023"/>
    <n v="4"/>
    <s v="23Q2"/>
    <s v="VoltEdge"/>
    <s v="Accessories"/>
    <x v="5"/>
  </r>
  <r>
    <s v="S017"/>
    <s v="S-SM038"/>
    <n v="45203"/>
    <n v="11"/>
    <n v="15898.3"/>
    <n v="10672.97"/>
    <n v="5225.33"/>
    <n v="2023"/>
    <n v="10"/>
    <s v="23Q4"/>
    <s v="VoltEdge"/>
    <s v="Smart Gadgets"/>
    <x v="12"/>
  </r>
  <r>
    <s v="S017"/>
    <s v="A-KE020"/>
    <n v="44966"/>
    <n v="22"/>
    <n v="7505.7400000000007"/>
    <n v="4476.34"/>
    <n v="3029.4000000000005"/>
    <n v="2023"/>
    <n v="2"/>
    <s v="23Q1"/>
    <s v="VoltEdge"/>
    <s v="Accessories"/>
    <x v="5"/>
  </r>
  <r>
    <s v="S001"/>
    <s v="G-GA005"/>
    <n v="45475"/>
    <n v="14"/>
    <n v="7510.72"/>
    <n v="5474.42"/>
    <n v="2036.3000000000002"/>
    <n v="2024"/>
    <n v="7"/>
    <s v="24Q3"/>
    <s v="VoltEdge"/>
    <s v="Gaming Consoles"/>
    <x v="8"/>
  </r>
  <r>
    <s v="S019"/>
    <s v="A-CH041"/>
    <n v="45283"/>
    <n v="37"/>
    <n v="9975.94"/>
    <n v="6063.9299999999994"/>
    <n v="3912.0100000000011"/>
    <n v="2023"/>
    <n v="12"/>
    <s v="23Q4"/>
    <s v="ASUS"/>
    <s v="Accessories"/>
    <x v="2"/>
  </r>
  <r>
    <s v="S007"/>
    <s v="G-VR049"/>
    <n v="45364"/>
    <n v="29"/>
    <n v="25205.64"/>
    <n v="18923.37"/>
    <n v="6282.27"/>
    <n v="2024"/>
    <n v="3"/>
    <s v="24Q1"/>
    <s v="ASUS"/>
    <s v="Gaming Consoles"/>
    <x v="9"/>
  </r>
  <r>
    <s v="S009"/>
    <s v="L-UL031"/>
    <n v="45444"/>
    <n v="3"/>
    <n v="1821.69"/>
    <n v="1117.02"/>
    <n v="704.67000000000007"/>
    <n v="2024"/>
    <n v="6"/>
    <s v="24Q2"/>
    <s v="VoltEdge"/>
    <s v="Laptops"/>
    <x v="1"/>
  </r>
  <r>
    <s v="S007"/>
    <s v="G-GA047"/>
    <n v="45527"/>
    <n v="17"/>
    <n v="19900.88"/>
    <n v="15897.89"/>
    <n v="4002.9900000000016"/>
    <n v="2024"/>
    <n v="8"/>
    <s v="24Q3"/>
    <s v="HP"/>
    <s v="Gaming Consoles"/>
    <x v="8"/>
  </r>
  <r>
    <s v="S018"/>
    <s v="H-WI030"/>
    <n v="45458"/>
    <n v="22"/>
    <n v="11953.92"/>
    <n v="8504.76"/>
    <n v="3449.16"/>
    <n v="2024"/>
    <n v="6"/>
    <s v="24Q2"/>
    <s v="VoltEdge"/>
    <s v="Headphones"/>
    <x v="10"/>
  </r>
  <r>
    <s v="S013"/>
    <s v="H-WI048"/>
    <n v="45598"/>
    <n v="32"/>
    <n v="30881.919999999998"/>
    <n v="24169.599999999999"/>
    <n v="6712.32"/>
    <n v="2024"/>
    <n v="11"/>
    <s v="24Q4"/>
    <s v="VoltEdge"/>
    <s v="Headphones"/>
    <x v="7"/>
  </r>
  <r>
    <s v="S001"/>
    <s v="A-CH039"/>
    <n v="45422"/>
    <n v="18"/>
    <n v="15805.26"/>
    <n v="10889.460000000001"/>
    <n v="4915.7999999999993"/>
    <n v="2024"/>
    <n v="5"/>
    <s v="24Q2"/>
    <s v="Sony"/>
    <s v="Accessories"/>
    <x v="2"/>
  </r>
  <r>
    <s v="S001"/>
    <s v="A-CH021"/>
    <n v="45408"/>
    <n v="14"/>
    <n v="3022.46"/>
    <n v="2187.7800000000002"/>
    <n v="834.67999999999984"/>
    <n v="2024"/>
    <n v="4"/>
    <s v="24Q2"/>
    <s v="Dell"/>
    <s v="Accessories"/>
    <x v="2"/>
  </r>
  <r>
    <s v="S003"/>
    <s v="G-GA047"/>
    <n v="45579"/>
    <n v="35"/>
    <n v="40972.400000000001"/>
    <n v="32730.949999999997"/>
    <n v="8241.4500000000044"/>
    <n v="2024"/>
    <n v="10"/>
    <s v="24Q4"/>
    <s v="HP"/>
    <s v="Gaming Consoles"/>
    <x v="8"/>
  </r>
  <r>
    <s v="S009"/>
    <s v="L-UL031"/>
    <n v="45564"/>
    <n v="14"/>
    <n v="8501.2200000000012"/>
    <n v="5212.7599999999993"/>
    <n v="3288.4600000000019"/>
    <n v="2024"/>
    <n v="9"/>
    <s v="24Q3"/>
    <s v="VoltEdge"/>
    <s v="Laptops"/>
    <x v="1"/>
  </r>
  <r>
    <s v="S013"/>
    <s v="A-CH045"/>
    <n v="45514"/>
    <n v="13"/>
    <n v="8734.0500000000011"/>
    <n v="6897.67"/>
    <n v="1836.380000000001"/>
    <n v="2024"/>
    <n v="8"/>
    <s v="24Q3"/>
    <s v="VoltEdge"/>
    <s v="Accessories"/>
    <x v="2"/>
  </r>
  <r>
    <s v="S003"/>
    <s v="L-GA010"/>
    <n v="45135"/>
    <n v="13"/>
    <n v="8489"/>
    <n v="6358.95"/>
    <n v="2130.0500000000002"/>
    <n v="2023"/>
    <n v="7"/>
    <s v="23Q3"/>
    <s v="ASUS"/>
    <s v="Laptops"/>
    <x v="0"/>
  </r>
  <r>
    <s v="S003"/>
    <s v="S-FI037"/>
    <n v="45653"/>
    <n v="28"/>
    <n v="41200.880000000005"/>
    <n v="27878.2"/>
    <n v="13322.680000000004"/>
    <n v="2024"/>
    <n v="12"/>
    <s v="24Q4"/>
    <s v="VoltEdge"/>
    <s v="Smart Gadgets"/>
    <x v="6"/>
  </r>
  <r>
    <s v="S001"/>
    <s v="A-MI007"/>
    <n v="45295"/>
    <n v="40"/>
    <n v="11492"/>
    <n v="9306.7999999999993"/>
    <n v="2185.2000000000007"/>
    <n v="2024"/>
    <n v="1"/>
    <s v="24Q1"/>
    <s v="Samsung"/>
    <s v="Accessories"/>
    <x v="11"/>
  </r>
  <r>
    <s v="S010"/>
    <s v="L-UL028"/>
    <n v="45566"/>
    <n v="28"/>
    <n v="11862.76"/>
    <n v="7730.8000000000011"/>
    <n v="4131.9599999999991"/>
    <n v="2024"/>
    <n v="10"/>
    <s v="24Q4"/>
    <s v="Apple"/>
    <s v="Laptops"/>
    <x v="1"/>
  </r>
  <r>
    <s v="S003"/>
    <s v="A-CH045"/>
    <n v="45330"/>
    <n v="13"/>
    <n v="8734.0500000000011"/>
    <n v="6897.67"/>
    <n v="1836.380000000001"/>
    <n v="2024"/>
    <n v="2"/>
    <s v="24Q1"/>
    <s v="VoltEdge"/>
    <s v="Accessories"/>
    <x v="2"/>
  </r>
  <r>
    <s v="S011"/>
    <s v="A-KE011"/>
    <n v="45354"/>
    <n v="25"/>
    <n v="33280.75"/>
    <n v="20767.75"/>
    <n v="12513"/>
    <n v="2024"/>
    <n v="3"/>
    <s v="24Q1"/>
    <s v="Sony"/>
    <s v="Accessories"/>
    <x v="5"/>
  </r>
  <r>
    <s v="S001"/>
    <s v="A-CH039"/>
    <n v="45050"/>
    <n v="18"/>
    <n v="15805.26"/>
    <n v="10889.460000000001"/>
    <n v="4915.7999999999993"/>
    <n v="2023"/>
    <n v="5"/>
    <s v="23Q2"/>
    <s v="Sony"/>
    <s v="Accessories"/>
    <x v="2"/>
  </r>
  <r>
    <s v="S001"/>
    <s v="A-CH002"/>
    <n v="45607"/>
    <n v="21"/>
    <n v="3842.58"/>
    <n v="2919.21"/>
    <n v="923.36999999999989"/>
    <n v="2024"/>
    <n v="11"/>
    <s v="24Q4"/>
    <s v="Sony"/>
    <s v="Accessories"/>
    <x v="2"/>
  </r>
  <r>
    <s v="S001"/>
    <s v="G-GA047"/>
    <n v="45423"/>
    <n v="3"/>
    <n v="3511.92"/>
    <n v="2805.5099999999998"/>
    <n v="706.41000000000031"/>
    <n v="2024"/>
    <n v="5"/>
    <s v="24Q2"/>
    <s v="HP"/>
    <s v="Gaming Consoles"/>
    <x v="8"/>
  </r>
  <r>
    <s v="S014"/>
    <s v="H-NO016"/>
    <n v="45022"/>
    <n v="4"/>
    <n v="3533.96"/>
    <n v="2464.36"/>
    <n v="1069.5999999999999"/>
    <n v="2023"/>
    <n v="4"/>
    <s v="23Q2"/>
    <s v="Bose"/>
    <s v="Headphones"/>
    <x v="3"/>
  </r>
  <r>
    <s v="S015"/>
    <s v="A-MI014"/>
    <n v="45386"/>
    <n v="14"/>
    <n v="7873.74"/>
    <n v="6012.02"/>
    <n v="1861.7199999999993"/>
    <n v="2024"/>
    <n v="4"/>
    <s v="24Q2"/>
    <s v="Bose"/>
    <s v="Accessories"/>
    <x v="11"/>
  </r>
  <r>
    <s v="S008"/>
    <s v="G-VR022"/>
    <n v="45455"/>
    <n v="12"/>
    <n v="8759.76"/>
    <n v="7067.88"/>
    <n v="1691.88"/>
    <n v="2024"/>
    <n v="6"/>
    <s v="24Q2"/>
    <s v="VoltEdge"/>
    <s v="Gaming Consoles"/>
    <x v="9"/>
  </r>
  <r>
    <s v="S001"/>
    <s v="G-GA017"/>
    <n v="44986"/>
    <n v="13"/>
    <n v="18239.13"/>
    <n v="11577.15"/>
    <n v="6661.9800000000014"/>
    <n v="2023"/>
    <n v="3"/>
    <s v="23Q1"/>
    <s v="Apple"/>
    <s v="Gaming Consoles"/>
    <x v="8"/>
  </r>
  <r>
    <s v="S010"/>
    <s v="G-GA047"/>
    <n v="45373"/>
    <n v="29"/>
    <n v="33948.560000000005"/>
    <n v="27119.93"/>
    <n v="6828.6300000000047"/>
    <n v="2024"/>
    <n v="3"/>
    <s v="24Q1"/>
    <s v="HP"/>
    <s v="Gaming Consoles"/>
    <x v="8"/>
  </r>
  <r>
    <s v="S013"/>
    <s v="G-GA005"/>
    <n v="45224"/>
    <n v="32"/>
    <n v="17167.36"/>
    <n v="12512.96"/>
    <n v="4654.4000000000015"/>
    <n v="2023"/>
    <n v="10"/>
    <s v="23Q4"/>
    <s v="VoltEdge"/>
    <s v="Gaming Consoles"/>
    <x v="8"/>
  </r>
  <r>
    <s v="S001"/>
    <s v="G-GA046"/>
    <n v="45452"/>
    <n v="15"/>
    <n v="4847.25"/>
    <n v="2997.9"/>
    <n v="1849.35"/>
    <n v="2024"/>
    <n v="6"/>
    <s v="24Q2"/>
    <s v="Samsung"/>
    <s v="Gaming Consoles"/>
    <x v="8"/>
  </r>
  <r>
    <s v="S005"/>
    <s v="S-FI037"/>
    <n v="45482"/>
    <n v="7"/>
    <n v="10300.220000000001"/>
    <n v="6969.55"/>
    <n v="3330.670000000001"/>
    <n v="2024"/>
    <n v="7"/>
    <s v="24Q3"/>
    <s v="VoltEdge"/>
    <s v="Smart Gadgets"/>
    <x v="6"/>
  </r>
  <r>
    <s v="S008"/>
    <s v="H-WI008"/>
    <n v="44932"/>
    <n v="22"/>
    <n v="4299.46"/>
    <n v="3210.8999999999996"/>
    <n v="1088.5600000000004"/>
    <n v="2023"/>
    <n v="1"/>
    <s v="23Q1"/>
    <s v="ASUS"/>
    <s v="Headphones"/>
    <x v="7"/>
  </r>
  <r>
    <s v="S001"/>
    <s v="A-MI014"/>
    <n v="45335"/>
    <n v="27"/>
    <n v="15185.07"/>
    <n v="11594.61"/>
    <n v="3590.4599999999991"/>
    <n v="2024"/>
    <n v="2"/>
    <s v="24Q1"/>
    <s v="Bose"/>
    <s v="Accessories"/>
    <x v="11"/>
  </r>
  <r>
    <s v="S017"/>
    <s v="S-ST013"/>
    <n v="45501"/>
    <n v="16"/>
    <n v="6386.56"/>
    <n v="4826.24"/>
    <n v="1560.3200000000006"/>
    <n v="2024"/>
    <n v="7"/>
    <s v="24Q3"/>
    <s v="Dell"/>
    <s v="Smart Gadgets"/>
    <x v="4"/>
  </r>
  <r>
    <s v="S015"/>
    <s v="L-UL028"/>
    <n v="45600"/>
    <n v="34"/>
    <n v="14404.78"/>
    <n v="9387.4000000000015"/>
    <n v="5017.3799999999992"/>
    <n v="2024"/>
    <n v="11"/>
    <s v="24Q4"/>
    <s v="Apple"/>
    <s v="Laptops"/>
    <x v="1"/>
  </r>
  <r>
    <s v="S002"/>
    <s v="H-WI030"/>
    <n v="44955"/>
    <n v="19"/>
    <n v="10323.84"/>
    <n v="7345.0199999999995"/>
    <n v="2978.8200000000006"/>
    <n v="2023"/>
    <n v="1"/>
    <s v="23Q1"/>
    <s v="VoltEdge"/>
    <s v="Headphones"/>
    <x v="10"/>
  </r>
  <r>
    <s v="S013"/>
    <s v="H-WI042"/>
    <n v="45305"/>
    <n v="18"/>
    <n v="15901.199999999999"/>
    <n v="10880.82"/>
    <n v="5020.3799999999992"/>
    <n v="2024"/>
    <n v="1"/>
    <s v="24Q1"/>
    <s v="Bose"/>
    <s v="Headphones"/>
    <x v="10"/>
  </r>
  <r>
    <s v="S019"/>
    <s v="A-KE027"/>
    <n v="45107"/>
    <n v="17"/>
    <n v="15099.57"/>
    <n v="12281.650000000001"/>
    <n v="2817.9199999999983"/>
    <n v="2023"/>
    <n v="6"/>
    <s v="23Q2"/>
    <s v="Sony"/>
    <s v="Accessories"/>
    <x v="5"/>
  </r>
  <r>
    <s v="S011"/>
    <s v="S-SM038"/>
    <n v="45202"/>
    <n v="21"/>
    <n v="30351.3"/>
    <n v="20375.669999999998"/>
    <n v="9975.630000000001"/>
    <n v="2023"/>
    <n v="10"/>
    <s v="23Q4"/>
    <s v="VoltEdge"/>
    <s v="Smart Gadgets"/>
    <x v="12"/>
  </r>
  <r>
    <s v="S014"/>
    <s v="A-CH021"/>
    <n v="45197"/>
    <n v="21"/>
    <n v="4533.6899999999996"/>
    <n v="3281.67"/>
    <n v="1252.0199999999995"/>
    <n v="2023"/>
    <n v="9"/>
    <s v="23Q3"/>
    <s v="Dell"/>
    <s v="Accessories"/>
    <x v="2"/>
  </r>
  <r>
    <s v="S001"/>
    <s v="H-WI008"/>
    <n v="44964"/>
    <n v="28"/>
    <n v="5472.04"/>
    <n v="4086.5999999999995"/>
    <n v="1385.4400000000005"/>
    <n v="2023"/>
    <n v="2"/>
    <s v="23Q1"/>
    <s v="ASUS"/>
    <s v="Headphones"/>
    <x v="7"/>
  </r>
  <r>
    <s v="S004"/>
    <s v="G-GA046"/>
    <n v="45449"/>
    <n v="18"/>
    <n v="5816.7"/>
    <n v="3597.4800000000005"/>
    <n v="2219.2199999999993"/>
    <n v="2024"/>
    <n v="6"/>
    <s v="24Q2"/>
    <s v="Samsung"/>
    <s v="Gaming Consoles"/>
    <x v="8"/>
  </r>
  <r>
    <s v="S001"/>
    <s v="L-GA036"/>
    <n v="45575"/>
    <n v="21"/>
    <n v="10094.699999999999"/>
    <n v="6340.74"/>
    <n v="3753.9599999999991"/>
    <n v="2024"/>
    <n v="10"/>
    <s v="24Q4"/>
    <s v="VoltEdge"/>
    <s v="Laptops"/>
    <x v="0"/>
  </r>
  <r>
    <s v="S002"/>
    <s v="L-UL031"/>
    <n v="45453"/>
    <n v="17"/>
    <n v="10322.91"/>
    <n v="6329.78"/>
    <n v="3993.13"/>
    <n v="2024"/>
    <n v="6"/>
    <s v="24Q2"/>
    <s v="VoltEdge"/>
    <s v="Laptops"/>
    <x v="1"/>
  </r>
  <r>
    <s v="S005"/>
    <s v="A-CH041"/>
    <n v="45018"/>
    <n v="14"/>
    <n v="3774.6800000000003"/>
    <n v="2294.46"/>
    <n v="1480.2200000000003"/>
    <n v="2023"/>
    <n v="4"/>
    <s v="23Q2"/>
    <s v="ASUS"/>
    <s v="Accessories"/>
    <x v="2"/>
  </r>
  <r>
    <s v="S009"/>
    <s v="H-WI008"/>
    <n v="45365"/>
    <n v="29"/>
    <n v="5667.47"/>
    <n v="4232.5499999999993"/>
    <n v="1434.920000000001"/>
    <n v="2024"/>
    <n v="3"/>
    <s v="24Q1"/>
    <s v="ASUS"/>
    <s v="Headphones"/>
    <x v="7"/>
  </r>
  <r>
    <s v="S001"/>
    <s v="L-GA010"/>
    <n v="45263"/>
    <n v="38"/>
    <n v="24814"/>
    <n v="18587.7"/>
    <n v="6226.2999999999993"/>
    <n v="2023"/>
    <n v="12"/>
    <s v="23Q4"/>
    <s v="ASUS"/>
    <s v="Laptops"/>
    <x v="0"/>
  </r>
  <r>
    <s v="S002"/>
    <s v="A-MI007"/>
    <n v="45414"/>
    <n v="3"/>
    <n v="861.90000000000009"/>
    <n v="698.01"/>
    <n v="163.8900000000001"/>
    <n v="2024"/>
    <n v="5"/>
    <s v="24Q2"/>
    <s v="Samsung"/>
    <s v="Accessories"/>
    <x v="11"/>
  </r>
  <r>
    <s v="S005"/>
    <s v="A-LA026"/>
    <n v="45274"/>
    <n v="38"/>
    <n v="5097.7"/>
    <n v="4211.16"/>
    <n v="886.54"/>
    <n v="2023"/>
    <n v="12"/>
    <s v="23Q4"/>
    <s v="VoltEdge"/>
    <s v="Accessories"/>
    <x v="14"/>
  </r>
  <r>
    <s v="S004"/>
    <s v="H-WI048"/>
    <n v="45133"/>
    <n v="13"/>
    <n v="12545.779999999999"/>
    <n v="9818.9"/>
    <n v="2726.8799999999992"/>
    <n v="2023"/>
    <n v="7"/>
    <s v="23Q3"/>
    <s v="VoltEdge"/>
    <s v="Headphones"/>
    <x v="7"/>
  </r>
  <r>
    <s v="S018"/>
    <s v="L-UL031"/>
    <n v="45444"/>
    <n v="19"/>
    <n v="11537.37"/>
    <n v="7074.4599999999991"/>
    <n v="4462.9100000000017"/>
    <n v="2024"/>
    <n v="6"/>
    <s v="24Q2"/>
    <s v="VoltEdge"/>
    <s v="Laptops"/>
    <x v="1"/>
  </r>
  <r>
    <s v="S008"/>
    <s v="G-VR009"/>
    <n v="45212"/>
    <n v="29"/>
    <n v="30883.84"/>
    <n v="19913.43"/>
    <n v="10970.41"/>
    <n v="2023"/>
    <n v="10"/>
    <s v="23Q4"/>
    <s v="VoltEdge"/>
    <s v="Gaming Consoles"/>
    <x v="9"/>
  </r>
  <r>
    <s v="S001"/>
    <s v="A-CH041"/>
    <n v="45067"/>
    <n v="10"/>
    <n v="2696.2"/>
    <n v="1638.8999999999999"/>
    <n v="1057.3"/>
    <n v="2023"/>
    <n v="5"/>
    <s v="23Q2"/>
    <s v="ASUS"/>
    <s v="Accessories"/>
    <x v="2"/>
  </r>
  <r>
    <s v="S002"/>
    <s v="A-CH045"/>
    <n v="45484"/>
    <n v="17"/>
    <n v="11421.45"/>
    <n v="9020.0300000000007"/>
    <n v="2401.42"/>
    <n v="2024"/>
    <n v="7"/>
    <s v="24Q3"/>
    <s v="VoltEdge"/>
    <s v="Accessories"/>
    <x v="2"/>
  </r>
  <r>
    <s v="S010"/>
    <s v="A-CH021"/>
    <n v="45245"/>
    <n v="32"/>
    <n v="6908.48"/>
    <n v="5000.6400000000003"/>
    <n v="1907.8399999999992"/>
    <n v="2023"/>
    <n v="11"/>
    <s v="23Q4"/>
    <s v="Dell"/>
    <s v="Accessories"/>
    <x v="2"/>
  </r>
  <r>
    <s v="S004"/>
    <s v="A-CH045"/>
    <n v="45586"/>
    <n v="30"/>
    <n v="20155.5"/>
    <n v="15917.7"/>
    <n v="4237.7999999999993"/>
    <n v="2024"/>
    <n v="10"/>
    <s v="24Q4"/>
    <s v="VoltEdge"/>
    <s v="Accessories"/>
    <x v="2"/>
  </r>
  <r>
    <s v="S004"/>
    <s v="A-CH039"/>
    <n v="45232"/>
    <n v="37"/>
    <n v="32488.59"/>
    <n v="22383.89"/>
    <n v="10104.700000000001"/>
    <n v="2023"/>
    <n v="11"/>
    <s v="23Q4"/>
    <s v="Sony"/>
    <s v="Accessories"/>
    <x v="2"/>
  </r>
  <r>
    <s v="S013"/>
    <s v="A-KE020"/>
    <n v="45046"/>
    <n v="16"/>
    <n v="5458.72"/>
    <n v="3255.52"/>
    <n v="2203.2000000000003"/>
    <n v="2023"/>
    <n v="4"/>
    <s v="23Q2"/>
    <s v="VoltEdge"/>
    <s v="Accessories"/>
    <x v="5"/>
  </r>
  <r>
    <s v="S015"/>
    <s v="A-KE027"/>
    <n v="45530"/>
    <n v="17"/>
    <n v="15099.57"/>
    <n v="12281.650000000001"/>
    <n v="2817.9199999999983"/>
    <n v="2024"/>
    <n v="8"/>
    <s v="24Q3"/>
    <s v="Sony"/>
    <s v="Accessories"/>
    <x v="5"/>
  </r>
  <r>
    <s v="S001"/>
    <s v="S-SM023"/>
    <n v="45137"/>
    <n v="14"/>
    <n v="3629.7799999999997"/>
    <n v="2372.58"/>
    <n v="1257.1999999999998"/>
    <n v="2023"/>
    <n v="7"/>
    <s v="23Q3"/>
    <s v="HP"/>
    <s v="Smart Gadgets"/>
    <x v="15"/>
  </r>
  <r>
    <s v="S019"/>
    <s v="G-VR009"/>
    <n v="44991"/>
    <n v="29"/>
    <n v="30883.84"/>
    <n v="19913.43"/>
    <n v="10970.41"/>
    <n v="2023"/>
    <n v="3"/>
    <s v="23Q1"/>
    <s v="VoltEdge"/>
    <s v="Gaming Consoles"/>
    <x v="9"/>
  </r>
  <r>
    <s v="S001"/>
    <s v="A-KE011"/>
    <n v="45558"/>
    <n v="11"/>
    <n v="14643.53"/>
    <n v="9137.8100000000013"/>
    <n v="5505.7199999999993"/>
    <n v="2024"/>
    <n v="9"/>
    <s v="24Q3"/>
    <s v="Sony"/>
    <s v="Accessories"/>
    <x v="5"/>
  </r>
  <r>
    <s v="S004"/>
    <s v="H-WI042"/>
    <n v="45349"/>
    <n v="22"/>
    <n v="19434.8"/>
    <n v="13298.78"/>
    <n v="6136.0199999999986"/>
    <n v="2024"/>
    <n v="2"/>
    <s v="24Q1"/>
    <s v="Bose"/>
    <s v="Headphones"/>
    <x v="10"/>
  </r>
  <r>
    <s v="S001"/>
    <s v="S-SM038"/>
    <n v="45012"/>
    <n v="22"/>
    <n v="31796.6"/>
    <n v="21345.94"/>
    <n v="10450.66"/>
    <n v="2023"/>
    <n v="3"/>
    <s v="23Q1"/>
    <s v="VoltEdge"/>
    <s v="Smart Gadgets"/>
    <x v="12"/>
  </r>
  <r>
    <s v="S011"/>
    <s v="A-CH041"/>
    <n v="45083"/>
    <n v="10"/>
    <n v="2696.2"/>
    <n v="1638.8999999999999"/>
    <n v="1057.3"/>
    <n v="2023"/>
    <n v="6"/>
    <s v="23Q2"/>
    <s v="ASUS"/>
    <s v="Accessories"/>
    <x v="2"/>
  </r>
  <r>
    <s v="S015"/>
    <s v="A-CH003"/>
    <n v="45244"/>
    <n v="25"/>
    <n v="9693.5"/>
    <n v="6485.5"/>
    <n v="3208"/>
    <n v="2023"/>
    <n v="11"/>
    <s v="23Q4"/>
    <s v="HP"/>
    <s v="Accessories"/>
    <x v="2"/>
  </r>
  <r>
    <s v="S001"/>
    <s v="G-VR009"/>
    <n v="44939"/>
    <n v="26"/>
    <n v="27688.959999999999"/>
    <n v="17853.419999999998"/>
    <n v="9835.5400000000009"/>
    <n v="2023"/>
    <n v="1"/>
    <s v="23Q1"/>
    <s v="VoltEdge"/>
    <s v="Gaming Consoles"/>
    <x v="9"/>
  </r>
  <r>
    <s v="S011"/>
    <s v="A-MI007"/>
    <n v="45078"/>
    <n v="16"/>
    <n v="4596.8"/>
    <n v="3722.72"/>
    <n v="874.08000000000038"/>
    <n v="2023"/>
    <n v="6"/>
    <s v="23Q2"/>
    <s v="Samsung"/>
    <s v="Accessories"/>
    <x v="11"/>
  </r>
  <r>
    <s v="S001"/>
    <s v="A-CH021"/>
    <n v="45104"/>
    <n v="12"/>
    <n v="2590.6799999999998"/>
    <n v="1875.2400000000002"/>
    <n v="715.4399999999996"/>
    <n v="2023"/>
    <n v="6"/>
    <s v="23Q2"/>
    <s v="Dell"/>
    <s v="Accessories"/>
    <x v="2"/>
  </r>
  <r>
    <s v="S001"/>
    <s v="A-CH021"/>
    <n v="44959"/>
    <n v="26"/>
    <n v="5613.1399999999994"/>
    <n v="4063.0200000000004"/>
    <n v="1550.119999999999"/>
    <n v="2023"/>
    <n v="2"/>
    <s v="23Q1"/>
    <s v="Dell"/>
    <s v="Accessories"/>
    <x v="2"/>
  </r>
  <r>
    <s v="S013"/>
    <s v="H-WI035"/>
    <n v="45224"/>
    <n v="33"/>
    <n v="11695.86"/>
    <n v="8350.98"/>
    <n v="3344.880000000001"/>
    <n v="2023"/>
    <n v="10"/>
    <s v="23Q4"/>
    <s v="VoltEdge"/>
    <s v="Headphones"/>
    <x v="13"/>
  </r>
  <r>
    <s v="S011"/>
    <s v="A-MI014"/>
    <n v="45506"/>
    <n v="12"/>
    <n v="6748.92"/>
    <n v="5153.16"/>
    <n v="1595.7600000000002"/>
    <n v="2024"/>
    <n v="8"/>
    <s v="24Q3"/>
    <s v="Bose"/>
    <s v="Accessories"/>
    <x v="11"/>
  </r>
  <r>
    <s v="S004"/>
    <s v="A-KE011"/>
    <n v="45652"/>
    <n v="26"/>
    <n v="34611.980000000003"/>
    <n v="21598.46"/>
    <n v="13013.520000000004"/>
    <n v="2024"/>
    <n v="12"/>
    <s v="24Q4"/>
    <s v="Sony"/>
    <s v="Accessories"/>
    <x v="5"/>
  </r>
  <r>
    <s v="S014"/>
    <s v="S-SM038"/>
    <n v="45130"/>
    <n v="19"/>
    <n v="27460.7"/>
    <n v="18435.13"/>
    <n v="9025.57"/>
    <n v="2023"/>
    <n v="7"/>
    <s v="23Q3"/>
    <s v="VoltEdge"/>
    <s v="Smart Gadgets"/>
    <x v="12"/>
  </r>
  <r>
    <s v="S015"/>
    <s v="G-GA044"/>
    <n v="44928"/>
    <n v="39"/>
    <n v="44113.289999999994"/>
    <n v="36619.050000000003"/>
    <n v="7494.2399999999907"/>
    <n v="2023"/>
    <n v="1"/>
    <s v="23Q1"/>
    <s v="VoltEdge"/>
    <s v="Gaming Consoles"/>
    <x v="16"/>
  </r>
  <r>
    <s v="S001"/>
    <s v="H-WI048"/>
    <n v="45105"/>
    <n v="16"/>
    <n v="15440.96"/>
    <n v="12084.8"/>
    <n v="3356.16"/>
    <n v="2023"/>
    <n v="6"/>
    <s v="23Q2"/>
    <s v="VoltEdge"/>
    <s v="Headphones"/>
    <x v="7"/>
  </r>
  <r>
    <s v="S017"/>
    <s v="H-WI035"/>
    <n v="45178"/>
    <n v="15"/>
    <n v="5316.3"/>
    <n v="3795.9"/>
    <n v="1520.4"/>
    <n v="2023"/>
    <n v="9"/>
    <s v="23Q3"/>
    <s v="VoltEdge"/>
    <s v="Headphones"/>
    <x v="13"/>
  </r>
  <r>
    <s v="S003"/>
    <s v="G-VR019"/>
    <n v="45424"/>
    <n v="13"/>
    <n v="13570.440000000002"/>
    <n v="8372.52"/>
    <n v="5197.9200000000019"/>
    <n v="2024"/>
    <n v="5"/>
    <s v="24Q2"/>
    <s v="Apple"/>
    <s v="Gaming Consoles"/>
    <x v="9"/>
  </r>
  <r>
    <s v="S018"/>
    <s v="G-GA018"/>
    <n v="45487"/>
    <n v="19"/>
    <n v="15326.539999999999"/>
    <n v="9139.76"/>
    <n v="6186.7799999999988"/>
    <n v="2024"/>
    <n v="7"/>
    <s v="24Q3"/>
    <s v="VoltEdge"/>
    <s v="Gaming Consoles"/>
    <x v="8"/>
  </r>
  <r>
    <s v="S015"/>
    <s v="A-MI014"/>
    <n v="45406"/>
    <n v="10"/>
    <n v="5624.0999999999995"/>
    <n v="4294.3"/>
    <n v="1329.7999999999993"/>
    <n v="2024"/>
    <n v="4"/>
    <s v="24Q2"/>
    <s v="Bose"/>
    <s v="Accessories"/>
    <x v="11"/>
  </r>
  <r>
    <s v="S005"/>
    <s v="S-FI037"/>
    <n v="45360"/>
    <n v="28"/>
    <n v="41200.880000000005"/>
    <n v="27878.2"/>
    <n v="13322.680000000004"/>
    <n v="2024"/>
    <n v="3"/>
    <s v="24Q1"/>
    <s v="VoltEdge"/>
    <s v="Smart Gadgets"/>
    <x v="6"/>
  </r>
  <r>
    <s v="S001"/>
    <s v="A-MI007"/>
    <n v="44950"/>
    <n v="13"/>
    <n v="3734.9"/>
    <n v="3024.71"/>
    <n v="710.19"/>
    <n v="2023"/>
    <n v="1"/>
    <s v="23Q1"/>
    <s v="Samsung"/>
    <s v="Accessories"/>
    <x v="11"/>
  </r>
  <r>
    <s v="S004"/>
    <s v="L-UL001"/>
    <n v="45422"/>
    <n v="22"/>
    <n v="5025.46"/>
    <n v="4016.32"/>
    <n v="1009.1399999999999"/>
    <n v="2024"/>
    <n v="5"/>
    <s v="24Q2"/>
    <s v="ASUS"/>
    <s v="Laptops"/>
    <x v="1"/>
  </r>
  <r>
    <s v="S015"/>
    <s v="G-VR049"/>
    <n v="45145"/>
    <n v="11"/>
    <n v="9560.76"/>
    <n v="7177.83"/>
    <n v="2382.9300000000003"/>
    <n v="2023"/>
    <n v="8"/>
    <s v="23Q3"/>
    <s v="ASUS"/>
    <s v="Gaming Consoles"/>
    <x v="9"/>
  </r>
  <r>
    <s v="S018"/>
    <s v="G-GA046"/>
    <n v="45495"/>
    <n v="2"/>
    <n v="646.29999999999995"/>
    <n v="399.72"/>
    <n v="246.57999999999993"/>
    <n v="2024"/>
    <n v="7"/>
    <s v="24Q3"/>
    <s v="Samsung"/>
    <s v="Gaming Consoles"/>
    <x v="8"/>
  </r>
  <r>
    <s v="S018"/>
    <s v="A-KE027"/>
    <n v="45003"/>
    <n v="23"/>
    <n v="20428.830000000002"/>
    <n v="16616.350000000002"/>
    <n v="3812.4799999999996"/>
    <n v="2023"/>
    <n v="3"/>
    <s v="23Q1"/>
    <s v="Sony"/>
    <s v="Accessories"/>
    <x v="5"/>
  </r>
  <r>
    <s v="S015"/>
    <s v="S-FI012"/>
    <n v="45082"/>
    <n v="9"/>
    <n v="10781.28"/>
    <n v="7942.95"/>
    <n v="2838.3300000000008"/>
    <n v="2023"/>
    <n v="6"/>
    <s v="23Q2"/>
    <s v="VoltEdge"/>
    <s v="Smart Gadgets"/>
    <x v="6"/>
  </r>
  <r>
    <s v="S017"/>
    <s v="G-GA046"/>
    <n v="45418"/>
    <n v="1"/>
    <n v="323.14999999999998"/>
    <n v="199.86"/>
    <n v="123.28999999999996"/>
    <n v="2024"/>
    <n v="5"/>
    <s v="24Q2"/>
    <s v="Samsung"/>
    <s v="Gaming Consoles"/>
    <x v="8"/>
  </r>
  <r>
    <s v="S001"/>
    <s v="G-GA017"/>
    <n v="45129"/>
    <n v="6"/>
    <n v="8418.06"/>
    <n v="5343.2999999999993"/>
    <n v="3074.76"/>
    <n v="2023"/>
    <n v="7"/>
    <s v="23Q3"/>
    <s v="Apple"/>
    <s v="Gaming Consoles"/>
    <x v="8"/>
  </r>
  <r>
    <s v="S011"/>
    <s v="S-FI037"/>
    <n v="45476"/>
    <n v="15"/>
    <n v="22071.9"/>
    <n v="14934.75"/>
    <n v="7137.1500000000015"/>
    <n v="2024"/>
    <n v="7"/>
    <s v="24Q3"/>
    <s v="VoltEdge"/>
    <s v="Smart Gadgets"/>
    <x v="6"/>
  </r>
  <r>
    <s v="S002"/>
    <s v="A-KE011"/>
    <n v="45344"/>
    <n v="14"/>
    <n v="18637.22"/>
    <n v="11629.94"/>
    <n v="7007.2800000000007"/>
    <n v="2024"/>
    <n v="2"/>
    <s v="24Q1"/>
    <s v="Sony"/>
    <s v="Accessories"/>
    <x v="5"/>
  </r>
  <r>
    <s v="S015"/>
    <s v="G-GA046"/>
    <n v="45536"/>
    <n v="2"/>
    <n v="646.29999999999995"/>
    <n v="399.72"/>
    <n v="246.57999999999993"/>
    <n v="2024"/>
    <n v="9"/>
    <s v="24Q3"/>
    <s v="Samsung"/>
    <s v="Gaming Consoles"/>
    <x v="8"/>
  </r>
  <r>
    <s v="S004"/>
    <s v="S-SM033"/>
    <n v="45494"/>
    <n v="8"/>
    <n v="10648.56"/>
    <n v="6540.96"/>
    <n v="4107.5999999999995"/>
    <n v="2024"/>
    <n v="7"/>
    <s v="24Q3"/>
    <s v="Apple"/>
    <s v="Smart Gadgets"/>
    <x v="12"/>
  </r>
  <r>
    <s v="S019"/>
    <s v="A-CH041"/>
    <n v="45063"/>
    <n v="17"/>
    <n v="4583.54"/>
    <n v="2786.1299999999997"/>
    <n v="1797.4100000000003"/>
    <n v="2023"/>
    <n v="5"/>
    <s v="23Q2"/>
    <s v="ASUS"/>
    <s v="Accessories"/>
    <x v="2"/>
  </r>
  <r>
    <s v="S001"/>
    <s v="L-GA036"/>
    <n v="45586"/>
    <n v="26"/>
    <n v="12498.199999999999"/>
    <n v="7850.44"/>
    <n v="4647.7599999999993"/>
    <n v="2024"/>
    <n v="10"/>
    <s v="24Q4"/>
    <s v="VoltEdge"/>
    <s v="Laptops"/>
    <x v="0"/>
  </r>
  <r>
    <s v="S009"/>
    <s v="H-NO016"/>
    <n v="45185"/>
    <n v="13"/>
    <n v="11485.37"/>
    <n v="8009.17"/>
    <n v="3476.2000000000007"/>
    <n v="2023"/>
    <n v="9"/>
    <s v="23Q3"/>
    <s v="Bose"/>
    <s v="Headphones"/>
    <x v="3"/>
  </r>
  <r>
    <s v="S018"/>
    <s v="G-GA044"/>
    <n v="45391"/>
    <n v="13"/>
    <n v="14704.429999999998"/>
    <n v="12206.35"/>
    <n v="2498.0799999999981"/>
    <n v="2024"/>
    <n v="4"/>
    <s v="24Q2"/>
    <s v="VoltEdge"/>
    <s v="Gaming Consoles"/>
    <x v="16"/>
  </r>
  <r>
    <s v="S017"/>
    <s v="S-FI037"/>
    <n v="45331"/>
    <n v="28"/>
    <n v="41200.880000000005"/>
    <n v="27878.2"/>
    <n v="13322.680000000004"/>
    <n v="2024"/>
    <n v="2"/>
    <s v="24Q1"/>
    <s v="VoltEdge"/>
    <s v="Smart Gadgets"/>
    <x v="6"/>
  </r>
  <r>
    <s v="S015"/>
    <s v="G-VR022"/>
    <n v="45344"/>
    <n v="12"/>
    <n v="8759.76"/>
    <n v="7067.88"/>
    <n v="1691.88"/>
    <n v="2024"/>
    <n v="2"/>
    <s v="24Q1"/>
    <s v="VoltEdge"/>
    <s v="Gaming Consoles"/>
    <x v="9"/>
  </r>
  <r>
    <s v="S004"/>
    <s v="A-CH041"/>
    <n v="45186"/>
    <n v="15"/>
    <n v="4044.3"/>
    <n v="2458.35"/>
    <n v="1585.9500000000003"/>
    <n v="2023"/>
    <n v="9"/>
    <s v="23Q3"/>
    <s v="ASUS"/>
    <s v="Accessories"/>
    <x v="2"/>
  </r>
  <r>
    <s v="S001"/>
    <s v="A-KE020"/>
    <n v="45026"/>
    <n v="7"/>
    <n v="2388.19"/>
    <n v="1424.29"/>
    <n v="963.90000000000009"/>
    <n v="2023"/>
    <n v="4"/>
    <s v="23Q2"/>
    <s v="VoltEdge"/>
    <s v="Accessories"/>
    <x v="5"/>
  </r>
  <r>
    <s v="S001"/>
    <s v="S-SM023"/>
    <n v="45415"/>
    <n v="10"/>
    <n v="2592.6999999999998"/>
    <n v="1694.7"/>
    <n v="897.99999999999977"/>
    <n v="2024"/>
    <n v="5"/>
    <s v="24Q2"/>
    <s v="HP"/>
    <s v="Smart Gadgets"/>
    <x v="15"/>
  </r>
  <r>
    <s v="S001"/>
    <s v="G-GA017"/>
    <n v="45199"/>
    <n v="36"/>
    <n v="50508.36"/>
    <n v="32059.8"/>
    <n v="18448.560000000001"/>
    <n v="2023"/>
    <n v="9"/>
    <s v="23Q3"/>
    <s v="Apple"/>
    <s v="Gaming Consoles"/>
    <x v="8"/>
  </r>
  <r>
    <s v="S015"/>
    <s v="A-CH039"/>
    <n v="45048"/>
    <n v="12"/>
    <n v="10536.84"/>
    <n v="7259.64"/>
    <n v="3277.2"/>
    <n v="2023"/>
    <n v="5"/>
    <s v="23Q2"/>
    <s v="Sony"/>
    <s v="Accessories"/>
    <x v="2"/>
  </r>
  <r>
    <s v="S001"/>
    <s v="A-CH041"/>
    <n v="44936"/>
    <n v="30"/>
    <n v="8088.6"/>
    <n v="4916.7"/>
    <n v="3171.9000000000005"/>
    <n v="2023"/>
    <n v="1"/>
    <s v="23Q1"/>
    <s v="ASUS"/>
    <s v="Accessories"/>
    <x v="2"/>
  </r>
  <r>
    <s v="S011"/>
    <s v="G-VR049"/>
    <n v="45395"/>
    <n v="15"/>
    <n v="13037.4"/>
    <n v="9787.9499999999989"/>
    <n v="3249.4500000000007"/>
    <n v="2024"/>
    <n v="4"/>
    <s v="24Q2"/>
    <s v="ASUS"/>
    <s v="Gaming Consoles"/>
    <x v="9"/>
  </r>
  <r>
    <s v="S018"/>
    <s v="S-SM023"/>
    <n v="45094"/>
    <n v="8"/>
    <n v="2074.16"/>
    <n v="1355.76"/>
    <n v="718.39999999999986"/>
    <n v="2023"/>
    <n v="6"/>
    <s v="23Q2"/>
    <s v="HP"/>
    <s v="Smart Gadgets"/>
    <x v="15"/>
  </r>
  <r>
    <s v="S001"/>
    <s v="A-KE025"/>
    <n v="45491"/>
    <n v="2"/>
    <n v="1894.1"/>
    <n v="1334.76"/>
    <n v="559.33999999999992"/>
    <n v="2024"/>
    <n v="7"/>
    <s v="24Q3"/>
    <s v="Bose"/>
    <s v="Accessories"/>
    <x v="5"/>
  </r>
  <r>
    <s v="S015"/>
    <s v="G-GA046"/>
    <n v="45341"/>
    <n v="19"/>
    <n v="6139.8499999999995"/>
    <n v="3797.34"/>
    <n v="2342.5099999999993"/>
    <n v="2024"/>
    <n v="2"/>
    <s v="24Q1"/>
    <s v="Samsung"/>
    <s v="Gaming Consoles"/>
    <x v="8"/>
  </r>
  <r>
    <s v="S008"/>
    <s v="L-UL031"/>
    <n v="45375"/>
    <n v="30"/>
    <n v="18216.900000000001"/>
    <n v="11170.199999999999"/>
    <n v="7046.7000000000025"/>
    <n v="2024"/>
    <n v="3"/>
    <s v="24Q1"/>
    <s v="VoltEdge"/>
    <s v="Laptops"/>
    <x v="1"/>
  </r>
  <r>
    <s v="S001"/>
    <s v="H-WI042"/>
    <n v="45640"/>
    <n v="32"/>
    <n v="28268.799999999999"/>
    <n v="19343.68"/>
    <n v="8925.119999999999"/>
    <n v="2024"/>
    <n v="12"/>
    <s v="24Q4"/>
    <s v="Bose"/>
    <s v="Headphones"/>
    <x v="10"/>
  </r>
  <r>
    <s v="S010"/>
    <s v="H-WI042"/>
    <n v="45434"/>
    <n v="15"/>
    <n v="13251"/>
    <n v="9067.35"/>
    <n v="4183.6499999999996"/>
    <n v="2024"/>
    <n v="5"/>
    <s v="24Q2"/>
    <s v="Bose"/>
    <s v="Headphones"/>
    <x v="10"/>
  </r>
  <r>
    <s v="S001"/>
    <s v="L-GA036"/>
    <n v="45521"/>
    <n v="17"/>
    <n v="8171.9"/>
    <n v="5132.9799999999996"/>
    <n v="3038.92"/>
    <n v="2024"/>
    <n v="8"/>
    <s v="24Q3"/>
    <s v="VoltEdge"/>
    <s v="Laptops"/>
    <x v="0"/>
  </r>
  <r>
    <s v="S014"/>
    <s v="G-VR043"/>
    <n v="45095"/>
    <n v="8"/>
    <n v="3060.64"/>
    <n v="2418.64"/>
    <n v="642"/>
    <n v="2023"/>
    <n v="6"/>
    <s v="23Q2"/>
    <s v="Samsung"/>
    <s v="Gaming Consoles"/>
    <x v="9"/>
  </r>
  <r>
    <s v="S015"/>
    <s v="A-CH039"/>
    <n v="45464"/>
    <n v="22"/>
    <n v="19317.54"/>
    <n v="13309.34"/>
    <n v="6008.2000000000007"/>
    <n v="2024"/>
    <n v="6"/>
    <s v="24Q2"/>
    <s v="Sony"/>
    <s v="Accessories"/>
    <x v="2"/>
  </r>
  <r>
    <s v="S015"/>
    <s v="H-WI029"/>
    <n v="45457"/>
    <n v="5"/>
    <n v="6378.0499999999993"/>
    <n v="3976.95"/>
    <n v="2401.0999999999995"/>
    <n v="2024"/>
    <n v="6"/>
    <s v="24Q2"/>
    <s v="Dell"/>
    <s v="Headphones"/>
    <x v="13"/>
  </r>
  <r>
    <s v="S008"/>
    <s v="G-GA047"/>
    <n v="45615"/>
    <n v="40"/>
    <n v="46825.600000000006"/>
    <n v="37406.799999999996"/>
    <n v="9418.8000000000102"/>
    <n v="2024"/>
    <n v="11"/>
    <s v="24Q4"/>
    <s v="HP"/>
    <s v="Gaming Consoles"/>
    <x v="8"/>
  </r>
  <r>
    <s v="S018"/>
    <s v="S-FI037"/>
    <n v="45540"/>
    <n v="14"/>
    <n v="20600.440000000002"/>
    <n v="13939.1"/>
    <n v="6661.340000000002"/>
    <n v="2024"/>
    <n v="9"/>
    <s v="24Q3"/>
    <s v="VoltEdge"/>
    <s v="Smart Gadgets"/>
    <x v="6"/>
  </r>
  <r>
    <s v="S017"/>
    <s v="G-GA006"/>
    <n v="45491"/>
    <n v="16"/>
    <n v="21660.639999999999"/>
    <n v="15591.36"/>
    <n v="6069.2799999999988"/>
    <n v="2024"/>
    <n v="7"/>
    <s v="24Q3"/>
    <s v="HP"/>
    <s v="Gaming Consoles"/>
    <x v="8"/>
  </r>
  <r>
    <s v="S010"/>
    <s v="S-SM023"/>
    <n v="45226"/>
    <n v="30"/>
    <n v="7778.0999999999995"/>
    <n v="5084.1000000000004"/>
    <n v="2693.9999999999991"/>
    <n v="2023"/>
    <n v="10"/>
    <s v="23Q4"/>
    <s v="HP"/>
    <s v="Smart Gadgets"/>
    <x v="15"/>
  </r>
  <r>
    <s v="S001"/>
    <s v="H-NO016"/>
    <n v="45132"/>
    <n v="10"/>
    <n v="8834.9"/>
    <n v="6160.9000000000005"/>
    <n v="2673.9999999999991"/>
    <n v="2023"/>
    <n v="7"/>
    <s v="23Q3"/>
    <s v="Bose"/>
    <s v="Headphones"/>
    <x v="3"/>
  </r>
  <r>
    <s v="S002"/>
    <s v="G-GA044"/>
    <n v="45237"/>
    <n v="27"/>
    <n v="30539.969999999998"/>
    <n v="25351.65"/>
    <n v="5188.3199999999961"/>
    <n v="2023"/>
    <n v="11"/>
    <s v="23Q4"/>
    <s v="VoltEdge"/>
    <s v="Gaming Consoles"/>
    <x v="16"/>
  </r>
  <r>
    <s v="S009"/>
    <s v="G-GA046"/>
    <n v="45410"/>
    <n v="9"/>
    <n v="2908.35"/>
    <n v="1798.7400000000002"/>
    <n v="1109.6099999999997"/>
    <n v="2024"/>
    <n v="4"/>
    <s v="24Q2"/>
    <s v="Samsung"/>
    <s v="Gaming Consoles"/>
    <x v="8"/>
  </r>
  <r>
    <s v="S001"/>
    <s v="A-CH041"/>
    <n v="45263"/>
    <n v="41"/>
    <n v="11054.42"/>
    <n v="6719.49"/>
    <n v="4334.93"/>
    <n v="2023"/>
    <n v="12"/>
    <s v="23Q4"/>
    <s v="ASUS"/>
    <s v="Accessories"/>
    <x v="2"/>
  </r>
  <r>
    <s v="S018"/>
    <s v="G-VR049"/>
    <n v="45137"/>
    <n v="17"/>
    <n v="14775.72"/>
    <n v="11093.01"/>
    <n v="3682.7099999999991"/>
    <n v="2023"/>
    <n v="7"/>
    <s v="23Q3"/>
    <s v="ASUS"/>
    <s v="Gaming Consoles"/>
    <x v="9"/>
  </r>
  <r>
    <s v="S001"/>
    <s v="G-GA018"/>
    <n v="45542"/>
    <n v="11"/>
    <n v="8873.26"/>
    <n v="5291.4400000000005"/>
    <n v="3581.8199999999997"/>
    <n v="2024"/>
    <n v="9"/>
    <s v="24Q3"/>
    <s v="VoltEdge"/>
    <s v="Gaming Consoles"/>
    <x v="8"/>
  </r>
  <r>
    <s v="S014"/>
    <s v="H-WI042"/>
    <n v="45343"/>
    <n v="22"/>
    <n v="19434.8"/>
    <n v="13298.78"/>
    <n v="6136.0199999999986"/>
    <n v="2024"/>
    <n v="2"/>
    <s v="24Q1"/>
    <s v="Bose"/>
    <s v="Headphones"/>
    <x v="10"/>
  </r>
  <r>
    <s v="S010"/>
    <s v="A-KE040"/>
    <n v="45088"/>
    <n v="15"/>
    <n v="2445.75"/>
    <n v="1891.65"/>
    <n v="554.09999999999991"/>
    <n v="2023"/>
    <n v="6"/>
    <s v="23Q2"/>
    <s v="VoltEdge"/>
    <s v="Accessories"/>
    <x v="5"/>
  </r>
  <r>
    <s v="S017"/>
    <s v="G-GA046"/>
    <n v="45519"/>
    <n v="4"/>
    <n v="1292.5999999999999"/>
    <n v="799.44"/>
    <n v="493.15999999999985"/>
    <n v="2024"/>
    <n v="8"/>
    <s v="24Q3"/>
    <s v="Samsung"/>
    <s v="Gaming Consoles"/>
    <x v="8"/>
  </r>
  <r>
    <s v="S018"/>
    <s v="H-WI035"/>
    <n v="45110"/>
    <n v="6"/>
    <n v="2126.52"/>
    <n v="1518.3600000000001"/>
    <n v="608.15999999999985"/>
    <n v="2023"/>
    <n v="7"/>
    <s v="23Q3"/>
    <s v="VoltEdge"/>
    <s v="Headphones"/>
    <x v="13"/>
  </r>
  <r>
    <s v="S001"/>
    <s v="S-FI037"/>
    <n v="45508"/>
    <n v="18"/>
    <n v="26486.28"/>
    <n v="17921.7"/>
    <n v="8564.5799999999981"/>
    <n v="2024"/>
    <n v="8"/>
    <s v="24Q3"/>
    <s v="VoltEdge"/>
    <s v="Smart Gadgets"/>
    <x v="6"/>
  </r>
  <r>
    <s v="S017"/>
    <s v="L-GA004"/>
    <n v="45192"/>
    <n v="16"/>
    <n v="5310.08"/>
    <n v="3163.36"/>
    <n v="2146.7199999999998"/>
    <n v="2023"/>
    <n v="9"/>
    <s v="23Q3"/>
    <s v="Samsung"/>
    <s v="Laptops"/>
    <x v="0"/>
  </r>
  <r>
    <s v="S010"/>
    <s v="G-GA046"/>
    <n v="45333"/>
    <n v="18"/>
    <n v="5816.7"/>
    <n v="3597.4800000000005"/>
    <n v="2219.2199999999993"/>
    <n v="2024"/>
    <n v="2"/>
    <s v="24Q1"/>
    <s v="Samsung"/>
    <s v="Gaming Consoles"/>
    <x v="8"/>
  </r>
  <r>
    <s v="S007"/>
    <s v="H-WI029"/>
    <n v="45330"/>
    <n v="18"/>
    <n v="22960.98"/>
    <n v="14317.02"/>
    <n v="8643.9599999999991"/>
    <n v="2024"/>
    <n v="2"/>
    <s v="24Q1"/>
    <s v="Dell"/>
    <s v="Headphones"/>
    <x v="13"/>
  </r>
  <r>
    <s v="S003"/>
    <s v="G-GA006"/>
    <n v="45577"/>
    <n v="39"/>
    <n v="52797.81"/>
    <n v="38003.94"/>
    <n v="14793.869999999995"/>
    <n v="2024"/>
    <n v="10"/>
    <s v="24Q4"/>
    <s v="HP"/>
    <s v="Gaming Consoles"/>
    <x v="8"/>
  </r>
  <r>
    <s v="S001"/>
    <s v="A-CH045"/>
    <n v="45326"/>
    <n v="30"/>
    <n v="20155.5"/>
    <n v="15917.7"/>
    <n v="4237.7999999999993"/>
    <n v="2024"/>
    <n v="2"/>
    <s v="24Q1"/>
    <s v="VoltEdge"/>
    <s v="Accessories"/>
    <x v="2"/>
  </r>
  <r>
    <s v="S001"/>
    <s v="A-CH002"/>
    <n v="45444"/>
    <n v="7"/>
    <n v="1280.8599999999999"/>
    <n v="973.06999999999994"/>
    <n v="307.78999999999996"/>
    <n v="2024"/>
    <n v="6"/>
    <s v="24Q2"/>
    <s v="Sony"/>
    <s v="Accessories"/>
    <x v="2"/>
  </r>
  <r>
    <s v="S003"/>
    <s v="A-CH041"/>
    <n v="45161"/>
    <n v="15"/>
    <n v="4044.3"/>
    <n v="2458.35"/>
    <n v="1585.9500000000003"/>
    <n v="2023"/>
    <n v="8"/>
    <s v="23Q3"/>
    <s v="ASUS"/>
    <s v="Accessories"/>
    <x v="2"/>
  </r>
  <r>
    <s v="S004"/>
    <s v="L-GA004"/>
    <n v="44935"/>
    <n v="26"/>
    <n v="8628.8799999999992"/>
    <n v="5140.46"/>
    <n v="3488.4199999999992"/>
    <n v="2023"/>
    <n v="1"/>
    <s v="23Q1"/>
    <s v="Samsung"/>
    <s v="Laptops"/>
    <x v="0"/>
  </r>
  <r>
    <s v="S019"/>
    <s v="S-FI012"/>
    <n v="45233"/>
    <n v="38"/>
    <n v="45520.960000000006"/>
    <n v="33536.9"/>
    <n v="11984.060000000005"/>
    <n v="2023"/>
    <n v="11"/>
    <s v="23Q4"/>
    <s v="VoltEdge"/>
    <s v="Smart Gadgets"/>
    <x v="6"/>
  </r>
  <r>
    <s v="S011"/>
    <s v="G-VR049"/>
    <n v="45048"/>
    <n v="10"/>
    <n v="8691.6"/>
    <n v="6525.2999999999993"/>
    <n v="2166.3000000000011"/>
    <n v="2023"/>
    <n v="5"/>
    <s v="23Q2"/>
    <s v="ASUS"/>
    <s v="Gaming Consoles"/>
    <x v="9"/>
  </r>
  <r>
    <s v="S008"/>
    <s v="G-GA006"/>
    <n v="45403"/>
    <n v="8"/>
    <n v="10830.32"/>
    <n v="7795.68"/>
    <n v="3034.6399999999994"/>
    <n v="2024"/>
    <n v="4"/>
    <s v="24Q2"/>
    <s v="HP"/>
    <s v="Gaming Consoles"/>
    <x v="8"/>
  </r>
  <r>
    <s v="S001"/>
    <s v="G-GA006"/>
    <n v="45335"/>
    <n v="22"/>
    <n v="29783.379999999997"/>
    <n v="21438.120000000003"/>
    <n v="8345.2599999999948"/>
    <n v="2024"/>
    <n v="2"/>
    <s v="24Q1"/>
    <s v="HP"/>
    <s v="Gaming Consoles"/>
    <x v="8"/>
  </r>
  <r>
    <s v="S005"/>
    <s v="A-CH045"/>
    <n v="45444"/>
    <n v="11"/>
    <n v="7390.35"/>
    <n v="5836.4900000000007"/>
    <n v="1553.8599999999997"/>
    <n v="2024"/>
    <n v="6"/>
    <s v="24Q2"/>
    <s v="VoltEdge"/>
    <s v="Accessories"/>
    <x v="2"/>
  </r>
  <r>
    <s v="S007"/>
    <s v="H-WI029"/>
    <n v="45510"/>
    <n v="9"/>
    <n v="11480.49"/>
    <n v="7158.51"/>
    <n v="4321.9799999999996"/>
    <n v="2024"/>
    <n v="8"/>
    <s v="24Q3"/>
    <s v="Dell"/>
    <s v="Headphones"/>
    <x v="13"/>
  </r>
  <r>
    <s v="S001"/>
    <s v="S-ST013"/>
    <n v="45566"/>
    <n v="35"/>
    <n v="13970.6"/>
    <n v="10557.4"/>
    <n v="3413.2000000000007"/>
    <n v="2024"/>
    <n v="10"/>
    <s v="24Q4"/>
    <s v="Dell"/>
    <s v="Smart Gadgets"/>
    <x v="4"/>
  </r>
  <r>
    <s v="S003"/>
    <s v="L-UL031"/>
    <n v="45430"/>
    <n v="10"/>
    <n v="6072.3"/>
    <n v="3723.3999999999996"/>
    <n v="2348.9000000000005"/>
    <n v="2024"/>
    <n v="5"/>
    <s v="24Q2"/>
    <s v="VoltEdge"/>
    <s v="Laptops"/>
    <x v="1"/>
  </r>
  <r>
    <s v="S001"/>
    <s v="S-ST013"/>
    <n v="45423"/>
    <n v="16"/>
    <n v="6386.56"/>
    <n v="4826.24"/>
    <n v="1560.3200000000006"/>
    <n v="2024"/>
    <n v="5"/>
    <s v="24Q2"/>
    <s v="Dell"/>
    <s v="Smart Gadgets"/>
    <x v="4"/>
  </r>
  <r>
    <s v="S001"/>
    <s v="G-VR009"/>
    <n v="45283"/>
    <n v="28"/>
    <n v="29818.880000000001"/>
    <n v="19226.759999999998"/>
    <n v="10592.120000000003"/>
    <n v="2023"/>
    <n v="12"/>
    <s v="23Q4"/>
    <s v="VoltEdge"/>
    <s v="Gaming Consoles"/>
    <x v="9"/>
  </r>
  <r>
    <s v="S015"/>
    <s v="G-VR019"/>
    <n v="45563"/>
    <n v="19"/>
    <n v="19833.72"/>
    <n v="12236.759999999998"/>
    <n v="7596.9600000000028"/>
    <n v="2024"/>
    <n v="9"/>
    <s v="24Q3"/>
    <s v="Apple"/>
    <s v="Gaming Consoles"/>
    <x v="9"/>
  </r>
  <r>
    <s v="S009"/>
    <s v="A-LA026"/>
    <n v="45134"/>
    <n v="11"/>
    <n v="1475.65"/>
    <n v="1219.02"/>
    <n v="256.63000000000011"/>
    <n v="2023"/>
    <n v="7"/>
    <s v="23Q3"/>
    <s v="VoltEdge"/>
    <s v="Accessories"/>
    <x v="14"/>
  </r>
  <r>
    <s v="S019"/>
    <s v="A-CH002"/>
    <n v="45621"/>
    <n v="32"/>
    <n v="5855.36"/>
    <n v="4448.32"/>
    <n v="1407.04"/>
    <n v="2024"/>
    <n v="11"/>
    <s v="24Q4"/>
    <s v="Sony"/>
    <s v="Accessories"/>
    <x v="2"/>
  </r>
  <r>
    <s v="S001"/>
    <s v="G-GA046"/>
    <n v="45593"/>
    <n v="32"/>
    <n v="10340.799999999999"/>
    <n v="6395.52"/>
    <n v="3945.2799999999988"/>
    <n v="2024"/>
    <n v="10"/>
    <s v="24Q4"/>
    <s v="Samsung"/>
    <s v="Gaming Consoles"/>
    <x v="8"/>
  </r>
  <r>
    <s v="S001"/>
    <s v="G-VR019"/>
    <n v="45209"/>
    <n v="33"/>
    <n v="34448.04"/>
    <n v="21253.32"/>
    <n v="13194.720000000001"/>
    <n v="2023"/>
    <n v="10"/>
    <s v="23Q4"/>
    <s v="Apple"/>
    <s v="Gaming Consoles"/>
    <x v="9"/>
  </r>
  <r>
    <s v="S014"/>
    <s v="G-GA044"/>
    <n v="45121"/>
    <n v="17"/>
    <n v="19228.87"/>
    <n v="15962.150000000001"/>
    <n v="3266.7199999999975"/>
    <n v="2023"/>
    <n v="7"/>
    <s v="23Q3"/>
    <s v="VoltEdge"/>
    <s v="Gaming Consoles"/>
    <x v="16"/>
  </r>
  <r>
    <s v="S009"/>
    <s v="G-GA018"/>
    <n v="45631"/>
    <n v="40"/>
    <n v="32266.399999999998"/>
    <n v="19241.600000000002"/>
    <n v="13024.799999999996"/>
    <n v="2024"/>
    <n v="12"/>
    <s v="24Q4"/>
    <s v="VoltEdge"/>
    <s v="Gaming Consoles"/>
    <x v="8"/>
  </r>
  <r>
    <s v="S015"/>
    <s v="A-KE027"/>
    <n v="45026"/>
    <n v="14"/>
    <n v="12434.94"/>
    <n v="10114.300000000001"/>
    <n v="2320.6399999999994"/>
    <n v="2023"/>
    <n v="4"/>
    <s v="23Q2"/>
    <s v="Sony"/>
    <s v="Accessories"/>
    <x v="5"/>
  </r>
  <r>
    <s v="S019"/>
    <s v="H-WI042"/>
    <n v="45621"/>
    <n v="32"/>
    <n v="28268.799999999999"/>
    <n v="19343.68"/>
    <n v="8925.119999999999"/>
    <n v="2024"/>
    <n v="11"/>
    <s v="24Q4"/>
    <s v="Bose"/>
    <s v="Headphones"/>
    <x v="10"/>
  </r>
  <r>
    <s v="S010"/>
    <s v="H-WI042"/>
    <n v="45627"/>
    <n v="21"/>
    <n v="18551.399999999998"/>
    <n v="12694.29"/>
    <n v="5857.1099999999969"/>
    <n v="2024"/>
    <n v="12"/>
    <s v="24Q4"/>
    <s v="Bose"/>
    <s v="Headphones"/>
    <x v="10"/>
  </r>
  <r>
    <s v="S009"/>
    <s v="S-FI012"/>
    <n v="45153"/>
    <n v="8"/>
    <n v="9583.36"/>
    <n v="7060.4"/>
    <n v="2522.9600000000009"/>
    <n v="2023"/>
    <n v="8"/>
    <s v="23Q3"/>
    <s v="VoltEdge"/>
    <s v="Smart Gadgets"/>
    <x v="6"/>
  </r>
  <r>
    <s v="S014"/>
    <s v="G-GA046"/>
    <n v="45500"/>
    <n v="3"/>
    <n v="969.44999999999993"/>
    <n v="599.58000000000004"/>
    <n v="369.86999999999989"/>
    <n v="2024"/>
    <n v="7"/>
    <s v="24Q3"/>
    <s v="Samsung"/>
    <s v="Gaming Consoles"/>
    <x v="8"/>
  </r>
  <r>
    <s v="S001"/>
    <s v="A-CH003"/>
    <n v="45162"/>
    <n v="11"/>
    <n v="4265.1400000000003"/>
    <n v="2853.6200000000003"/>
    <n v="1411.52"/>
    <n v="2023"/>
    <n v="8"/>
    <s v="23Q3"/>
    <s v="HP"/>
    <s v="Accessories"/>
    <x v="2"/>
  </r>
  <r>
    <s v="S015"/>
    <s v="G-GA017"/>
    <n v="44936"/>
    <n v="24"/>
    <n v="33672.239999999998"/>
    <n v="21373.199999999997"/>
    <n v="12299.04"/>
    <n v="2023"/>
    <n v="1"/>
    <s v="23Q1"/>
    <s v="Apple"/>
    <s v="Gaming Consoles"/>
    <x v="8"/>
  </r>
  <r>
    <s v="S013"/>
    <s v="A-CH039"/>
    <n v="45557"/>
    <n v="21"/>
    <n v="18439.47"/>
    <n v="12704.37"/>
    <n v="5735.1"/>
    <n v="2024"/>
    <n v="9"/>
    <s v="24Q3"/>
    <s v="Sony"/>
    <s v="Accessories"/>
    <x v="2"/>
  </r>
  <r>
    <s v="S001"/>
    <s v="H-WI029"/>
    <n v="45514"/>
    <n v="7"/>
    <n v="8929.2699999999986"/>
    <n v="5567.73"/>
    <n v="3361.5399999999991"/>
    <n v="2024"/>
    <n v="8"/>
    <s v="24Q3"/>
    <s v="Dell"/>
    <s v="Headphones"/>
    <x v="13"/>
  </r>
  <r>
    <s v="S010"/>
    <s v="A-KE025"/>
    <n v="45579"/>
    <n v="24"/>
    <n v="22729.199999999997"/>
    <n v="16017.119999999999"/>
    <n v="6712.0799999999981"/>
    <n v="2024"/>
    <n v="10"/>
    <s v="24Q4"/>
    <s v="Bose"/>
    <s v="Accessories"/>
    <x v="5"/>
  </r>
  <r>
    <s v="S001"/>
    <s v="L-UL001"/>
    <n v="45214"/>
    <n v="40"/>
    <n v="9137.2000000000007"/>
    <n v="7302.4"/>
    <n v="1834.8000000000011"/>
    <n v="2023"/>
    <n v="10"/>
    <s v="23Q4"/>
    <s v="ASUS"/>
    <s v="Laptops"/>
    <x v="1"/>
  </r>
  <r>
    <s v="S015"/>
    <s v="L-GA036"/>
    <n v="45589"/>
    <n v="40"/>
    <n v="19228"/>
    <n v="12077.6"/>
    <n v="7150.4"/>
    <n v="2024"/>
    <n v="10"/>
    <s v="24Q4"/>
    <s v="VoltEdge"/>
    <s v="Laptops"/>
    <x v="0"/>
  </r>
  <r>
    <s v="S017"/>
    <s v="A-KE020"/>
    <n v="45435"/>
    <n v="3"/>
    <n v="1023.51"/>
    <n v="610.41"/>
    <n v="413.1"/>
    <n v="2024"/>
    <n v="5"/>
    <s v="24Q2"/>
    <s v="VoltEdge"/>
    <s v="Accessories"/>
    <x v="5"/>
  </r>
  <r>
    <s v="S015"/>
    <s v="G-GA047"/>
    <n v="45324"/>
    <n v="14"/>
    <n v="16388.960000000003"/>
    <n v="13092.38"/>
    <n v="3296.5800000000036"/>
    <n v="2024"/>
    <n v="2"/>
    <s v="24Q1"/>
    <s v="HP"/>
    <s v="Gaming Consoles"/>
    <x v="8"/>
  </r>
  <r>
    <s v="S005"/>
    <s v="H-WI008"/>
    <n v="45235"/>
    <n v="27"/>
    <n v="5276.6100000000006"/>
    <n v="3940.6499999999996"/>
    <n v="1335.9600000000009"/>
    <n v="2023"/>
    <n v="11"/>
    <s v="23Q4"/>
    <s v="ASUS"/>
    <s v="Headphones"/>
    <x v="7"/>
  </r>
  <r>
    <s v="S015"/>
    <s v="S-FI012"/>
    <n v="45014"/>
    <n v="26"/>
    <n v="31145.920000000002"/>
    <n v="22946.3"/>
    <n v="8199.6200000000026"/>
    <n v="2023"/>
    <n v="3"/>
    <s v="23Q1"/>
    <s v="VoltEdge"/>
    <s v="Smart Gadgets"/>
    <x v="6"/>
  </r>
  <r>
    <s v="S009"/>
    <s v="A-CH039"/>
    <n v="45102"/>
    <n v="4"/>
    <n v="3512.28"/>
    <n v="2419.88"/>
    <n v="1092.4000000000001"/>
    <n v="2023"/>
    <n v="6"/>
    <s v="23Q2"/>
    <s v="Sony"/>
    <s v="Accessories"/>
    <x v="2"/>
  </r>
  <r>
    <s v="S008"/>
    <s v="A-KE024"/>
    <n v="45030"/>
    <n v="18"/>
    <n v="18962.64"/>
    <n v="11272.68"/>
    <n v="7689.9599999999991"/>
    <n v="2023"/>
    <n v="4"/>
    <s v="23Q2"/>
    <s v="VoltEdge"/>
    <s v="Accessories"/>
    <x v="5"/>
  </r>
  <r>
    <s v="S002"/>
    <s v="G-GA006"/>
    <n v="45387"/>
    <n v="7"/>
    <n v="9476.5299999999988"/>
    <n v="6821.22"/>
    <n v="2655.3099999999986"/>
    <n v="2024"/>
    <n v="4"/>
    <s v="24Q2"/>
    <s v="HP"/>
    <s v="Gaming Consoles"/>
    <x v="8"/>
  </r>
  <r>
    <s v="S002"/>
    <s v="A-KE040"/>
    <n v="45291"/>
    <n v="43"/>
    <n v="7011.1500000000005"/>
    <n v="5422.73"/>
    <n v="1588.420000000001"/>
    <n v="2023"/>
    <n v="12"/>
    <s v="23Q4"/>
    <s v="VoltEdge"/>
    <s v="Accessories"/>
    <x v="5"/>
  </r>
  <r>
    <s v="S001"/>
    <s v="G-GA018"/>
    <n v="45619"/>
    <n v="38"/>
    <n v="30653.079999999998"/>
    <n v="18279.52"/>
    <n v="12373.559999999998"/>
    <n v="2024"/>
    <n v="11"/>
    <s v="24Q4"/>
    <s v="VoltEdge"/>
    <s v="Gaming Consoles"/>
    <x v="8"/>
  </r>
  <r>
    <s v="S013"/>
    <s v="G-VR019"/>
    <n v="45048"/>
    <n v="10"/>
    <n v="10438.800000000001"/>
    <n v="6440.4"/>
    <n v="3998.4000000000015"/>
    <n v="2023"/>
    <n v="5"/>
    <s v="23Q2"/>
    <s v="Apple"/>
    <s v="Gaming Consoles"/>
    <x v="9"/>
  </r>
  <r>
    <s v="S010"/>
    <s v="S-FI050"/>
    <n v="45451"/>
    <n v="19"/>
    <n v="20020.11"/>
    <n v="12398.830000000002"/>
    <n v="7621.2799999999988"/>
    <n v="2024"/>
    <n v="6"/>
    <s v="24Q2"/>
    <s v="Sony"/>
    <s v="Smart Gadgets"/>
    <x v="6"/>
  </r>
  <r>
    <s v="S001"/>
    <s v="L-UL031"/>
    <n v="45450"/>
    <n v="7"/>
    <n v="4250.6100000000006"/>
    <n v="2606.3799999999997"/>
    <n v="1644.2300000000009"/>
    <n v="2024"/>
    <n v="6"/>
    <s v="24Q2"/>
    <s v="VoltEdge"/>
    <s v="Laptops"/>
    <x v="1"/>
  </r>
  <r>
    <s v="S003"/>
    <s v="A-CH002"/>
    <n v="45407"/>
    <n v="10"/>
    <n v="1829.8"/>
    <n v="1390.1"/>
    <n v="439.70000000000005"/>
    <n v="2024"/>
    <n v="4"/>
    <s v="24Q2"/>
    <s v="Sony"/>
    <s v="Accessories"/>
    <x v="2"/>
  </r>
  <r>
    <s v="S013"/>
    <s v="L-GA010"/>
    <n v="45594"/>
    <n v="22"/>
    <n v="14366"/>
    <n v="10761.3"/>
    <n v="3604.7000000000007"/>
    <n v="2024"/>
    <n v="10"/>
    <s v="24Q4"/>
    <s v="ASUS"/>
    <s v="Laptops"/>
    <x v="0"/>
  </r>
  <r>
    <s v="S019"/>
    <s v="S-SM033"/>
    <n v="45495"/>
    <n v="14"/>
    <n v="18634.98"/>
    <n v="11446.68"/>
    <n v="7188.2999999999993"/>
    <n v="2024"/>
    <n v="7"/>
    <s v="24Q3"/>
    <s v="Apple"/>
    <s v="Smart Gadgets"/>
    <x v="12"/>
  </r>
  <r>
    <s v="S014"/>
    <s v="H-WI030"/>
    <n v="45171"/>
    <n v="7"/>
    <n v="3803.52"/>
    <n v="2706.06"/>
    <n v="1097.46"/>
    <n v="2023"/>
    <n v="9"/>
    <s v="23Q3"/>
    <s v="VoltEdge"/>
    <s v="Headphones"/>
    <x v="10"/>
  </r>
  <r>
    <s v="S001"/>
    <s v="S-FI037"/>
    <n v="45397"/>
    <n v="2"/>
    <n v="2942.92"/>
    <n v="1991.3"/>
    <n v="951.62000000000012"/>
    <n v="2024"/>
    <n v="4"/>
    <s v="24Q2"/>
    <s v="VoltEdge"/>
    <s v="Smart Gadgets"/>
    <x v="6"/>
  </r>
  <r>
    <s v="S001"/>
    <s v="A-KE011"/>
    <n v="45652"/>
    <n v="31"/>
    <n v="41268.129999999997"/>
    <n v="25752.010000000002"/>
    <n v="15516.119999999995"/>
    <n v="2024"/>
    <n v="12"/>
    <s v="24Q4"/>
    <s v="Sony"/>
    <s v="Accessories"/>
    <x v="5"/>
  </r>
  <r>
    <s v="S017"/>
    <s v="H-WI029"/>
    <n v="45622"/>
    <n v="26"/>
    <n v="33165.86"/>
    <n v="20680.14"/>
    <n v="12485.720000000001"/>
    <n v="2024"/>
    <n v="11"/>
    <s v="24Q4"/>
    <s v="Dell"/>
    <s v="Headphones"/>
    <x v="13"/>
  </r>
  <r>
    <s v="S011"/>
    <s v="H-WI048"/>
    <n v="44996"/>
    <n v="18"/>
    <n v="17371.079999999998"/>
    <n v="13595.4"/>
    <n v="3775.6799999999985"/>
    <n v="2023"/>
    <n v="3"/>
    <s v="23Q1"/>
    <s v="VoltEdge"/>
    <s v="Headphones"/>
    <x v="7"/>
  </r>
  <r>
    <s v="S001"/>
    <s v="H-WI032"/>
    <n v="45506"/>
    <n v="16"/>
    <n v="3785.76"/>
    <n v="2930.72"/>
    <n v="855.04000000000042"/>
    <n v="2024"/>
    <n v="8"/>
    <s v="24Q3"/>
    <s v="VoltEdge"/>
    <s v="Headphones"/>
    <x v="13"/>
  </r>
  <r>
    <s v="S001"/>
    <s v="G-GA044"/>
    <n v="45220"/>
    <n v="29"/>
    <n v="32802.189999999995"/>
    <n v="27229.550000000003"/>
    <n v="5572.6399999999921"/>
    <n v="2023"/>
    <n v="10"/>
    <s v="23Q4"/>
    <s v="VoltEdge"/>
    <s v="Gaming Consoles"/>
    <x v="16"/>
  </r>
  <r>
    <s v="S001"/>
    <s v="L-UL031"/>
    <n v="45476"/>
    <n v="15"/>
    <n v="9108.4500000000007"/>
    <n v="5585.0999999999995"/>
    <n v="3523.3500000000013"/>
    <n v="2024"/>
    <n v="7"/>
    <s v="24Q3"/>
    <s v="VoltEdge"/>
    <s v="Laptops"/>
    <x v="1"/>
  </r>
  <r>
    <s v="S014"/>
    <s v="H-NO016"/>
    <n v="45098"/>
    <n v="17"/>
    <n v="15019.33"/>
    <n v="10473.530000000001"/>
    <n v="4545.7999999999993"/>
    <n v="2023"/>
    <n v="6"/>
    <s v="23Q2"/>
    <s v="Bose"/>
    <s v="Headphones"/>
    <x v="3"/>
  </r>
  <r>
    <s v="S003"/>
    <s v="S-FI012"/>
    <n v="45133"/>
    <n v="7"/>
    <n v="8385.44"/>
    <n v="6177.8499999999995"/>
    <n v="2207.5900000000011"/>
    <n v="2023"/>
    <n v="7"/>
    <s v="23Q3"/>
    <s v="VoltEdge"/>
    <s v="Smart Gadgets"/>
    <x v="6"/>
  </r>
  <r>
    <s v="S007"/>
    <s v="S-FI037"/>
    <n v="45636"/>
    <n v="22"/>
    <n v="32372.120000000003"/>
    <n v="21904.3"/>
    <n v="10467.820000000003"/>
    <n v="2024"/>
    <n v="12"/>
    <s v="24Q4"/>
    <s v="VoltEdge"/>
    <s v="Smart Gadgets"/>
    <x v="6"/>
  </r>
  <r>
    <s v="S001"/>
    <s v="S-ST013"/>
    <n v="45620"/>
    <n v="38"/>
    <n v="15168.080000000002"/>
    <n v="11462.32"/>
    <n v="3705.760000000002"/>
    <n v="2024"/>
    <n v="11"/>
    <s v="24Q4"/>
    <s v="Dell"/>
    <s v="Smart Gadgets"/>
    <x v="4"/>
  </r>
  <r>
    <s v="S007"/>
    <s v="G-GA018"/>
    <n v="45580"/>
    <n v="34"/>
    <n v="27426.44"/>
    <n v="16355.36"/>
    <n v="11071.079999999998"/>
    <n v="2024"/>
    <n v="10"/>
    <s v="24Q4"/>
    <s v="VoltEdge"/>
    <s v="Gaming Consoles"/>
    <x v="8"/>
  </r>
  <r>
    <s v="S001"/>
    <s v="A-MI014"/>
    <n v="45330"/>
    <n v="20"/>
    <n v="11248.199999999999"/>
    <n v="8588.6"/>
    <n v="2659.5999999999985"/>
    <n v="2024"/>
    <n v="2"/>
    <s v="24Q1"/>
    <s v="Bose"/>
    <s v="Accessories"/>
    <x v="11"/>
  </r>
  <r>
    <s v="S019"/>
    <s v="A-CH045"/>
    <n v="45399"/>
    <n v="5"/>
    <n v="3359.25"/>
    <n v="2652.9500000000003"/>
    <n v="706.29999999999973"/>
    <n v="2024"/>
    <n v="4"/>
    <s v="24Q2"/>
    <s v="VoltEdge"/>
    <s v="Accessories"/>
    <x v="2"/>
  </r>
  <r>
    <s v="S017"/>
    <s v="A-CH045"/>
    <n v="45568"/>
    <n v="23"/>
    <n v="15452.550000000001"/>
    <n v="12203.570000000002"/>
    <n v="3248.9799999999996"/>
    <n v="2024"/>
    <n v="10"/>
    <s v="24Q4"/>
    <s v="VoltEdge"/>
    <s v="Accessories"/>
    <x v="2"/>
  </r>
  <r>
    <s v="S004"/>
    <s v="S-FI050"/>
    <n v="45443"/>
    <n v="16"/>
    <n v="16859.04"/>
    <n v="10441.120000000001"/>
    <n v="6417.92"/>
    <n v="2024"/>
    <n v="5"/>
    <s v="24Q2"/>
    <s v="Sony"/>
    <s v="Smart Gadgets"/>
    <x v="6"/>
  </r>
  <r>
    <s v="S010"/>
    <s v="L-GA010"/>
    <n v="45063"/>
    <n v="4"/>
    <n v="2612"/>
    <n v="1956.6"/>
    <n v="655.40000000000009"/>
    <n v="2023"/>
    <n v="5"/>
    <s v="23Q2"/>
    <s v="ASUS"/>
    <s v="Laptops"/>
    <x v="0"/>
  </r>
  <r>
    <s v="S014"/>
    <s v="S-SM038"/>
    <n v="45078"/>
    <n v="7"/>
    <n v="10117.1"/>
    <n v="6791.8899999999994"/>
    <n v="3325.2100000000009"/>
    <n v="2023"/>
    <n v="6"/>
    <s v="23Q2"/>
    <s v="VoltEdge"/>
    <s v="Smart Gadgets"/>
    <x v="12"/>
  </r>
  <r>
    <s v="S009"/>
    <s v="H-NO016"/>
    <n v="45214"/>
    <n v="38"/>
    <n v="33572.620000000003"/>
    <n v="23411.420000000002"/>
    <n v="10161.200000000001"/>
    <n v="2023"/>
    <n v="10"/>
    <s v="23Q4"/>
    <s v="Bose"/>
    <s v="Headphones"/>
    <x v="3"/>
  </r>
  <r>
    <s v="S008"/>
    <s v="A-KE027"/>
    <n v="45557"/>
    <n v="15"/>
    <n v="13323.150000000001"/>
    <n v="10836.75"/>
    <n v="2486.4000000000015"/>
    <n v="2024"/>
    <n v="9"/>
    <s v="24Q3"/>
    <s v="Sony"/>
    <s v="Accessories"/>
    <x v="5"/>
  </r>
  <r>
    <s v="S014"/>
    <s v="H-WI035"/>
    <n v="44993"/>
    <n v="29"/>
    <n v="10278.18"/>
    <n v="7338.74"/>
    <n v="2939.4400000000005"/>
    <n v="2023"/>
    <n v="3"/>
    <s v="23Q1"/>
    <s v="VoltEdge"/>
    <s v="Headphones"/>
    <x v="13"/>
  </r>
  <r>
    <s v="S005"/>
    <s v="H-WI030"/>
    <n v="45580"/>
    <n v="33"/>
    <n v="17930.88"/>
    <n v="12757.14"/>
    <n v="5173.7400000000016"/>
    <n v="2024"/>
    <n v="10"/>
    <s v="24Q4"/>
    <s v="VoltEdge"/>
    <s v="Headphones"/>
    <x v="10"/>
  </r>
  <r>
    <s v="S007"/>
    <s v="A-CH041"/>
    <n v="45089"/>
    <n v="2"/>
    <n v="539.24"/>
    <n v="327.78"/>
    <n v="211.46000000000004"/>
    <n v="2023"/>
    <n v="6"/>
    <s v="23Q2"/>
    <s v="ASUS"/>
    <s v="Accessories"/>
    <x v="2"/>
  </r>
  <r>
    <s v="S001"/>
    <s v="G-VR049"/>
    <n v="45267"/>
    <n v="24"/>
    <n v="20859.84"/>
    <n v="15660.72"/>
    <n v="5199.1200000000008"/>
    <n v="2023"/>
    <n v="12"/>
    <s v="23Q4"/>
    <s v="ASUS"/>
    <s v="Gaming Consoles"/>
    <x v="9"/>
  </r>
  <r>
    <s v="S011"/>
    <s v="H-WI035"/>
    <n v="45122"/>
    <n v="8"/>
    <n v="2835.36"/>
    <n v="2024.48"/>
    <n v="810.88000000000011"/>
    <n v="2023"/>
    <n v="7"/>
    <s v="23Q3"/>
    <s v="VoltEdge"/>
    <s v="Headphones"/>
    <x v="13"/>
  </r>
  <r>
    <s v="S004"/>
    <s v="A-MI014"/>
    <n v="45519"/>
    <n v="10"/>
    <n v="5624.0999999999995"/>
    <n v="4294.3"/>
    <n v="1329.7999999999993"/>
    <n v="2024"/>
    <n v="8"/>
    <s v="24Q3"/>
    <s v="Bose"/>
    <s v="Accessories"/>
    <x v="11"/>
  </r>
  <r>
    <s v="S003"/>
    <s v="G-GA018"/>
    <n v="45486"/>
    <n v="9"/>
    <n v="7259.94"/>
    <n v="4329.3600000000006"/>
    <n v="2930.579999999999"/>
    <n v="2024"/>
    <n v="7"/>
    <s v="24Q3"/>
    <s v="VoltEdge"/>
    <s v="Gaming Consoles"/>
    <x v="8"/>
  </r>
  <r>
    <s v="S004"/>
    <s v="G-VR043"/>
    <n v="45087"/>
    <n v="10"/>
    <n v="3825.7999999999997"/>
    <n v="3023.2999999999997"/>
    <n v="802.5"/>
    <n v="2023"/>
    <n v="6"/>
    <s v="23Q2"/>
    <s v="Samsung"/>
    <s v="Gaming Consoles"/>
    <x v="9"/>
  </r>
  <r>
    <s v="S002"/>
    <s v="A-CH039"/>
    <n v="45245"/>
    <n v="38"/>
    <n v="33366.660000000003"/>
    <n v="22988.86"/>
    <n v="10377.800000000003"/>
    <n v="2023"/>
    <n v="11"/>
    <s v="23Q4"/>
    <s v="Sony"/>
    <s v="Accessories"/>
    <x v="2"/>
  </r>
  <r>
    <s v="S018"/>
    <s v="S-SM033"/>
    <n v="45336"/>
    <n v="11"/>
    <n v="14641.769999999999"/>
    <n v="8993.82"/>
    <n v="5647.9499999999989"/>
    <n v="2024"/>
    <n v="2"/>
    <s v="24Q1"/>
    <s v="Apple"/>
    <s v="Smart Gadgets"/>
    <x v="12"/>
  </r>
  <r>
    <s v="S001"/>
    <s v="G-GA044"/>
    <n v="45096"/>
    <n v="19"/>
    <n v="21491.089999999997"/>
    <n v="17840.05"/>
    <n v="3651.0399999999972"/>
    <n v="2023"/>
    <n v="6"/>
    <s v="23Q2"/>
    <s v="VoltEdge"/>
    <s v="Gaming Consoles"/>
    <x v="16"/>
  </r>
  <r>
    <s v="S013"/>
    <s v="G-GA047"/>
    <n v="45443"/>
    <n v="16"/>
    <n v="18730.240000000002"/>
    <n v="14962.72"/>
    <n v="3767.5200000000023"/>
    <n v="2024"/>
    <n v="5"/>
    <s v="24Q2"/>
    <s v="HP"/>
    <s v="Gaming Consoles"/>
    <x v="8"/>
  </r>
  <r>
    <s v="S002"/>
    <s v="H-WI029"/>
    <n v="45390"/>
    <n v="13"/>
    <n v="16582.93"/>
    <n v="10340.07"/>
    <n v="6242.8600000000006"/>
    <n v="2024"/>
    <n v="4"/>
    <s v="24Q2"/>
    <s v="Dell"/>
    <s v="Headphones"/>
    <x v="13"/>
  </r>
  <r>
    <s v="S007"/>
    <s v="G-VR049"/>
    <n v="45123"/>
    <n v="18"/>
    <n v="15644.88"/>
    <n v="11745.539999999999"/>
    <n v="3899.34"/>
    <n v="2023"/>
    <n v="7"/>
    <s v="23Q3"/>
    <s v="ASUS"/>
    <s v="Gaming Consoles"/>
    <x v="9"/>
  </r>
  <r>
    <s v="S017"/>
    <s v="G-VR049"/>
    <n v="45321"/>
    <n v="22"/>
    <n v="19121.52"/>
    <n v="14355.66"/>
    <n v="4765.8600000000006"/>
    <n v="2024"/>
    <n v="1"/>
    <s v="24Q1"/>
    <s v="ASUS"/>
    <s v="Gaming Consoles"/>
    <x v="9"/>
  </r>
  <r>
    <s v="S018"/>
    <s v="A-MI007"/>
    <n v="45150"/>
    <n v="12"/>
    <n v="3447.6000000000004"/>
    <n v="2792.04"/>
    <n v="655.5600000000004"/>
    <n v="2023"/>
    <n v="8"/>
    <s v="23Q3"/>
    <s v="Samsung"/>
    <s v="Accessories"/>
    <x v="11"/>
  </r>
  <r>
    <s v="S001"/>
    <s v="S-FI037"/>
    <n v="45531"/>
    <n v="18"/>
    <n v="26486.28"/>
    <n v="17921.7"/>
    <n v="8564.5799999999981"/>
    <n v="2024"/>
    <n v="8"/>
    <s v="24Q3"/>
    <s v="VoltEdge"/>
    <s v="Smart Gadgets"/>
    <x v="6"/>
  </r>
  <r>
    <s v="S008"/>
    <s v="S-SM033"/>
    <n v="45552"/>
    <n v="7"/>
    <n v="9317.49"/>
    <n v="5723.34"/>
    <n v="3594.1499999999996"/>
    <n v="2024"/>
    <n v="9"/>
    <s v="24Q3"/>
    <s v="Apple"/>
    <s v="Smart Gadgets"/>
    <x v="12"/>
  </r>
  <r>
    <s v="S003"/>
    <s v="A-KE025"/>
    <n v="45557"/>
    <n v="12"/>
    <n v="11364.599999999999"/>
    <n v="8008.5599999999995"/>
    <n v="3356.0399999999991"/>
    <n v="2024"/>
    <n v="9"/>
    <s v="24Q3"/>
    <s v="Bose"/>
    <s v="Accessories"/>
    <x v="5"/>
  </r>
  <r>
    <s v="S001"/>
    <s v="S-FI012"/>
    <n v="44950"/>
    <n v="23"/>
    <n v="27552.160000000003"/>
    <n v="20298.649999999998"/>
    <n v="7253.5100000000057"/>
    <n v="2023"/>
    <n v="1"/>
    <s v="23Q1"/>
    <s v="VoltEdge"/>
    <s v="Smart Gadgets"/>
    <x v="6"/>
  </r>
  <r>
    <s v="S010"/>
    <s v="L-GA036"/>
    <n v="45311"/>
    <n v="23"/>
    <n v="11056.1"/>
    <n v="6944.62"/>
    <n v="4111.4800000000005"/>
    <n v="2024"/>
    <n v="1"/>
    <s v="24Q1"/>
    <s v="VoltEdge"/>
    <s v="Laptops"/>
    <x v="0"/>
  </r>
  <r>
    <s v="S007"/>
    <s v="A-KE027"/>
    <n v="45167"/>
    <n v="9"/>
    <n v="7993.89"/>
    <n v="6502.05"/>
    <n v="1491.8400000000001"/>
    <n v="2023"/>
    <n v="8"/>
    <s v="23Q3"/>
    <s v="Sony"/>
    <s v="Accessories"/>
    <x v="5"/>
  </r>
  <r>
    <s v="S009"/>
    <s v="A-KE024"/>
    <n v="45097"/>
    <n v="15"/>
    <n v="15802.2"/>
    <n v="9393.9"/>
    <n v="6408.3000000000011"/>
    <n v="2023"/>
    <n v="6"/>
    <s v="23Q2"/>
    <s v="VoltEdge"/>
    <s v="Accessories"/>
    <x v="5"/>
  </r>
  <r>
    <s v="S007"/>
    <s v="A-CH021"/>
    <n v="45036"/>
    <n v="4"/>
    <n v="863.56"/>
    <n v="625.08000000000004"/>
    <n v="238.4799999999999"/>
    <n v="2023"/>
    <n v="4"/>
    <s v="23Q2"/>
    <s v="Dell"/>
    <s v="Accessories"/>
    <x v="2"/>
  </r>
  <r>
    <s v="S017"/>
    <s v="S-FI012"/>
    <n v="45146"/>
    <n v="7"/>
    <n v="8385.44"/>
    <n v="6177.8499999999995"/>
    <n v="2207.5900000000011"/>
    <n v="2023"/>
    <n v="8"/>
    <s v="23Q3"/>
    <s v="VoltEdge"/>
    <s v="Smart Gadgets"/>
    <x v="6"/>
  </r>
  <r>
    <s v="S017"/>
    <s v="G-GA047"/>
    <n v="45521"/>
    <n v="19"/>
    <n v="22242.160000000003"/>
    <n v="17768.23"/>
    <n v="4473.9300000000039"/>
    <n v="2024"/>
    <n v="8"/>
    <s v="24Q3"/>
    <s v="HP"/>
    <s v="Gaming Consoles"/>
    <x v="8"/>
  </r>
  <r>
    <s v="S001"/>
    <s v="H-WI035"/>
    <n v="45153"/>
    <n v="17"/>
    <n v="6025.14"/>
    <n v="4302.0200000000004"/>
    <n v="1723.12"/>
    <n v="2023"/>
    <n v="8"/>
    <s v="23Q3"/>
    <s v="VoltEdge"/>
    <s v="Headphones"/>
    <x v="13"/>
  </r>
  <r>
    <s v="S019"/>
    <s v="S-SM033"/>
    <n v="45303"/>
    <n v="20"/>
    <n v="26621.399999999998"/>
    <n v="16352.4"/>
    <n v="10268.999999999998"/>
    <n v="2024"/>
    <n v="1"/>
    <s v="24Q1"/>
    <s v="Apple"/>
    <s v="Smart Gadgets"/>
    <x v="12"/>
  </r>
  <r>
    <s v="S013"/>
    <s v="G-VR049"/>
    <n v="45142"/>
    <n v="4"/>
    <n v="3476.64"/>
    <n v="2610.12"/>
    <n v="866.52"/>
    <n v="2023"/>
    <n v="8"/>
    <s v="23Q3"/>
    <s v="ASUS"/>
    <s v="Gaming Consoles"/>
    <x v="9"/>
  </r>
  <r>
    <s v="S009"/>
    <s v="A-CH039"/>
    <n v="45011"/>
    <n v="22"/>
    <n v="19317.54"/>
    <n v="13309.34"/>
    <n v="6008.2000000000007"/>
    <n v="2023"/>
    <n v="3"/>
    <s v="23Q1"/>
    <s v="Sony"/>
    <s v="Accessories"/>
    <x v="2"/>
  </r>
  <r>
    <s v="S002"/>
    <s v="A-CH045"/>
    <n v="45395"/>
    <n v="8"/>
    <n v="5374.8"/>
    <n v="4244.72"/>
    <n v="1130.08"/>
    <n v="2024"/>
    <n v="4"/>
    <s v="24Q2"/>
    <s v="VoltEdge"/>
    <s v="Accessories"/>
    <x v="2"/>
  </r>
  <r>
    <s v="S014"/>
    <s v="S-FI037"/>
    <n v="45599"/>
    <n v="29"/>
    <n v="42672.340000000004"/>
    <n v="28873.85"/>
    <n v="13798.490000000005"/>
    <n v="2024"/>
    <n v="11"/>
    <s v="24Q4"/>
    <s v="VoltEdge"/>
    <s v="Smart Gadgets"/>
    <x v="6"/>
  </r>
  <r>
    <s v="S007"/>
    <s v="L-GA004"/>
    <n v="45077"/>
    <n v="17"/>
    <n v="5641.96"/>
    <n v="3361.07"/>
    <n v="2280.89"/>
    <n v="2023"/>
    <n v="5"/>
    <s v="23Q2"/>
    <s v="Samsung"/>
    <s v="Laptops"/>
    <x v="0"/>
  </r>
  <r>
    <s v="S008"/>
    <s v="A-CH041"/>
    <n v="45401"/>
    <n v="14"/>
    <n v="3774.6800000000003"/>
    <n v="2294.46"/>
    <n v="1480.2200000000003"/>
    <n v="2024"/>
    <n v="4"/>
    <s v="24Q2"/>
    <s v="ASUS"/>
    <s v="Accessories"/>
    <x v="2"/>
  </r>
  <r>
    <s v="S011"/>
    <s v="G-VR049"/>
    <n v="45434"/>
    <n v="9"/>
    <n v="7822.44"/>
    <n v="5872.7699999999995"/>
    <n v="1949.67"/>
    <n v="2024"/>
    <n v="5"/>
    <s v="24Q2"/>
    <s v="ASUS"/>
    <s v="Gaming Consoles"/>
    <x v="9"/>
  </r>
  <r>
    <s v="S003"/>
    <s v="A-CH003"/>
    <n v="45021"/>
    <n v="20"/>
    <n v="7754.8"/>
    <n v="5188.4000000000005"/>
    <n v="2566.3999999999996"/>
    <n v="2023"/>
    <n v="4"/>
    <s v="23Q2"/>
    <s v="HP"/>
    <s v="Accessories"/>
    <x v="2"/>
  </r>
  <r>
    <s v="S003"/>
    <s v="H-WI032"/>
    <n v="45430"/>
    <n v="13"/>
    <n v="3075.9300000000003"/>
    <n v="2381.21"/>
    <n v="694.72000000000025"/>
    <n v="2024"/>
    <n v="5"/>
    <s v="24Q2"/>
    <s v="VoltEdge"/>
    <s v="Headphones"/>
    <x v="13"/>
  </r>
  <r>
    <s v="S013"/>
    <s v="H-WI008"/>
    <n v="45608"/>
    <n v="25"/>
    <n v="4885.75"/>
    <n v="3648.7499999999995"/>
    <n v="1237.0000000000005"/>
    <n v="2024"/>
    <n v="11"/>
    <s v="24Q4"/>
    <s v="ASUS"/>
    <s v="Headphones"/>
    <x v="7"/>
  </r>
  <r>
    <s v="S013"/>
    <s v="S-FI037"/>
    <n v="45654"/>
    <n v="35"/>
    <n v="51501.1"/>
    <n v="34847.75"/>
    <n v="16653.349999999999"/>
    <n v="2024"/>
    <n v="12"/>
    <s v="24Q4"/>
    <s v="VoltEdge"/>
    <s v="Smart Gadgets"/>
    <x v="6"/>
  </r>
  <r>
    <s v="S001"/>
    <s v="A-LA026"/>
    <n v="45215"/>
    <n v="26"/>
    <n v="3487.9"/>
    <n v="2881.3199999999997"/>
    <n v="606.58000000000038"/>
    <n v="2023"/>
    <n v="10"/>
    <s v="23Q4"/>
    <s v="VoltEdge"/>
    <s v="Accessories"/>
    <x v="14"/>
  </r>
  <r>
    <s v="S001"/>
    <s v="S-SM033"/>
    <n v="45481"/>
    <n v="16"/>
    <n v="21297.119999999999"/>
    <n v="13081.92"/>
    <n v="8215.1999999999989"/>
    <n v="2024"/>
    <n v="7"/>
    <s v="24Q3"/>
    <s v="Apple"/>
    <s v="Smart Gadgets"/>
    <x v="12"/>
  </r>
  <r>
    <s v="S001"/>
    <s v="H-WI008"/>
    <n v="45140"/>
    <n v="23"/>
    <n v="4494.8900000000003"/>
    <n v="3356.85"/>
    <n v="1138.0400000000004"/>
    <n v="2023"/>
    <n v="8"/>
    <s v="23Q3"/>
    <s v="ASUS"/>
    <s v="Headphones"/>
    <x v="7"/>
  </r>
  <r>
    <s v="S001"/>
    <s v="G-GA017"/>
    <n v="45015"/>
    <n v="5"/>
    <n v="7015.05"/>
    <n v="4452.75"/>
    <n v="2562.3000000000002"/>
    <n v="2023"/>
    <n v="3"/>
    <s v="23Q1"/>
    <s v="Apple"/>
    <s v="Gaming Consoles"/>
    <x v="8"/>
  </r>
  <r>
    <s v="S009"/>
    <s v="G-VR022"/>
    <n v="45618"/>
    <n v="24"/>
    <n v="17519.52"/>
    <n v="14135.76"/>
    <n v="3383.76"/>
    <n v="2024"/>
    <n v="11"/>
    <s v="24Q4"/>
    <s v="VoltEdge"/>
    <s v="Gaming Consoles"/>
    <x v="9"/>
  </r>
  <r>
    <s v="S002"/>
    <s v="S-ST013"/>
    <n v="45617"/>
    <n v="21"/>
    <n v="8382.36"/>
    <n v="6334.44"/>
    <n v="2047.920000000001"/>
    <n v="2024"/>
    <n v="11"/>
    <s v="24Q4"/>
    <s v="Dell"/>
    <s v="Smart Gadgets"/>
    <x v="4"/>
  </r>
  <r>
    <s v="S011"/>
    <s v="H-WI008"/>
    <n v="45281"/>
    <n v="27"/>
    <n v="5276.6100000000006"/>
    <n v="3940.6499999999996"/>
    <n v="1335.9600000000009"/>
    <n v="2023"/>
    <n v="12"/>
    <s v="23Q4"/>
    <s v="ASUS"/>
    <s v="Headphones"/>
    <x v="7"/>
  </r>
  <r>
    <s v="S015"/>
    <s v="A-CH039"/>
    <n v="44929"/>
    <n v="20"/>
    <n v="17561.400000000001"/>
    <n v="12099.400000000001"/>
    <n v="5462"/>
    <n v="2023"/>
    <n v="1"/>
    <s v="23Q1"/>
    <s v="Sony"/>
    <s v="Accessories"/>
    <x v="2"/>
  </r>
  <r>
    <s v="S001"/>
    <s v="G-GA044"/>
    <n v="45282"/>
    <n v="36"/>
    <n v="40719.96"/>
    <n v="33802.200000000004"/>
    <n v="6917.7599999999948"/>
    <n v="2023"/>
    <n v="12"/>
    <s v="23Q4"/>
    <s v="VoltEdge"/>
    <s v="Gaming Consoles"/>
    <x v="16"/>
  </r>
  <r>
    <s v="S018"/>
    <s v="S-FI012"/>
    <n v="45170"/>
    <n v="7"/>
    <n v="8385.44"/>
    <n v="6177.8499999999995"/>
    <n v="2207.5900000000011"/>
    <n v="2023"/>
    <n v="9"/>
    <s v="23Q3"/>
    <s v="VoltEdge"/>
    <s v="Smart Gadgets"/>
    <x v="6"/>
  </r>
  <r>
    <s v="S001"/>
    <s v="G-VR009"/>
    <n v="45489"/>
    <n v="14"/>
    <n v="14909.44"/>
    <n v="9613.3799999999992"/>
    <n v="5296.0600000000013"/>
    <n v="2024"/>
    <n v="7"/>
    <s v="24Q3"/>
    <s v="VoltEdge"/>
    <s v="Gaming Consoles"/>
    <x v="9"/>
  </r>
  <r>
    <s v="S008"/>
    <s v="L-UL031"/>
    <n v="45375"/>
    <n v="14"/>
    <n v="8501.2200000000012"/>
    <n v="5212.7599999999993"/>
    <n v="3288.4600000000019"/>
    <n v="2024"/>
    <n v="3"/>
    <s v="24Q1"/>
    <s v="VoltEdge"/>
    <s v="Laptops"/>
    <x v="1"/>
  </r>
  <r>
    <s v="S001"/>
    <s v="S-SM033"/>
    <n v="45624"/>
    <n v="28"/>
    <n v="37269.96"/>
    <n v="22893.360000000001"/>
    <n v="14376.599999999999"/>
    <n v="2024"/>
    <n v="11"/>
    <s v="24Q4"/>
    <s v="Apple"/>
    <s v="Smart Gadgets"/>
    <x v="12"/>
  </r>
  <r>
    <s v="S017"/>
    <s v="A-KE027"/>
    <n v="45056"/>
    <n v="23"/>
    <n v="20428.830000000002"/>
    <n v="16616.350000000002"/>
    <n v="3812.4799999999996"/>
    <n v="2023"/>
    <n v="5"/>
    <s v="23Q2"/>
    <s v="Sony"/>
    <s v="Accessories"/>
    <x v="5"/>
  </r>
  <r>
    <s v="S001"/>
    <s v="H-WI030"/>
    <n v="45127"/>
    <n v="11"/>
    <n v="5976.96"/>
    <n v="4252.38"/>
    <n v="1724.58"/>
    <n v="2023"/>
    <n v="7"/>
    <s v="23Q3"/>
    <s v="VoltEdge"/>
    <s v="Headphones"/>
    <x v="10"/>
  </r>
  <r>
    <s v="S001"/>
    <s v="L-GA010"/>
    <n v="45194"/>
    <n v="15"/>
    <n v="9795"/>
    <n v="7337.25"/>
    <n v="2457.75"/>
    <n v="2023"/>
    <n v="9"/>
    <s v="23Q3"/>
    <s v="ASUS"/>
    <s v="Laptops"/>
    <x v="0"/>
  </r>
  <r>
    <s v="S018"/>
    <s v="G-VR049"/>
    <n v="44931"/>
    <n v="29"/>
    <n v="25205.64"/>
    <n v="18923.37"/>
    <n v="6282.27"/>
    <n v="2023"/>
    <n v="1"/>
    <s v="23Q1"/>
    <s v="ASUS"/>
    <s v="Gaming Consoles"/>
    <x v="9"/>
  </r>
  <r>
    <s v="S001"/>
    <s v="H-WI008"/>
    <n v="45230"/>
    <n v="30"/>
    <n v="5862.9000000000005"/>
    <n v="4378.5"/>
    <n v="1484.4000000000005"/>
    <n v="2023"/>
    <n v="10"/>
    <s v="23Q4"/>
    <s v="ASUS"/>
    <s v="Headphones"/>
    <x v="7"/>
  </r>
  <r>
    <s v="S001"/>
    <s v="G-GA005"/>
    <n v="45325"/>
    <n v="27"/>
    <n v="14484.960000000001"/>
    <n v="10557.81"/>
    <n v="3927.1500000000015"/>
    <n v="2024"/>
    <n v="2"/>
    <s v="24Q1"/>
    <s v="VoltEdge"/>
    <s v="Gaming Consoles"/>
    <x v="8"/>
  </r>
  <r>
    <s v="S002"/>
    <s v="A-KE011"/>
    <n v="45552"/>
    <n v="7"/>
    <n v="9318.61"/>
    <n v="5814.97"/>
    <n v="3503.6400000000003"/>
    <n v="2024"/>
    <n v="9"/>
    <s v="24Q3"/>
    <s v="Sony"/>
    <s v="Accessories"/>
    <x v="5"/>
  </r>
  <r>
    <s v="S001"/>
    <s v="A-KE040"/>
    <n v="44973"/>
    <n v="26"/>
    <n v="4239.3"/>
    <n v="3278.86"/>
    <n v="960.44"/>
    <n v="2023"/>
    <n v="2"/>
    <s v="23Q1"/>
    <s v="VoltEdge"/>
    <s v="Accessories"/>
    <x v="5"/>
  </r>
  <r>
    <s v="S007"/>
    <s v="G-GA044"/>
    <n v="45191"/>
    <n v="22"/>
    <n v="24884.42"/>
    <n v="20656.900000000001"/>
    <n v="4227.5199999999968"/>
    <n v="2023"/>
    <n v="9"/>
    <s v="23Q3"/>
    <s v="VoltEdge"/>
    <s v="Gaming Consoles"/>
    <x v="16"/>
  </r>
  <r>
    <s v="S001"/>
    <s v="A-KE024"/>
    <n v="45217"/>
    <n v="36"/>
    <n v="37925.279999999999"/>
    <n v="22545.360000000001"/>
    <n v="15379.919999999998"/>
    <n v="2023"/>
    <n v="10"/>
    <s v="23Q4"/>
    <s v="VoltEdge"/>
    <s v="Accessories"/>
    <x v="5"/>
  </r>
  <r>
    <s v="S013"/>
    <s v="G-GA006"/>
    <n v="45560"/>
    <n v="13"/>
    <n v="17599.27"/>
    <n v="12667.98"/>
    <n v="4931.2900000000009"/>
    <n v="2024"/>
    <n v="9"/>
    <s v="24Q3"/>
    <s v="HP"/>
    <s v="Gaming Consoles"/>
    <x v="8"/>
  </r>
  <r>
    <s v="S004"/>
    <s v="H-WI032"/>
    <n v="45386"/>
    <n v="4"/>
    <n v="946.44"/>
    <n v="732.68"/>
    <n v="213.7600000000001"/>
    <n v="2024"/>
    <n v="4"/>
    <s v="24Q2"/>
    <s v="VoltEdge"/>
    <s v="Headphones"/>
    <x v="13"/>
  </r>
  <r>
    <s v="S017"/>
    <s v="G-GA005"/>
    <n v="45219"/>
    <n v="35"/>
    <n v="18776.8"/>
    <n v="13686.05"/>
    <n v="5090.75"/>
    <n v="2023"/>
    <n v="10"/>
    <s v="23Q4"/>
    <s v="VoltEdge"/>
    <s v="Gaming Consoles"/>
    <x v="8"/>
  </r>
  <r>
    <s v="S005"/>
    <s v="G-GA006"/>
    <n v="45418"/>
    <n v="7"/>
    <n v="9476.5299999999988"/>
    <n v="6821.22"/>
    <n v="2655.3099999999986"/>
    <n v="2024"/>
    <n v="5"/>
    <s v="24Q2"/>
    <s v="HP"/>
    <s v="Gaming Consoles"/>
    <x v="8"/>
  </r>
  <r>
    <s v="S009"/>
    <s v="S-SM023"/>
    <n v="45227"/>
    <n v="42"/>
    <n v="10889.34"/>
    <n v="7117.74"/>
    <n v="3771.6000000000004"/>
    <n v="2023"/>
    <n v="10"/>
    <s v="23Q4"/>
    <s v="HP"/>
    <s v="Smart Gadgets"/>
    <x v="15"/>
  </r>
  <r>
    <s v="S002"/>
    <s v="G-GA046"/>
    <n v="45607"/>
    <n v="32"/>
    <n v="10340.799999999999"/>
    <n v="6395.52"/>
    <n v="3945.2799999999988"/>
    <n v="2024"/>
    <n v="11"/>
    <s v="24Q4"/>
    <s v="Samsung"/>
    <s v="Gaming Consoles"/>
    <x v="8"/>
  </r>
  <r>
    <s v="S019"/>
    <s v="G-VR049"/>
    <n v="45272"/>
    <n v="26"/>
    <n v="22598.16"/>
    <n v="16965.78"/>
    <n v="5632.380000000001"/>
    <n v="2023"/>
    <n v="12"/>
    <s v="23Q4"/>
    <s v="ASUS"/>
    <s v="Gaming Consoles"/>
    <x v="9"/>
  </r>
  <r>
    <s v="S017"/>
    <s v="A-CH003"/>
    <n v="45171"/>
    <n v="12"/>
    <n v="4652.88"/>
    <n v="3113.04"/>
    <n v="1539.8400000000001"/>
    <n v="2023"/>
    <n v="9"/>
    <s v="23Q3"/>
    <s v="HP"/>
    <s v="Accessories"/>
    <x v="2"/>
  </r>
  <r>
    <s v="S011"/>
    <s v="H-WI048"/>
    <n v="45129"/>
    <n v="22"/>
    <n v="21231.32"/>
    <n v="16616.599999999999"/>
    <n v="4614.7200000000012"/>
    <n v="2023"/>
    <n v="7"/>
    <s v="23Q3"/>
    <s v="VoltEdge"/>
    <s v="Headphones"/>
    <x v="7"/>
  </r>
  <r>
    <s v="S001"/>
    <s v="H-WI030"/>
    <n v="44960"/>
    <n v="33"/>
    <n v="17930.88"/>
    <n v="12757.14"/>
    <n v="5173.7400000000016"/>
    <n v="2023"/>
    <n v="2"/>
    <s v="23Q1"/>
    <s v="VoltEdge"/>
    <s v="Headphones"/>
    <x v="10"/>
  </r>
  <r>
    <s v="S001"/>
    <s v="G-GA018"/>
    <n v="45371"/>
    <n v="22"/>
    <n v="17746.52"/>
    <n v="10582.880000000001"/>
    <n v="7163.6399999999994"/>
    <n v="2024"/>
    <n v="3"/>
    <s v="24Q1"/>
    <s v="VoltEdge"/>
    <s v="Gaming Consoles"/>
    <x v="8"/>
  </r>
  <r>
    <s v="S009"/>
    <s v="A-KE024"/>
    <n v="45135"/>
    <n v="9"/>
    <n v="9481.32"/>
    <n v="5636.34"/>
    <n v="3844.9799999999996"/>
    <n v="2023"/>
    <n v="7"/>
    <s v="23Q3"/>
    <s v="VoltEdge"/>
    <s v="Accessories"/>
    <x v="5"/>
  </r>
  <r>
    <s v="S001"/>
    <s v="S-SM038"/>
    <n v="45042"/>
    <n v="18"/>
    <n v="26015.399999999998"/>
    <n v="17464.86"/>
    <n v="8550.5399999999972"/>
    <n v="2023"/>
    <n v="4"/>
    <s v="23Q2"/>
    <s v="VoltEdge"/>
    <s v="Smart Gadgets"/>
    <x v="12"/>
  </r>
  <r>
    <s v="S009"/>
    <s v="A-KE027"/>
    <n v="45065"/>
    <n v="17"/>
    <n v="15099.57"/>
    <n v="12281.650000000001"/>
    <n v="2817.9199999999983"/>
    <n v="2023"/>
    <n v="5"/>
    <s v="23Q2"/>
    <s v="Sony"/>
    <s v="Accessories"/>
    <x v="5"/>
  </r>
  <r>
    <s v="S015"/>
    <s v="S-ST013"/>
    <n v="45375"/>
    <n v="21"/>
    <n v="8382.36"/>
    <n v="6334.44"/>
    <n v="2047.920000000001"/>
    <n v="2024"/>
    <n v="3"/>
    <s v="24Q1"/>
    <s v="Dell"/>
    <s v="Smart Gadgets"/>
    <x v="4"/>
  </r>
  <r>
    <s v="S007"/>
    <s v="A-KE040"/>
    <n v="45112"/>
    <n v="3"/>
    <n v="489.15000000000003"/>
    <n v="378.33"/>
    <n v="110.82000000000005"/>
    <n v="2023"/>
    <n v="7"/>
    <s v="23Q3"/>
    <s v="VoltEdge"/>
    <s v="Accessories"/>
    <x v="5"/>
  </r>
  <r>
    <s v="S014"/>
    <s v="A-CH021"/>
    <n v="45567"/>
    <n v="17"/>
    <n v="3670.1299999999997"/>
    <n v="2656.59"/>
    <n v="1013.5399999999995"/>
    <n v="2024"/>
    <n v="10"/>
    <s v="24Q4"/>
    <s v="Dell"/>
    <s v="Accessories"/>
    <x v="2"/>
  </r>
  <r>
    <s v="S001"/>
    <s v="S-FI037"/>
    <n v="45360"/>
    <n v="12"/>
    <n v="17657.52"/>
    <n v="11947.8"/>
    <n v="5709.7200000000012"/>
    <n v="2024"/>
    <n v="3"/>
    <s v="24Q1"/>
    <s v="VoltEdge"/>
    <s v="Smart Gadgets"/>
    <x v="6"/>
  </r>
  <r>
    <s v="S018"/>
    <s v="S-FI037"/>
    <n v="45560"/>
    <n v="12"/>
    <n v="17657.52"/>
    <n v="11947.8"/>
    <n v="5709.7200000000012"/>
    <n v="2024"/>
    <n v="9"/>
    <s v="24Q3"/>
    <s v="VoltEdge"/>
    <s v="Smart Gadgets"/>
    <x v="6"/>
  </r>
  <r>
    <s v="S007"/>
    <s v="A-CH045"/>
    <n v="45560"/>
    <n v="13"/>
    <n v="8734.0500000000011"/>
    <n v="6897.67"/>
    <n v="1836.380000000001"/>
    <n v="2024"/>
    <n v="9"/>
    <s v="24Q3"/>
    <s v="VoltEdge"/>
    <s v="Accessories"/>
    <x v="2"/>
  </r>
  <r>
    <s v="S015"/>
    <s v="H-WI035"/>
    <n v="45511"/>
    <n v="11"/>
    <n v="3898.6200000000003"/>
    <n v="2783.66"/>
    <n v="1114.9600000000005"/>
    <n v="2024"/>
    <n v="8"/>
    <s v="24Q3"/>
    <s v="VoltEdge"/>
    <s v="Headphones"/>
    <x v="13"/>
  </r>
  <r>
    <s v="S011"/>
    <s v="A-LA026"/>
    <n v="45067"/>
    <n v="12"/>
    <n v="1609.8000000000002"/>
    <n v="1329.84"/>
    <n v="279.96000000000026"/>
    <n v="2023"/>
    <n v="5"/>
    <s v="23Q2"/>
    <s v="VoltEdge"/>
    <s v="Accessories"/>
    <x v="14"/>
  </r>
  <r>
    <s v="S013"/>
    <s v="G-GA018"/>
    <n v="45353"/>
    <n v="21"/>
    <n v="16939.86"/>
    <n v="10101.84"/>
    <n v="6838.02"/>
    <n v="2024"/>
    <n v="3"/>
    <s v="24Q1"/>
    <s v="VoltEdge"/>
    <s v="Gaming Consoles"/>
    <x v="8"/>
  </r>
  <r>
    <s v="S004"/>
    <s v="G-GA006"/>
    <n v="45501"/>
    <n v="8"/>
    <n v="10830.32"/>
    <n v="7795.68"/>
    <n v="3034.6399999999994"/>
    <n v="2024"/>
    <n v="7"/>
    <s v="24Q3"/>
    <s v="HP"/>
    <s v="Gaming Consoles"/>
    <x v="8"/>
  </r>
  <r>
    <s v="S010"/>
    <s v="S-FI012"/>
    <n v="45353"/>
    <n v="33"/>
    <n v="39531.360000000001"/>
    <n v="29124.149999999998"/>
    <n v="10407.210000000003"/>
    <n v="2024"/>
    <n v="3"/>
    <s v="24Q1"/>
    <s v="VoltEdge"/>
    <s v="Smart Gadgets"/>
    <x v="6"/>
  </r>
  <r>
    <s v="S008"/>
    <s v="L-UL001"/>
    <n v="45136"/>
    <n v="15"/>
    <n v="3426.4500000000003"/>
    <n v="2738.4"/>
    <n v="688.05000000000018"/>
    <n v="2023"/>
    <n v="7"/>
    <s v="23Q3"/>
    <s v="ASUS"/>
    <s v="Laptops"/>
    <x v="1"/>
  </r>
  <r>
    <s v="S011"/>
    <s v="A-KE025"/>
    <n v="45495"/>
    <n v="3"/>
    <n v="2841.1499999999996"/>
    <n v="2002.1399999999999"/>
    <n v="839.00999999999976"/>
    <n v="2024"/>
    <n v="7"/>
    <s v="24Q3"/>
    <s v="Bose"/>
    <s v="Accessories"/>
    <x v="5"/>
  </r>
  <r>
    <s v="S005"/>
    <s v="G-VR022"/>
    <n v="45295"/>
    <n v="22"/>
    <n v="16059.560000000001"/>
    <n v="12957.78"/>
    <n v="3101.7800000000007"/>
    <n v="2024"/>
    <n v="1"/>
    <s v="24Q1"/>
    <s v="VoltEdge"/>
    <s v="Gaming Consoles"/>
    <x v="9"/>
  </r>
  <r>
    <s v="S001"/>
    <s v="A-CH041"/>
    <n v="45242"/>
    <n v="41"/>
    <n v="11054.42"/>
    <n v="6719.49"/>
    <n v="4334.93"/>
    <n v="2023"/>
    <n v="11"/>
    <s v="23Q4"/>
    <s v="ASUS"/>
    <s v="Accessories"/>
    <x v="2"/>
  </r>
  <r>
    <s v="S001"/>
    <s v="S-SM038"/>
    <n v="45007"/>
    <n v="30"/>
    <n v="43359"/>
    <n v="29108.1"/>
    <n v="14250.900000000001"/>
    <n v="2023"/>
    <n v="3"/>
    <s v="23Q1"/>
    <s v="VoltEdge"/>
    <s v="Smart Gadgets"/>
    <x v="12"/>
  </r>
  <r>
    <s v="S001"/>
    <s v="H-WI048"/>
    <n v="45040"/>
    <n v="18"/>
    <n v="17371.079999999998"/>
    <n v="13595.4"/>
    <n v="3775.6799999999985"/>
    <n v="2023"/>
    <n v="4"/>
    <s v="23Q2"/>
    <s v="VoltEdge"/>
    <s v="Headphones"/>
    <x v="7"/>
  </r>
  <r>
    <s v="S015"/>
    <s v="L-UL028"/>
    <n v="45588"/>
    <n v="27"/>
    <n v="11439.09"/>
    <n v="7454.7000000000007"/>
    <n v="3984.3899999999994"/>
    <n v="2024"/>
    <n v="10"/>
    <s v="24Q4"/>
    <s v="Apple"/>
    <s v="Laptops"/>
    <x v="1"/>
  </r>
  <r>
    <s v="S009"/>
    <s v="A-KE011"/>
    <n v="45434"/>
    <n v="1"/>
    <n v="1331.23"/>
    <n v="830.71"/>
    <n v="500.52"/>
    <n v="2024"/>
    <n v="5"/>
    <s v="24Q2"/>
    <s v="Sony"/>
    <s v="Accessories"/>
    <x v="5"/>
  </r>
  <r>
    <s v="S017"/>
    <s v="G-GA018"/>
    <n v="45573"/>
    <n v="31"/>
    <n v="25006.46"/>
    <n v="14912.24"/>
    <n v="10094.219999999999"/>
    <n v="2024"/>
    <n v="10"/>
    <s v="24Q4"/>
    <s v="VoltEdge"/>
    <s v="Gaming Consoles"/>
    <x v="8"/>
  </r>
  <r>
    <s v="S018"/>
    <s v="L-UL034"/>
    <n v="45135"/>
    <n v="14"/>
    <n v="1117.3400000000001"/>
    <n v="896.28"/>
    <n v="221.06000000000017"/>
    <n v="2023"/>
    <n v="7"/>
    <s v="23Q3"/>
    <s v="HP"/>
    <s v="Laptops"/>
    <x v="1"/>
  </r>
  <r>
    <s v="S009"/>
    <s v="G-GA044"/>
    <n v="45174"/>
    <n v="11"/>
    <n v="12442.21"/>
    <n v="10328.450000000001"/>
    <n v="2113.7599999999984"/>
    <n v="2023"/>
    <n v="9"/>
    <s v="23Q3"/>
    <s v="VoltEdge"/>
    <s v="Gaming Consoles"/>
    <x v="16"/>
  </r>
  <r>
    <s v="S007"/>
    <s v="S-SM023"/>
    <n v="45014"/>
    <n v="31"/>
    <n v="8037.369999999999"/>
    <n v="5253.57"/>
    <n v="2783.7999999999993"/>
    <n v="2023"/>
    <n v="3"/>
    <s v="23Q1"/>
    <s v="HP"/>
    <s v="Smart Gadgets"/>
    <x v="15"/>
  </r>
  <r>
    <s v="S005"/>
    <s v="S-SM033"/>
    <n v="45414"/>
    <n v="9"/>
    <n v="11979.63"/>
    <n v="7358.58"/>
    <n v="4621.0499999999993"/>
    <n v="2024"/>
    <n v="5"/>
    <s v="24Q2"/>
    <s v="Apple"/>
    <s v="Smart Gadgets"/>
    <x v="12"/>
  </r>
  <r>
    <s v="S017"/>
    <s v="G-GA017"/>
    <n v="45602"/>
    <n v="26"/>
    <n v="36478.26"/>
    <n v="23154.3"/>
    <n v="13323.960000000003"/>
    <n v="2024"/>
    <n v="11"/>
    <s v="24Q4"/>
    <s v="Apple"/>
    <s v="Gaming Consoles"/>
    <x v="8"/>
  </r>
  <r>
    <s v="S017"/>
    <s v="L-GA036"/>
    <n v="45453"/>
    <n v="19"/>
    <n v="9133.2999999999993"/>
    <n v="5736.86"/>
    <n v="3396.4399999999996"/>
    <n v="2024"/>
    <n v="6"/>
    <s v="24Q2"/>
    <s v="VoltEdge"/>
    <s v="Laptops"/>
    <x v="0"/>
  </r>
  <r>
    <s v="S001"/>
    <s v="A-KE025"/>
    <n v="45341"/>
    <n v="24"/>
    <n v="22729.199999999997"/>
    <n v="16017.119999999999"/>
    <n v="6712.0799999999981"/>
    <n v="2024"/>
    <n v="2"/>
    <s v="24Q1"/>
    <s v="Bose"/>
    <s v="Accessories"/>
    <x v="5"/>
  </r>
  <r>
    <s v="S001"/>
    <s v="S-FI012"/>
    <n v="45423"/>
    <n v="6"/>
    <n v="7187.52"/>
    <n v="5295.2999999999993"/>
    <n v="1892.2200000000012"/>
    <n v="2024"/>
    <n v="5"/>
    <s v="24Q2"/>
    <s v="VoltEdge"/>
    <s v="Smart Gadgets"/>
    <x v="6"/>
  </r>
  <r>
    <s v="S001"/>
    <s v="G-VR043"/>
    <n v="45224"/>
    <n v="36"/>
    <n v="13772.88"/>
    <n v="10883.88"/>
    <n v="2889"/>
    <n v="2023"/>
    <n v="10"/>
    <s v="23Q4"/>
    <s v="Samsung"/>
    <s v="Gaming Consoles"/>
    <x v="9"/>
  </r>
  <r>
    <s v="S001"/>
    <s v="G-GA005"/>
    <n v="45439"/>
    <n v="13"/>
    <n v="6974.24"/>
    <n v="5083.3899999999994"/>
    <n v="1890.8500000000004"/>
    <n v="2024"/>
    <n v="5"/>
    <s v="24Q2"/>
    <s v="VoltEdge"/>
    <s v="Gaming Consoles"/>
    <x v="8"/>
  </r>
  <r>
    <s v="S013"/>
    <s v="S-FI050"/>
    <n v="45165"/>
    <n v="5"/>
    <n v="5268.4500000000007"/>
    <n v="3262.8500000000004"/>
    <n v="2005.6000000000004"/>
    <n v="2023"/>
    <n v="8"/>
    <s v="23Q3"/>
    <s v="Sony"/>
    <s v="Smart Gadgets"/>
    <x v="6"/>
  </r>
  <r>
    <s v="S005"/>
    <s v="S-SM023"/>
    <n v="45039"/>
    <n v="18"/>
    <n v="4666.8599999999997"/>
    <n v="3050.46"/>
    <n v="1616.3999999999996"/>
    <n v="2023"/>
    <n v="4"/>
    <s v="23Q2"/>
    <s v="HP"/>
    <s v="Smart Gadgets"/>
    <x v="15"/>
  </r>
  <r>
    <s v="S013"/>
    <s v="G-VR049"/>
    <n v="44967"/>
    <n v="23"/>
    <n v="19990.68"/>
    <n v="15008.189999999999"/>
    <n v="4982.4900000000016"/>
    <n v="2023"/>
    <n v="2"/>
    <s v="23Q1"/>
    <s v="ASUS"/>
    <s v="Gaming Consoles"/>
    <x v="9"/>
  </r>
  <r>
    <s v="S018"/>
    <s v="L-UL031"/>
    <n v="45414"/>
    <n v="3"/>
    <n v="1821.69"/>
    <n v="1117.02"/>
    <n v="704.67000000000007"/>
    <n v="2024"/>
    <n v="5"/>
    <s v="24Q2"/>
    <s v="VoltEdge"/>
    <s v="Laptops"/>
    <x v="1"/>
  </r>
  <r>
    <s v="S001"/>
    <s v="L-UL028"/>
    <n v="45548"/>
    <n v="9"/>
    <n v="3813.03"/>
    <n v="2484.9"/>
    <n v="1328.13"/>
    <n v="2024"/>
    <n v="9"/>
    <s v="24Q3"/>
    <s v="Apple"/>
    <s v="Laptops"/>
    <x v="1"/>
  </r>
  <r>
    <s v="S017"/>
    <s v="S-FI050"/>
    <n v="45412"/>
    <n v="2"/>
    <n v="2107.38"/>
    <n v="1305.1400000000001"/>
    <n v="802.24"/>
    <n v="2024"/>
    <n v="4"/>
    <s v="24Q2"/>
    <s v="Sony"/>
    <s v="Smart Gadgets"/>
    <x v="6"/>
  </r>
  <r>
    <s v="S011"/>
    <s v="A-KE020"/>
    <n v="44969"/>
    <n v="22"/>
    <n v="7505.7400000000007"/>
    <n v="4476.34"/>
    <n v="3029.4000000000005"/>
    <n v="2023"/>
    <n v="2"/>
    <s v="23Q1"/>
    <s v="VoltEdge"/>
    <s v="Accessories"/>
    <x v="5"/>
  </r>
  <r>
    <s v="S011"/>
    <s v="S-FI037"/>
    <n v="45443"/>
    <n v="12"/>
    <n v="17657.52"/>
    <n v="11947.8"/>
    <n v="5709.7200000000012"/>
    <n v="2024"/>
    <n v="5"/>
    <s v="24Q2"/>
    <s v="VoltEdge"/>
    <s v="Smart Gadgets"/>
    <x v="6"/>
  </r>
  <r>
    <s v="S004"/>
    <s v="A-KE025"/>
    <n v="45330"/>
    <n v="16"/>
    <n v="15152.8"/>
    <n v="10678.08"/>
    <n v="4474.7199999999993"/>
    <n v="2024"/>
    <n v="2"/>
    <s v="24Q1"/>
    <s v="Bose"/>
    <s v="Accessories"/>
    <x v="5"/>
  </r>
  <r>
    <s v="S003"/>
    <s v="G-VR019"/>
    <n v="45129"/>
    <n v="21"/>
    <n v="21921.480000000003"/>
    <n v="13524.84"/>
    <n v="8396.6400000000031"/>
    <n v="2023"/>
    <n v="7"/>
    <s v="23Q3"/>
    <s v="Apple"/>
    <s v="Gaming Consoles"/>
    <x v="9"/>
  </r>
  <r>
    <s v="S015"/>
    <s v="S-SM023"/>
    <n v="45069"/>
    <n v="16"/>
    <n v="4148.32"/>
    <n v="2711.52"/>
    <n v="1436.7999999999997"/>
    <n v="2023"/>
    <n v="5"/>
    <s v="23Q2"/>
    <s v="HP"/>
    <s v="Smart Gadgets"/>
    <x v="15"/>
  </r>
  <r>
    <s v="S017"/>
    <s v="A-MI014"/>
    <n v="45300"/>
    <n v="16"/>
    <n v="8998.56"/>
    <n v="6870.88"/>
    <n v="2127.6799999999994"/>
    <n v="2024"/>
    <n v="1"/>
    <s v="24Q1"/>
    <s v="Bose"/>
    <s v="Accessories"/>
    <x v="11"/>
  </r>
  <r>
    <s v="S001"/>
    <s v="S-SM033"/>
    <n v="45353"/>
    <n v="23"/>
    <n v="30614.609999999997"/>
    <n v="18805.259999999998"/>
    <n v="11809.349999999999"/>
    <n v="2024"/>
    <n v="3"/>
    <s v="24Q1"/>
    <s v="Apple"/>
    <s v="Smart Gadgets"/>
    <x v="12"/>
  </r>
  <r>
    <s v="S013"/>
    <s v="A-KE027"/>
    <n v="45183"/>
    <n v="7"/>
    <n v="6217.47"/>
    <n v="5057.1500000000005"/>
    <n v="1160.3199999999997"/>
    <n v="2023"/>
    <n v="9"/>
    <s v="23Q3"/>
    <s v="Sony"/>
    <s v="Accessories"/>
    <x v="5"/>
  </r>
  <r>
    <s v="S008"/>
    <s v="S-FI037"/>
    <n v="45333"/>
    <n v="13"/>
    <n v="19128.98"/>
    <n v="12943.449999999999"/>
    <n v="6185.5300000000007"/>
    <n v="2024"/>
    <n v="2"/>
    <s v="24Q1"/>
    <s v="VoltEdge"/>
    <s v="Smart Gadgets"/>
    <x v="6"/>
  </r>
  <r>
    <s v="S017"/>
    <s v="A-LA026"/>
    <n v="45014"/>
    <n v="14"/>
    <n v="1878.1000000000001"/>
    <n v="1551.48"/>
    <n v="326.62000000000012"/>
    <n v="2023"/>
    <n v="3"/>
    <s v="23Q1"/>
    <s v="VoltEdge"/>
    <s v="Accessories"/>
    <x v="14"/>
  </r>
  <r>
    <s v="S019"/>
    <s v="A-CH039"/>
    <n v="45396"/>
    <n v="12"/>
    <n v="10536.84"/>
    <n v="7259.64"/>
    <n v="3277.2"/>
    <n v="2024"/>
    <n v="4"/>
    <s v="24Q2"/>
    <s v="Sony"/>
    <s v="Accessories"/>
    <x v="2"/>
  </r>
  <r>
    <s v="S001"/>
    <s v="G-GA005"/>
    <n v="45593"/>
    <n v="28"/>
    <n v="15021.44"/>
    <n v="10948.84"/>
    <n v="4072.6000000000004"/>
    <n v="2024"/>
    <n v="10"/>
    <s v="24Q4"/>
    <s v="VoltEdge"/>
    <s v="Gaming Consoles"/>
    <x v="8"/>
  </r>
  <r>
    <s v="S001"/>
    <s v="G-VR049"/>
    <n v="45303"/>
    <n v="32"/>
    <n v="27813.119999999999"/>
    <n v="20880.96"/>
    <n v="6932.16"/>
    <n v="2024"/>
    <n v="1"/>
    <s v="24Q1"/>
    <s v="ASUS"/>
    <s v="Gaming Consoles"/>
    <x v="9"/>
  </r>
  <r>
    <s v="S010"/>
    <s v="G-VR043"/>
    <n v="45115"/>
    <n v="12"/>
    <n v="4590.96"/>
    <n v="3627.96"/>
    <n v="963"/>
    <n v="2023"/>
    <n v="7"/>
    <s v="23Q3"/>
    <s v="Samsung"/>
    <s v="Gaming Consoles"/>
    <x v="9"/>
  </r>
  <r>
    <s v="S013"/>
    <s v="A-MI014"/>
    <n v="45446"/>
    <n v="9"/>
    <n v="5061.6899999999996"/>
    <n v="3864.87"/>
    <n v="1196.8199999999997"/>
    <n v="2024"/>
    <n v="6"/>
    <s v="24Q2"/>
    <s v="Bose"/>
    <s v="Accessories"/>
    <x v="11"/>
  </r>
  <r>
    <s v="S009"/>
    <s v="G-GA006"/>
    <n v="45390"/>
    <n v="19"/>
    <n v="25722.01"/>
    <n v="18514.740000000002"/>
    <n v="7207.2699999999968"/>
    <n v="2024"/>
    <n v="4"/>
    <s v="24Q2"/>
    <s v="HP"/>
    <s v="Gaming Consoles"/>
    <x v="8"/>
  </r>
  <r>
    <s v="S011"/>
    <s v="A-KE020"/>
    <n v="45019"/>
    <n v="20"/>
    <n v="6823.4000000000005"/>
    <n v="4069.4"/>
    <n v="2754.0000000000005"/>
    <n v="2023"/>
    <n v="4"/>
    <s v="23Q2"/>
    <s v="VoltEdge"/>
    <s v="Accessories"/>
    <x v="5"/>
  </r>
  <r>
    <s v="S005"/>
    <s v="S-SM033"/>
    <n v="45418"/>
    <n v="12"/>
    <n v="15972.84"/>
    <n v="9811.44"/>
    <n v="6161.4"/>
    <n v="2024"/>
    <n v="5"/>
    <s v="24Q2"/>
    <s v="Apple"/>
    <s v="Smart Gadgets"/>
    <x v="12"/>
  </r>
  <r>
    <s v="S001"/>
    <s v="G-VR043"/>
    <n v="45436"/>
    <n v="15"/>
    <n v="5738.7"/>
    <n v="4534.95"/>
    <n v="1203.75"/>
    <n v="2024"/>
    <n v="5"/>
    <s v="24Q2"/>
    <s v="Samsung"/>
    <s v="Gaming Consoles"/>
    <x v="9"/>
  </r>
  <r>
    <s v="S007"/>
    <s v="G-VR022"/>
    <n v="45647"/>
    <n v="40"/>
    <n v="29199.200000000001"/>
    <n v="23559.599999999999"/>
    <n v="5639.6000000000022"/>
    <n v="2024"/>
    <n v="12"/>
    <s v="24Q4"/>
    <s v="VoltEdge"/>
    <s v="Gaming Consoles"/>
    <x v="9"/>
  </r>
  <r>
    <s v="S015"/>
    <s v="H-WI029"/>
    <n v="45516"/>
    <n v="4"/>
    <n v="5102.4399999999996"/>
    <n v="3181.56"/>
    <n v="1920.8799999999997"/>
    <n v="2024"/>
    <n v="8"/>
    <s v="24Q3"/>
    <s v="Dell"/>
    <s v="Headphones"/>
    <x v="13"/>
  </r>
  <r>
    <s v="S017"/>
    <s v="G-GA005"/>
    <n v="45084"/>
    <n v="6"/>
    <n v="3218.88"/>
    <n v="2346.1799999999998"/>
    <n v="872.70000000000027"/>
    <n v="2023"/>
    <n v="6"/>
    <s v="23Q2"/>
    <s v="VoltEdge"/>
    <s v="Gaming Consoles"/>
    <x v="8"/>
  </r>
  <r>
    <s v="S001"/>
    <s v="S-ST013"/>
    <n v="45468"/>
    <n v="14"/>
    <n v="5588.2400000000007"/>
    <n v="4222.96"/>
    <n v="1365.2800000000007"/>
    <n v="2024"/>
    <n v="6"/>
    <s v="24Q2"/>
    <s v="Dell"/>
    <s v="Smart Gadgets"/>
    <x v="4"/>
  </r>
  <r>
    <s v="S002"/>
    <s v="S-FI050"/>
    <n v="45118"/>
    <n v="11"/>
    <n v="11590.59"/>
    <n v="7178.27"/>
    <n v="4412.32"/>
    <n v="2023"/>
    <n v="7"/>
    <s v="23Q3"/>
    <s v="Sony"/>
    <s v="Smart Gadgets"/>
    <x v="6"/>
  </r>
  <r>
    <s v="S003"/>
    <s v="G-GA006"/>
    <n v="45376"/>
    <n v="18"/>
    <n v="24368.22"/>
    <n v="17540.28"/>
    <n v="6827.9400000000023"/>
    <n v="2024"/>
    <n v="3"/>
    <s v="24Q1"/>
    <s v="HP"/>
    <s v="Gaming Consoles"/>
    <x v="8"/>
  </r>
  <r>
    <s v="S001"/>
    <s v="H-WI032"/>
    <n v="45584"/>
    <n v="38"/>
    <n v="8991.18"/>
    <n v="6960.4599999999991"/>
    <n v="2030.7200000000012"/>
    <n v="2024"/>
    <n v="10"/>
    <s v="24Q4"/>
    <s v="VoltEdge"/>
    <s v="Headphones"/>
    <x v="13"/>
  </r>
  <r>
    <s v="S007"/>
    <s v="H-WI029"/>
    <n v="45652"/>
    <n v="32"/>
    <n v="40819.519999999997"/>
    <n v="25452.48"/>
    <n v="15367.039999999997"/>
    <n v="2024"/>
    <n v="12"/>
    <s v="24Q4"/>
    <s v="Dell"/>
    <s v="Headphones"/>
    <x v="13"/>
  </r>
  <r>
    <s v="S019"/>
    <s v="L-UL034"/>
    <n v="45187"/>
    <n v="15"/>
    <n v="1197.1500000000001"/>
    <n v="960.3"/>
    <n v="236.85000000000014"/>
    <n v="2023"/>
    <n v="9"/>
    <s v="23Q3"/>
    <s v="HP"/>
    <s v="Laptops"/>
    <x v="1"/>
  </r>
  <r>
    <s v="S013"/>
    <s v="A-KE020"/>
    <n v="44972"/>
    <n v="13"/>
    <n v="4435.21"/>
    <n v="2645.11"/>
    <n v="1790.1"/>
    <n v="2023"/>
    <n v="2"/>
    <s v="23Q1"/>
    <s v="VoltEdge"/>
    <s v="Accessories"/>
    <x v="5"/>
  </r>
  <r>
    <s v="S001"/>
    <s v="H-WI032"/>
    <n v="45413"/>
    <n v="17"/>
    <n v="4022.3700000000003"/>
    <n v="3113.89"/>
    <n v="908.48000000000047"/>
    <n v="2024"/>
    <n v="5"/>
    <s v="24Q2"/>
    <s v="VoltEdge"/>
    <s v="Headphones"/>
    <x v="13"/>
  </r>
  <r>
    <s v="S002"/>
    <s v="A-CH039"/>
    <n v="45128"/>
    <n v="6"/>
    <n v="5268.42"/>
    <n v="3629.82"/>
    <n v="1638.6"/>
    <n v="2023"/>
    <n v="7"/>
    <s v="23Q3"/>
    <s v="Sony"/>
    <s v="Accessories"/>
    <x v="2"/>
  </r>
  <r>
    <s v="S001"/>
    <s v="S-SM023"/>
    <n v="45047"/>
    <n v="19"/>
    <n v="4926.1299999999992"/>
    <n v="3219.93"/>
    <n v="1706.1999999999994"/>
    <n v="2023"/>
    <n v="5"/>
    <s v="23Q2"/>
    <s v="HP"/>
    <s v="Smart Gadgets"/>
    <x v="15"/>
  </r>
  <r>
    <s v="S009"/>
    <s v="L-GA004"/>
    <n v="45181"/>
    <n v="19"/>
    <n v="6305.72"/>
    <n v="3756.4900000000002"/>
    <n v="2549.23"/>
    <n v="2023"/>
    <n v="9"/>
    <s v="23Q3"/>
    <s v="Samsung"/>
    <s v="Laptops"/>
    <x v="0"/>
  </r>
  <r>
    <s v="S001"/>
    <s v="G-GA044"/>
    <n v="45080"/>
    <n v="7"/>
    <n v="7917.7699999999995"/>
    <n v="6572.6500000000005"/>
    <n v="1345.119999999999"/>
    <n v="2023"/>
    <n v="6"/>
    <s v="23Q2"/>
    <s v="VoltEdge"/>
    <s v="Gaming Consoles"/>
    <x v="16"/>
  </r>
  <r>
    <s v="S001"/>
    <s v="S-FI037"/>
    <n v="45610"/>
    <n v="40"/>
    <n v="58858.400000000001"/>
    <n v="39826"/>
    <n v="19032.400000000001"/>
    <n v="2024"/>
    <n v="11"/>
    <s v="24Q4"/>
    <s v="VoltEdge"/>
    <s v="Smart Gadgets"/>
    <x v="6"/>
  </r>
  <r>
    <s v="S001"/>
    <s v="H-WI032"/>
    <n v="45513"/>
    <n v="14"/>
    <n v="3312.54"/>
    <n v="2564.3799999999997"/>
    <n v="748.16000000000031"/>
    <n v="2024"/>
    <n v="8"/>
    <s v="24Q3"/>
    <s v="VoltEdge"/>
    <s v="Headphones"/>
    <x v="13"/>
  </r>
  <r>
    <s v="S001"/>
    <s v="H-WI030"/>
    <n v="45368"/>
    <n v="31"/>
    <n v="16844.16"/>
    <n v="11983.98"/>
    <n v="4860.18"/>
    <n v="2024"/>
    <n v="3"/>
    <s v="24Q1"/>
    <s v="VoltEdge"/>
    <s v="Headphones"/>
    <x v="10"/>
  </r>
  <r>
    <s v="S014"/>
    <s v="S-SM033"/>
    <n v="45491"/>
    <n v="8"/>
    <n v="10648.56"/>
    <n v="6540.96"/>
    <n v="4107.5999999999995"/>
    <n v="2024"/>
    <n v="7"/>
    <s v="24Q3"/>
    <s v="Apple"/>
    <s v="Smart Gadgets"/>
    <x v="12"/>
  </r>
  <r>
    <s v="S018"/>
    <s v="L-UL028"/>
    <n v="45356"/>
    <n v="21"/>
    <n v="8897.07"/>
    <n v="5798.1"/>
    <n v="3098.9699999999993"/>
    <n v="2024"/>
    <n v="3"/>
    <s v="24Q1"/>
    <s v="Apple"/>
    <s v="Laptops"/>
    <x v="1"/>
  </r>
  <r>
    <s v="S001"/>
    <s v="A-MI014"/>
    <n v="45439"/>
    <n v="13"/>
    <n v="7311.33"/>
    <n v="5582.59"/>
    <n v="1728.7399999999998"/>
    <n v="2024"/>
    <n v="5"/>
    <s v="24Q2"/>
    <s v="Bose"/>
    <s v="Accessories"/>
    <x v="11"/>
  </r>
  <r>
    <s v="S015"/>
    <s v="S-SM038"/>
    <n v="44982"/>
    <n v="20"/>
    <n v="28906"/>
    <n v="19405.400000000001"/>
    <n v="9500.5999999999985"/>
    <n v="2023"/>
    <n v="2"/>
    <s v="23Q1"/>
    <s v="VoltEdge"/>
    <s v="Smart Gadgets"/>
    <x v="12"/>
  </r>
  <r>
    <s v="S004"/>
    <s v="G-GA044"/>
    <n v="45301"/>
    <n v="22"/>
    <n v="24884.42"/>
    <n v="20656.900000000001"/>
    <n v="4227.5199999999968"/>
    <n v="2024"/>
    <n v="1"/>
    <s v="24Q1"/>
    <s v="VoltEdge"/>
    <s v="Gaming Consoles"/>
    <x v="16"/>
  </r>
  <r>
    <s v="S001"/>
    <s v="A-MI014"/>
    <n v="45299"/>
    <n v="20"/>
    <n v="11248.199999999999"/>
    <n v="8588.6"/>
    <n v="2659.5999999999985"/>
    <n v="2024"/>
    <n v="1"/>
    <s v="24Q1"/>
    <s v="Bose"/>
    <s v="Accessories"/>
    <x v="11"/>
  </r>
  <r>
    <s v="S010"/>
    <s v="A-KE020"/>
    <n v="45206"/>
    <n v="26"/>
    <n v="8870.42"/>
    <n v="5290.22"/>
    <n v="3580.2"/>
    <n v="2023"/>
    <n v="10"/>
    <s v="23Q4"/>
    <s v="VoltEdge"/>
    <s v="Accessories"/>
    <x v="5"/>
  </r>
  <r>
    <s v="S001"/>
    <s v="H-WI030"/>
    <n v="45031"/>
    <n v="12"/>
    <n v="6520.32"/>
    <n v="4638.96"/>
    <n v="1881.3599999999997"/>
    <n v="2023"/>
    <n v="4"/>
    <s v="23Q2"/>
    <s v="VoltEdge"/>
    <s v="Headphones"/>
    <x v="10"/>
  </r>
  <r>
    <s v="S001"/>
    <s v="G-GA044"/>
    <n v="45122"/>
    <n v="7"/>
    <n v="7917.7699999999995"/>
    <n v="6572.6500000000005"/>
    <n v="1345.119999999999"/>
    <n v="2023"/>
    <n v="7"/>
    <s v="23Q3"/>
    <s v="VoltEdge"/>
    <s v="Gaming Consoles"/>
    <x v="16"/>
  </r>
  <r>
    <s v="S001"/>
    <s v="A-CH021"/>
    <n v="45520"/>
    <n v="17"/>
    <n v="3670.1299999999997"/>
    <n v="2656.59"/>
    <n v="1013.5399999999995"/>
    <n v="2024"/>
    <n v="8"/>
    <s v="24Q3"/>
    <s v="Dell"/>
    <s v="Accessories"/>
    <x v="2"/>
  </r>
  <r>
    <s v="S001"/>
    <s v="H-NO016"/>
    <n v="45370"/>
    <n v="17"/>
    <n v="15019.33"/>
    <n v="10473.530000000001"/>
    <n v="4545.7999999999993"/>
    <n v="2024"/>
    <n v="3"/>
    <s v="24Q1"/>
    <s v="Bose"/>
    <s v="Headphones"/>
    <x v="3"/>
  </r>
  <r>
    <s v="S004"/>
    <s v="H-WI029"/>
    <n v="45551"/>
    <n v="20"/>
    <n v="25512.199999999997"/>
    <n v="15907.8"/>
    <n v="9604.3999999999978"/>
    <n v="2024"/>
    <n v="9"/>
    <s v="24Q3"/>
    <s v="Dell"/>
    <s v="Headphones"/>
    <x v="13"/>
  </r>
  <r>
    <s v="S009"/>
    <s v="A-KE040"/>
    <n v="45135"/>
    <n v="4"/>
    <n v="652.20000000000005"/>
    <n v="504.44"/>
    <n v="147.76000000000005"/>
    <n v="2023"/>
    <n v="7"/>
    <s v="23Q3"/>
    <s v="VoltEdge"/>
    <s v="Accessories"/>
    <x v="5"/>
  </r>
  <r>
    <s v="S001"/>
    <s v="G-GA044"/>
    <n v="45052"/>
    <n v="9"/>
    <n v="10179.99"/>
    <n v="8450.5500000000011"/>
    <n v="1729.4399999999987"/>
    <n v="2023"/>
    <n v="5"/>
    <s v="23Q2"/>
    <s v="VoltEdge"/>
    <s v="Gaming Consoles"/>
    <x v="16"/>
  </r>
  <r>
    <s v="S001"/>
    <s v="A-LA026"/>
    <n v="45216"/>
    <n v="27"/>
    <n v="3622.05"/>
    <n v="2992.14"/>
    <n v="629.91000000000031"/>
    <n v="2023"/>
    <n v="10"/>
    <s v="23Q4"/>
    <s v="VoltEdge"/>
    <s v="Accessories"/>
    <x v="14"/>
  </r>
  <r>
    <s v="S019"/>
    <s v="A-CH002"/>
    <n v="45499"/>
    <n v="17"/>
    <n v="3110.66"/>
    <n v="2363.17"/>
    <n v="747.48999999999978"/>
    <n v="2024"/>
    <n v="7"/>
    <s v="24Q3"/>
    <s v="Sony"/>
    <s v="Accessories"/>
    <x v="2"/>
  </r>
  <r>
    <s v="S001"/>
    <s v="L-UL028"/>
    <n v="45563"/>
    <n v="16"/>
    <n v="6778.72"/>
    <n v="4417.6000000000004"/>
    <n v="2361.12"/>
    <n v="2024"/>
    <n v="9"/>
    <s v="24Q3"/>
    <s v="Apple"/>
    <s v="Laptops"/>
    <x v="1"/>
  </r>
  <r>
    <s v="S004"/>
    <s v="L-UL001"/>
    <n v="45218"/>
    <n v="43"/>
    <n v="9822.49"/>
    <n v="7850.08"/>
    <n v="1972.4099999999999"/>
    <n v="2023"/>
    <n v="10"/>
    <s v="23Q4"/>
    <s v="ASUS"/>
    <s v="Laptops"/>
    <x v="1"/>
  </r>
  <r>
    <s v="S017"/>
    <s v="A-KE040"/>
    <n v="45288"/>
    <n v="21"/>
    <n v="3424.05"/>
    <n v="2648.31"/>
    <n v="775.74000000000024"/>
    <n v="2023"/>
    <n v="12"/>
    <s v="23Q4"/>
    <s v="VoltEdge"/>
    <s v="Accessories"/>
    <x v="5"/>
  </r>
  <r>
    <s v="S017"/>
    <s v="A-KE011"/>
    <n v="45630"/>
    <n v="21"/>
    <n v="27955.83"/>
    <n v="17444.91"/>
    <n v="10510.920000000002"/>
    <n v="2024"/>
    <n v="12"/>
    <s v="24Q4"/>
    <s v="Sony"/>
    <s v="Accessories"/>
    <x v="5"/>
  </r>
  <r>
    <s v="S018"/>
    <s v="S-SM033"/>
    <n v="45325"/>
    <n v="11"/>
    <n v="14641.769999999999"/>
    <n v="8993.82"/>
    <n v="5647.9499999999989"/>
    <n v="2024"/>
    <n v="2"/>
    <s v="24Q1"/>
    <s v="Apple"/>
    <s v="Smart Gadgets"/>
    <x v="12"/>
  </r>
  <r>
    <s v="S004"/>
    <s v="S-FI012"/>
    <n v="45180"/>
    <n v="7"/>
    <n v="8385.44"/>
    <n v="6177.8499999999995"/>
    <n v="2207.5900000000011"/>
    <n v="2023"/>
    <n v="9"/>
    <s v="23Q3"/>
    <s v="VoltEdge"/>
    <s v="Smart Gadgets"/>
    <x v="6"/>
  </r>
  <r>
    <s v="S004"/>
    <s v="S-ST013"/>
    <n v="45339"/>
    <n v="14"/>
    <n v="5588.2400000000007"/>
    <n v="4222.96"/>
    <n v="1365.2800000000007"/>
    <n v="2024"/>
    <n v="2"/>
    <s v="24Q1"/>
    <s v="Dell"/>
    <s v="Smart Gadgets"/>
    <x v="4"/>
  </r>
  <r>
    <s v="S019"/>
    <s v="H-WI042"/>
    <n v="45418"/>
    <n v="18"/>
    <n v="15901.199999999999"/>
    <n v="10880.82"/>
    <n v="5020.3799999999992"/>
    <n v="2024"/>
    <n v="5"/>
    <s v="24Q2"/>
    <s v="Bose"/>
    <s v="Headphones"/>
    <x v="10"/>
  </r>
  <r>
    <s v="S004"/>
    <s v="H-WI035"/>
    <n v="45188"/>
    <n v="11"/>
    <n v="3898.6200000000003"/>
    <n v="2783.66"/>
    <n v="1114.9600000000005"/>
    <n v="2023"/>
    <n v="9"/>
    <s v="23Q3"/>
    <s v="VoltEdge"/>
    <s v="Headphones"/>
    <x v="13"/>
  </r>
  <r>
    <s v="S002"/>
    <s v="G-VR022"/>
    <n v="45439"/>
    <n v="16"/>
    <n v="11679.68"/>
    <n v="9423.84"/>
    <n v="2255.84"/>
    <n v="2024"/>
    <n v="5"/>
    <s v="24Q2"/>
    <s v="VoltEdge"/>
    <s v="Gaming Consoles"/>
    <x v="9"/>
  </r>
  <r>
    <s v="S004"/>
    <s v="G-GA005"/>
    <n v="45031"/>
    <n v="8"/>
    <n v="4291.84"/>
    <n v="3128.24"/>
    <n v="1163.6000000000004"/>
    <n v="2023"/>
    <n v="4"/>
    <s v="23Q2"/>
    <s v="VoltEdge"/>
    <s v="Gaming Consoles"/>
    <x v="8"/>
  </r>
  <r>
    <s v="S002"/>
    <s v="A-KE011"/>
    <n v="45428"/>
    <n v="9"/>
    <n v="11981.07"/>
    <n v="7476.39"/>
    <n v="4504.6799999999994"/>
    <n v="2024"/>
    <n v="5"/>
    <s v="24Q2"/>
    <s v="Sony"/>
    <s v="Accessories"/>
    <x v="5"/>
  </r>
  <r>
    <s v="S001"/>
    <s v="L-GA036"/>
    <n v="45295"/>
    <n v="19"/>
    <n v="9133.2999999999993"/>
    <n v="5736.86"/>
    <n v="3396.4399999999996"/>
    <n v="2024"/>
    <n v="1"/>
    <s v="24Q1"/>
    <s v="VoltEdge"/>
    <s v="Laptops"/>
    <x v="0"/>
  </r>
  <r>
    <s v="S003"/>
    <s v="A-KE025"/>
    <n v="45407"/>
    <n v="2"/>
    <n v="1894.1"/>
    <n v="1334.76"/>
    <n v="559.33999999999992"/>
    <n v="2024"/>
    <n v="4"/>
    <s v="24Q2"/>
    <s v="Bose"/>
    <s v="Accessories"/>
    <x v="5"/>
  </r>
  <r>
    <s v="S004"/>
    <s v="H-WI029"/>
    <n v="45325"/>
    <n v="18"/>
    <n v="22960.98"/>
    <n v="14317.02"/>
    <n v="8643.9599999999991"/>
    <n v="2024"/>
    <n v="2"/>
    <s v="24Q1"/>
    <s v="Dell"/>
    <s v="Headphones"/>
    <x v="13"/>
  </r>
  <r>
    <s v="S013"/>
    <s v="A-KE024"/>
    <n v="45082"/>
    <n v="8"/>
    <n v="8427.84"/>
    <n v="5010.08"/>
    <n v="3417.76"/>
    <n v="2023"/>
    <n v="6"/>
    <s v="23Q2"/>
    <s v="VoltEdge"/>
    <s v="Accessories"/>
    <x v="5"/>
  </r>
  <r>
    <s v="S001"/>
    <s v="A-KE025"/>
    <n v="45304"/>
    <n v="18"/>
    <n v="17046.899999999998"/>
    <n v="12012.84"/>
    <n v="5034.0599999999977"/>
    <n v="2024"/>
    <n v="1"/>
    <s v="24Q1"/>
    <s v="Bose"/>
    <s v="Accessories"/>
    <x v="5"/>
  </r>
  <r>
    <s v="S008"/>
    <s v="S-ST013"/>
    <n v="45421"/>
    <n v="15"/>
    <n v="5987.4000000000005"/>
    <n v="4524.5999999999995"/>
    <n v="1462.8000000000011"/>
    <n v="2024"/>
    <n v="5"/>
    <s v="24Q2"/>
    <s v="Dell"/>
    <s v="Smart Gadgets"/>
    <x v="4"/>
  </r>
  <r>
    <s v="S005"/>
    <s v="S-SM033"/>
    <n v="45568"/>
    <n v="30"/>
    <n v="39932.1"/>
    <n v="24528.6"/>
    <n v="15403.5"/>
    <n v="2024"/>
    <n v="10"/>
    <s v="24Q4"/>
    <s v="Apple"/>
    <s v="Smart Gadgets"/>
    <x v="12"/>
  </r>
  <r>
    <s v="S015"/>
    <s v="S-SM033"/>
    <n v="45613"/>
    <n v="32"/>
    <n v="42594.239999999998"/>
    <n v="26163.84"/>
    <n v="16430.399999999998"/>
    <n v="2024"/>
    <n v="11"/>
    <s v="24Q4"/>
    <s v="Apple"/>
    <s v="Smart Gadgets"/>
    <x v="12"/>
  </r>
  <r>
    <s v="S013"/>
    <s v="G-GA044"/>
    <n v="45266"/>
    <n v="41"/>
    <n v="46375.509999999995"/>
    <n v="38496.950000000004"/>
    <n v="7878.5599999999904"/>
    <n v="2023"/>
    <n v="12"/>
    <s v="23Q4"/>
    <s v="VoltEdge"/>
    <s v="Gaming Consoles"/>
    <x v="16"/>
  </r>
  <r>
    <s v="S001"/>
    <s v="L-UL031"/>
    <n v="45358"/>
    <n v="27"/>
    <n v="16395.21"/>
    <n v="10053.179999999998"/>
    <n v="6342.0300000000007"/>
    <n v="2024"/>
    <n v="3"/>
    <s v="24Q1"/>
    <s v="VoltEdge"/>
    <s v="Laptops"/>
    <x v="1"/>
  </r>
  <r>
    <s v="S007"/>
    <s v="G-VR049"/>
    <n v="45071"/>
    <n v="9"/>
    <n v="7822.44"/>
    <n v="5872.7699999999995"/>
    <n v="1949.67"/>
    <n v="2023"/>
    <n v="5"/>
    <s v="23Q2"/>
    <s v="ASUS"/>
    <s v="Gaming Consoles"/>
    <x v="9"/>
  </r>
  <r>
    <s v="S007"/>
    <s v="A-CH045"/>
    <n v="45345"/>
    <n v="14"/>
    <n v="9405.9"/>
    <n v="7428.26"/>
    <n v="1977.6399999999994"/>
    <n v="2024"/>
    <n v="2"/>
    <s v="24Q1"/>
    <s v="VoltEdge"/>
    <s v="Accessories"/>
    <x v="2"/>
  </r>
  <r>
    <s v="S013"/>
    <s v="A-CH003"/>
    <n v="45290"/>
    <n v="41"/>
    <n v="15897.34"/>
    <n v="10636.220000000001"/>
    <n v="5261.119999999999"/>
    <n v="2023"/>
    <n v="12"/>
    <s v="23Q4"/>
    <s v="HP"/>
    <s v="Accessories"/>
    <x v="2"/>
  </r>
  <r>
    <s v="S011"/>
    <s v="G-VR049"/>
    <n v="45262"/>
    <n v="27"/>
    <n v="23467.32"/>
    <n v="17618.309999999998"/>
    <n v="5849.010000000002"/>
    <n v="2023"/>
    <n v="12"/>
    <s v="23Q4"/>
    <s v="ASUS"/>
    <s v="Gaming Consoles"/>
    <x v="9"/>
  </r>
  <r>
    <s v="S007"/>
    <s v="G-GA018"/>
    <n v="45344"/>
    <n v="11"/>
    <n v="8873.26"/>
    <n v="5291.4400000000005"/>
    <n v="3581.8199999999997"/>
    <n v="2024"/>
    <n v="2"/>
    <s v="24Q1"/>
    <s v="VoltEdge"/>
    <s v="Gaming Consoles"/>
    <x v="8"/>
  </r>
  <r>
    <s v="S010"/>
    <s v="L-UL001"/>
    <n v="45244"/>
    <n v="36"/>
    <n v="8223.48"/>
    <n v="6572.16"/>
    <n v="1651.3199999999997"/>
    <n v="2023"/>
    <n v="11"/>
    <s v="23Q4"/>
    <s v="ASUS"/>
    <s v="Laptops"/>
    <x v="1"/>
  </r>
  <r>
    <s v="S017"/>
    <s v="A-CH003"/>
    <n v="44960"/>
    <n v="21"/>
    <n v="8142.54"/>
    <n v="5447.8200000000006"/>
    <n v="2694.7199999999993"/>
    <n v="2023"/>
    <n v="2"/>
    <s v="23Q1"/>
    <s v="HP"/>
    <s v="Accessories"/>
    <x v="2"/>
  </r>
  <r>
    <s v="S018"/>
    <s v="G-GA047"/>
    <n v="45301"/>
    <n v="14"/>
    <n v="16388.960000000003"/>
    <n v="13092.38"/>
    <n v="3296.5800000000036"/>
    <n v="2024"/>
    <n v="1"/>
    <s v="24Q1"/>
    <s v="HP"/>
    <s v="Gaming Consoles"/>
    <x v="8"/>
  </r>
  <r>
    <s v="S001"/>
    <s v="L-UL031"/>
    <n v="45655"/>
    <n v="36"/>
    <n v="21860.28"/>
    <n v="13404.24"/>
    <n v="8456.0399999999991"/>
    <n v="2024"/>
    <n v="12"/>
    <s v="24Q4"/>
    <s v="VoltEdge"/>
    <s v="Laptops"/>
    <x v="1"/>
  </r>
  <r>
    <s v="S001"/>
    <s v="A-CH045"/>
    <n v="45407"/>
    <n v="20"/>
    <n v="13437"/>
    <n v="10611.800000000001"/>
    <n v="2825.1999999999989"/>
    <n v="2024"/>
    <n v="4"/>
    <s v="24Q2"/>
    <s v="VoltEdge"/>
    <s v="Accessories"/>
    <x v="2"/>
  </r>
  <r>
    <s v="S014"/>
    <s v="A-KE040"/>
    <n v="45149"/>
    <n v="7"/>
    <n v="1141.3500000000001"/>
    <n v="882.77"/>
    <n v="258.58000000000015"/>
    <n v="2023"/>
    <n v="8"/>
    <s v="23Q3"/>
    <s v="VoltEdge"/>
    <s v="Accessories"/>
    <x v="5"/>
  </r>
  <r>
    <s v="S001"/>
    <s v="G-GA006"/>
    <n v="45394"/>
    <n v="9"/>
    <n v="12184.11"/>
    <n v="8770.14"/>
    <n v="3413.9700000000012"/>
    <n v="2024"/>
    <n v="4"/>
    <s v="24Q2"/>
    <s v="HP"/>
    <s v="Gaming Consoles"/>
    <x v="8"/>
  </r>
  <r>
    <s v="S014"/>
    <s v="G-GA006"/>
    <n v="45459"/>
    <n v="14"/>
    <n v="18953.059999999998"/>
    <n v="13642.44"/>
    <n v="5310.6199999999972"/>
    <n v="2024"/>
    <n v="6"/>
    <s v="24Q2"/>
    <s v="HP"/>
    <s v="Gaming Consoles"/>
    <x v="8"/>
  </r>
  <r>
    <s v="S013"/>
    <s v="S-FI037"/>
    <n v="45361"/>
    <n v="21"/>
    <n v="30900.66"/>
    <n v="20908.649999999998"/>
    <n v="9992.010000000002"/>
    <n v="2024"/>
    <n v="3"/>
    <s v="24Q1"/>
    <s v="VoltEdge"/>
    <s v="Smart Gadgets"/>
    <x v="6"/>
  </r>
  <r>
    <s v="S013"/>
    <s v="A-MI014"/>
    <n v="45556"/>
    <n v="18"/>
    <n v="10123.379999999999"/>
    <n v="7729.74"/>
    <n v="2393.6399999999994"/>
    <n v="2024"/>
    <n v="9"/>
    <s v="24Q3"/>
    <s v="Bose"/>
    <s v="Accessories"/>
    <x v="11"/>
  </r>
  <r>
    <s v="S004"/>
    <s v="G-VR043"/>
    <n v="45144"/>
    <n v="16"/>
    <n v="6121.28"/>
    <n v="4837.28"/>
    <n v="1284"/>
    <n v="2023"/>
    <n v="8"/>
    <s v="23Q3"/>
    <s v="Samsung"/>
    <s v="Gaming Consoles"/>
    <x v="9"/>
  </r>
  <r>
    <s v="S011"/>
    <s v="A-LA026"/>
    <n v="45124"/>
    <n v="17"/>
    <n v="2280.5500000000002"/>
    <n v="1883.9399999999998"/>
    <n v="396.61000000000035"/>
    <n v="2023"/>
    <n v="7"/>
    <s v="23Q3"/>
    <s v="VoltEdge"/>
    <s v="Accessories"/>
    <x v="14"/>
  </r>
  <r>
    <s v="S001"/>
    <s v="H-WI032"/>
    <n v="45506"/>
    <n v="13"/>
    <n v="3075.9300000000003"/>
    <n v="2381.21"/>
    <n v="694.72000000000025"/>
    <n v="2024"/>
    <n v="8"/>
    <s v="24Q3"/>
    <s v="VoltEdge"/>
    <s v="Headphones"/>
    <x v="13"/>
  </r>
  <r>
    <s v="S002"/>
    <s v="H-WI035"/>
    <n v="45278"/>
    <n v="34"/>
    <n v="12050.28"/>
    <n v="8604.0400000000009"/>
    <n v="3446.24"/>
    <n v="2023"/>
    <n v="12"/>
    <s v="23Q4"/>
    <s v="VoltEdge"/>
    <s v="Headphones"/>
    <x v="13"/>
  </r>
  <r>
    <s v="S001"/>
    <s v="A-CH045"/>
    <n v="45546"/>
    <n v="14"/>
    <n v="9405.9"/>
    <n v="7428.26"/>
    <n v="1977.6399999999994"/>
    <n v="2024"/>
    <n v="9"/>
    <s v="24Q3"/>
    <s v="VoltEdge"/>
    <s v="Accessories"/>
    <x v="2"/>
  </r>
  <r>
    <s v="S001"/>
    <s v="G-GA006"/>
    <n v="45513"/>
    <n v="12"/>
    <n v="16245.48"/>
    <n v="11693.52"/>
    <n v="4551.9599999999991"/>
    <n v="2024"/>
    <n v="8"/>
    <s v="24Q3"/>
    <s v="HP"/>
    <s v="Gaming Consoles"/>
    <x v="8"/>
  </r>
  <r>
    <s v="S018"/>
    <s v="L-UL001"/>
    <n v="45028"/>
    <n v="7"/>
    <n v="1599.01"/>
    <n v="1277.92"/>
    <n v="321.08999999999992"/>
    <n v="2023"/>
    <n v="4"/>
    <s v="23Q2"/>
    <s v="ASUS"/>
    <s v="Laptops"/>
    <x v="1"/>
  </r>
  <r>
    <s v="S018"/>
    <s v="G-GA018"/>
    <n v="45491"/>
    <n v="4"/>
    <n v="3226.64"/>
    <n v="1924.16"/>
    <n v="1302.4799999999998"/>
    <n v="2024"/>
    <n v="7"/>
    <s v="24Q3"/>
    <s v="VoltEdge"/>
    <s v="Gaming Consoles"/>
    <x v="8"/>
  </r>
  <r>
    <s v="S001"/>
    <s v="G-VR049"/>
    <n v="45260"/>
    <n v="41"/>
    <n v="35635.56"/>
    <n v="26753.73"/>
    <n v="8881.8299999999981"/>
    <n v="2023"/>
    <n v="11"/>
    <s v="23Q4"/>
    <s v="ASUS"/>
    <s v="Gaming Consoles"/>
    <x v="9"/>
  </r>
  <r>
    <s v="S019"/>
    <s v="S-SM033"/>
    <n v="45293"/>
    <n v="14"/>
    <n v="18634.98"/>
    <n v="11446.68"/>
    <n v="7188.2999999999993"/>
    <n v="2024"/>
    <n v="1"/>
    <s v="24Q1"/>
    <s v="Apple"/>
    <s v="Smart Gadgets"/>
    <x v="12"/>
  </r>
  <r>
    <s v="S014"/>
    <s v="A-KE027"/>
    <n v="45041"/>
    <n v="20"/>
    <n v="17764.2"/>
    <n v="14449"/>
    <n v="3315.2000000000007"/>
    <n v="2023"/>
    <n v="4"/>
    <s v="23Q2"/>
    <s v="Sony"/>
    <s v="Accessories"/>
    <x v="5"/>
  </r>
  <r>
    <s v="S017"/>
    <s v="L-GA010"/>
    <n v="45498"/>
    <n v="13"/>
    <n v="8489"/>
    <n v="6358.95"/>
    <n v="2130.0500000000002"/>
    <n v="2024"/>
    <n v="7"/>
    <s v="24Q3"/>
    <s v="ASUS"/>
    <s v="Laptops"/>
    <x v="0"/>
  </r>
  <r>
    <s v="S001"/>
    <s v="G-VR019"/>
    <n v="45264"/>
    <n v="26"/>
    <n v="27140.880000000005"/>
    <n v="16745.04"/>
    <n v="10395.840000000004"/>
    <n v="2023"/>
    <n v="12"/>
    <s v="23Q4"/>
    <s v="Apple"/>
    <s v="Gaming Consoles"/>
    <x v="9"/>
  </r>
  <r>
    <s v="S017"/>
    <s v="A-KE027"/>
    <n v="44933"/>
    <n v="23"/>
    <n v="20428.830000000002"/>
    <n v="16616.350000000002"/>
    <n v="3812.4799999999996"/>
    <n v="2023"/>
    <n v="1"/>
    <s v="23Q1"/>
    <s v="Sony"/>
    <s v="Accessories"/>
    <x v="5"/>
  </r>
  <r>
    <s v="S017"/>
    <s v="H-WI042"/>
    <n v="45501"/>
    <n v="18"/>
    <n v="15901.199999999999"/>
    <n v="10880.82"/>
    <n v="5020.3799999999992"/>
    <n v="2024"/>
    <n v="7"/>
    <s v="24Q3"/>
    <s v="Bose"/>
    <s v="Headphones"/>
    <x v="10"/>
  </r>
  <r>
    <s v="S005"/>
    <s v="A-CH041"/>
    <n v="45113"/>
    <n v="2"/>
    <n v="539.24"/>
    <n v="327.78"/>
    <n v="211.46000000000004"/>
    <n v="2023"/>
    <n v="7"/>
    <s v="23Q3"/>
    <s v="ASUS"/>
    <s v="Accessories"/>
    <x v="2"/>
  </r>
  <r>
    <s v="S014"/>
    <s v="A-KE025"/>
    <n v="45420"/>
    <n v="2"/>
    <n v="1894.1"/>
    <n v="1334.76"/>
    <n v="559.33999999999992"/>
    <n v="2024"/>
    <n v="5"/>
    <s v="24Q2"/>
    <s v="Bose"/>
    <s v="Accessories"/>
    <x v="5"/>
  </r>
  <r>
    <s v="S003"/>
    <s v="L-GA004"/>
    <n v="45156"/>
    <n v="23"/>
    <n v="7633.24"/>
    <n v="4547.33"/>
    <n v="3085.91"/>
    <n v="2023"/>
    <n v="8"/>
    <s v="23Q3"/>
    <s v="Samsung"/>
    <s v="Laptops"/>
    <x v="0"/>
  </r>
  <r>
    <s v="S007"/>
    <s v="H-WI035"/>
    <n v="45048"/>
    <n v="3"/>
    <n v="1063.26"/>
    <n v="759.18000000000006"/>
    <n v="304.07999999999993"/>
    <n v="2023"/>
    <n v="5"/>
    <s v="23Q2"/>
    <s v="VoltEdge"/>
    <s v="Headphones"/>
    <x v="13"/>
  </r>
  <r>
    <s v="S003"/>
    <s v="A-LA026"/>
    <n v="45066"/>
    <n v="17"/>
    <n v="2280.5500000000002"/>
    <n v="1883.9399999999998"/>
    <n v="396.61000000000035"/>
    <n v="2023"/>
    <n v="5"/>
    <s v="23Q2"/>
    <s v="VoltEdge"/>
    <s v="Accessories"/>
    <x v="14"/>
  </r>
  <r>
    <s v="S002"/>
    <s v="G-VR009"/>
    <n v="44932"/>
    <n v="31"/>
    <n v="33013.760000000002"/>
    <n v="21286.77"/>
    <n v="11726.990000000002"/>
    <n v="2023"/>
    <n v="1"/>
    <s v="23Q1"/>
    <s v="VoltEdge"/>
    <s v="Gaming Consoles"/>
    <x v="9"/>
  </r>
  <r>
    <s v="S004"/>
    <s v="L-UL031"/>
    <n v="45444"/>
    <n v="8"/>
    <n v="4857.84"/>
    <n v="2978.72"/>
    <n v="1879.1200000000003"/>
    <n v="2024"/>
    <n v="6"/>
    <s v="24Q2"/>
    <s v="VoltEdge"/>
    <s v="Laptops"/>
    <x v="1"/>
  </r>
  <r>
    <s v="S017"/>
    <s v="G-GA017"/>
    <n v="45144"/>
    <n v="12"/>
    <n v="16836.12"/>
    <n v="10686.599999999999"/>
    <n v="6149.52"/>
    <n v="2023"/>
    <n v="8"/>
    <s v="23Q3"/>
    <s v="Apple"/>
    <s v="Gaming Consoles"/>
    <x v="8"/>
  </r>
  <r>
    <s v="S007"/>
    <s v="G-VR022"/>
    <n v="45460"/>
    <n v="6"/>
    <n v="4379.88"/>
    <n v="3533.94"/>
    <n v="845.94"/>
    <n v="2024"/>
    <n v="6"/>
    <s v="24Q2"/>
    <s v="VoltEdge"/>
    <s v="Gaming Consoles"/>
    <x v="9"/>
  </r>
  <r>
    <s v="S005"/>
    <s v="S-FI012"/>
    <n v="44940"/>
    <n v="26"/>
    <n v="31145.920000000002"/>
    <n v="22946.3"/>
    <n v="8199.6200000000026"/>
    <n v="2023"/>
    <n v="1"/>
    <s v="23Q1"/>
    <s v="VoltEdge"/>
    <s v="Smart Gadgets"/>
    <x v="6"/>
  </r>
  <r>
    <s v="S019"/>
    <s v="L-UL031"/>
    <n v="45571"/>
    <n v="24"/>
    <n v="14573.52"/>
    <n v="8936.16"/>
    <n v="5637.3600000000006"/>
    <n v="2024"/>
    <n v="10"/>
    <s v="24Q4"/>
    <s v="VoltEdge"/>
    <s v="Laptops"/>
    <x v="1"/>
  </r>
  <r>
    <s v="S003"/>
    <s v="S-ST013"/>
    <n v="45340"/>
    <n v="16"/>
    <n v="6386.56"/>
    <n v="4826.24"/>
    <n v="1560.3200000000006"/>
    <n v="2024"/>
    <n v="2"/>
    <s v="24Q1"/>
    <s v="Dell"/>
    <s v="Smart Gadgets"/>
    <x v="4"/>
  </r>
  <r>
    <s v="S004"/>
    <s v="L-GA036"/>
    <n v="45555"/>
    <n v="5"/>
    <n v="2403.5"/>
    <n v="1509.7"/>
    <n v="893.8"/>
    <n v="2024"/>
    <n v="9"/>
    <s v="24Q3"/>
    <s v="VoltEdge"/>
    <s v="Laptops"/>
    <x v="0"/>
  </r>
  <r>
    <s v="S019"/>
    <s v="H-WI030"/>
    <n v="45045"/>
    <n v="7"/>
    <n v="3803.52"/>
    <n v="2706.06"/>
    <n v="1097.46"/>
    <n v="2023"/>
    <n v="4"/>
    <s v="23Q2"/>
    <s v="VoltEdge"/>
    <s v="Headphones"/>
    <x v="10"/>
  </r>
  <r>
    <s v="S015"/>
    <s v="G-VR022"/>
    <n v="45589"/>
    <n v="36"/>
    <n v="26279.279999999999"/>
    <n v="21203.64"/>
    <n v="5075.6399999999994"/>
    <n v="2024"/>
    <n v="10"/>
    <s v="24Q4"/>
    <s v="VoltEdge"/>
    <s v="Gaming Consoles"/>
    <x v="9"/>
  </r>
  <r>
    <s v="S013"/>
    <s v="G-GA018"/>
    <n v="45631"/>
    <n v="40"/>
    <n v="32266.399999999998"/>
    <n v="19241.600000000002"/>
    <n v="13024.799999999996"/>
    <n v="2024"/>
    <n v="12"/>
    <s v="24Q4"/>
    <s v="VoltEdge"/>
    <s v="Gaming Consoles"/>
    <x v="8"/>
  </r>
  <r>
    <s v="S005"/>
    <s v="L-GA036"/>
    <n v="45464"/>
    <n v="5"/>
    <n v="2403.5"/>
    <n v="1509.7"/>
    <n v="893.8"/>
    <n v="2024"/>
    <n v="6"/>
    <s v="24Q2"/>
    <s v="VoltEdge"/>
    <s v="Laptops"/>
    <x v="0"/>
  </r>
  <r>
    <s v="S001"/>
    <s v="G-GA018"/>
    <n v="45637"/>
    <n v="31"/>
    <n v="25006.46"/>
    <n v="14912.24"/>
    <n v="10094.219999999999"/>
    <n v="2024"/>
    <n v="12"/>
    <s v="24Q4"/>
    <s v="VoltEdge"/>
    <s v="Gaming Consoles"/>
    <x v="8"/>
  </r>
  <r>
    <s v="S013"/>
    <s v="A-CH041"/>
    <n v="45604"/>
    <n v="40"/>
    <n v="10784.8"/>
    <n v="6555.5999999999995"/>
    <n v="4229.2"/>
    <n v="2024"/>
    <n v="11"/>
    <s v="24Q4"/>
    <s v="ASUS"/>
    <s v="Accessories"/>
    <x v="2"/>
  </r>
  <r>
    <s v="S001"/>
    <s v="A-LA026"/>
    <n v="45185"/>
    <n v="12"/>
    <n v="1609.8000000000002"/>
    <n v="1329.84"/>
    <n v="279.96000000000026"/>
    <n v="2023"/>
    <n v="9"/>
    <s v="23Q3"/>
    <s v="VoltEdge"/>
    <s v="Accessories"/>
    <x v="14"/>
  </r>
  <r>
    <s v="S001"/>
    <s v="A-CH041"/>
    <n v="45120"/>
    <n v="6"/>
    <n v="1617.72"/>
    <n v="983.33999999999992"/>
    <n v="634.38000000000011"/>
    <n v="2023"/>
    <n v="7"/>
    <s v="23Q3"/>
    <s v="ASUS"/>
    <s v="Accessories"/>
    <x v="2"/>
  </r>
  <r>
    <s v="S017"/>
    <s v="A-CH002"/>
    <n v="45496"/>
    <n v="7"/>
    <n v="1280.8599999999999"/>
    <n v="973.06999999999994"/>
    <n v="307.78999999999996"/>
    <n v="2024"/>
    <n v="7"/>
    <s v="24Q3"/>
    <s v="Sony"/>
    <s v="Accessories"/>
    <x v="2"/>
  </r>
  <r>
    <s v="S017"/>
    <s v="G-VR009"/>
    <n v="45237"/>
    <n v="28"/>
    <n v="29818.880000000001"/>
    <n v="19226.759999999998"/>
    <n v="10592.120000000003"/>
    <n v="2023"/>
    <n v="11"/>
    <s v="23Q4"/>
    <s v="VoltEdge"/>
    <s v="Gaming Consoles"/>
    <x v="9"/>
  </r>
  <r>
    <s v="S001"/>
    <s v="H-WI008"/>
    <n v="45003"/>
    <n v="32"/>
    <n v="6253.76"/>
    <n v="4670.3999999999996"/>
    <n v="1583.3600000000006"/>
    <n v="2023"/>
    <n v="3"/>
    <s v="23Q1"/>
    <s v="ASUS"/>
    <s v="Headphones"/>
    <x v="7"/>
  </r>
  <r>
    <s v="S001"/>
    <s v="H-WI008"/>
    <n v="45045"/>
    <n v="4"/>
    <n v="781.72"/>
    <n v="583.79999999999995"/>
    <n v="197.92000000000007"/>
    <n v="2023"/>
    <n v="4"/>
    <s v="23Q2"/>
    <s v="ASUS"/>
    <s v="Headphones"/>
    <x v="7"/>
  </r>
  <r>
    <s v="S003"/>
    <s v="A-KE025"/>
    <n v="45453"/>
    <n v="7"/>
    <n v="6629.3499999999995"/>
    <n v="4671.66"/>
    <n v="1957.6899999999996"/>
    <n v="2024"/>
    <n v="6"/>
    <s v="24Q2"/>
    <s v="Bose"/>
    <s v="Accessories"/>
    <x v="5"/>
  </r>
  <r>
    <s v="S001"/>
    <s v="H-WI029"/>
    <n v="45591"/>
    <n v="24"/>
    <n v="30614.639999999999"/>
    <n v="19089.36"/>
    <n v="11525.279999999999"/>
    <n v="2024"/>
    <n v="10"/>
    <s v="24Q4"/>
    <s v="Dell"/>
    <s v="Headphones"/>
    <x v="13"/>
  </r>
  <r>
    <s v="S001"/>
    <s v="G-GA044"/>
    <n v="44940"/>
    <n v="31"/>
    <n v="35064.409999999996"/>
    <n v="29107.45"/>
    <n v="5956.9599999999955"/>
    <n v="2023"/>
    <n v="1"/>
    <s v="23Q1"/>
    <s v="VoltEdge"/>
    <s v="Gaming Consoles"/>
    <x v="16"/>
  </r>
  <r>
    <s v="S013"/>
    <s v="S-SM038"/>
    <n v="45199"/>
    <n v="13"/>
    <n v="18788.899999999998"/>
    <n v="12613.51"/>
    <n v="6175.3899999999976"/>
    <n v="2023"/>
    <n v="9"/>
    <s v="23Q3"/>
    <s v="VoltEdge"/>
    <s v="Smart Gadgets"/>
    <x v="12"/>
  </r>
  <r>
    <s v="S004"/>
    <s v="H-WI048"/>
    <n v="45209"/>
    <n v="34"/>
    <n v="32812.04"/>
    <n v="25680.199999999997"/>
    <n v="7131.8400000000038"/>
    <n v="2023"/>
    <n v="10"/>
    <s v="23Q4"/>
    <s v="VoltEdge"/>
    <s v="Headphones"/>
    <x v="7"/>
  </r>
  <r>
    <s v="S005"/>
    <s v="A-KE027"/>
    <n v="45037"/>
    <n v="18"/>
    <n v="15987.78"/>
    <n v="13004.1"/>
    <n v="2983.6800000000003"/>
    <n v="2023"/>
    <n v="4"/>
    <s v="23Q2"/>
    <s v="Sony"/>
    <s v="Accessories"/>
    <x v="5"/>
  </r>
  <r>
    <s v="S003"/>
    <s v="H-WI042"/>
    <n v="45581"/>
    <n v="31"/>
    <n v="27385.399999999998"/>
    <n v="18739.189999999999"/>
    <n v="8646.2099999999991"/>
    <n v="2024"/>
    <n v="10"/>
    <s v="24Q4"/>
    <s v="Bose"/>
    <s v="Headphones"/>
    <x v="10"/>
  </r>
  <r>
    <s v="S002"/>
    <s v="H-WI032"/>
    <n v="45620"/>
    <n v="23"/>
    <n v="5442.0300000000007"/>
    <n v="4212.91"/>
    <n v="1229.1200000000008"/>
    <n v="2024"/>
    <n v="11"/>
    <s v="24Q4"/>
    <s v="VoltEdge"/>
    <s v="Headphones"/>
    <x v="13"/>
  </r>
  <r>
    <s v="S019"/>
    <s v="G-GA044"/>
    <n v="45131"/>
    <n v="17"/>
    <n v="19228.87"/>
    <n v="15962.150000000001"/>
    <n v="3266.7199999999975"/>
    <n v="2023"/>
    <n v="7"/>
    <s v="23Q3"/>
    <s v="VoltEdge"/>
    <s v="Gaming Consoles"/>
    <x v="16"/>
  </r>
  <r>
    <s v="S001"/>
    <s v="A-MI007"/>
    <n v="45267"/>
    <n v="27"/>
    <n v="7757.1"/>
    <n v="6282.0899999999992"/>
    <n v="1475.0100000000011"/>
    <n v="2023"/>
    <n v="12"/>
    <s v="23Q4"/>
    <s v="Samsung"/>
    <s v="Accessories"/>
    <x v="11"/>
  </r>
  <r>
    <s v="S002"/>
    <s v="S-ST013"/>
    <n v="45499"/>
    <n v="15"/>
    <n v="5987.4000000000005"/>
    <n v="4524.5999999999995"/>
    <n v="1462.8000000000011"/>
    <n v="2024"/>
    <n v="7"/>
    <s v="24Q3"/>
    <s v="Dell"/>
    <s v="Smart Gadgets"/>
    <x v="4"/>
  </r>
  <r>
    <s v="S013"/>
    <s v="A-CH045"/>
    <n v="45620"/>
    <n v="31"/>
    <n v="20827.350000000002"/>
    <n v="16448.29"/>
    <n v="4379.0600000000013"/>
    <n v="2024"/>
    <n v="11"/>
    <s v="24Q4"/>
    <s v="VoltEdge"/>
    <s v="Accessories"/>
    <x v="2"/>
  </r>
  <r>
    <s v="S011"/>
    <s v="A-KE025"/>
    <n v="45376"/>
    <n v="20"/>
    <n v="18941"/>
    <n v="13347.6"/>
    <n v="5593.4"/>
    <n v="2024"/>
    <n v="3"/>
    <s v="24Q1"/>
    <s v="Bose"/>
    <s v="Accessories"/>
    <x v="5"/>
  </r>
  <r>
    <s v="S003"/>
    <s v="A-CH045"/>
    <n v="45495"/>
    <n v="12"/>
    <n v="8062.2000000000007"/>
    <n v="6367.08"/>
    <n v="1695.1200000000008"/>
    <n v="2024"/>
    <n v="7"/>
    <s v="24Q3"/>
    <s v="VoltEdge"/>
    <s v="Accessories"/>
    <x v="2"/>
  </r>
  <r>
    <s v="S007"/>
    <s v="H-NO015"/>
    <n v="45344"/>
    <n v="14"/>
    <n v="15512"/>
    <n v="12152.699999999999"/>
    <n v="3359.3000000000011"/>
    <n v="2024"/>
    <n v="2"/>
    <s v="24Q1"/>
    <s v="VoltEdge"/>
    <s v="Headphones"/>
    <x v="3"/>
  </r>
  <r>
    <s v="S001"/>
    <s v="S-FI050"/>
    <n v="44941"/>
    <n v="30"/>
    <n v="31610.7"/>
    <n v="19577.100000000002"/>
    <n v="12033.599999999999"/>
    <n v="2023"/>
    <n v="1"/>
    <s v="23Q1"/>
    <s v="Sony"/>
    <s v="Smart Gadgets"/>
    <x v="6"/>
  </r>
  <r>
    <s v="S010"/>
    <s v="G-GA046"/>
    <n v="45406"/>
    <n v="7"/>
    <n v="2262.0499999999997"/>
    <n v="1399.02"/>
    <n v="863.02999999999975"/>
    <n v="2024"/>
    <n v="4"/>
    <s v="24Q2"/>
    <s v="Samsung"/>
    <s v="Gaming Consoles"/>
    <x v="8"/>
  </r>
  <r>
    <s v="S002"/>
    <s v="G-VR019"/>
    <n v="45054"/>
    <n v="16"/>
    <n v="16702.080000000002"/>
    <n v="10304.64"/>
    <n v="6397.4400000000023"/>
    <n v="2023"/>
    <n v="5"/>
    <s v="23Q2"/>
    <s v="Apple"/>
    <s v="Gaming Consoles"/>
    <x v="9"/>
  </r>
  <r>
    <s v="S008"/>
    <s v="H-WI029"/>
    <n v="45548"/>
    <n v="20"/>
    <n v="25512.199999999997"/>
    <n v="15907.8"/>
    <n v="9604.3999999999978"/>
    <n v="2024"/>
    <n v="9"/>
    <s v="24Q3"/>
    <s v="Dell"/>
    <s v="Headphones"/>
    <x v="13"/>
  </r>
  <r>
    <s v="S002"/>
    <s v="A-CH003"/>
    <n v="45423"/>
    <n v="20"/>
    <n v="7754.8"/>
    <n v="5188.4000000000005"/>
    <n v="2566.3999999999996"/>
    <n v="2024"/>
    <n v="5"/>
    <s v="24Q2"/>
    <s v="HP"/>
    <s v="Accessories"/>
    <x v="2"/>
  </r>
  <r>
    <s v="S017"/>
    <s v="A-KE011"/>
    <n v="45295"/>
    <n v="15"/>
    <n v="19968.45"/>
    <n v="12460.650000000001"/>
    <n v="7507.7999999999993"/>
    <n v="2024"/>
    <n v="1"/>
    <s v="24Q1"/>
    <s v="Sony"/>
    <s v="Accessories"/>
    <x v="5"/>
  </r>
  <r>
    <s v="S010"/>
    <s v="A-CH002"/>
    <n v="45422"/>
    <n v="12"/>
    <n v="2195.7599999999998"/>
    <n v="1668.12"/>
    <n v="527.63999999999987"/>
    <n v="2024"/>
    <n v="5"/>
    <s v="24Q2"/>
    <s v="Sony"/>
    <s v="Accessories"/>
    <x v="2"/>
  </r>
  <r>
    <s v="S014"/>
    <s v="G-GA047"/>
    <n v="45405"/>
    <n v="18"/>
    <n v="21071.52"/>
    <n v="16833.059999999998"/>
    <n v="4238.4600000000028"/>
    <n v="2024"/>
    <n v="4"/>
    <s v="24Q2"/>
    <s v="HP"/>
    <s v="Gaming Consoles"/>
    <x v="8"/>
  </r>
  <r>
    <s v="S015"/>
    <s v="L-UL031"/>
    <n v="45508"/>
    <n v="5"/>
    <n v="3036.15"/>
    <n v="1861.6999999999998"/>
    <n v="1174.4500000000003"/>
    <n v="2024"/>
    <n v="8"/>
    <s v="24Q3"/>
    <s v="VoltEdge"/>
    <s v="Laptops"/>
    <x v="1"/>
  </r>
  <r>
    <s v="S013"/>
    <s v="S-SM038"/>
    <n v="45069"/>
    <n v="21"/>
    <n v="30351.3"/>
    <n v="20375.669999999998"/>
    <n v="9975.630000000001"/>
    <n v="2023"/>
    <n v="5"/>
    <s v="23Q2"/>
    <s v="VoltEdge"/>
    <s v="Smart Gadgets"/>
    <x v="12"/>
  </r>
  <r>
    <s v="S010"/>
    <s v="L-GA036"/>
    <n v="45312"/>
    <n v="18"/>
    <n v="8652.6"/>
    <n v="5434.92"/>
    <n v="3217.6800000000003"/>
    <n v="2024"/>
    <n v="1"/>
    <s v="24Q1"/>
    <s v="VoltEdge"/>
    <s v="Laptops"/>
    <x v="0"/>
  </r>
  <r>
    <s v="S013"/>
    <s v="A-KE011"/>
    <n v="45438"/>
    <n v="5"/>
    <n v="6656.15"/>
    <n v="4153.55"/>
    <n v="2502.5999999999995"/>
    <n v="2024"/>
    <n v="5"/>
    <s v="24Q2"/>
    <s v="Sony"/>
    <s v="Accessories"/>
    <x v="5"/>
  </r>
  <r>
    <s v="S001"/>
    <s v="A-CH003"/>
    <n v="45234"/>
    <n v="36"/>
    <n v="13958.64"/>
    <n v="9339.1200000000008"/>
    <n v="4619.5199999999986"/>
    <n v="2023"/>
    <n v="11"/>
    <s v="23Q4"/>
    <s v="HP"/>
    <s v="Accessories"/>
    <x v="2"/>
  </r>
  <r>
    <s v="S014"/>
    <s v="G-VR022"/>
    <n v="45325"/>
    <n v="19"/>
    <n v="13869.62"/>
    <n v="11190.81"/>
    <n v="2678.8100000000013"/>
    <n v="2024"/>
    <n v="2"/>
    <s v="24Q1"/>
    <s v="VoltEdge"/>
    <s v="Gaming Consoles"/>
    <x v="9"/>
  </r>
  <r>
    <s v="S013"/>
    <s v="L-UL034"/>
    <n v="45027"/>
    <n v="10"/>
    <n v="798.1"/>
    <n v="640.19999999999993"/>
    <n v="157.90000000000009"/>
    <n v="2023"/>
    <n v="4"/>
    <s v="23Q2"/>
    <s v="HP"/>
    <s v="Laptops"/>
    <x v="1"/>
  </r>
  <r>
    <s v="S009"/>
    <s v="G-VR019"/>
    <n v="45256"/>
    <n v="26"/>
    <n v="27140.880000000005"/>
    <n v="16745.04"/>
    <n v="10395.840000000004"/>
    <n v="2023"/>
    <n v="11"/>
    <s v="23Q4"/>
    <s v="Apple"/>
    <s v="Gaming Consoles"/>
    <x v="9"/>
  </r>
  <r>
    <s v="S009"/>
    <s v="S-FI012"/>
    <n v="45253"/>
    <n v="29"/>
    <n v="34739.68"/>
    <n v="25593.949999999997"/>
    <n v="9145.7300000000032"/>
    <n v="2023"/>
    <n v="11"/>
    <s v="23Q4"/>
    <s v="VoltEdge"/>
    <s v="Smart Gadgets"/>
    <x v="6"/>
  </r>
  <r>
    <s v="S002"/>
    <s v="S-SM033"/>
    <n v="45484"/>
    <n v="19"/>
    <n v="25290.329999999998"/>
    <n v="15534.78"/>
    <n v="9755.5499999999975"/>
    <n v="2024"/>
    <n v="7"/>
    <s v="24Q3"/>
    <s v="Apple"/>
    <s v="Smart Gadgets"/>
    <x v="12"/>
  </r>
  <r>
    <s v="S005"/>
    <s v="G-GA047"/>
    <n v="45399"/>
    <n v="20"/>
    <n v="23412.800000000003"/>
    <n v="18703.399999999998"/>
    <n v="4709.4000000000051"/>
    <n v="2024"/>
    <n v="4"/>
    <s v="24Q2"/>
    <s v="HP"/>
    <s v="Gaming Consoles"/>
    <x v="8"/>
  </r>
  <r>
    <s v="S007"/>
    <s v="A-CH045"/>
    <n v="45539"/>
    <n v="6"/>
    <n v="4031.1000000000004"/>
    <n v="3183.54"/>
    <n v="847.5600000000004"/>
    <n v="2024"/>
    <n v="9"/>
    <s v="24Q3"/>
    <s v="VoltEdge"/>
    <s v="Accessories"/>
    <x v="2"/>
  </r>
  <r>
    <s v="S001"/>
    <s v="G-GA018"/>
    <n v="45359"/>
    <n v="17"/>
    <n v="13713.22"/>
    <n v="8177.68"/>
    <n v="5535.5399999999991"/>
    <n v="2024"/>
    <n v="3"/>
    <s v="24Q1"/>
    <s v="VoltEdge"/>
    <s v="Gaming Consoles"/>
    <x v="8"/>
  </r>
  <r>
    <s v="S019"/>
    <s v="L-UL034"/>
    <n v="45101"/>
    <n v="18"/>
    <n v="1436.58"/>
    <n v="1152.3599999999999"/>
    <n v="284.22000000000003"/>
    <n v="2023"/>
    <n v="6"/>
    <s v="23Q2"/>
    <s v="HP"/>
    <s v="Laptops"/>
    <x v="1"/>
  </r>
  <r>
    <s v="S001"/>
    <s v="H-WI008"/>
    <n v="45200"/>
    <n v="42"/>
    <n v="8208.06"/>
    <n v="6129.9"/>
    <n v="2078.16"/>
    <n v="2023"/>
    <n v="10"/>
    <s v="23Q4"/>
    <s v="ASUS"/>
    <s v="Headphones"/>
    <x v="7"/>
  </r>
  <r>
    <s v="S018"/>
    <s v="G-GA018"/>
    <n v="45590"/>
    <n v="24"/>
    <n v="19359.84"/>
    <n v="11544.960000000001"/>
    <n v="7814.8799999999992"/>
    <n v="2024"/>
    <n v="10"/>
    <s v="24Q4"/>
    <s v="VoltEdge"/>
    <s v="Gaming Consoles"/>
    <x v="8"/>
  </r>
  <r>
    <s v="S004"/>
    <s v="A-KE027"/>
    <n v="45148"/>
    <n v="10"/>
    <n v="8882.1"/>
    <n v="7224.5"/>
    <n v="1657.6000000000004"/>
    <n v="2023"/>
    <n v="8"/>
    <s v="23Q3"/>
    <s v="Sony"/>
    <s v="Accessories"/>
    <x v="5"/>
  </r>
  <r>
    <s v="S018"/>
    <s v="G-VR043"/>
    <n v="45035"/>
    <n v="5"/>
    <n v="1912.8999999999999"/>
    <n v="1511.6499999999999"/>
    <n v="401.25"/>
    <n v="2023"/>
    <n v="4"/>
    <s v="23Q2"/>
    <s v="Samsung"/>
    <s v="Gaming Consoles"/>
    <x v="9"/>
  </r>
  <r>
    <s v="S010"/>
    <s v="H-WI029"/>
    <n v="45387"/>
    <n v="9"/>
    <n v="11480.49"/>
    <n v="7158.51"/>
    <n v="4321.9799999999996"/>
    <n v="2024"/>
    <n v="4"/>
    <s v="24Q2"/>
    <s v="Dell"/>
    <s v="Headphones"/>
    <x v="13"/>
  </r>
  <r>
    <s v="S014"/>
    <s v="G-VR009"/>
    <n v="45161"/>
    <n v="5"/>
    <n v="5324.8"/>
    <n v="3433.35"/>
    <n v="1891.4500000000003"/>
    <n v="2023"/>
    <n v="8"/>
    <s v="23Q3"/>
    <s v="VoltEdge"/>
    <s v="Gaming Consoles"/>
    <x v="9"/>
  </r>
  <r>
    <s v="S013"/>
    <s v="A-CH002"/>
    <n v="45610"/>
    <n v="22"/>
    <n v="4025.56"/>
    <n v="3058.22"/>
    <n v="967.34000000000015"/>
    <n v="2024"/>
    <n v="11"/>
    <s v="24Q4"/>
    <s v="Sony"/>
    <s v="Accessories"/>
    <x v="2"/>
  </r>
  <r>
    <s v="S017"/>
    <s v="A-MI007"/>
    <n v="45394"/>
    <n v="22"/>
    <n v="6320.6"/>
    <n v="5118.74"/>
    <n v="1201.8600000000006"/>
    <n v="2024"/>
    <n v="4"/>
    <s v="24Q2"/>
    <s v="Samsung"/>
    <s v="Accessories"/>
    <x v="11"/>
  </r>
  <r>
    <s v="S001"/>
    <s v="H-WI008"/>
    <n v="45211"/>
    <n v="40"/>
    <n v="7817.2000000000007"/>
    <n v="5838"/>
    <n v="1979.2000000000007"/>
    <n v="2023"/>
    <n v="10"/>
    <s v="23Q4"/>
    <s v="ASUS"/>
    <s v="Headphones"/>
    <x v="7"/>
  </r>
  <r>
    <s v="S017"/>
    <s v="G-VR019"/>
    <n v="45132"/>
    <n v="13"/>
    <n v="13570.440000000002"/>
    <n v="8372.52"/>
    <n v="5197.9200000000019"/>
    <n v="2023"/>
    <n v="7"/>
    <s v="23Q3"/>
    <s v="Apple"/>
    <s v="Gaming Consoles"/>
    <x v="9"/>
  </r>
  <r>
    <s v="S011"/>
    <s v="A-KE040"/>
    <n v="45014"/>
    <n v="10"/>
    <n v="1630.5"/>
    <n v="1261.0999999999999"/>
    <n v="369.40000000000009"/>
    <n v="2023"/>
    <n v="3"/>
    <s v="23Q1"/>
    <s v="VoltEdge"/>
    <s v="Accessories"/>
    <x v="5"/>
  </r>
  <r>
    <s v="S014"/>
    <s v="S-FI050"/>
    <n v="45603"/>
    <n v="31"/>
    <n v="32664.390000000003"/>
    <n v="20229.670000000002"/>
    <n v="12434.720000000001"/>
    <n v="2024"/>
    <n v="11"/>
    <s v="24Q4"/>
    <s v="Sony"/>
    <s v="Smart Gadgets"/>
    <x v="6"/>
  </r>
  <r>
    <s v="S001"/>
    <s v="S-SM038"/>
    <n v="45080"/>
    <n v="13"/>
    <n v="18788.899999999998"/>
    <n v="12613.51"/>
    <n v="6175.3899999999976"/>
    <n v="2023"/>
    <n v="6"/>
    <s v="23Q2"/>
    <s v="VoltEdge"/>
    <s v="Smart Gadgets"/>
    <x v="12"/>
  </r>
  <r>
    <s v="S015"/>
    <s v="G-GA046"/>
    <n v="45295"/>
    <n v="18"/>
    <n v="5816.7"/>
    <n v="3597.4800000000005"/>
    <n v="2219.2199999999993"/>
    <n v="2024"/>
    <n v="1"/>
    <s v="24Q1"/>
    <s v="Samsung"/>
    <s v="Gaming Consoles"/>
    <x v="8"/>
  </r>
  <r>
    <s v="S018"/>
    <s v="L-UL034"/>
    <n v="45203"/>
    <n v="40"/>
    <n v="3192.4"/>
    <n v="2560.7999999999997"/>
    <n v="631.60000000000036"/>
    <n v="2023"/>
    <n v="10"/>
    <s v="23Q4"/>
    <s v="HP"/>
    <s v="Laptops"/>
    <x v="1"/>
  </r>
  <r>
    <s v="S015"/>
    <s v="H-WI032"/>
    <n v="45560"/>
    <n v="10"/>
    <n v="2366.1000000000004"/>
    <n v="1831.6999999999998"/>
    <n v="534.40000000000055"/>
    <n v="2024"/>
    <n v="9"/>
    <s v="24Q3"/>
    <s v="VoltEdge"/>
    <s v="Headphones"/>
    <x v="13"/>
  </r>
  <r>
    <s v="S019"/>
    <s v="G-GA047"/>
    <n v="45513"/>
    <n v="19"/>
    <n v="22242.160000000003"/>
    <n v="17768.23"/>
    <n v="4473.9300000000039"/>
    <n v="2024"/>
    <n v="8"/>
    <s v="24Q3"/>
    <s v="HP"/>
    <s v="Gaming Consoles"/>
    <x v="8"/>
  </r>
  <r>
    <s v="S003"/>
    <s v="S-ST013"/>
    <n v="45563"/>
    <n v="14"/>
    <n v="5588.2400000000007"/>
    <n v="4222.96"/>
    <n v="1365.2800000000007"/>
    <n v="2024"/>
    <n v="9"/>
    <s v="24Q3"/>
    <s v="Dell"/>
    <s v="Smart Gadgets"/>
    <x v="4"/>
  </r>
  <r>
    <s v="S017"/>
    <s v="G-GA044"/>
    <n v="45066"/>
    <n v="4"/>
    <n v="4524.4399999999996"/>
    <n v="3755.8"/>
    <n v="768.63999999999942"/>
    <n v="2023"/>
    <n v="5"/>
    <s v="23Q2"/>
    <s v="VoltEdge"/>
    <s v="Gaming Consoles"/>
    <x v="16"/>
  </r>
  <r>
    <s v="S002"/>
    <s v="A-KE020"/>
    <n v="45211"/>
    <n v="27"/>
    <n v="9211.59"/>
    <n v="5493.69"/>
    <n v="3717.9000000000005"/>
    <n v="2023"/>
    <n v="10"/>
    <s v="23Q4"/>
    <s v="VoltEdge"/>
    <s v="Accessories"/>
    <x v="5"/>
  </r>
  <r>
    <s v="S015"/>
    <s v="L-UL028"/>
    <n v="45374"/>
    <n v="19"/>
    <n v="8049.7300000000005"/>
    <n v="5245.9000000000005"/>
    <n v="2803.83"/>
    <n v="2024"/>
    <n v="3"/>
    <s v="24Q1"/>
    <s v="Apple"/>
    <s v="Laptops"/>
    <x v="1"/>
  </r>
  <r>
    <s v="S007"/>
    <s v="A-MI014"/>
    <n v="45539"/>
    <n v="4"/>
    <n v="2249.64"/>
    <n v="1717.72"/>
    <n v="531.91999999999985"/>
    <n v="2024"/>
    <n v="9"/>
    <s v="24Q3"/>
    <s v="Bose"/>
    <s v="Accessories"/>
    <x v="11"/>
  </r>
  <r>
    <s v="S008"/>
    <s v="G-GA005"/>
    <n v="45084"/>
    <n v="5"/>
    <n v="2682.4"/>
    <n v="1955.1499999999999"/>
    <n v="727.25000000000023"/>
    <n v="2023"/>
    <n v="6"/>
    <s v="23Q2"/>
    <s v="VoltEdge"/>
    <s v="Gaming Consoles"/>
    <x v="8"/>
  </r>
  <r>
    <s v="S015"/>
    <s v="H-NO015"/>
    <n v="45590"/>
    <n v="34"/>
    <n v="37672"/>
    <n v="29513.699999999997"/>
    <n v="8158.3000000000029"/>
    <n v="2024"/>
    <n v="10"/>
    <s v="24Q4"/>
    <s v="VoltEdge"/>
    <s v="Headphones"/>
    <x v="3"/>
  </r>
  <r>
    <s v="S014"/>
    <s v="G-GA018"/>
    <n v="45617"/>
    <n v="35"/>
    <n v="28233.1"/>
    <n v="16836.400000000001"/>
    <n v="11396.699999999997"/>
    <n v="2024"/>
    <n v="11"/>
    <s v="24Q4"/>
    <s v="VoltEdge"/>
    <s v="Gaming Consoles"/>
    <x v="8"/>
  </r>
  <r>
    <s v="S001"/>
    <s v="L-GA036"/>
    <n v="45578"/>
    <n v="32"/>
    <n v="15382.4"/>
    <n v="9662.08"/>
    <n v="5720.32"/>
    <n v="2024"/>
    <n v="10"/>
    <s v="24Q4"/>
    <s v="VoltEdge"/>
    <s v="Laptops"/>
    <x v="0"/>
  </r>
  <r>
    <s v="S008"/>
    <s v="A-KE025"/>
    <n v="45519"/>
    <n v="3"/>
    <n v="2841.1499999999996"/>
    <n v="2002.1399999999999"/>
    <n v="839.00999999999976"/>
    <n v="2024"/>
    <n v="8"/>
    <s v="24Q3"/>
    <s v="Bose"/>
    <s v="Accessories"/>
    <x v="5"/>
  </r>
  <r>
    <s v="S014"/>
    <s v="A-KE027"/>
    <n v="45137"/>
    <n v="4"/>
    <n v="3552.84"/>
    <n v="2889.8"/>
    <n v="663.04"/>
    <n v="2023"/>
    <n v="7"/>
    <s v="23Q3"/>
    <s v="Sony"/>
    <s v="Accessories"/>
    <x v="5"/>
  </r>
  <r>
    <s v="S013"/>
    <s v="L-UL001"/>
    <n v="44980"/>
    <n v="26"/>
    <n v="5939.18"/>
    <n v="4746.5600000000004"/>
    <n v="1192.6199999999999"/>
    <n v="2023"/>
    <n v="2"/>
    <s v="23Q1"/>
    <s v="ASUS"/>
    <s v="Laptops"/>
    <x v="1"/>
  </r>
  <r>
    <s v="S010"/>
    <s v="S-SM033"/>
    <n v="45418"/>
    <n v="6"/>
    <n v="7986.42"/>
    <n v="4905.72"/>
    <n v="3080.7"/>
    <n v="2024"/>
    <n v="5"/>
    <s v="24Q2"/>
    <s v="Apple"/>
    <s v="Smart Gadgets"/>
    <x v="12"/>
  </r>
  <r>
    <s v="S001"/>
    <s v="S-SM033"/>
    <n v="45387"/>
    <n v="10"/>
    <n v="13310.699999999999"/>
    <n v="8176.2"/>
    <n v="5134.4999999999991"/>
    <n v="2024"/>
    <n v="4"/>
    <s v="24Q2"/>
    <s v="Apple"/>
    <s v="Smart Gadgets"/>
    <x v="12"/>
  </r>
  <r>
    <s v="S018"/>
    <s v="L-UL001"/>
    <n v="45106"/>
    <n v="15"/>
    <n v="3426.4500000000003"/>
    <n v="2738.4"/>
    <n v="688.05000000000018"/>
    <n v="2023"/>
    <n v="6"/>
    <s v="23Q2"/>
    <s v="ASUS"/>
    <s v="Laptops"/>
    <x v="1"/>
  </r>
  <r>
    <s v="S015"/>
    <s v="A-CH039"/>
    <n v="44977"/>
    <n v="25"/>
    <n v="21951.75"/>
    <n v="15124.25"/>
    <n v="6827.5"/>
    <n v="2023"/>
    <n v="2"/>
    <s v="23Q1"/>
    <s v="Sony"/>
    <s v="Accessories"/>
    <x v="2"/>
  </r>
  <r>
    <s v="S018"/>
    <s v="G-GA006"/>
    <n v="45375"/>
    <n v="23"/>
    <n v="31137.17"/>
    <n v="22412.58"/>
    <n v="8724.5899999999965"/>
    <n v="2024"/>
    <n v="3"/>
    <s v="24Q1"/>
    <s v="HP"/>
    <s v="Gaming Consoles"/>
    <x v="8"/>
  </r>
  <r>
    <s v="S018"/>
    <s v="G-GA005"/>
    <n v="45627"/>
    <n v="39"/>
    <n v="20922.72"/>
    <n v="15250.169999999998"/>
    <n v="5672.5500000000029"/>
    <n v="2024"/>
    <n v="12"/>
    <s v="24Q4"/>
    <s v="VoltEdge"/>
    <s v="Gaming Consoles"/>
    <x v="8"/>
  </r>
  <r>
    <s v="S009"/>
    <s v="S-SM033"/>
    <n v="45637"/>
    <n v="29"/>
    <n v="38601.03"/>
    <n v="23710.98"/>
    <n v="14890.05"/>
    <n v="2024"/>
    <n v="12"/>
    <s v="24Q4"/>
    <s v="Apple"/>
    <s v="Smart Gadgets"/>
    <x v="12"/>
  </r>
  <r>
    <s v="S010"/>
    <s v="L-UL034"/>
    <n v="45271"/>
    <n v="36"/>
    <n v="2873.16"/>
    <n v="2304.7199999999998"/>
    <n v="568.44000000000005"/>
    <n v="2023"/>
    <n v="12"/>
    <s v="23Q4"/>
    <s v="HP"/>
    <s v="Laptops"/>
    <x v="1"/>
  </r>
  <r>
    <s v="S010"/>
    <s v="G-GA046"/>
    <n v="45465"/>
    <n v="20"/>
    <n v="6463"/>
    <n v="3997.2000000000003"/>
    <n v="2465.7999999999997"/>
    <n v="2024"/>
    <n v="6"/>
    <s v="24Q2"/>
    <s v="Samsung"/>
    <s v="Gaming Consoles"/>
    <x v="8"/>
  </r>
  <r>
    <s v="S008"/>
    <s v="H-WI030"/>
    <n v="45000"/>
    <n v="13"/>
    <n v="7063.68"/>
    <n v="5025.54"/>
    <n v="2038.1400000000003"/>
    <n v="2023"/>
    <n v="3"/>
    <s v="23Q1"/>
    <s v="VoltEdge"/>
    <s v="Headphones"/>
    <x v="10"/>
  </r>
  <r>
    <s v="S014"/>
    <s v="H-WI029"/>
    <n v="45475"/>
    <n v="19"/>
    <n v="24236.589999999997"/>
    <n v="15112.41"/>
    <n v="9124.1799999999967"/>
    <n v="2024"/>
    <n v="7"/>
    <s v="24Q3"/>
    <s v="Dell"/>
    <s v="Headphones"/>
    <x v="13"/>
  </r>
  <r>
    <s v="S001"/>
    <s v="H-WI032"/>
    <n v="45365"/>
    <n v="25"/>
    <n v="5915.25"/>
    <n v="4579.25"/>
    <n v="1336"/>
    <n v="2024"/>
    <n v="3"/>
    <s v="24Q1"/>
    <s v="VoltEdge"/>
    <s v="Headphones"/>
    <x v="13"/>
  </r>
  <r>
    <s v="S015"/>
    <s v="A-CH039"/>
    <n v="45230"/>
    <n v="26"/>
    <n v="22829.82"/>
    <n v="15729.220000000001"/>
    <n v="7100.5999999999985"/>
    <n v="2023"/>
    <n v="10"/>
    <s v="23Q4"/>
    <s v="Sony"/>
    <s v="Accessories"/>
    <x v="2"/>
  </r>
  <r>
    <s v="S019"/>
    <s v="G-GA018"/>
    <n v="45495"/>
    <n v="9"/>
    <n v="7259.94"/>
    <n v="4329.3600000000006"/>
    <n v="2930.579999999999"/>
    <n v="2024"/>
    <n v="7"/>
    <s v="24Q3"/>
    <s v="VoltEdge"/>
    <s v="Gaming Consoles"/>
    <x v="8"/>
  </r>
  <r>
    <s v="S019"/>
    <s v="A-MI014"/>
    <n v="45299"/>
    <n v="17"/>
    <n v="9560.9699999999993"/>
    <n v="7300.31"/>
    <n v="2260.6599999999989"/>
    <n v="2024"/>
    <n v="1"/>
    <s v="24Q1"/>
    <s v="Bose"/>
    <s v="Accessories"/>
    <x v="11"/>
  </r>
  <r>
    <s v="S001"/>
    <s v="G-VR019"/>
    <n v="45189"/>
    <n v="21"/>
    <n v="21921.480000000003"/>
    <n v="13524.84"/>
    <n v="8396.6400000000031"/>
    <n v="2023"/>
    <n v="9"/>
    <s v="23Q3"/>
    <s v="Apple"/>
    <s v="Gaming Consoles"/>
    <x v="9"/>
  </r>
  <r>
    <s v="S007"/>
    <s v="H-WI042"/>
    <n v="45599"/>
    <n v="30"/>
    <n v="26502"/>
    <n v="18134.7"/>
    <n v="8367.2999999999993"/>
    <n v="2024"/>
    <n v="11"/>
    <s v="24Q4"/>
    <s v="Bose"/>
    <s v="Headphones"/>
    <x v="10"/>
  </r>
  <r>
    <s v="S002"/>
    <s v="G-GA017"/>
    <n v="45142"/>
    <n v="7"/>
    <n v="9821.07"/>
    <n v="6233.8499999999995"/>
    <n v="3587.2200000000003"/>
    <n v="2023"/>
    <n v="8"/>
    <s v="23Q3"/>
    <s v="Apple"/>
    <s v="Gaming Consoles"/>
    <x v="8"/>
  </r>
  <r>
    <s v="S007"/>
    <s v="H-WI029"/>
    <n v="45301"/>
    <n v="21"/>
    <n v="26787.809999999998"/>
    <n v="16703.189999999999"/>
    <n v="10084.619999999999"/>
    <n v="2024"/>
    <n v="1"/>
    <s v="24Q1"/>
    <s v="Dell"/>
    <s v="Headphones"/>
    <x v="13"/>
  </r>
  <r>
    <s v="S001"/>
    <s v="A-KE027"/>
    <n v="44932"/>
    <n v="25"/>
    <n v="22205.25"/>
    <n v="18061.25"/>
    <n v="4144"/>
    <n v="2023"/>
    <n v="1"/>
    <s v="23Q1"/>
    <s v="Sony"/>
    <s v="Accessories"/>
    <x v="5"/>
  </r>
  <r>
    <s v="S001"/>
    <s v="H-WI030"/>
    <n v="45094"/>
    <n v="9"/>
    <n v="4890.24"/>
    <n v="3479.22"/>
    <n v="1411.02"/>
    <n v="2023"/>
    <n v="6"/>
    <s v="23Q2"/>
    <s v="VoltEdge"/>
    <s v="Headphones"/>
    <x v="10"/>
  </r>
  <r>
    <s v="S017"/>
    <s v="H-WI008"/>
    <n v="44938"/>
    <n v="30"/>
    <n v="5862.9000000000005"/>
    <n v="4378.5"/>
    <n v="1484.4000000000005"/>
    <n v="2023"/>
    <n v="1"/>
    <s v="23Q1"/>
    <s v="ASUS"/>
    <s v="Headphones"/>
    <x v="7"/>
  </r>
  <r>
    <s v="S018"/>
    <s v="A-CH003"/>
    <n v="45019"/>
    <n v="20"/>
    <n v="7754.8"/>
    <n v="5188.4000000000005"/>
    <n v="2566.3999999999996"/>
    <n v="2023"/>
    <n v="4"/>
    <s v="23Q2"/>
    <s v="HP"/>
    <s v="Accessories"/>
    <x v="2"/>
  </r>
  <r>
    <s v="S013"/>
    <s v="G-GA044"/>
    <n v="45504"/>
    <n v="10"/>
    <n v="11311.099999999999"/>
    <n v="9389.5"/>
    <n v="1921.5999999999985"/>
    <n v="2024"/>
    <n v="7"/>
    <s v="24Q3"/>
    <s v="VoltEdge"/>
    <s v="Gaming Consoles"/>
    <x v="16"/>
  </r>
  <r>
    <s v="S001"/>
    <s v="H-WI029"/>
    <n v="45422"/>
    <n v="14"/>
    <n v="17858.539999999997"/>
    <n v="11135.46"/>
    <n v="6723.0799999999981"/>
    <n v="2024"/>
    <n v="5"/>
    <s v="24Q2"/>
    <s v="Dell"/>
    <s v="Headphones"/>
    <x v="13"/>
  </r>
  <r>
    <s v="S019"/>
    <s v="L-GA010"/>
    <n v="44934"/>
    <n v="18"/>
    <n v="11754"/>
    <n v="8804.6999999999989"/>
    <n v="2949.3000000000011"/>
    <n v="2023"/>
    <n v="1"/>
    <s v="23Q1"/>
    <s v="ASUS"/>
    <s v="Laptops"/>
    <x v="0"/>
  </r>
  <r>
    <s v="S019"/>
    <s v="G-VR049"/>
    <n v="45226"/>
    <n v="40"/>
    <n v="34766.400000000001"/>
    <n v="26101.199999999997"/>
    <n v="8665.2000000000044"/>
    <n v="2023"/>
    <n v="10"/>
    <s v="23Q4"/>
    <s v="ASUS"/>
    <s v="Gaming Consoles"/>
    <x v="9"/>
  </r>
  <r>
    <s v="S010"/>
    <s v="S-SM023"/>
    <n v="45223"/>
    <n v="40"/>
    <n v="10370.799999999999"/>
    <n v="6778.8"/>
    <n v="3591.9999999999991"/>
    <n v="2023"/>
    <n v="10"/>
    <s v="23Q4"/>
    <s v="HP"/>
    <s v="Smart Gadgets"/>
    <x v="15"/>
  </r>
  <r>
    <s v="S001"/>
    <s v="L-GA004"/>
    <n v="45641"/>
    <n v="40"/>
    <n v="13275.2"/>
    <n v="7908.4000000000005"/>
    <n v="5366.8"/>
    <n v="2024"/>
    <n v="12"/>
    <s v="24Q4"/>
    <s v="Samsung"/>
    <s v="Laptops"/>
    <x v="0"/>
  </r>
  <r>
    <s v="S011"/>
    <s v="A-KE027"/>
    <n v="45049"/>
    <n v="19"/>
    <n v="16875.990000000002"/>
    <n v="13726.550000000001"/>
    <n v="3149.4400000000005"/>
    <n v="2023"/>
    <n v="5"/>
    <s v="23Q2"/>
    <s v="Sony"/>
    <s v="Accessories"/>
    <x v="5"/>
  </r>
  <r>
    <s v="S002"/>
    <s v="H-WI035"/>
    <n v="45108"/>
    <n v="17"/>
    <n v="6025.14"/>
    <n v="4302.0200000000004"/>
    <n v="1723.12"/>
    <n v="2023"/>
    <n v="7"/>
    <s v="23Q3"/>
    <s v="VoltEdge"/>
    <s v="Headphones"/>
    <x v="13"/>
  </r>
  <r>
    <s v="S002"/>
    <s v="A-CH045"/>
    <n v="45331"/>
    <n v="29"/>
    <n v="19483.650000000001"/>
    <n v="15387.11"/>
    <n v="4096.5400000000009"/>
    <n v="2024"/>
    <n v="2"/>
    <s v="24Q1"/>
    <s v="VoltEdge"/>
    <s v="Accessories"/>
    <x v="2"/>
  </r>
  <r>
    <s v="S002"/>
    <s v="S-FI050"/>
    <n v="45058"/>
    <n v="14"/>
    <n v="14751.66"/>
    <n v="9135.9800000000014"/>
    <n v="5615.6799999999985"/>
    <n v="2023"/>
    <n v="5"/>
    <s v="23Q2"/>
    <s v="Sony"/>
    <s v="Smart Gadgets"/>
    <x v="6"/>
  </r>
  <r>
    <s v="S015"/>
    <s v="G-GA018"/>
    <n v="45527"/>
    <n v="15"/>
    <n v="12099.9"/>
    <n v="7215.6"/>
    <n v="4884.2999999999993"/>
    <n v="2024"/>
    <n v="8"/>
    <s v="24Q3"/>
    <s v="VoltEdge"/>
    <s v="Gaming Consoles"/>
    <x v="8"/>
  </r>
  <r>
    <s v="S010"/>
    <s v="L-GA010"/>
    <n v="45117"/>
    <n v="22"/>
    <n v="14366"/>
    <n v="10761.3"/>
    <n v="3604.7000000000007"/>
    <n v="2023"/>
    <n v="7"/>
    <s v="23Q3"/>
    <s v="ASUS"/>
    <s v="Laptops"/>
    <x v="0"/>
  </r>
  <r>
    <s v="S015"/>
    <s v="H-WI035"/>
    <n v="45171"/>
    <n v="18"/>
    <n v="6379.56"/>
    <n v="4555.08"/>
    <n v="1824.4800000000005"/>
    <n v="2023"/>
    <n v="9"/>
    <s v="23Q3"/>
    <s v="VoltEdge"/>
    <s v="Headphones"/>
    <x v="13"/>
  </r>
  <r>
    <s v="S001"/>
    <s v="S-ST013"/>
    <n v="45580"/>
    <n v="1"/>
    <n v="399.16"/>
    <n v="301.64"/>
    <n v="97.520000000000039"/>
    <n v="2024"/>
    <n v="10"/>
    <s v="24Q4"/>
    <s v="Dell"/>
    <s v="Smart Gadgets"/>
    <x v="4"/>
  </r>
  <r>
    <s v="S001"/>
    <s v="G-GA018"/>
    <n v="45592"/>
    <n v="22"/>
    <n v="17746.52"/>
    <n v="10582.880000000001"/>
    <n v="7163.6399999999994"/>
    <n v="2024"/>
    <n v="10"/>
    <s v="24Q4"/>
    <s v="VoltEdge"/>
    <s v="Gaming Consoles"/>
    <x v="8"/>
  </r>
  <r>
    <s v="S001"/>
    <s v="G-VR009"/>
    <n v="44990"/>
    <n v="26"/>
    <n v="27688.959999999999"/>
    <n v="17853.419999999998"/>
    <n v="9835.5400000000009"/>
    <n v="2023"/>
    <n v="3"/>
    <s v="23Q1"/>
    <s v="VoltEdge"/>
    <s v="Gaming Consoles"/>
    <x v="9"/>
  </r>
  <r>
    <s v="S001"/>
    <s v="A-CH003"/>
    <n v="45451"/>
    <n v="15"/>
    <n v="5816.1"/>
    <n v="3891.3"/>
    <n v="1924.8000000000002"/>
    <n v="2024"/>
    <n v="6"/>
    <s v="24Q2"/>
    <s v="HP"/>
    <s v="Accessories"/>
    <x v="2"/>
  </r>
  <r>
    <s v="S001"/>
    <s v="G-GA017"/>
    <n v="45656"/>
    <n v="38"/>
    <n v="53314.38"/>
    <n v="33840.9"/>
    <n v="19473.479999999996"/>
    <n v="2024"/>
    <n v="12"/>
    <s v="24Q4"/>
    <s v="Apple"/>
    <s v="Gaming Consoles"/>
    <x v="8"/>
  </r>
  <r>
    <s v="S015"/>
    <s v="G-VR022"/>
    <n v="45587"/>
    <n v="26"/>
    <n v="18979.48"/>
    <n v="15313.74"/>
    <n v="3665.74"/>
    <n v="2024"/>
    <n v="10"/>
    <s v="24Q4"/>
    <s v="VoltEdge"/>
    <s v="Gaming Consoles"/>
    <x v="9"/>
  </r>
  <r>
    <s v="S008"/>
    <s v="H-WI032"/>
    <n v="45330"/>
    <n v="20"/>
    <n v="4732.2000000000007"/>
    <n v="3663.3999999999996"/>
    <n v="1068.8000000000011"/>
    <n v="2024"/>
    <n v="2"/>
    <s v="24Q1"/>
    <s v="VoltEdge"/>
    <s v="Headphones"/>
    <x v="13"/>
  </r>
  <r>
    <s v="S007"/>
    <s v="G-VR009"/>
    <n v="45233"/>
    <n v="25"/>
    <n v="26624"/>
    <n v="17166.75"/>
    <n v="9457.25"/>
    <n v="2023"/>
    <n v="11"/>
    <s v="23Q4"/>
    <s v="VoltEdge"/>
    <s v="Gaming Consoles"/>
    <x v="9"/>
  </r>
  <r>
    <s v="S001"/>
    <s v="A-KE027"/>
    <n v="45202"/>
    <n v="24"/>
    <n v="21317.040000000001"/>
    <n v="17338.800000000003"/>
    <n v="3978.239999999998"/>
    <n v="2023"/>
    <n v="10"/>
    <s v="23Q4"/>
    <s v="Sony"/>
    <s v="Accessories"/>
    <x v="5"/>
  </r>
  <r>
    <s v="S007"/>
    <s v="L-GA004"/>
    <n v="45073"/>
    <n v="7"/>
    <n v="2323.16"/>
    <n v="1383.97"/>
    <n v="939.18999999999983"/>
    <n v="2023"/>
    <n v="5"/>
    <s v="23Q2"/>
    <s v="Samsung"/>
    <s v="Laptops"/>
    <x v="0"/>
  </r>
  <r>
    <s v="S001"/>
    <s v="H-NO016"/>
    <n v="44984"/>
    <n v="28"/>
    <n v="24737.72"/>
    <n v="17250.52"/>
    <n v="7487.2000000000007"/>
    <n v="2023"/>
    <n v="2"/>
    <s v="23Q1"/>
    <s v="Bose"/>
    <s v="Headphones"/>
    <x v="3"/>
  </r>
  <r>
    <s v="S001"/>
    <s v="G-VR049"/>
    <n v="45021"/>
    <n v="23"/>
    <n v="19990.68"/>
    <n v="15008.189999999999"/>
    <n v="4982.4900000000016"/>
    <n v="2023"/>
    <n v="4"/>
    <s v="23Q2"/>
    <s v="ASUS"/>
    <s v="Gaming Consoles"/>
    <x v="9"/>
  </r>
  <r>
    <s v="S010"/>
    <s v="H-WI042"/>
    <n v="45512"/>
    <n v="3"/>
    <n v="2650.2"/>
    <n v="1813.47"/>
    <n v="836.72999999999979"/>
    <n v="2024"/>
    <n v="8"/>
    <s v="24Q3"/>
    <s v="Bose"/>
    <s v="Headphones"/>
    <x v="10"/>
  </r>
  <r>
    <s v="S007"/>
    <s v="H-WI032"/>
    <n v="45323"/>
    <n v="27"/>
    <n v="6388.47"/>
    <n v="4945.5899999999992"/>
    <n v="1442.880000000001"/>
    <n v="2024"/>
    <n v="2"/>
    <s v="24Q1"/>
    <s v="VoltEdge"/>
    <s v="Headphones"/>
    <x v="13"/>
  </r>
  <r>
    <s v="S019"/>
    <s v="L-UL034"/>
    <n v="45196"/>
    <n v="12"/>
    <n v="957.72"/>
    <n v="768.24"/>
    <n v="189.48000000000002"/>
    <n v="2023"/>
    <n v="9"/>
    <s v="23Q3"/>
    <s v="HP"/>
    <s v="Laptops"/>
    <x v="1"/>
  </r>
  <r>
    <s v="S003"/>
    <s v="H-WI042"/>
    <n v="45555"/>
    <n v="13"/>
    <n v="11484.199999999999"/>
    <n v="7858.37"/>
    <n v="3625.829999999999"/>
    <n v="2024"/>
    <n v="9"/>
    <s v="24Q3"/>
    <s v="Bose"/>
    <s v="Headphones"/>
    <x v="10"/>
  </r>
  <r>
    <s v="S007"/>
    <s v="H-WI032"/>
    <n v="45632"/>
    <n v="38"/>
    <n v="8991.18"/>
    <n v="6960.4599999999991"/>
    <n v="2030.7200000000012"/>
    <n v="2024"/>
    <n v="12"/>
    <s v="24Q4"/>
    <s v="VoltEdge"/>
    <s v="Headphones"/>
    <x v="13"/>
  </r>
  <r>
    <s v="S001"/>
    <s v="A-KE011"/>
    <n v="45418"/>
    <n v="14"/>
    <n v="18637.22"/>
    <n v="11629.94"/>
    <n v="7007.2800000000007"/>
    <n v="2024"/>
    <n v="5"/>
    <s v="24Q2"/>
    <s v="Sony"/>
    <s v="Accessories"/>
    <x v="5"/>
  </r>
  <r>
    <s v="S002"/>
    <s v="L-UL001"/>
    <n v="45129"/>
    <n v="6"/>
    <n v="1370.58"/>
    <n v="1095.3600000000001"/>
    <n v="275.2199999999998"/>
    <n v="2023"/>
    <n v="7"/>
    <s v="23Q3"/>
    <s v="ASUS"/>
    <s v="Laptops"/>
    <x v="1"/>
  </r>
  <r>
    <s v="S009"/>
    <s v="A-CH041"/>
    <n v="45073"/>
    <n v="4"/>
    <n v="1078.48"/>
    <n v="655.56"/>
    <n v="422.92000000000007"/>
    <n v="2023"/>
    <n v="5"/>
    <s v="23Q2"/>
    <s v="ASUS"/>
    <s v="Accessories"/>
    <x v="2"/>
  </r>
  <r>
    <s v="S001"/>
    <s v="A-CH045"/>
    <n v="45577"/>
    <n v="27"/>
    <n v="18139.95"/>
    <n v="14325.93"/>
    <n v="3814.0200000000004"/>
    <n v="2024"/>
    <n v="10"/>
    <s v="24Q4"/>
    <s v="VoltEdge"/>
    <s v="Accessories"/>
    <x v="2"/>
  </r>
  <r>
    <s v="S001"/>
    <s v="A-KE027"/>
    <n v="44969"/>
    <n v="22"/>
    <n v="19540.620000000003"/>
    <n v="15893.900000000001"/>
    <n v="3646.7200000000012"/>
    <n v="2023"/>
    <n v="2"/>
    <s v="23Q1"/>
    <s v="Sony"/>
    <s v="Accessories"/>
    <x v="5"/>
  </r>
  <r>
    <s v="S013"/>
    <s v="A-LA026"/>
    <n v="45496"/>
    <n v="16"/>
    <n v="2146.4"/>
    <n v="1773.12"/>
    <n v="373.2800000000002"/>
    <n v="2024"/>
    <n v="7"/>
    <s v="24Q3"/>
    <s v="VoltEdge"/>
    <s v="Accessories"/>
    <x v="14"/>
  </r>
  <r>
    <s v="S015"/>
    <s v="L-UL001"/>
    <n v="45217"/>
    <n v="24"/>
    <n v="5482.32"/>
    <n v="4381.4400000000005"/>
    <n v="1100.8799999999992"/>
    <n v="2023"/>
    <n v="10"/>
    <s v="23Q4"/>
    <s v="ASUS"/>
    <s v="Laptops"/>
    <x v="1"/>
  </r>
  <r>
    <s v="S002"/>
    <s v="A-CH021"/>
    <n v="45520"/>
    <n v="11"/>
    <n v="2374.79"/>
    <n v="1718.97"/>
    <n v="655.81999999999994"/>
    <n v="2024"/>
    <n v="8"/>
    <s v="24Q3"/>
    <s v="Dell"/>
    <s v="Accessories"/>
    <x v="2"/>
  </r>
  <r>
    <s v="S011"/>
    <s v="S-FI037"/>
    <n v="45336"/>
    <n v="22"/>
    <n v="32372.120000000003"/>
    <n v="21904.3"/>
    <n v="10467.820000000003"/>
    <n v="2024"/>
    <n v="2"/>
    <s v="24Q1"/>
    <s v="VoltEdge"/>
    <s v="Smart Gadgets"/>
    <x v="6"/>
  </r>
  <r>
    <s v="S018"/>
    <s v="A-KE024"/>
    <n v="45531"/>
    <n v="13"/>
    <n v="13695.24"/>
    <n v="8141.38"/>
    <n v="5553.86"/>
    <n v="2024"/>
    <n v="8"/>
    <s v="24Q3"/>
    <s v="VoltEdge"/>
    <s v="Accessories"/>
    <x v="5"/>
  </r>
  <r>
    <s v="S002"/>
    <s v="L-UL028"/>
    <n v="45325"/>
    <n v="22"/>
    <n v="9320.74"/>
    <n v="6074.2000000000007"/>
    <n v="3246.5399999999991"/>
    <n v="2024"/>
    <n v="2"/>
    <s v="24Q1"/>
    <s v="Apple"/>
    <s v="Laptops"/>
    <x v="1"/>
  </r>
  <r>
    <s v="S003"/>
    <s v="L-GA004"/>
    <n v="44964"/>
    <n v="24"/>
    <n v="7965.12"/>
    <n v="4745.04"/>
    <n v="3220.08"/>
    <n v="2023"/>
    <n v="2"/>
    <s v="23Q1"/>
    <s v="Samsung"/>
    <s v="Laptops"/>
    <x v="0"/>
  </r>
  <r>
    <s v="S005"/>
    <s v="L-UL034"/>
    <n v="45214"/>
    <n v="39"/>
    <n v="3112.59"/>
    <n v="2496.7799999999997"/>
    <n v="615.8100000000004"/>
    <n v="2023"/>
    <n v="10"/>
    <s v="23Q4"/>
    <s v="HP"/>
    <s v="Laptops"/>
    <x v="1"/>
  </r>
  <r>
    <s v="S019"/>
    <s v="A-CH003"/>
    <n v="45500"/>
    <n v="19"/>
    <n v="7367.06"/>
    <n v="4928.9800000000005"/>
    <n v="2438.08"/>
    <n v="2024"/>
    <n v="7"/>
    <s v="24Q3"/>
    <s v="HP"/>
    <s v="Accessories"/>
    <x v="2"/>
  </r>
  <r>
    <s v="S003"/>
    <s v="H-WI032"/>
    <n v="45434"/>
    <n v="4"/>
    <n v="946.44"/>
    <n v="732.68"/>
    <n v="213.7600000000001"/>
    <n v="2024"/>
    <n v="5"/>
    <s v="24Q2"/>
    <s v="VoltEdge"/>
    <s v="Headphones"/>
    <x v="13"/>
  </r>
  <r>
    <s v="S001"/>
    <s v="A-KE024"/>
    <n v="45246"/>
    <n v="43"/>
    <n v="45299.64"/>
    <n v="26929.18"/>
    <n v="18370.46"/>
    <n v="2023"/>
    <n v="11"/>
    <s v="23Q4"/>
    <s v="VoltEdge"/>
    <s v="Accessories"/>
    <x v="5"/>
  </r>
  <r>
    <s v="S001"/>
    <s v="H-WI035"/>
    <n v="45213"/>
    <n v="34"/>
    <n v="12050.28"/>
    <n v="8604.0400000000009"/>
    <n v="3446.24"/>
    <n v="2023"/>
    <n v="10"/>
    <s v="23Q4"/>
    <s v="VoltEdge"/>
    <s v="Headphones"/>
    <x v="13"/>
  </r>
  <r>
    <s v="S002"/>
    <s v="A-KE025"/>
    <n v="45530"/>
    <n v="20"/>
    <n v="18941"/>
    <n v="13347.6"/>
    <n v="5593.4"/>
    <n v="2024"/>
    <n v="8"/>
    <s v="24Q3"/>
    <s v="Bose"/>
    <s v="Accessories"/>
    <x v="5"/>
  </r>
  <r>
    <s v="S015"/>
    <s v="S-SM038"/>
    <n v="45257"/>
    <n v="27"/>
    <n v="39023.1"/>
    <n v="26197.29"/>
    <n v="12825.809999999998"/>
    <n v="2023"/>
    <n v="11"/>
    <s v="23Q4"/>
    <s v="VoltEdge"/>
    <s v="Smart Gadgets"/>
    <x v="12"/>
  </r>
  <r>
    <s v="S010"/>
    <s v="G-VR049"/>
    <n v="45118"/>
    <n v="6"/>
    <n v="5214.96"/>
    <n v="3915.18"/>
    <n v="1299.7800000000002"/>
    <n v="2023"/>
    <n v="7"/>
    <s v="23Q3"/>
    <s v="ASUS"/>
    <s v="Gaming Consoles"/>
    <x v="9"/>
  </r>
  <r>
    <s v="S007"/>
    <s v="S-FI050"/>
    <n v="45081"/>
    <n v="10"/>
    <n v="10536.900000000001"/>
    <n v="6525.7000000000007"/>
    <n v="4011.2000000000007"/>
    <n v="2023"/>
    <n v="6"/>
    <s v="23Q2"/>
    <s v="Sony"/>
    <s v="Smart Gadgets"/>
    <x v="6"/>
  </r>
  <r>
    <s v="S019"/>
    <s v="S-SM033"/>
    <n v="45326"/>
    <n v="22"/>
    <n v="29283.539999999997"/>
    <n v="17987.64"/>
    <n v="11295.899999999998"/>
    <n v="2024"/>
    <n v="2"/>
    <s v="24Q1"/>
    <s v="Apple"/>
    <s v="Smart Gadgets"/>
    <x v="12"/>
  </r>
  <r>
    <s v="S002"/>
    <s v="L-UL001"/>
    <n v="45173"/>
    <n v="3"/>
    <n v="685.29"/>
    <n v="547.68000000000006"/>
    <n v="137.6099999999999"/>
    <n v="2023"/>
    <n v="9"/>
    <s v="23Q3"/>
    <s v="ASUS"/>
    <s v="Laptops"/>
    <x v="1"/>
  </r>
  <r>
    <s v="S015"/>
    <s v="A-CH003"/>
    <n v="45641"/>
    <n v="33"/>
    <n v="12795.42"/>
    <n v="8560.86"/>
    <n v="4234.5599999999995"/>
    <n v="2024"/>
    <n v="12"/>
    <s v="24Q4"/>
    <s v="HP"/>
    <s v="Accessories"/>
    <x v="2"/>
  </r>
  <r>
    <s v="S015"/>
    <s v="A-KE040"/>
    <n v="44940"/>
    <n v="26"/>
    <n v="4239.3"/>
    <n v="3278.86"/>
    <n v="960.44"/>
    <n v="2023"/>
    <n v="1"/>
    <s v="23Q1"/>
    <s v="VoltEdge"/>
    <s v="Accessories"/>
    <x v="5"/>
  </r>
  <r>
    <s v="S019"/>
    <s v="A-CH002"/>
    <n v="45405"/>
    <n v="17"/>
    <n v="3110.66"/>
    <n v="2363.17"/>
    <n v="747.48999999999978"/>
    <n v="2024"/>
    <n v="4"/>
    <s v="24Q2"/>
    <s v="Sony"/>
    <s v="Accessories"/>
    <x v="2"/>
  </r>
  <r>
    <s v="S001"/>
    <s v="G-GA006"/>
    <n v="45431"/>
    <n v="15"/>
    <n v="20306.849999999999"/>
    <n v="14616.900000000001"/>
    <n v="5689.9499999999971"/>
    <n v="2024"/>
    <n v="5"/>
    <s v="24Q2"/>
    <s v="HP"/>
    <s v="Gaming Consoles"/>
    <x v="8"/>
  </r>
  <r>
    <s v="S002"/>
    <s v="G-VR009"/>
    <n v="45251"/>
    <n v="35"/>
    <n v="37273.599999999999"/>
    <n v="24033.449999999997"/>
    <n v="13240.150000000001"/>
    <n v="2023"/>
    <n v="11"/>
    <s v="23Q4"/>
    <s v="VoltEdge"/>
    <s v="Gaming Consoles"/>
    <x v="9"/>
  </r>
  <r>
    <s v="S001"/>
    <s v="G-VR043"/>
    <n v="45576"/>
    <n v="34"/>
    <n v="13007.72"/>
    <n v="10279.219999999999"/>
    <n v="2728.5"/>
    <n v="2024"/>
    <n v="10"/>
    <s v="24Q4"/>
    <s v="Samsung"/>
    <s v="Gaming Consoles"/>
    <x v="9"/>
  </r>
  <r>
    <s v="S015"/>
    <s v="H-NO015"/>
    <n v="45589"/>
    <n v="24"/>
    <n v="26592"/>
    <n v="20833.199999999997"/>
    <n v="5758.8000000000029"/>
    <n v="2024"/>
    <n v="10"/>
    <s v="24Q4"/>
    <s v="VoltEdge"/>
    <s v="Headphones"/>
    <x v="3"/>
  </r>
  <r>
    <s v="S002"/>
    <s v="S-FI012"/>
    <n v="45148"/>
    <n v="5"/>
    <n v="5989.6"/>
    <n v="4412.75"/>
    <n v="1576.8500000000004"/>
    <n v="2023"/>
    <n v="8"/>
    <s v="23Q3"/>
    <s v="VoltEdge"/>
    <s v="Smart Gadgets"/>
    <x v="6"/>
  </r>
  <r>
    <s v="S013"/>
    <s v="A-CH041"/>
    <n v="45223"/>
    <n v="26"/>
    <n v="7010.12"/>
    <n v="4261.1399999999994"/>
    <n v="2748.9800000000005"/>
    <n v="2023"/>
    <n v="10"/>
    <s v="23Q4"/>
    <s v="ASUS"/>
    <s v="Accessories"/>
    <x v="2"/>
  </r>
  <r>
    <s v="S017"/>
    <s v="H-WI042"/>
    <n v="45376"/>
    <n v="30"/>
    <n v="26502"/>
    <n v="18134.7"/>
    <n v="8367.2999999999993"/>
    <n v="2024"/>
    <n v="3"/>
    <s v="24Q1"/>
    <s v="Bose"/>
    <s v="Headphones"/>
    <x v="10"/>
  </r>
  <r>
    <s v="S003"/>
    <s v="S-ST013"/>
    <n v="45539"/>
    <n v="1"/>
    <n v="399.16"/>
    <n v="301.64"/>
    <n v="97.520000000000039"/>
    <n v="2024"/>
    <n v="9"/>
    <s v="24Q3"/>
    <s v="Dell"/>
    <s v="Smart Gadgets"/>
    <x v="4"/>
  </r>
  <r>
    <s v="S017"/>
    <s v="A-KE024"/>
    <n v="45039"/>
    <n v="19"/>
    <n v="20016.12"/>
    <n v="11898.94"/>
    <n v="8117.1799999999985"/>
    <n v="2023"/>
    <n v="4"/>
    <s v="23Q2"/>
    <s v="VoltEdge"/>
    <s v="Accessories"/>
    <x v="5"/>
  </r>
  <r>
    <s v="S009"/>
    <s v="A-CH002"/>
    <n v="45318"/>
    <n v="27"/>
    <n v="4940.46"/>
    <n v="3753.2699999999995"/>
    <n v="1187.1900000000005"/>
    <n v="2024"/>
    <n v="1"/>
    <s v="24Q1"/>
    <s v="Sony"/>
    <s v="Accessories"/>
    <x v="2"/>
  </r>
  <r>
    <s v="S001"/>
    <s v="G-GA046"/>
    <n v="45616"/>
    <n v="24"/>
    <n v="7755.5999999999995"/>
    <n v="4796.6400000000003"/>
    <n v="2958.9599999999991"/>
    <n v="2024"/>
    <n v="11"/>
    <s v="24Q4"/>
    <s v="Samsung"/>
    <s v="Gaming Consoles"/>
    <x v="8"/>
  </r>
  <r>
    <s v="S013"/>
    <s v="A-CH002"/>
    <n v="45557"/>
    <n v="13"/>
    <n v="2378.7399999999998"/>
    <n v="1807.1299999999999"/>
    <n v="571.6099999999999"/>
    <n v="2024"/>
    <n v="9"/>
    <s v="24Q3"/>
    <s v="Sony"/>
    <s v="Accessories"/>
    <x v="2"/>
  </r>
  <r>
    <s v="S001"/>
    <s v="A-KE025"/>
    <n v="45408"/>
    <n v="12"/>
    <n v="11364.599999999999"/>
    <n v="8008.5599999999995"/>
    <n v="3356.0399999999991"/>
    <n v="2024"/>
    <n v="4"/>
    <s v="24Q2"/>
    <s v="Bose"/>
    <s v="Accessories"/>
    <x v="5"/>
  </r>
  <r>
    <s v="S001"/>
    <s v="G-VR022"/>
    <n v="45395"/>
    <n v="13"/>
    <n v="9489.74"/>
    <n v="7656.87"/>
    <n v="1832.87"/>
    <n v="2024"/>
    <n v="4"/>
    <s v="24Q2"/>
    <s v="VoltEdge"/>
    <s v="Gaming Consoles"/>
    <x v="9"/>
  </r>
  <r>
    <s v="S003"/>
    <s v="L-UL028"/>
    <n v="45571"/>
    <n v="27"/>
    <n v="11439.09"/>
    <n v="7454.7000000000007"/>
    <n v="3984.3899999999994"/>
    <n v="2024"/>
    <n v="10"/>
    <s v="24Q4"/>
    <s v="Apple"/>
    <s v="Laptops"/>
    <x v="1"/>
  </r>
  <r>
    <s v="S001"/>
    <s v="S-FI050"/>
    <n v="45199"/>
    <n v="8"/>
    <n v="8429.52"/>
    <n v="5220.5600000000004"/>
    <n v="3208.96"/>
    <n v="2023"/>
    <n v="9"/>
    <s v="23Q3"/>
    <s v="Sony"/>
    <s v="Smart Gadgets"/>
    <x v="6"/>
  </r>
  <r>
    <s v="S019"/>
    <s v="S-SM033"/>
    <n v="45375"/>
    <n v="24"/>
    <n v="31945.68"/>
    <n v="19622.88"/>
    <n v="12322.8"/>
    <n v="2024"/>
    <n v="3"/>
    <s v="24Q1"/>
    <s v="Apple"/>
    <s v="Smart Gadgets"/>
    <x v="12"/>
  </r>
  <r>
    <s v="S015"/>
    <s v="L-UL031"/>
    <n v="45547"/>
    <n v="20"/>
    <n v="12144.6"/>
    <n v="7446.7999999999993"/>
    <n v="4697.8000000000011"/>
    <n v="2024"/>
    <n v="9"/>
    <s v="24Q3"/>
    <s v="VoltEdge"/>
    <s v="Laptops"/>
    <x v="1"/>
  </r>
  <r>
    <s v="S019"/>
    <s v="A-CH002"/>
    <n v="45416"/>
    <n v="13"/>
    <n v="2378.7399999999998"/>
    <n v="1807.1299999999999"/>
    <n v="571.6099999999999"/>
    <n v="2024"/>
    <n v="5"/>
    <s v="24Q2"/>
    <s v="Sony"/>
    <s v="Accessories"/>
    <x v="2"/>
  </r>
  <r>
    <s v="S001"/>
    <s v="A-MI014"/>
    <n v="45410"/>
    <n v="9"/>
    <n v="5061.6899999999996"/>
    <n v="3864.87"/>
    <n v="1196.8199999999997"/>
    <n v="2024"/>
    <n v="4"/>
    <s v="24Q2"/>
    <s v="Bose"/>
    <s v="Accessories"/>
    <x v="11"/>
  </r>
  <r>
    <s v="S007"/>
    <s v="S-SM033"/>
    <n v="45547"/>
    <n v="9"/>
    <n v="11979.63"/>
    <n v="7358.58"/>
    <n v="4621.0499999999993"/>
    <n v="2024"/>
    <n v="9"/>
    <s v="24Q3"/>
    <s v="Apple"/>
    <s v="Smart Gadgets"/>
    <x v="12"/>
  </r>
  <r>
    <s v="S008"/>
    <s v="A-KE011"/>
    <n v="45621"/>
    <n v="24"/>
    <n v="31949.52"/>
    <n v="19937.04"/>
    <n v="12012.48"/>
    <n v="2024"/>
    <n v="11"/>
    <s v="24Q4"/>
    <s v="Sony"/>
    <s v="Accessories"/>
    <x v="5"/>
  </r>
  <r>
    <s v="S004"/>
    <s v="S-SM038"/>
    <n v="44961"/>
    <n v="21"/>
    <n v="30351.3"/>
    <n v="20375.669999999998"/>
    <n v="9975.630000000001"/>
    <n v="2023"/>
    <n v="2"/>
    <s v="23Q1"/>
    <s v="VoltEdge"/>
    <s v="Smart Gadgets"/>
    <x v="12"/>
  </r>
  <r>
    <s v="S009"/>
    <s v="G-VR022"/>
    <n v="45586"/>
    <n v="38"/>
    <n v="27739.24"/>
    <n v="22381.62"/>
    <n v="5357.6200000000026"/>
    <n v="2024"/>
    <n v="10"/>
    <s v="24Q4"/>
    <s v="VoltEdge"/>
    <s v="Gaming Consoles"/>
    <x v="9"/>
  </r>
  <r>
    <s v="S011"/>
    <s v="H-WI029"/>
    <n v="45584"/>
    <n v="30"/>
    <n v="38268.299999999996"/>
    <n v="23861.7"/>
    <n v="14406.599999999995"/>
    <n v="2024"/>
    <n v="10"/>
    <s v="24Q4"/>
    <s v="Dell"/>
    <s v="Headphones"/>
    <x v="13"/>
  </r>
  <r>
    <s v="S010"/>
    <s v="A-CH002"/>
    <n v="45403"/>
    <n v="9"/>
    <n v="1646.82"/>
    <n v="1251.0899999999999"/>
    <n v="395.73"/>
    <n v="2024"/>
    <n v="4"/>
    <s v="24Q2"/>
    <s v="Sony"/>
    <s v="Accessories"/>
    <x v="2"/>
  </r>
  <r>
    <s v="S011"/>
    <s v="A-MI014"/>
    <n v="45599"/>
    <n v="26"/>
    <n v="14622.66"/>
    <n v="11165.18"/>
    <n v="3457.4799999999996"/>
    <n v="2024"/>
    <n v="11"/>
    <s v="24Q4"/>
    <s v="Bose"/>
    <s v="Accessories"/>
    <x v="11"/>
  </r>
  <r>
    <s v="S010"/>
    <s v="S-ST013"/>
    <n v="45463"/>
    <n v="17"/>
    <n v="6785.72"/>
    <n v="5127.88"/>
    <n v="1657.8400000000001"/>
    <n v="2024"/>
    <n v="6"/>
    <s v="24Q2"/>
    <s v="Dell"/>
    <s v="Smart Gadgets"/>
    <x v="4"/>
  </r>
  <r>
    <s v="S007"/>
    <s v="H-NO016"/>
    <n v="45255"/>
    <n v="22"/>
    <n v="19436.78"/>
    <n v="13553.980000000001"/>
    <n v="5882.7999999999975"/>
    <n v="2023"/>
    <n v="11"/>
    <s v="23Q4"/>
    <s v="Bose"/>
    <s v="Headphones"/>
    <x v="3"/>
  </r>
  <r>
    <s v="S018"/>
    <s v="G-GA046"/>
    <n v="45458"/>
    <n v="15"/>
    <n v="4847.25"/>
    <n v="2997.9"/>
    <n v="1849.35"/>
    <n v="2024"/>
    <n v="6"/>
    <s v="24Q2"/>
    <s v="Samsung"/>
    <s v="Gaming Consoles"/>
    <x v="8"/>
  </r>
  <r>
    <s v="S018"/>
    <s v="S-SM033"/>
    <n v="45522"/>
    <n v="14"/>
    <n v="18634.98"/>
    <n v="11446.68"/>
    <n v="7188.2999999999993"/>
    <n v="2024"/>
    <n v="8"/>
    <s v="24Q3"/>
    <s v="Apple"/>
    <s v="Smart Gadgets"/>
    <x v="12"/>
  </r>
  <r>
    <s v="S013"/>
    <s v="L-UL028"/>
    <n v="45361"/>
    <n v="24"/>
    <n v="10168.08"/>
    <n v="6626.4000000000005"/>
    <n v="3541.6799999999994"/>
    <n v="2024"/>
    <n v="3"/>
    <s v="24Q1"/>
    <s v="Apple"/>
    <s v="Laptops"/>
    <x v="1"/>
  </r>
  <r>
    <s v="S007"/>
    <s v="A-KE011"/>
    <n v="45511"/>
    <n v="3"/>
    <n v="3993.69"/>
    <n v="2492.13"/>
    <n v="1501.56"/>
    <n v="2024"/>
    <n v="8"/>
    <s v="24Q3"/>
    <s v="Sony"/>
    <s v="Accessories"/>
    <x v="5"/>
  </r>
  <r>
    <s v="S013"/>
    <s v="S-SM033"/>
    <n v="45607"/>
    <n v="25"/>
    <n v="33276.75"/>
    <n v="20440.5"/>
    <n v="12836.25"/>
    <n v="2024"/>
    <n v="11"/>
    <s v="24Q4"/>
    <s v="Apple"/>
    <s v="Smart Gadgets"/>
    <x v="12"/>
  </r>
  <r>
    <s v="S003"/>
    <s v="G-GA044"/>
    <n v="45189"/>
    <n v="5"/>
    <n v="5655.5499999999993"/>
    <n v="4694.75"/>
    <n v="960.79999999999927"/>
    <n v="2023"/>
    <n v="9"/>
    <s v="23Q3"/>
    <s v="VoltEdge"/>
    <s v="Gaming Consoles"/>
    <x v="16"/>
  </r>
  <r>
    <s v="S001"/>
    <s v="A-KE025"/>
    <n v="45507"/>
    <n v="11"/>
    <n v="10417.549999999999"/>
    <n v="7341.18"/>
    <n v="3076.369999999999"/>
    <n v="2024"/>
    <n v="8"/>
    <s v="24Q3"/>
    <s v="Bose"/>
    <s v="Accessories"/>
    <x v="5"/>
  </r>
  <r>
    <s v="S008"/>
    <s v="G-GA017"/>
    <n v="45036"/>
    <n v="15"/>
    <n v="21045.15"/>
    <n v="13358.25"/>
    <n v="7686.9000000000015"/>
    <n v="2023"/>
    <n v="4"/>
    <s v="23Q2"/>
    <s v="Apple"/>
    <s v="Gaming Consoles"/>
    <x v="8"/>
  </r>
  <r>
    <s v="S015"/>
    <s v="S-SM038"/>
    <n v="44986"/>
    <n v="15"/>
    <n v="21679.5"/>
    <n v="14554.05"/>
    <n v="7125.4500000000007"/>
    <n v="2023"/>
    <n v="3"/>
    <s v="23Q1"/>
    <s v="VoltEdge"/>
    <s v="Smart Gadgets"/>
    <x v="12"/>
  </r>
  <r>
    <s v="S004"/>
    <s v="S-FI012"/>
    <n v="44930"/>
    <n v="21"/>
    <n v="25156.32"/>
    <n v="18533.55"/>
    <n v="6622.77"/>
    <n v="2023"/>
    <n v="1"/>
    <s v="23Q1"/>
    <s v="VoltEdge"/>
    <s v="Smart Gadgets"/>
    <x v="6"/>
  </r>
  <r>
    <s v="S013"/>
    <s v="G-VR009"/>
    <n v="45153"/>
    <n v="11"/>
    <n v="11714.560000000001"/>
    <n v="7553.37"/>
    <n v="4161.1900000000014"/>
    <n v="2023"/>
    <n v="8"/>
    <s v="23Q3"/>
    <s v="VoltEdge"/>
    <s v="Gaming Consoles"/>
    <x v="9"/>
  </r>
  <r>
    <s v="S015"/>
    <s v="A-LA026"/>
    <n v="45225"/>
    <n v="29"/>
    <n v="3890.3500000000004"/>
    <n v="3213.7799999999997"/>
    <n v="676.57000000000062"/>
    <n v="2023"/>
    <n v="10"/>
    <s v="23Q4"/>
    <s v="VoltEdge"/>
    <s v="Accessories"/>
    <x v="14"/>
  </r>
  <r>
    <s v="S007"/>
    <s v="H-WI035"/>
    <n v="45122"/>
    <n v="21"/>
    <n v="7442.8200000000006"/>
    <n v="5314.26"/>
    <n v="2128.5600000000004"/>
    <n v="2023"/>
    <n v="7"/>
    <s v="23Q3"/>
    <s v="VoltEdge"/>
    <s v="Headphones"/>
    <x v="13"/>
  </r>
  <r>
    <s v="S009"/>
    <s v="H-WI032"/>
    <n v="45456"/>
    <n v="2"/>
    <n v="473.22"/>
    <n v="366.34"/>
    <n v="106.88000000000005"/>
    <n v="2024"/>
    <n v="6"/>
    <s v="24Q2"/>
    <s v="VoltEdge"/>
    <s v="Headphones"/>
    <x v="13"/>
  </r>
  <r>
    <s v="S003"/>
    <s v="A-KE025"/>
    <n v="45338"/>
    <n v="26"/>
    <n v="24623.3"/>
    <n v="17351.88"/>
    <n v="7271.4199999999983"/>
    <n v="2024"/>
    <n v="2"/>
    <s v="24Q1"/>
    <s v="Bose"/>
    <s v="Accessories"/>
    <x v="5"/>
  </r>
  <r>
    <s v="S013"/>
    <s v="A-CH021"/>
    <n v="45137"/>
    <n v="23"/>
    <n v="4965.4699999999993"/>
    <n v="3594.21"/>
    <n v="1371.2599999999993"/>
    <n v="2023"/>
    <n v="7"/>
    <s v="23Q3"/>
    <s v="Dell"/>
    <s v="Accessories"/>
    <x v="2"/>
  </r>
  <r>
    <s v="S010"/>
    <s v="G-VR022"/>
    <n v="45418"/>
    <n v="10"/>
    <n v="7299.8"/>
    <n v="5889.9"/>
    <n v="1409.9000000000005"/>
    <n v="2024"/>
    <n v="5"/>
    <s v="24Q2"/>
    <s v="VoltEdge"/>
    <s v="Gaming Consoles"/>
    <x v="9"/>
  </r>
  <r>
    <s v="S001"/>
    <s v="A-LA026"/>
    <n v="44948"/>
    <n v="19"/>
    <n v="2548.85"/>
    <n v="2105.58"/>
    <n v="443.27"/>
    <n v="2023"/>
    <n v="1"/>
    <s v="23Q1"/>
    <s v="VoltEdge"/>
    <s v="Accessories"/>
    <x v="14"/>
  </r>
  <r>
    <s v="S015"/>
    <s v="L-GA010"/>
    <n v="44948"/>
    <n v="17"/>
    <n v="11101"/>
    <n v="8315.5499999999993"/>
    <n v="2785.4500000000007"/>
    <n v="2023"/>
    <n v="1"/>
    <s v="23Q1"/>
    <s v="ASUS"/>
    <s v="Laptops"/>
    <x v="0"/>
  </r>
  <r>
    <s v="S013"/>
    <s v="A-KE024"/>
    <n v="45207"/>
    <n v="34"/>
    <n v="35818.32"/>
    <n v="21292.84"/>
    <n v="14525.48"/>
    <n v="2023"/>
    <n v="10"/>
    <s v="23Q4"/>
    <s v="VoltEdge"/>
    <s v="Accessories"/>
    <x v="5"/>
  </r>
  <r>
    <s v="S013"/>
    <s v="S-ST013"/>
    <n v="45539"/>
    <n v="14"/>
    <n v="5588.2400000000007"/>
    <n v="4222.96"/>
    <n v="1365.2800000000007"/>
    <n v="2024"/>
    <n v="9"/>
    <s v="24Q3"/>
    <s v="Dell"/>
    <s v="Smart Gadgets"/>
    <x v="4"/>
  </r>
  <r>
    <s v="S013"/>
    <s v="S-SM033"/>
    <n v="45653"/>
    <n v="22"/>
    <n v="29283.539999999997"/>
    <n v="17987.64"/>
    <n v="11295.899999999998"/>
    <n v="2024"/>
    <n v="12"/>
    <s v="24Q4"/>
    <s v="Apple"/>
    <s v="Smart Gadgets"/>
    <x v="12"/>
  </r>
  <r>
    <s v="S003"/>
    <s v="A-KE020"/>
    <n v="45176"/>
    <n v="13"/>
    <n v="4435.21"/>
    <n v="2645.11"/>
    <n v="1790.1"/>
    <n v="2023"/>
    <n v="9"/>
    <s v="23Q3"/>
    <s v="VoltEdge"/>
    <s v="Accessories"/>
    <x v="5"/>
  </r>
  <r>
    <s v="S011"/>
    <s v="S-SM033"/>
    <n v="45506"/>
    <n v="18"/>
    <n v="23959.26"/>
    <n v="14717.16"/>
    <n v="9242.0999999999985"/>
    <n v="2024"/>
    <n v="8"/>
    <s v="24Q3"/>
    <s v="Apple"/>
    <s v="Smart Gadgets"/>
    <x v="12"/>
  </r>
  <r>
    <s v="S015"/>
    <s v="H-WI032"/>
    <n v="45610"/>
    <n v="22"/>
    <n v="5205.42"/>
    <n v="4029.74"/>
    <n v="1175.6800000000003"/>
    <n v="2024"/>
    <n v="11"/>
    <s v="24Q4"/>
    <s v="VoltEdge"/>
    <s v="Headphones"/>
    <x v="13"/>
  </r>
  <r>
    <s v="S001"/>
    <s v="L-GA036"/>
    <n v="45332"/>
    <n v="18"/>
    <n v="8652.6"/>
    <n v="5434.92"/>
    <n v="3217.6800000000003"/>
    <n v="2024"/>
    <n v="2"/>
    <s v="24Q1"/>
    <s v="VoltEdge"/>
    <s v="Laptops"/>
    <x v="0"/>
  </r>
  <r>
    <s v="S010"/>
    <s v="A-CH002"/>
    <n v="45519"/>
    <n v="1"/>
    <n v="182.98"/>
    <n v="139.01"/>
    <n v="43.97"/>
    <n v="2024"/>
    <n v="8"/>
    <s v="24Q3"/>
    <s v="Sony"/>
    <s v="Accessories"/>
    <x v="2"/>
  </r>
  <r>
    <s v="S007"/>
    <s v="L-UL001"/>
    <n v="45050"/>
    <n v="19"/>
    <n v="4340.17"/>
    <n v="3468.64"/>
    <n v="871.5300000000002"/>
    <n v="2023"/>
    <n v="5"/>
    <s v="23Q2"/>
    <s v="ASUS"/>
    <s v="Laptops"/>
    <x v="1"/>
  </r>
  <r>
    <s v="S011"/>
    <s v="L-GA036"/>
    <n v="45474"/>
    <n v="14"/>
    <n v="6729.8"/>
    <n v="4227.16"/>
    <n v="2502.6400000000003"/>
    <n v="2024"/>
    <n v="7"/>
    <s v="24Q3"/>
    <s v="VoltEdge"/>
    <s v="Laptops"/>
    <x v="0"/>
  </r>
  <r>
    <s v="S014"/>
    <s v="S-FI050"/>
    <n v="45487"/>
    <n v="14"/>
    <n v="14751.66"/>
    <n v="9135.9800000000014"/>
    <n v="5615.6799999999985"/>
    <n v="2024"/>
    <n v="7"/>
    <s v="24Q3"/>
    <s v="Sony"/>
    <s v="Smart Gadgets"/>
    <x v="6"/>
  </r>
  <r>
    <s v="S001"/>
    <s v="G-GA018"/>
    <n v="45390"/>
    <n v="17"/>
    <n v="13713.22"/>
    <n v="8177.68"/>
    <n v="5535.5399999999991"/>
    <n v="2024"/>
    <n v="4"/>
    <s v="24Q2"/>
    <s v="VoltEdge"/>
    <s v="Gaming Consoles"/>
    <x v="8"/>
  </r>
  <r>
    <s v="S007"/>
    <s v="L-GA036"/>
    <n v="45447"/>
    <n v="11"/>
    <n v="5287.7"/>
    <n v="3321.34"/>
    <n v="1966.3599999999997"/>
    <n v="2024"/>
    <n v="6"/>
    <s v="24Q2"/>
    <s v="VoltEdge"/>
    <s v="Laptops"/>
    <x v="0"/>
  </r>
  <r>
    <s v="S013"/>
    <s v="S-FI050"/>
    <n v="45071"/>
    <n v="21"/>
    <n v="22127.49"/>
    <n v="13703.970000000001"/>
    <n v="8423.52"/>
    <n v="2023"/>
    <n v="5"/>
    <s v="23Q2"/>
    <s v="Sony"/>
    <s v="Smart Gadgets"/>
    <x v="6"/>
  </r>
  <r>
    <s v="S005"/>
    <s v="G-VR009"/>
    <n v="45012"/>
    <n v="17"/>
    <n v="18104.32"/>
    <n v="11673.39"/>
    <n v="6430.93"/>
    <n v="2023"/>
    <n v="3"/>
    <s v="23Q1"/>
    <s v="VoltEdge"/>
    <s v="Gaming Consoles"/>
    <x v="9"/>
  </r>
  <r>
    <s v="S018"/>
    <s v="G-VR022"/>
    <n v="45414"/>
    <n v="15"/>
    <n v="10949.7"/>
    <n v="8834.85"/>
    <n v="2114.8500000000004"/>
    <n v="2024"/>
    <n v="5"/>
    <s v="24Q2"/>
    <s v="VoltEdge"/>
    <s v="Gaming Consoles"/>
    <x v="9"/>
  </r>
  <r>
    <s v="S014"/>
    <s v="L-UL034"/>
    <n v="45269"/>
    <n v="34"/>
    <n v="2713.54"/>
    <n v="2176.6799999999998"/>
    <n v="536.86000000000013"/>
    <n v="2023"/>
    <n v="12"/>
    <s v="23Q4"/>
    <s v="HP"/>
    <s v="Laptops"/>
    <x v="1"/>
  </r>
  <r>
    <s v="S013"/>
    <s v="G-GA006"/>
    <n v="45493"/>
    <n v="15"/>
    <n v="20306.849999999999"/>
    <n v="14616.900000000001"/>
    <n v="5689.9499999999971"/>
    <n v="2024"/>
    <n v="7"/>
    <s v="24Q3"/>
    <s v="HP"/>
    <s v="Gaming Consoles"/>
    <x v="8"/>
  </r>
  <r>
    <s v="S010"/>
    <s v="H-WI035"/>
    <n v="45042"/>
    <n v="17"/>
    <n v="6025.14"/>
    <n v="4302.0200000000004"/>
    <n v="1723.12"/>
    <n v="2023"/>
    <n v="4"/>
    <s v="23Q2"/>
    <s v="VoltEdge"/>
    <s v="Headphones"/>
    <x v="13"/>
  </r>
  <r>
    <s v="S014"/>
    <s v="A-LA026"/>
    <n v="45184"/>
    <n v="5"/>
    <n v="670.75"/>
    <n v="554.09999999999991"/>
    <n v="116.65000000000009"/>
    <n v="2023"/>
    <n v="9"/>
    <s v="23Q3"/>
    <s v="VoltEdge"/>
    <s v="Accessories"/>
    <x v="14"/>
  </r>
  <r>
    <s v="S009"/>
    <s v="S-SM038"/>
    <n v="45539"/>
    <n v="4"/>
    <n v="5781.2"/>
    <n v="3881.08"/>
    <n v="1900.12"/>
    <n v="2024"/>
    <n v="9"/>
    <s v="24Q3"/>
    <s v="VoltEdge"/>
    <s v="Smart Gadgets"/>
    <x v="12"/>
  </r>
  <r>
    <s v="S017"/>
    <s v="H-WI008"/>
    <n v="45108"/>
    <n v="4"/>
    <n v="781.72"/>
    <n v="583.79999999999995"/>
    <n v="197.92000000000007"/>
    <n v="2023"/>
    <n v="7"/>
    <s v="23Q3"/>
    <s v="ASUS"/>
    <s v="Headphones"/>
    <x v="7"/>
  </r>
  <r>
    <s v="S001"/>
    <s v="A-KE024"/>
    <n v="45247"/>
    <n v="22"/>
    <n v="23176.560000000001"/>
    <n v="13777.72"/>
    <n v="9398.840000000002"/>
    <n v="2023"/>
    <n v="11"/>
    <s v="23Q4"/>
    <s v="VoltEdge"/>
    <s v="Accessories"/>
    <x v="5"/>
  </r>
  <r>
    <s v="S011"/>
    <s v="G-GA018"/>
    <n v="45375"/>
    <n v="11"/>
    <n v="8873.26"/>
    <n v="5291.4400000000005"/>
    <n v="3581.8199999999997"/>
    <n v="2024"/>
    <n v="3"/>
    <s v="24Q1"/>
    <s v="VoltEdge"/>
    <s v="Gaming Consoles"/>
    <x v="8"/>
  </r>
  <r>
    <s v="S019"/>
    <s v="S-FI037"/>
    <n v="45334"/>
    <n v="19"/>
    <n v="27957.74"/>
    <n v="18917.349999999999"/>
    <n v="9040.3900000000031"/>
    <n v="2024"/>
    <n v="2"/>
    <s v="24Q1"/>
    <s v="VoltEdge"/>
    <s v="Smart Gadgets"/>
    <x v="6"/>
  </r>
  <r>
    <s v="S001"/>
    <s v="L-GA004"/>
    <n v="45127"/>
    <n v="15"/>
    <n v="4978.2"/>
    <n v="2965.65"/>
    <n v="2012.5499999999997"/>
    <n v="2023"/>
    <n v="7"/>
    <s v="23Q3"/>
    <s v="Samsung"/>
    <s v="Laptops"/>
    <x v="0"/>
  </r>
  <r>
    <s v="S001"/>
    <s v="H-WI048"/>
    <n v="45087"/>
    <n v="17"/>
    <n v="16406.02"/>
    <n v="12840.099999999999"/>
    <n v="3565.9200000000019"/>
    <n v="2023"/>
    <n v="6"/>
    <s v="23Q2"/>
    <s v="VoltEdge"/>
    <s v="Headphones"/>
    <x v="7"/>
  </r>
  <r>
    <s v="S014"/>
    <s v="A-KE024"/>
    <n v="44944"/>
    <n v="25"/>
    <n v="26337"/>
    <n v="15656.5"/>
    <n v="10680.5"/>
    <n v="2023"/>
    <n v="1"/>
    <s v="23Q1"/>
    <s v="VoltEdge"/>
    <s v="Accessories"/>
    <x v="5"/>
  </r>
  <r>
    <s v="S001"/>
    <s v="A-CH041"/>
    <n v="45091"/>
    <n v="6"/>
    <n v="1617.72"/>
    <n v="983.33999999999992"/>
    <n v="634.38000000000011"/>
    <n v="2023"/>
    <n v="6"/>
    <s v="23Q2"/>
    <s v="ASUS"/>
    <s v="Accessories"/>
    <x v="2"/>
  </r>
  <r>
    <s v="S013"/>
    <s v="S-ST013"/>
    <n v="45420"/>
    <n v="17"/>
    <n v="6785.72"/>
    <n v="5127.88"/>
    <n v="1657.8400000000001"/>
    <n v="2024"/>
    <n v="5"/>
    <s v="24Q2"/>
    <s v="Dell"/>
    <s v="Smart Gadgets"/>
    <x v="4"/>
  </r>
  <r>
    <s v="S007"/>
    <s v="G-GA047"/>
    <n v="45375"/>
    <n v="17"/>
    <n v="19900.88"/>
    <n v="15897.89"/>
    <n v="4002.9900000000016"/>
    <n v="2024"/>
    <n v="3"/>
    <s v="24Q1"/>
    <s v="HP"/>
    <s v="Gaming Consoles"/>
    <x v="8"/>
  </r>
  <r>
    <s v="S019"/>
    <s v="A-KE011"/>
    <n v="45570"/>
    <n v="23"/>
    <n v="30618.29"/>
    <n v="19106.330000000002"/>
    <n v="11511.96"/>
    <n v="2024"/>
    <n v="10"/>
    <s v="24Q4"/>
    <s v="Sony"/>
    <s v="Accessories"/>
    <x v="5"/>
  </r>
  <r>
    <s v="S019"/>
    <s v="L-UL031"/>
    <n v="45432"/>
    <n v="7"/>
    <n v="4250.6100000000006"/>
    <n v="2606.3799999999997"/>
    <n v="1644.2300000000009"/>
    <n v="2024"/>
    <n v="5"/>
    <s v="24Q2"/>
    <s v="VoltEdge"/>
    <s v="Laptops"/>
    <x v="1"/>
  </r>
  <r>
    <s v="S001"/>
    <s v="A-MI007"/>
    <n v="45125"/>
    <n v="17"/>
    <n v="4884.1000000000004"/>
    <n v="3955.39"/>
    <n v="928.71000000000049"/>
    <n v="2023"/>
    <n v="7"/>
    <s v="23Q3"/>
    <s v="Samsung"/>
    <s v="Accessories"/>
    <x v="11"/>
  </r>
  <r>
    <s v="S001"/>
    <s v="A-CH003"/>
    <n v="45592"/>
    <n v="38"/>
    <n v="14734.12"/>
    <n v="9857.9600000000009"/>
    <n v="4876.16"/>
    <n v="2024"/>
    <n v="10"/>
    <s v="24Q4"/>
    <s v="HP"/>
    <s v="Accessories"/>
    <x v="2"/>
  </r>
  <r>
    <s v="S001"/>
    <s v="G-GA005"/>
    <n v="45231"/>
    <n v="37"/>
    <n v="19849.760000000002"/>
    <n v="14468.109999999999"/>
    <n v="5381.6500000000033"/>
    <n v="2023"/>
    <n v="11"/>
    <s v="23Q4"/>
    <s v="VoltEdge"/>
    <s v="Gaming Consoles"/>
    <x v="8"/>
  </r>
  <r>
    <s v="S001"/>
    <s v="H-WI035"/>
    <n v="45044"/>
    <n v="16"/>
    <n v="5670.72"/>
    <n v="4048.96"/>
    <n v="1621.7600000000002"/>
    <n v="2023"/>
    <n v="4"/>
    <s v="23Q2"/>
    <s v="VoltEdge"/>
    <s v="Headphones"/>
    <x v="13"/>
  </r>
  <r>
    <s v="S017"/>
    <s v="S-FI012"/>
    <n v="45068"/>
    <n v="8"/>
    <n v="9583.36"/>
    <n v="7060.4"/>
    <n v="2522.9600000000009"/>
    <n v="2023"/>
    <n v="5"/>
    <s v="23Q2"/>
    <s v="VoltEdge"/>
    <s v="Smart Gadgets"/>
    <x v="6"/>
  </r>
  <r>
    <s v="S001"/>
    <s v="A-CH003"/>
    <n v="44999"/>
    <n v="18"/>
    <n v="6979.32"/>
    <n v="4669.5600000000004"/>
    <n v="2309.7599999999993"/>
    <n v="2023"/>
    <n v="3"/>
    <s v="23Q1"/>
    <s v="HP"/>
    <s v="Accessories"/>
    <x v="2"/>
  </r>
  <r>
    <s v="S011"/>
    <s v="G-GA006"/>
    <n v="45465"/>
    <n v="13"/>
    <n v="17599.27"/>
    <n v="12667.98"/>
    <n v="4931.2900000000009"/>
    <n v="2024"/>
    <n v="6"/>
    <s v="24Q2"/>
    <s v="HP"/>
    <s v="Gaming Consoles"/>
    <x v="8"/>
  </r>
  <r>
    <s v="S019"/>
    <s v="S-ST013"/>
    <n v="45651"/>
    <n v="40"/>
    <n v="15966.400000000001"/>
    <n v="12065.599999999999"/>
    <n v="3900.8000000000029"/>
    <n v="2024"/>
    <n v="12"/>
    <s v="24Q4"/>
    <s v="Dell"/>
    <s v="Smart Gadgets"/>
    <x v="4"/>
  </r>
  <r>
    <s v="S003"/>
    <s v="H-NO016"/>
    <n v="45289"/>
    <n v="36"/>
    <n v="31805.64"/>
    <n v="22179.24"/>
    <n v="9626.3999999999978"/>
    <n v="2023"/>
    <n v="12"/>
    <s v="23Q4"/>
    <s v="Bose"/>
    <s v="Headphones"/>
    <x v="3"/>
  </r>
  <r>
    <s v="S009"/>
    <s v="A-CH045"/>
    <n v="45610"/>
    <n v="21"/>
    <n v="14108.85"/>
    <n v="11142.390000000001"/>
    <n v="2966.4599999999991"/>
    <n v="2024"/>
    <n v="11"/>
    <s v="24Q4"/>
    <s v="VoltEdge"/>
    <s v="Accessories"/>
    <x v="2"/>
  </r>
  <r>
    <s v="S005"/>
    <s v="G-VR022"/>
    <n v="45652"/>
    <n v="36"/>
    <n v="26279.279999999999"/>
    <n v="21203.64"/>
    <n v="5075.6399999999994"/>
    <n v="2024"/>
    <n v="12"/>
    <s v="24Q4"/>
    <s v="VoltEdge"/>
    <s v="Gaming Consoles"/>
    <x v="9"/>
  </r>
  <r>
    <s v="S019"/>
    <s v="A-LA026"/>
    <n v="45120"/>
    <n v="19"/>
    <n v="2548.85"/>
    <n v="2105.58"/>
    <n v="443.27"/>
    <n v="2023"/>
    <n v="7"/>
    <s v="23Q3"/>
    <s v="VoltEdge"/>
    <s v="Accessories"/>
    <x v="14"/>
  </r>
  <r>
    <s v="S001"/>
    <s v="H-WI029"/>
    <n v="45572"/>
    <n v="32"/>
    <n v="40819.519999999997"/>
    <n v="25452.48"/>
    <n v="15367.039999999997"/>
    <n v="2024"/>
    <n v="10"/>
    <s v="24Q4"/>
    <s v="Dell"/>
    <s v="Headphones"/>
    <x v="13"/>
  </r>
  <r>
    <s v="S010"/>
    <s v="A-CH039"/>
    <n v="45194"/>
    <n v="7"/>
    <n v="6146.4900000000007"/>
    <n v="4234.79"/>
    <n v="1911.7000000000007"/>
    <n v="2023"/>
    <n v="9"/>
    <s v="23Q3"/>
    <s v="Sony"/>
    <s v="Accessories"/>
    <x v="2"/>
  </r>
  <r>
    <s v="S001"/>
    <s v="A-KE025"/>
    <n v="45372"/>
    <n v="29"/>
    <n v="27464.449999999997"/>
    <n v="19354.02"/>
    <n v="8110.4299999999967"/>
    <n v="2024"/>
    <n v="3"/>
    <s v="24Q1"/>
    <s v="Bose"/>
    <s v="Accessories"/>
    <x v="5"/>
  </r>
  <r>
    <s v="S001"/>
    <s v="S-FI012"/>
    <n v="45530"/>
    <n v="14"/>
    <n v="16770.88"/>
    <n v="12355.699999999999"/>
    <n v="4415.1800000000021"/>
    <n v="2024"/>
    <n v="8"/>
    <s v="24Q3"/>
    <s v="VoltEdge"/>
    <s v="Smart Gadgets"/>
    <x v="6"/>
  </r>
  <r>
    <s v="S008"/>
    <s v="H-WI029"/>
    <n v="45357"/>
    <n v="12"/>
    <n v="15307.32"/>
    <n v="9544.68"/>
    <n v="5762.6399999999994"/>
    <n v="2024"/>
    <n v="3"/>
    <s v="24Q1"/>
    <s v="Dell"/>
    <s v="Headphones"/>
    <x v="13"/>
  </r>
  <r>
    <s v="S015"/>
    <s v="H-WI029"/>
    <n v="45539"/>
    <n v="18"/>
    <n v="22960.98"/>
    <n v="14317.02"/>
    <n v="8643.9599999999991"/>
    <n v="2024"/>
    <n v="9"/>
    <s v="24Q3"/>
    <s v="Dell"/>
    <s v="Headphones"/>
    <x v="13"/>
  </r>
  <r>
    <s v="S002"/>
    <s v="G-GA047"/>
    <n v="45469"/>
    <n v="16"/>
    <n v="18730.240000000002"/>
    <n v="14962.72"/>
    <n v="3767.5200000000023"/>
    <n v="2024"/>
    <n v="6"/>
    <s v="24Q2"/>
    <s v="HP"/>
    <s v="Gaming Consoles"/>
    <x v="8"/>
  </r>
  <r>
    <s v="S017"/>
    <s v="G-VR049"/>
    <n v="45244"/>
    <n v="30"/>
    <n v="26074.799999999999"/>
    <n v="19575.899999999998"/>
    <n v="6498.9000000000015"/>
    <n v="2023"/>
    <n v="11"/>
    <s v="23Q4"/>
    <s v="ASUS"/>
    <s v="Gaming Consoles"/>
    <x v="9"/>
  </r>
  <r>
    <s v="S019"/>
    <s v="L-GA036"/>
    <n v="45565"/>
    <n v="6"/>
    <n v="2884.2"/>
    <n v="1811.6399999999999"/>
    <n v="1072.56"/>
    <n v="2024"/>
    <n v="9"/>
    <s v="24Q3"/>
    <s v="VoltEdge"/>
    <s v="Laptops"/>
    <x v="0"/>
  </r>
  <r>
    <s v="S018"/>
    <s v="G-GA046"/>
    <n v="45439"/>
    <n v="2"/>
    <n v="646.29999999999995"/>
    <n v="399.72"/>
    <n v="246.57999999999993"/>
    <n v="2024"/>
    <n v="5"/>
    <s v="24Q2"/>
    <s v="Samsung"/>
    <s v="Gaming Consoles"/>
    <x v="8"/>
  </r>
  <r>
    <s v="S003"/>
    <s v="G-GA006"/>
    <n v="45543"/>
    <n v="9"/>
    <n v="12184.11"/>
    <n v="8770.14"/>
    <n v="3413.9700000000012"/>
    <n v="2024"/>
    <n v="9"/>
    <s v="24Q3"/>
    <s v="HP"/>
    <s v="Gaming Consoles"/>
    <x v="8"/>
  </r>
  <r>
    <s v="S001"/>
    <s v="A-KE040"/>
    <n v="45438"/>
    <n v="22"/>
    <n v="3587.1000000000004"/>
    <n v="2774.42"/>
    <n v="812.68000000000029"/>
    <n v="2024"/>
    <n v="5"/>
    <s v="24Q2"/>
    <s v="VoltEdge"/>
    <s v="Accessories"/>
    <x v="5"/>
  </r>
  <r>
    <s v="S001"/>
    <s v="A-CH003"/>
    <n v="45081"/>
    <n v="15"/>
    <n v="5816.1"/>
    <n v="3891.3"/>
    <n v="1924.8000000000002"/>
    <n v="2023"/>
    <n v="6"/>
    <s v="23Q2"/>
    <s v="HP"/>
    <s v="Accessories"/>
    <x v="2"/>
  </r>
  <r>
    <s v="S001"/>
    <s v="S-SM023"/>
    <n v="45265"/>
    <n v="38"/>
    <n v="9852.2599999999984"/>
    <n v="6439.86"/>
    <n v="3412.3999999999987"/>
    <n v="2023"/>
    <n v="12"/>
    <s v="23Q4"/>
    <s v="HP"/>
    <s v="Smart Gadgets"/>
    <x v="15"/>
  </r>
  <r>
    <s v="S001"/>
    <s v="S-ST013"/>
    <n v="45414"/>
    <n v="20"/>
    <n v="7983.2000000000007"/>
    <n v="6032.7999999999993"/>
    <n v="1950.4000000000015"/>
    <n v="2024"/>
    <n v="5"/>
    <s v="24Q2"/>
    <s v="Dell"/>
    <s v="Smart Gadgets"/>
    <x v="4"/>
  </r>
  <r>
    <s v="S001"/>
    <s v="S-FI037"/>
    <n v="45494"/>
    <n v="16"/>
    <n v="23543.360000000001"/>
    <n v="15930.4"/>
    <n v="7612.9600000000009"/>
    <n v="2024"/>
    <n v="7"/>
    <s v="24Q3"/>
    <s v="VoltEdge"/>
    <s v="Smart Gadgets"/>
    <x v="6"/>
  </r>
  <r>
    <s v="S002"/>
    <s v="A-CH002"/>
    <n v="45408"/>
    <n v="19"/>
    <n v="3476.62"/>
    <n v="2641.1899999999996"/>
    <n v="835.43000000000029"/>
    <n v="2024"/>
    <n v="4"/>
    <s v="24Q2"/>
    <s v="Sony"/>
    <s v="Accessories"/>
    <x v="2"/>
  </r>
  <r>
    <s v="S015"/>
    <s v="A-CH002"/>
    <n v="45311"/>
    <n v="20"/>
    <n v="3659.6"/>
    <n v="2780.2"/>
    <n v="879.40000000000009"/>
    <n v="2024"/>
    <n v="1"/>
    <s v="24Q1"/>
    <s v="Sony"/>
    <s v="Accessories"/>
    <x v="2"/>
  </r>
  <r>
    <s v="S007"/>
    <s v="G-VR043"/>
    <n v="45289"/>
    <n v="25"/>
    <n v="9564.5"/>
    <n v="7558.25"/>
    <n v="2006.25"/>
    <n v="2023"/>
    <n v="12"/>
    <s v="23Q4"/>
    <s v="Samsung"/>
    <s v="Gaming Consoles"/>
    <x v="9"/>
  </r>
  <r>
    <s v="S001"/>
    <s v="G-VR009"/>
    <n v="44979"/>
    <n v="27"/>
    <n v="28753.920000000002"/>
    <n v="18540.09"/>
    <n v="10213.830000000002"/>
    <n v="2023"/>
    <n v="2"/>
    <s v="23Q1"/>
    <s v="VoltEdge"/>
    <s v="Gaming Consoles"/>
    <x v="9"/>
  </r>
  <r>
    <s v="S017"/>
    <s v="G-GA047"/>
    <n v="45460"/>
    <n v="13"/>
    <n v="15218.320000000002"/>
    <n v="12157.21"/>
    <n v="3061.1100000000024"/>
    <n v="2024"/>
    <n v="6"/>
    <s v="24Q2"/>
    <s v="HP"/>
    <s v="Gaming Consoles"/>
    <x v="8"/>
  </r>
  <r>
    <s v="S010"/>
    <s v="G-GA046"/>
    <n v="45505"/>
    <n v="19"/>
    <n v="6139.8499999999995"/>
    <n v="3797.34"/>
    <n v="2342.5099999999993"/>
    <n v="2024"/>
    <n v="8"/>
    <s v="24Q3"/>
    <s v="Samsung"/>
    <s v="Gaming Consoles"/>
    <x v="8"/>
  </r>
  <r>
    <s v="S005"/>
    <s v="L-UL034"/>
    <n v="45039"/>
    <n v="5"/>
    <n v="399.05"/>
    <n v="320.09999999999997"/>
    <n v="78.950000000000045"/>
    <n v="2023"/>
    <n v="4"/>
    <s v="23Q2"/>
    <s v="HP"/>
    <s v="Laptops"/>
    <x v="1"/>
  </r>
  <r>
    <s v="S007"/>
    <s v="G-GA046"/>
    <n v="45358"/>
    <n v="19"/>
    <n v="6139.8499999999995"/>
    <n v="3797.34"/>
    <n v="2342.5099999999993"/>
    <n v="2024"/>
    <n v="3"/>
    <s v="24Q1"/>
    <s v="Samsung"/>
    <s v="Gaming Consoles"/>
    <x v="8"/>
  </r>
  <r>
    <s v="S019"/>
    <s v="G-VR022"/>
    <n v="45548"/>
    <n v="15"/>
    <n v="10949.7"/>
    <n v="8834.85"/>
    <n v="2114.8500000000004"/>
    <n v="2024"/>
    <n v="9"/>
    <s v="24Q3"/>
    <s v="VoltEdge"/>
    <s v="Gaming Consoles"/>
    <x v="9"/>
  </r>
  <r>
    <s v="S015"/>
    <s v="A-CH045"/>
    <n v="45575"/>
    <n v="31"/>
    <n v="20827.350000000002"/>
    <n v="16448.29"/>
    <n v="4379.0600000000013"/>
    <n v="2024"/>
    <n v="10"/>
    <s v="24Q4"/>
    <s v="VoltEdge"/>
    <s v="Accessories"/>
    <x v="2"/>
  </r>
  <r>
    <s v="S001"/>
    <s v="H-WI030"/>
    <n v="45105"/>
    <n v="8"/>
    <n v="4346.88"/>
    <n v="3092.64"/>
    <n v="1254.2400000000002"/>
    <n v="2023"/>
    <n v="6"/>
    <s v="23Q2"/>
    <s v="VoltEdge"/>
    <s v="Headphones"/>
    <x v="10"/>
  </r>
  <r>
    <s v="S010"/>
    <s v="G-GA046"/>
    <n v="45397"/>
    <n v="15"/>
    <n v="4847.25"/>
    <n v="2997.9"/>
    <n v="1849.35"/>
    <n v="2024"/>
    <n v="4"/>
    <s v="24Q2"/>
    <s v="Samsung"/>
    <s v="Gaming Consoles"/>
    <x v="8"/>
  </r>
  <r>
    <s v="S007"/>
    <s v="A-KE025"/>
    <n v="45488"/>
    <n v="9"/>
    <n v="8523.4499999999989"/>
    <n v="6006.42"/>
    <n v="2517.0299999999988"/>
    <n v="2024"/>
    <n v="7"/>
    <s v="24Q3"/>
    <s v="Bose"/>
    <s v="Accessories"/>
    <x v="5"/>
  </r>
  <r>
    <s v="S017"/>
    <s v="A-CH002"/>
    <n v="45499"/>
    <n v="15"/>
    <n v="2744.7"/>
    <n v="2085.1499999999996"/>
    <n v="659.55000000000018"/>
    <n v="2024"/>
    <n v="7"/>
    <s v="24Q3"/>
    <s v="Sony"/>
    <s v="Accessories"/>
    <x v="2"/>
  </r>
  <r>
    <s v="S002"/>
    <s v="L-GA004"/>
    <n v="45273"/>
    <n v="26"/>
    <n v="8628.8799999999992"/>
    <n v="5140.46"/>
    <n v="3488.4199999999992"/>
    <n v="2023"/>
    <n v="12"/>
    <s v="23Q4"/>
    <s v="Samsung"/>
    <s v="Laptops"/>
    <x v="0"/>
  </r>
  <r>
    <s v="S015"/>
    <s v="G-GA044"/>
    <n v="44928"/>
    <n v="39"/>
    <n v="44113.289999999994"/>
    <n v="36619.050000000003"/>
    <n v="7494.2399999999907"/>
    <n v="2023"/>
    <n v="1"/>
    <s v="23Q1"/>
    <s v="VoltEdge"/>
    <s v="Gaming Consoles"/>
    <x v="16"/>
  </r>
  <r>
    <s v="S019"/>
    <s v="A-KE024"/>
    <n v="45403"/>
    <n v="5"/>
    <n v="5267.4"/>
    <n v="3131.3"/>
    <n v="2136.0999999999995"/>
    <n v="2024"/>
    <n v="4"/>
    <s v="24Q2"/>
    <s v="VoltEdge"/>
    <s v="Accessories"/>
    <x v="5"/>
  </r>
  <r>
    <s v="S011"/>
    <s v="G-VR043"/>
    <n v="45120"/>
    <n v="14"/>
    <n v="5356.12"/>
    <n v="4232.62"/>
    <n v="1123.5"/>
    <n v="2023"/>
    <n v="7"/>
    <s v="23Q3"/>
    <s v="Samsung"/>
    <s v="Gaming Consoles"/>
    <x v="9"/>
  </r>
  <r>
    <s v="S015"/>
    <s v="G-GA018"/>
    <n v="45446"/>
    <n v="14"/>
    <n v="11293.24"/>
    <n v="6734.56"/>
    <n v="4558.6799999999994"/>
    <n v="2024"/>
    <n v="6"/>
    <s v="24Q2"/>
    <s v="VoltEdge"/>
    <s v="Gaming Consoles"/>
    <x v="8"/>
  </r>
  <r>
    <s v="S007"/>
    <s v="A-KE025"/>
    <n v="45397"/>
    <n v="20"/>
    <n v="18941"/>
    <n v="13347.6"/>
    <n v="5593.4"/>
    <n v="2024"/>
    <n v="4"/>
    <s v="24Q2"/>
    <s v="Bose"/>
    <s v="Accessories"/>
    <x v="5"/>
  </r>
  <r>
    <s v="S015"/>
    <s v="L-UL031"/>
    <n v="45354"/>
    <n v="28"/>
    <n v="17002.440000000002"/>
    <n v="10425.519999999999"/>
    <n v="6576.9200000000037"/>
    <n v="2024"/>
    <n v="3"/>
    <s v="24Q1"/>
    <s v="VoltEdge"/>
    <s v="Laptops"/>
    <x v="1"/>
  </r>
  <r>
    <s v="S017"/>
    <s v="A-CH041"/>
    <n v="45095"/>
    <n v="20"/>
    <n v="5392.4"/>
    <n v="3277.7999999999997"/>
    <n v="2114.6"/>
    <n v="2023"/>
    <n v="6"/>
    <s v="23Q2"/>
    <s v="ASUS"/>
    <s v="Accessories"/>
    <x v="2"/>
  </r>
  <r>
    <s v="S015"/>
    <s v="G-GA005"/>
    <n v="45120"/>
    <n v="4"/>
    <n v="2145.92"/>
    <n v="1564.12"/>
    <n v="581.80000000000018"/>
    <n v="2023"/>
    <n v="7"/>
    <s v="23Q3"/>
    <s v="VoltEdge"/>
    <s v="Gaming Consoles"/>
    <x v="8"/>
  </r>
  <r>
    <s v="S008"/>
    <s v="H-NO015"/>
    <n v="45360"/>
    <n v="22"/>
    <n v="24376"/>
    <n v="19097.099999999999"/>
    <n v="5278.9000000000015"/>
    <n v="2024"/>
    <n v="3"/>
    <s v="24Q1"/>
    <s v="VoltEdge"/>
    <s v="Headphones"/>
    <x v="3"/>
  </r>
  <r>
    <s v="S003"/>
    <s v="H-WI048"/>
    <n v="44994"/>
    <n v="21"/>
    <n v="20266.259999999998"/>
    <n v="15861.3"/>
    <n v="4404.9599999999991"/>
    <n v="2023"/>
    <n v="3"/>
    <s v="23Q1"/>
    <s v="VoltEdge"/>
    <s v="Headphones"/>
    <x v="7"/>
  </r>
  <r>
    <s v="S001"/>
    <s v="S-FI050"/>
    <n v="45159"/>
    <n v="21"/>
    <n v="22127.49"/>
    <n v="13703.970000000001"/>
    <n v="8423.52"/>
    <n v="2023"/>
    <n v="8"/>
    <s v="23Q3"/>
    <s v="Sony"/>
    <s v="Smart Gadgets"/>
    <x v="6"/>
  </r>
  <r>
    <s v="S010"/>
    <s v="H-WI035"/>
    <n v="45064"/>
    <n v="19"/>
    <n v="6733.9800000000005"/>
    <n v="4808.1400000000003"/>
    <n v="1925.8400000000001"/>
    <n v="2023"/>
    <n v="5"/>
    <s v="23Q2"/>
    <s v="VoltEdge"/>
    <s v="Headphones"/>
    <x v="13"/>
  </r>
  <r>
    <s v="S015"/>
    <s v="S-SM033"/>
    <n v="45570"/>
    <n v="40"/>
    <n v="53242.799999999996"/>
    <n v="32704.799999999999"/>
    <n v="20537.999999999996"/>
    <n v="2024"/>
    <n v="10"/>
    <s v="24Q4"/>
    <s v="Apple"/>
    <s v="Smart Gadgets"/>
    <x v="12"/>
  </r>
  <r>
    <s v="S010"/>
    <s v="G-GA046"/>
    <n v="45346"/>
    <n v="18"/>
    <n v="5816.7"/>
    <n v="3597.4800000000005"/>
    <n v="2219.2199999999993"/>
    <n v="2024"/>
    <n v="2"/>
    <s v="24Q1"/>
    <s v="Samsung"/>
    <s v="Gaming Consoles"/>
    <x v="8"/>
  </r>
  <r>
    <s v="S009"/>
    <s v="G-VR049"/>
    <n v="44964"/>
    <n v="18"/>
    <n v="15644.88"/>
    <n v="11745.539999999999"/>
    <n v="3899.34"/>
    <n v="2023"/>
    <n v="2"/>
    <s v="23Q1"/>
    <s v="ASUS"/>
    <s v="Gaming Consoles"/>
    <x v="9"/>
  </r>
  <r>
    <s v="S009"/>
    <s v="S-FI050"/>
    <n v="45211"/>
    <n v="27"/>
    <n v="28449.63"/>
    <n v="17619.390000000003"/>
    <n v="10830.239999999998"/>
    <n v="2023"/>
    <n v="10"/>
    <s v="23Q4"/>
    <s v="Sony"/>
    <s v="Smart Gadgets"/>
    <x v="6"/>
  </r>
  <r>
    <s v="S011"/>
    <s v="H-NO015"/>
    <n v="45335"/>
    <n v="21"/>
    <n v="23268"/>
    <n v="18229.05"/>
    <n v="5038.9500000000007"/>
    <n v="2024"/>
    <n v="2"/>
    <s v="24Q1"/>
    <s v="VoltEdge"/>
    <s v="Headphones"/>
    <x v="3"/>
  </r>
  <r>
    <s v="S003"/>
    <s v="A-KE040"/>
    <n v="44986"/>
    <n v="30"/>
    <n v="4891.5"/>
    <n v="3783.3"/>
    <n v="1108.1999999999998"/>
    <n v="2023"/>
    <n v="3"/>
    <s v="23Q1"/>
    <s v="VoltEdge"/>
    <s v="Accessories"/>
    <x v="5"/>
  </r>
  <r>
    <s v="S015"/>
    <s v="H-NO016"/>
    <n v="45136"/>
    <n v="9"/>
    <n v="7951.41"/>
    <n v="5544.81"/>
    <n v="2406.5999999999995"/>
    <n v="2023"/>
    <n v="7"/>
    <s v="23Q3"/>
    <s v="Bose"/>
    <s v="Headphones"/>
    <x v="3"/>
  </r>
  <r>
    <s v="S001"/>
    <s v="H-WI029"/>
    <n v="45416"/>
    <n v="15"/>
    <n v="19134.149999999998"/>
    <n v="11930.85"/>
    <n v="7203.2999999999975"/>
    <n v="2024"/>
    <n v="5"/>
    <s v="24Q2"/>
    <s v="Dell"/>
    <s v="Headphones"/>
    <x v="13"/>
  </r>
  <r>
    <s v="S013"/>
    <s v="A-CH003"/>
    <n v="45106"/>
    <n v="22"/>
    <n v="8530.2800000000007"/>
    <n v="5707.2400000000007"/>
    <n v="2823.04"/>
    <n v="2023"/>
    <n v="6"/>
    <s v="23Q2"/>
    <s v="HP"/>
    <s v="Accessories"/>
    <x v="2"/>
  </r>
  <r>
    <s v="S003"/>
    <s v="A-CH003"/>
    <n v="45403"/>
    <n v="20"/>
    <n v="7754.8"/>
    <n v="5188.4000000000005"/>
    <n v="2566.3999999999996"/>
    <n v="2024"/>
    <n v="4"/>
    <s v="24Q2"/>
    <s v="HP"/>
    <s v="Accessories"/>
    <x v="2"/>
  </r>
  <r>
    <s v="S001"/>
    <s v="L-GA036"/>
    <n v="45505"/>
    <n v="20"/>
    <n v="9614"/>
    <n v="6038.8"/>
    <n v="3575.2"/>
    <n v="2024"/>
    <n v="8"/>
    <s v="24Q3"/>
    <s v="VoltEdge"/>
    <s v="Laptops"/>
    <x v="0"/>
  </r>
  <r>
    <s v="S018"/>
    <s v="A-MI014"/>
    <n v="45584"/>
    <n v="34"/>
    <n v="19121.939999999999"/>
    <n v="14600.62"/>
    <n v="4521.3199999999979"/>
    <n v="2024"/>
    <n v="10"/>
    <s v="24Q4"/>
    <s v="Bose"/>
    <s v="Accessories"/>
    <x v="11"/>
  </r>
  <r>
    <s v="S014"/>
    <s v="H-WI035"/>
    <n v="45194"/>
    <n v="13"/>
    <n v="4607.46"/>
    <n v="3289.78"/>
    <n v="1317.6799999999998"/>
    <n v="2023"/>
    <n v="9"/>
    <s v="23Q3"/>
    <s v="VoltEdge"/>
    <s v="Headphones"/>
    <x v="13"/>
  </r>
  <r>
    <s v="S004"/>
    <s v="S-ST013"/>
    <n v="45453"/>
    <n v="10"/>
    <n v="3991.6000000000004"/>
    <n v="3016.3999999999996"/>
    <n v="975.20000000000073"/>
    <n v="2024"/>
    <n v="6"/>
    <s v="24Q2"/>
    <s v="Dell"/>
    <s v="Smart Gadgets"/>
    <x v="4"/>
  </r>
  <r>
    <s v="S002"/>
    <s v="S-SM038"/>
    <n v="45513"/>
    <n v="6"/>
    <n v="8671.7999999999993"/>
    <n v="5821.62"/>
    <n v="2850.1799999999994"/>
    <n v="2024"/>
    <n v="8"/>
    <s v="24Q3"/>
    <s v="VoltEdge"/>
    <s v="Smart Gadgets"/>
    <x v="12"/>
  </r>
  <r>
    <s v="S010"/>
    <s v="A-CH021"/>
    <n v="45115"/>
    <n v="15"/>
    <n v="3238.35"/>
    <n v="2344.0500000000002"/>
    <n v="894.29999999999973"/>
    <n v="2023"/>
    <n v="7"/>
    <s v="23Q3"/>
    <s v="Dell"/>
    <s v="Accessories"/>
    <x v="2"/>
  </r>
  <r>
    <s v="S001"/>
    <s v="G-VR022"/>
    <n v="45388"/>
    <n v="17"/>
    <n v="12409.66"/>
    <n v="10012.83"/>
    <n v="2396.83"/>
    <n v="2024"/>
    <n v="4"/>
    <s v="24Q2"/>
    <s v="VoltEdge"/>
    <s v="Gaming Consoles"/>
    <x v="9"/>
  </r>
  <r>
    <s v="S008"/>
    <s v="A-CH003"/>
    <n v="45274"/>
    <n v="34"/>
    <n v="13183.16"/>
    <n v="8820.2800000000007"/>
    <n v="4362.8799999999992"/>
    <n v="2023"/>
    <n v="12"/>
    <s v="23Q4"/>
    <s v="HP"/>
    <s v="Accessories"/>
    <x v="2"/>
  </r>
  <r>
    <s v="S001"/>
    <s v="H-WI042"/>
    <n v="45338"/>
    <n v="30"/>
    <n v="26502"/>
    <n v="18134.7"/>
    <n v="8367.2999999999993"/>
    <n v="2024"/>
    <n v="2"/>
    <s v="24Q1"/>
    <s v="Bose"/>
    <s v="Headphones"/>
    <x v="10"/>
  </r>
  <r>
    <s v="S001"/>
    <s v="G-GA006"/>
    <n v="45509"/>
    <n v="7"/>
    <n v="9476.5299999999988"/>
    <n v="6821.22"/>
    <n v="2655.3099999999986"/>
    <n v="2024"/>
    <n v="8"/>
    <s v="24Q3"/>
    <s v="HP"/>
    <s v="Gaming Consoles"/>
    <x v="8"/>
  </r>
  <r>
    <s v="S008"/>
    <s v="L-GA010"/>
    <n v="45157"/>
    <n v="20"/>
    <n v="13060"/>
    <n v="9783"/>
    <n v="3277"/>
    <n v="2023"/>
    <n v="8"/>
    <s v="23Q3"/>
    <s v="ASUS"/>
    <s v="Laptops"/>
    <x v="0"/>
  </r>
  <r>
    <s v="S018"/>
    <s v="G-GA046"/>
    <n v="45505"/>
    <n v="16"/>
    <n v="5170.3999999999996"/>
    <n v="3197.76"/>
    <n v="1972.6399999999994"/>
    <n v="2024"/>
    <n v="8"/>
    <s v="24Q3"/>
    <s v="Samsung"/>
    <s v="Gaming Consoles"/>
    <x v="8"/>
  </r>
  <r>
    <s v="S001"/>
    <s v="A-KE025"/>
    <n v="45332"/>
    <n v="16"/>
    <n v="15152.8"/>
    <n v="10678.08"/>
    <n v="4474.7199999999993"/>
    <n v="2024"/>
    <n v="2"/>
    <s v="24Q1"/>
    <s v="Bose"/>
    <s v="Accessories"/>
    <x v="5"/>
  </r>
  <r>
    <s v="S008"/>
    <s v="A-CH039"/>
    <n v="45053"/>
    <n v="10"/>
    <n v="8780.7000000000007"/>
    <n v="6049.7000000000007"/>
    <n v="2731"/>
    <n v="2023"/>
    <n v="5"/>
    <s v="23Q2"/>
    <s v="Sony"/>
    <s v="Accessories"/>
    <x v="2"/>
  </r>
  <r>
    <s v="S001"/>
    <s v="H-WI030"/>
    <n v="45366"/>
    <n v="26"/>
    <n v="14127.36"/>
    <n v="10051.08"/>
    <n v="4076.2800000000007"/>
    <n v="2024"/>
    <n v="3"/>
    <s v="24Q1"/>
    <s v="VoltEdge"/>
    <s v="Headphones"/>
    <x v="10"/>
  </r>
  <r>
    <s v="S003"/>
    <s v="A-CH002"/>
    <n v="45547"/>
    <n v="15"/>
    <n v="2744.7"/>
    <n v="2085.1499999999996"/>
    <n v="659.55000000000018"/>
    <n v="2024"/>
    <n v="9"/>
    <s v="24Q3"/>
    <s v="Sony"/>
    <s v="Accessories"/>
    <x v="2"/>
  </r>
  <r>
    <s v="S013"/>
    <s v="H-NO016"/>
    <n v="45180"/>
    <n v="16"/>
    <n v="14135.84"/>
    <n v="9857.44"/>
    <n v="4278.3999999999996"/>
    <n v="2023"/>
    <n v="9"/>
    <s v="23Q3"/>
    <s v="Bose"/>
    <s v="Headphones"/>
    <x v="3"/>
  </r>
  <r>
    <s v="S011"/>
    <s v="A-CH041"/>
    <n v="45184"/>
    <n v="16"/>
    <n v="4313.92"/>
    <n v="2622.24"/>
    <n v="1691.6800000000003"/>
    <n v="2023"/>
    <n v="9"/>
    <s v="23Q3"/>
    <s v="ASUS"/>
    <s v="Accessories"/>
    <x v="2"/>
  </r>
  <r>
    <s v="S010"/>
    <s v="S-ST013"/>
    <n v="45518"/>
    <n v="1"/>
    <n v="399.16"/>
    <n v="301.64"/>
    <n v="97.520000000000039"/>
    <n v="2024"/>
    <n v="8"/>
    <s v="24Q3"/>
    <s v="Dell"/>
    <s v="Smart Gadgets"/>
    <x v="4"/>
  </r>
  <r>
    <s v="S001"/>
    <s v="G-GA044"/>
    <n v="45147"/>
    <n v="3"/>
    <n v="3393.33"/>
    <n v="2816.8500000000004"/>
    <n v="576.47999999999956"/>
    <n v="2023"/>
    <n v="8"/>
    <s v="23Q3"/>
    <s v="VoltEdge"/>
    <s v="Gaming Consoles"/>
    <x v="16"/>
  </r>
  <r>
    <s v="S019"/>
    <s v="A-LA026"/>
    <n v="45214"/>
    <n v="37"/>
    <n v="4963.55"/>
    <n v="4100.34"/>
    <n v="863.21"/>
    <n v="2023"/>
    <n v="10"/>
    <s v="23Q4"/>
    <s v="VoltEdge"/>
    <s v="Accessories"/>
    <x v="14"/>
  </r>
  <r>
    <s v="S001"/>
    <s v="L-UL031"/>
    <n v="45519"/>
    <n v="4"/>
    <n v="2428.92"/>
    <n v="1489.36"/>
    <n v="939.56000000000017"/>
    <n v="2024"/>
    <n v="8"/>
    <s v="24Q3"/>
    <s v="VoltEdge"/>
    <s v="Laptops"/>
    <x v="1"/>
  </r>
  <r>
    <s v="S015"/>
    <s v="A-KE024"/>
    <n v="45517"/>
    <n v="17"/>
    <n v="17909.16"/>
    <n v="10646.42"/>
    <n v="7262.74"/>
    <n v="2024"/>
    <n v="8"/>
    <s v="24Q3"/>
    <s v="VoltEdge"/>
    <s v="Accessories"/>
    <x v="5"/>
  </r>
  <r>
    <s v="S005"/>
    <s v="G-VR022"/>
    <n v="45457"/>
    <n v="15"/>
    <n v="10949.7"/>
    <n v="8834.85"/>
    <n v="2114.8500000000004"/>
    <n v="2024"/>
    <n v="6"/>
    <s v="24Q2"/>
    <s v="VoltEdge"/>
    <s v="Gaming Consoles"/>
    <x v="9"/>
  </r>
  <r>
    <s v="S003"/>
    <s v="G-GA046"/>
    <n v="45486"/>
    <n v="18"/>
    <n v="5816.7"/>
    <n v="3597.4800000000005"/>
    <n v="2219.2199999999993"/>
    <n v="2024"/>
    <n v="7"/>
    <s v="24Q3"/>
    <s v="Samsung"/>
    <s v="Gaming Consoles"/>
    <x v="8"/>
  </r>
  <r>
    <s v="S001"/>
    <s v="H-WI029"/>
    <n v="45568"/>
    <n v="24"/>
    <n v="30614.639999999999"/>
    <n v="19089.36"/>
    <n v="11525.279999999999"/>
    <n v="2024"/>
    <n v="10"/>
    <s v="24Q4"/>
    <s v="Dell"/>
    <s v="Headphones"/>
    <x v="13"/>
  </r>
  <r>
    <s v="S005"/>
    <s v="G-VR043"/>
    <n v="45058"/>
    <n v="19"/>
    <n v="7269.0199999999995"/>
    <n v="5744.2699999999995"/>
    <n v="1524.75"/>
    <n v="2023"/>
    <n v="5"/>
    <s v="23Q2"/>
    <s v="Samsung"/>
    <s v="Gaming Consoles"/>
    <x v="9"/>
  </r>
  <r>
    <s v="S001"/>
    <s v="H-WI048"/>
    <n v="45017"/>
    <n v="13"/>
    <n v="12545.779999999999"/>
    <n v="9818.9"/>
    <n v="2726.8799999999992"/>
    <n v="2023"/>
    <n v="4"/>
    <s v="23Q2"/>
    <s v="VoltEdge"/>
    <s v="Headphones"/>
    <x v="7"/>
  </r>
  <r>
    <s v="S007"/>
    <s v="A-CH041"/>
    <n v="45015"/>
    <n v="12"/>
    <n v="3235.44"/>
    <n v="1966.6799999999998"/>
    <n v="1268.7600000000002"/>
    <n v="2023"/>
    <n v="3"/>
    <s v="23Q1"/>
    <s v="ASUS"/>
    <s v="Accessories"/>
    <x v="2"/>
  </r>
  <r>
    <s v="S014"/>
    <s v="G-GA018"/>
    <n v="45304"/>
    <n v="16"/>
    <n v="12906.56"/>
    <n v="7696.64"/>
    <n v="5209.9199999999992"/>
    <n v="2024"/>
    <n v="1"/>
    <s v="24Q1"/>
    <s v="VoltEdge"/>
    <s v="Gaming Consoles"/>
    <x v="8"/>
  </r>
  <r>
    <s v="S001"/>
    <s v="H-WI048"/>
    <n v="44932"/>
    <n v="27"/>
    <n v="26056.62"/>
    <n v="20393.099999999999"/>
    <n v="5663.52"/>
    <n v="2023"/>
    <n v="1"/>
    <s v="23Q1"/>
    <s v="VoltEdge"/>
    <s v="Headphones"/>
    <x v="7"/>
  </r>
  <r>
    <s v="S011"/>
    <s v="S-SM023"/>
    <n v="45083"/>
    <n v="17"/>
    <n v="4407.59"/>
    <n v="2880.99"/>
    <n v="1526.6000000000004"/>
    <n v="2023"/>
    <n v="6"/>
    <s v="23Q2"/>
    <s v="HP"/>
    <s v="Smart Gadgets"/>
    <x v="15"/>
  </r>
  <r>
    <s v="S010"/>
    <s v="G-GA044"/>
    <n v="45109"/>
    <n v="8"/>
    <n v="9048.8799999999992"/>
    <n v="7511.6"/>
    <n v="1537.2799999999988"/>
    <n v="2023"/>
    <n v="7"/>
    <s v="23Q3"/>
    <s v="VoltEdge"/>
    <s v="Gaming Consoles"/>
    <x v="16"/>
  </r>
  <r>
    <s v="S001"/>
    <s v="G-VR022"/>
    <n v="45341"/>
    <n v="29"/>
    <n v="21169.420000000002"/>
    <n v="17080.71"/>
    <n v="4088.7100000000028"/>
    <n v="2024"/>
    <n v="2"/>
    <s v="24Q1"/>
    <s v="VoltEdge"/>
    <s v="Gaming Consoles"/>
    <x v="9"/>
  </r>
  <r>
    <s v="S005"/>
    <s v="G-GA018"/>
    <n v="45613"/>
    <n v="27"/>
    <n v="21779.82"/>
    <n v="12988.08"/>
    <n v="8791.74"/>
    <n v="2024"/>
    <n v="11"/>
    <s v="24Q4"/>
    <s v="VoltEdge"/>
    <s v="Gaming Consoles"/>
    <x v="8"/>
  </r>
  <r>
    <s v="S001"/>
    <s v="H-WI029"/>
    <n v="45371"/>
    <n v="24"/>
    <n v="30614.639999999999"/>
    <n v="19089.36"/>
    <n v="11525.279999999999"/>
    <n v="2024"/>
    <n v="3"/>
    <s v="24Q1"/>
    <s v="Dell"/>
    <s v="Headphones"/>
    <x v="13"/>
  </r>
  <r>
    <s v="S001"/>
    <s v="A-KE011"/>
    <n v="45505"/>
    <n v="1"/>
    <n v="1331.23"/>
    <n v="830.71"/>
    <n v="500.52"/>
    <n v="2024"/>
    <n v="8"/>
    <s v="24Q3"/>
    <s v="Sony"/>
    <s v="Accessories"/>
    <x v="5"/>
  </r>
  <r>
    <s v="S010"/>
    <s v="S-SM033"/>
    <n v="45477"/>
    <n v="6"/>
    <n v="7986.42"/>
    <n v="4905.72"/>
    <n v="3080.7"/>
    <n v="2024"/>
    <n v="7"/>
    <s v="24Q3"/>
    <s v="Apple"/>
    <s v="Smart Gadgets"/>
    <x v="12"/>
  </r>
  <r>
    <s v="S019"/>
    <s v="A-CH045"/>
    <n v="45475"/>
    <n v="20"/>
    <n v="13437"/>
    <n v="10611.800000000001"/>
    <n v="2825.1999999999989"/>
    <n v="2024"/>
    <n v="7"/>
    <s v="24Q3"/>
    <s v="VoltEdge"/>
    <s v="Accessories"/>
    <x v="2"/>
  </r>
  <r>
    <s v="S001"/>
    <s v="A-CH003"/>
    <n v="45169"/>
    <n v="9"/>
    <n v="3489.66"/>
    <n v="2334.7800000000002"/>
    <n v="1154.8799999999997"/>
    <n v="2023"/>
    <n v="8"/>
    <s v="23Q3"/>
    <s v="HP"/>
    <s v="Accessories"/>
    <x v="2"/>
  </r>
  <r>
    <s v="S008"/>
    <s v="G-GA018"/>
    <n v="45587"/>
    <n v="28"/>
    <n v="22586.48"/>
    <n v="13469.12"/>
    <n v="9117.3599999999988"/>
    <n v="2024"/>
    <n v="10"/>
    <s v="24Q4"/>
    <s v="VoltEdge"/>
    <s v="Gaming Consoles"/>
    <x v="8"/>
  </r>
  <r>
    <s v="S015"/>
    <s v="G-GA006"/>
    <n v="45515"/>
    <n v="6"/>
    <n v="8122.74"/>
    <n v="5846.76"/>
    <n v="2275.9799999999996"/>
    <n v="2024"/>
    <n v="8"/>
    <s v="24Q3"/>
    <s v="HP"/>
    <s v="Gaming Consoles"/>
    <x v="8"/>
  </r>
  <r>
    <s v="S009"/>
    <s v="A-CH002"/>
    <n v="45438"/>
    <n v="12"/>
    <n v="2195.7599999999998"/>
    <n v="1668.12"/>
    <n v="527.63999999999987"/>
    <n v="2024"/>
    <n v="5"/>
    <s v="24Q2"/>
    <s v="Sony"/>
    <s v="Accessories"/>
    <x v="2"/>
  </r>
  <r>
    <s v="S015"/>
    <s v="H-WI008"/>
    <n v="45080"/>
    <n v="5"/>
    <n v="977.15000000000009"/>
    <n v="729.75"/>
    <n v="247.40000000000009"/>
    <n v="2023"/>
    <n v="6"/>
    <s v="23Q2"/>
    <s v="ASUS"/>
    <s v="Headphones"/>
    <x v="7"/>
  </r>
  <r>
    <s v="S001"/>
    <s v="S-FI050"/>
    <n v="45376"/>
    <n v="22"/>
    <n v="23181.18"/>
    <n v="14356.54"/>
    <n v="8824.64"/>
    <n v="2024"/>
    <n v="3"/>
    <s v="24Q1"/>
    <s v="Sony"/>
    <s v="Smart Gadgets"/>
    <x v="6"/>
  </r>
  <r>
    <s v="S015"/>
    <s v="H-WI030"/>
    <n v="44957"/>
    <n v="14"/>
    <n v="7607.04"/>
    <n v="5412.12"/>
    <n v="2194.92"/>
    <n v="2023"/>
    <n v="1"/>
    <s v="23Q1"/>
    <s v="VoltEdge"/>
    <s v="Headphones"/>
    <x v="10"/>
  </r>
  <r>
    <s v="S009"/>
    <s v="L-UL031"/>
    <n v="45600"/>
    <n v="33"/>
    <n v="20038.59"/>
    <n v="12287.22"/>
    <n v="7751.3700000000008"/>
    <n v="2024"/>
    <n v="11"/>
    <s v="24Q4"/>
    <s v="VoltEdge"/>
    <s v="Laptops"/>
    <x v="1"/>
  </r>
  <r>
    <s v="S015"/>
    <s v="L-UL001"/>
    <n v="45340"/>
    <n v="31"/>
    <n v="7081.33"/>
    <n v="5659.36"/>
    <n v="1421.9700000000003"/>
    <n v="2024"/>
    <n v="2"/>
    <s v="24Q1"/>
    <s v="ASUS"/>
    <s v="Laptops"/>
    <x v="1"/>
  </r>
  <r>
    <s v="S001"/>
    <s v="A-KE025"/>
    <n v="45635"/>
    <n v="24"/>
    <n v="22729.199999999997"/>
    <n v="16017.119999999999"/>
    <n v="6712.0799999999981"/>
    <n v="2024"/>
    <n v="12"/>
    <s v="24Q4"/>
    <s v="Bose"/>
    <s v="Accessories"/>
    <x v="5"/>
  </r>
  <r>
    <s v="S008"/>
    <s v="G-VR009"/>
    <n v="44970"/>
    <n v="30"/>
    <n v="31948.800000000003"/>
    <n v="20600.099999999999"/>
    <n v="11348.700000000004"/>
    <n v="2023"/>
    <n v="2"/>
    <s v="23Q1"/>
    <s v="VoltEdge"/>
    <s v="Gaming Consoles"/>
    <x v="9"/>
  </r>
  <r>
    <s v="S003"/>
    <s v="H-WI030"/>
    <n v="45142"/>
    <n v="16"/>
    <n v="8693.76"/>
    <n v="6185.28"/>
    <n v="2508.4800000000005"/>
    <n v="2023"/>
    <n v="8"/>
    <s v="23Q3"/>
    <s v="VoltEdge"/>
    <s v="Headphones"/>
    <x v="10"/>
  </r>
  <r>
    <s v="S001"/>
    <s v="A-CH041"/>
    <n v="44955"/>
    <n v="14"/>
    <n v="3774.6800000000003"/>
    <n v="2294.46"/>
    <n v="1480.2200000000003"/>
    <n v="2023"/>
    <n v="1"/>
    <s v="23Q1"/>
    <s v="ASUS"/>
    <s v="Accessories"/>
    <x v="2"/>
  </r>
  <r>
    <s v="S002"/>
    <s v="G-GA006"/>
    <n v="45299"/>
    <n v="11"/>
    <n v="14891.689999999999"/>
    <n v="10719.060000000001"/>
    <n v="4172.6299999999974"/>
    <n v="2024"/>
    <n v="1"/>
    <s v="24Q1"/>
    <s v="HP"/>
    <s v="Gaming Consoles"/>
    <x v="8"/>
  </r>
  <r>
    <s v="S003"/>
    <s v="G-GA017"/>
    <n v="45609"/>
    <n v="35"/>
    <n v="49105.35"/>
    <n v="31169.25"/>
    <n v="17936.099999999999"/>
    <n v="2024"/>
    <n v="11"/>
    <s v="24Q4"/>
    <s v="Apple"/>
    <s v="Gaming Consoles"/>
    <x v="8"/>
  </r>
  <r>
    <s v="S002"/>
    <s v="S-SM033"/>
    <n v="45608"/>
    <n v="23"/>
    <n v="30614.609999999997"/>
    <n v="18805.259999999998"/>
    <n v="11809.349999999999"/>
    <n v="2024"/>
    <n v="11"/>
    <s v="24Q4"/>
    <s v="Apple"/>
    <s v="Smart Gadgets"/>
    <x v="12"/>
  </r>
  <r>
    <s v="S008"/>
    <s v="L-GA036"/>
    <n v="45308"/>
    <n v="21"/>
    <n v="10094.699999999999"/>
    <n v="6340.74"/>
    <n v="3753.9599999999991"/>
    <n v="2024"/>
    <n v="1"/>
    <s v="24Q1"/>
    <s v="VoltEdge"/>
    <s v="Laptops"/>
    <x v="0"/>
  </r>
  <r>
    <s v="S014"/>
    <s v="L-UL031"/>
    <n v="45410"/>
    <n v="16"/>
    <n v="9715.68"/>
    <n v="5957.44"/>
    <n v="3758.2400000000007"/>
    <n v="2024"/>
    <n v="4"/>
    <s v="24Q2"/>
    <s v="VoltEdge"/>
    <s v="Laptops"/>
    <x v="1"/>
  </r>
  <r>
    <s v="S008"/>
    <s v="A-KE020"/>
    <n v="45123"/>
    <n v="4"/>
    <n v="1364.68"/>
    <n v="813.88"/>
    <n v="550.80000000000007"/>
    <n v="2023"/>
    <n v="7"/>
    <s v="23Q3"/>
    <s v="VoltEdge"/>
    <s v="Accessories"/>
    <x v="5"/>
  </r>
  <r>
    <s v="S009"/>
    <s v="A-CH003"/>
    <n v="45583"/>
    <n v="24"/>
    <n v="9305.76"/>
    <n v="6226.08"/>
    <n v="3079.6800000000003"/>
    <n v="2024"/>
    <n v="10"/>
    <s v="24Q4"/>
    <s v="HP"/>
    <s v="Accessories"/>
    <x v="2"/>
  </r>
  <r>
    <s v="S001"/>
    <s v="A-KE027"/>
    <n v="45501"/>
    <n v="6"/>
    <n v="5329.26"/>
    <n v="4334.7000000000007"/>
    <n v="994.55999999999949"/>
    <n v="2024"/>
    <n v="7"/>
    <s v="24Q3"/>
    <s v="Sony"/>
    <s v="Accessories"/>
    <x v="5"/>
  </r>
  <r>
    <s v="S018"/>
    <s v="A-KE020"/>
    <n v="45259"/>
    <n v="42"/>
    <n v="14329.140000000001"/>
    <n v="8545.74"/>
    <n v="5783.4000000000015"/>
    <n v="2023"/>
    <n v="11"/>
    <s v="23Q4"/>
    <s v="VoltEdge"/>
    <s v="Accessories"/>
    <x v="5"/>
  </r>
  <r>
    <s v="S001"/>
    <s v="H-WI048"/>
    <n v="45170"/>
    <n v="5"/>
    <n v="4825.2999999999993"/>
    <n v="3776.5"/>
    <n v="1048.7999999999993"/>
    <n v="2023"/>
    <n v="9"/>
    <s v="23Q3"/>
    <s v="VoltEdge"/>
    <s v="Headphones"/>
    <x v="7"/>
  </r>
  <r>
    <s v="S003"/>
    <s v="S-SM023"/>
    <n v="45030"/>
    <n v="17"/>
    <n v="4407.59"/>
    <n v="2880.99"/>
    <n v="1526.6000000000004"/>
    <n v="2023"/>
    <n v="4"/>
    <s v="23Q2"/>
    <s v="HP"/>
    <s v="Smart Gadgets"/>
    <x v="15"/>
  </r>
  <r>
    <s v="S001"/>
    <s v="L-GA036"/>
    <n v="45521"/>
    <n v="17"/>
    <n v="8171.9"/>
    <n v="5132.9799999999996"/>
    <n v="3038.92"/>
    <n v="2024"/>
    <n v="8"/>
    <s v="24Q3"/>
    <s v="VoltEdge"/>
    <s v="Laptops"/>
    <x v="0"/>
  </r>
  <r>
    <s v="S001"/>
    <s v="H-WI029"/>
    <n v="45463"/>
    <n v="4"/>
    <n v="5102.4399999999996"/>
    <n v="3181.56"/>
    <n v="1920.8799999999997"/>
    <n v="2024"/>
    <n v="6"/>
    <s v="24Q2"/>
    <s v="Dell"/>
    <s v="Headphones"/>
    <x v="13"/>
  </r>
  <r>
    <s v="S017"/>
    <s v="S-ST013"/>
    <n v="45587"/>
    <n v="36"/>
    <n v="14369.76"/>
    <n v="10859.039999999999"/>
    <n v="3510.7200000000012"/>
    <n v="2024"/>
    <n v="10"/>
    <s v="24Q4"/>
    <s v="Dell"/>
    <s v="Smart Gadgets"/>
    <x v="4"/>
  </r>
  <r>
    <s v="S013"/>
    <s v="G-GA046"/>
    <n v="45490"/>
    <n v="2"/>
    <n v="646.29999999999995"/>
    <n v="399.72"/>
    <n v="246.57999999999993"/>
    <n v="2024"/>
    <n v="7"/>
    <s v="24Q3"/>
    <s v="Samsung"/>
    <s v="Gaming Consoles"/>
    <x v="8"/>
  </r>
  <r>
    <s v="S017"/>
    <s v="A-CH041"/>
    <n v="45146"/>
    <n v="3"/>
    <n v="808.86"/>
    <n v="491.66999999999996"/>
    <n v="317.19000000000005"/>
    <n v="2023"/>
    <n v="8"/>
    <s v="23Q3"/>
    <s v="ASUS"/>
    <s v="Accessories"/>
    <x v="2"/>
  </r>
  <r>
    <s v="S001"/>
    <s v="A-KE020"/>
    <n v="45193"/>
    <n v="26"/>
    <n v="8870.42"/>
    <n v="5290.22"/>
    <n v="3580.2"/>
    <n v="2023"/>
    <n v="9"/>
    <s v="23Q3"/>
    <s v="VoltEdge"/>
    <s v="Accessories"/>
    <x v="5"/>
  </r>
  <r>
    <s v="S011"/>
    <s v="A-KE020"/>
    <n v="45127"/>
    <n v="10"/>
    <n v="3411.7000000000003"/>
    <n v="2034.7"/>
    <n v="1377.0000000000002"/>
    <n v="2023"/>
    <n v="7"/>
    <s v="23Q3"/>
    <s v="VoltEdge"/>
    <s v="Accessories"/>
    <x v="5"/>
  </r>
  <r>
    <s v="S001"/>
    <s v="H-WI032"/>
    <n v="45603"/>
    <n v="24"/>
    <n v="5678.64"/>
    <n v="4396.08"/>
    <n v="1282.5600000000004"/>
    <n v="2024"/>
    <n v="11"/>
    <s v="24Q4"/>
    <s v="VoltEdge"/>
    <s v="Headphones"/>
    <x v="13"/>
  </r>
  <r>
    <s v="S015"/>
    <s v="S-FI037"/>
    <n v="45560"/>
    <n v="5"/>
    <n v="7357.3"/>
    <n v="4978.25"/>
    <n v="2379.0500000000002"/>
    <n v="2024"/>
    <n v="9"/>
    <s v="24Q3"/>
    <s v="VoltEdge"/>
    <s v="Smart Gadgets"/>
    <x v="6"/>
  </r>
  <r>
    <s v="S004"/>
    <s v="A-KE020"/>
    <n v="44938"/>
    <n v="16"/>
    <n v="5458.72"/>
    <n v="3255.52"/>
    <n v="2203.2000000000003"/>
    <n v="2023"/>
    <n v="1"/>
    <s v="23Q1"/>
    <s v="VoltEdge"/>
    <s v="Accessories"/>
    <x v="5"/>
  </r>
  <r>
    <s v="S019"/>
    <s v="H-WI008"/>
    <n v="45260"/>
    <n v="26"/>
    <n v="5081.18"/>
    <n v="3794.7"/>
    <n v="1286.4800000000005"/>
    <n v="2023"/>
    <n v="11"/>
    <s v="23Q4"/>
    <s v="ASUS"/>
    <s v="Headphones"/>
    <x v="7"/>
  </r>
  <r>
    <s v="S009"/>
    <s v="G-VR022"/>
    <n v="45410"/>
    <n v="16"/>
    <n v="11679.68"/>
    <n v="9423.84"/>
    <n v="2255.84"/>
    <n v="2024"/>
    <n v="4"/>
    <s v="24Q2"/>
    <s v="VoltEdge"/>
    <s v="Gaming Consoles"/>
    <x v="9"/>
  </r>
  <r>
    <s v="S004"/>
    <s v="A-MI014"/>
    <n v="45352"/>
    <n v="22"/>
    <n v="12373.019999999999"/>
    <n v="9447.4600000000009"/>
    <n v="2925.5599999999977"/>
    <n v="2024"/>
    <n v="3"/>
    <s v="24Q1"/>
    <s v="Bose"/>
    <s v="Accessories"/>
    <x v="11"/>
  </r>
  <r>
    <s v="S018"/>
    <s v="S-ST013"/>
    <n v="45391"/>
    <n v="7"/>
    <n v="2794.1200000000003"/>
    <n v="2111.48"/>
    <n v="682.64000000000033"/>
    <n v="2024"/>
    <n v="4"/>
    <s v="24Q2"/>
    <s v="Dell"/>
    <s v="Smart Gadgets"/>
    <x v="4"/>
  </r>
  <r>
    <s v="S004"/>
    <s v="L-UL031"/>
    <n v="45653"/>
    <n v="30"/>
    <n v="18216.900000000001"/>
    <n v="11170.199999999999"/>
    <n v="7046.7000000000025"/>
    <n v="2024"/>
    <n v="12"/>
    <s v="24Q4"/>
    <s v="VoltEdge"/>
    <s v="Laptops"/>
    <x v="1"/>
  </r>
  <r>
    <s v="S001"/>
    <s v="H-WI048"/>
    <n v="45173"/>
    <n v="2"/>
    <n v="1930.12"/>
    <n v="1510.6"/>
    <n v="419.52"/>
    <n v="2023"/>
    <n v="9"/>
    <s v="23Q3"/>
    <s v="VoltEdge"/>
    <s v="Headphones"/>
    <x v="7"/>
  </r>
  <r>
    <s v="S015"/>
    <s v="L-UL028"/>
    <n v="45360"/>
    <n v="24"/>
    <n v="10168.08"/>
    <n v="6626.4000000000005"/>
    <n v="3541.6799999999994"/>
    <n v="2024"/>
    <n v="3"/>
    <s v="24Q1"/>
    <s v="Apple"/>
    <s v="Laptops"/>
    <x v="1"/>
  </r>
  <r>
    <s v="S004"/>
    <s v="H-WI042"/>
    <n v="45379"/>
    <n v="12"/>
    <n v="10600.8"/>
    <n v="7253.88"/>
    <n v="3346.9199999999992"/>
    <n v="2024"/>
    <n v="3"/>
    <s v="24Q1"/>
    <s v="Bose"/>
    <s v="Headphones"/>
    <x v="10"/>
  </r>
  <r>
    <s v="S007"/>
    <s v="H-NO016"/>
    <n v="45463"/>
    <n v="8"/>
    <n v="7067.92"/>
    <n v="4928.72"/>
    <n v="2139.1999999999998"/>
    <n v="2024"/>
    <n v="6"/>
    <s v="24Q2"/>
    <s v="Bose"/>
    <s v="Headphones"/>
    <x v="3"/>
  </r>
  <r>
    <s v="S007"/>
    <s v="L-UL031"/>
    <n v="45399"/>
    <n v="4"/>
    <n v="2428.92"/>
    <n v="1489.36"/>
    <n v="939.56000000000017"/>
    <n v="2024"/>
    <n v="4"/>
    <s v="24Q2"/>
    <s v="VoltEdge"/>
    <s v="Laptops"/>
    <x v="1"/>
  </r>
  <r>
    <s v="S001"/>
    <s v="A-CH039"/>
    <n v="44932"/>
    <n v="15"/>
    <n v="13171.050000000001"/>
    <n v="9074.5500000000011"/>
    <n v="4096.5"/>
    <n v="2023"/>
    <n v="1"/>
    <s v="23Q1"/>
    <s v="Sony"/>
    <s v="Accessories"/>
    <x v="2"/>
  </r>
  <r>
    <s v="S010"/>
    <s v="G-VR019"/>
    <n v="44984"/>
    <n v="29"/>
    <n v="30272.520000000004"/>
    <n v="18677.16"/>
    <n v="11595.360000000004"/>
    <n v="2023"/>
    <n v="2"/>
    <s v="23Q1"/>
    <s v="Apple"/>
    <s v="Gaming Consoles"/>
    <x v="9"/>
  </r>
  <r>
    <s v="S004"/>
    <s v="A-LA026"/>
    <n v="45248"/>
    <n v="35"/>
    <n v="4695.25"/>
    <n v="3878.7"/>
    <n v="816.55000000000018"/>
    <n v="2023"/>
    <n v="11"/>
    <s v="23Q4"/>
    <s v="VoltEdge"/>
    <s v="Accessories"/>
    <x v="14"/>
  </r>
  <r>
    <s v="S009"/>
    <s v="S-ST013"/>
    <n v="45475"/>
    <n v="13"/>
    <n v="5189.08"/>
    <n v="3921.3199999999997"/>
    <n v="1267.7600000000002"/>
    <n v="2024"/>
    <n v="7"/>
    <s v="24Q3"/>
    <s v="Dell"/>
    <s v="Smart Gadgets"/>
    <x v="4"/>
  </r>
  <r>
    <s v="S001"/>
    <s v="A-MI014"/>
    <n v="45305"/>
    <n v="23"/>
    <n v="12935.429999999998"/>
    <n v="9876.89"/>
    <n v="3058.5399999999991"/>
    <n v="2024"/>
    <n v="1"/>
    <s v="24Q1"/>
    <s v="Bose"/>
    <s v="Accessories"/>
    <x v="11"/>
  </r>
  <r>
    <s v="S002"/>
    <s v="A-KE040"/>
    <n v="45190"/>
    <n v="13"/>
    <n v="2119.65"/>
    <n v="1639.43"/>
    <n v="480.22"/>
    <n v="2023"/>
    <n v="9"/>
    <s v="23Q3"/>
    <s v="VoltEdge"/>
    <s v="Accessories"/>
    <x v="5"/>
  </r>
  <r>
    <s v="S014"/>
    <s v="A-LA026"/>
    <n v="45013"/>
    <n v="22"/>
    <n v="2951.3"/>
    <n v="2438.04"/>
    <n v="513.26000000000022"/>
    <n v="2023"/>
    <n v="3"/>
    <s v="23Q1"/>
    <s v="VoltEdge"/>
    <s v="Accessories"/>
    <x v="14"/>
  </r>
  <r>
    <s v="S007"/>
    <s v="G-GA046"/>
    <n v="45447"/>
    <n v="11"/>
    <n v="3554.6499999999996"/>
    <n v="2198.46"/>
    <n v="1356.1899999999996"/>
    <n v="2024"/>
    <n v="6"/>
    <s v="24Q2"/>
    <s v="Samsung"/>
    <s v="Gaming Consoles"/>
    <x v="8"/>
  </r>
  <r>
    <s v="S008"/>
    <s v="G-GA046"/>
    <n v="45344"/>
    <n v="14"/>
    <n v="4524.0999999999995"/>
    <n v="2798.04"/>
    <n v="1726.0599999999995"/>
    <n v="2024"/>
    <n v="2"/>
    <s v="24Q1"/>
    <s v="Samsung"/>
    <s v="Gaming Consoles"/>
    <x v="8"/>
  </r>
  <r>
    <s v="S001"/>
    <s v="A-CH002"/>
    <n v="45617"/>
    <n v="38"/>
    <n v="6953.24"/>
    <n v="5282.3799999999992"/>
    <n v="1670.8600000000006"/>
    <n v="2024"/>
    <n v="11"/>
    <s v="24Q4"/>
    <s v="Sony"/>
    <s v="Accessories"/>
    <x v="2"/>
  </r>
  <r>
    <s v="S011"/>
    <s v="A-MI007"/>
    <n v="45114"/>
    <n v="15"/>
    <n v="4309.5"/>
    <n v="3490.0499999999997"/>
    <n v="819.45000000000027"/>
    <n v="2023"/>
    <n v="7"/>
    <s v="23Q3"/>
    <s v="Samsung"/>
    <s v="Accessories"/>
    <x v="11"/>
  </r>
  <r>
    <s v="S018"/>
    <s v="H-WI008"/>
    <n v="45179"/>
    <n v="23"/>
    <n v="4494.8900000000003"/>
    <n v="3356.85"/>
    <n v="1138.0400000000004"/>
    <n v="2023"/>
    <n v="9"/>
    <s v="23Q3"/>
    <s v="ASUS"/>
    <s v="Headphones"/>
    <x v="7"/>
  </r>
  <r>
    <s v="S015"/>
    <s v="H-WI029"/>
    <n v="45457"/>
    <n v="17"/>
    <n v="21685.37"/>
    <n v="13521.63"/>
    <n v="8163.74"/>
    <n v="2024"/>
    <n v="6"/>
    <s v="24Q2"/>
    <s v="Dell"/>
    <s v="Headphones"/>
    <x v="13"/>
  </r>
  <r>
    <s v="S004"/>
    <s v="L-GA004"/>
    <n v="44943"/>
    <n v="31"/>
    <n v="10288.280000000001"/>
    <n v="6129.01"/>
    <n v="4159.2700000000004"/>
    <n v="2023"/>
    <n v="1"/>
    <s v="23Q1"/>
    <s v="Samsung"/>
    <s v="Laptops"/>
    <x v="0"/>
  </r>
  <r>
    <s v="S005"/>
    <s v="A-CH039"/>
    <n v="45249"/>
    <n v="27"/>
    <n v="23707.890000000003"/>
    <n v="16334.19"/>
    <n v="7373.7000000000025"/>
    <n v="2023"/>
    <n v="11"/>
    <s v="23Q4"/>
    <s v="Sony"/>
    <s v="Accessories"/>
    <x v="2"/>
  </r>
  <r>
    <s v="S019"/>
    <s v="A-CH041"/>
    <n v="45346"/>
    <n v="33"/>
    <n v="8897.4600000000009"/>
    <n v="5408.37"/>
    <n v="3489.0900000000011"/>
    <n v="2024"/>
    <n v="2"/>
    <s v="24Q1"/>
    <s v="ASUS"/>
    <s v="Accessories"/>
    <x v="2"/>
  </r>
  <r>
    <s v="S019"/>
    <s v="G-GA017"/>
    <n v="45147"/>
    <n v="15"/>
    <n v="21045.15"/>
    <n v="13358.25"/>
    <n v="7686.9000000000015"/>
    <n v="2023"/>
    <n v="8"/>
    <s v="23Q3"/>
    <s v="Apple"/>
    <s v="Gaming Consoles"/>
    <x v="8"/>
  </r>
  <r>
    <s v="S002"/>
    <s v="L-GA036"/>
    <n v="45578"/>
    <n v="34"/>
    <n v="16343.8"/>
    <n v="10265.959999999999"/>
    <n v="6077.84"/>
    <n v="2024"/>
    <n v="10"/>
    <s v="24Q4"/>
    <s v="VoltEdge"/>
    <s v="Laptops"/>
    <x v="0"/>
  </r>
  <r>
    <s v="S001"/>
    <s v="L-UL028"/>
    <n v="45506"/>
    <n v="13"/>
    <n v="5507.71"/>
    <n v="3589.3"/>
    <n v="1918.4099999999999"/>
    <n v="2024"/>
    <n v="8"/>
    <s v="24Q3"/>
    <s v="Apple"/>
    <s v="Laptops"/>
    <x v="1"/>
  </r>
  <r>
    <s v="S017"/>
    <s v="G-GA006"/>
    <n v="45345"/>
    <n v="14"/>
    <n v="18953.059999999998"/>
    <n v="13642.44"/>
    <n v="5310.6199999999972"/>
    <n v="2024"/>
    <n v="2"/>
    <s v="24Q1"/>
    <s v="HP"/>
    <s v="Gaming Consoles"/>
    <x v="8"/>
  </r>
  <r>
    <s v="S001"/>
    <s v="G-GA005"/>
    <n v="45218"/>
    <n v="30"/>
    <n v="16094.400000000001"/>
    <n v="11730.9"/>
    <n v="4363.5000000000018"/>
    <n v="2023"/>
    <n v="10"/>
    <s v="23Q4"/>
    <s v="VoltEdge"/>
    <s v="Gaming Consoles"/>
    <x v="8"/>
  </r>
  <r>
    <s v="S001"/>
    <s v="L-UL031"/>
    <n v="45337"/>
    <n v="29"/>
    <n v="17609.670000000002"/>
    <n v="10797.859999999999"/>
    <n v="6811.8100000000031"/>
    <n v="2024"/>
    <n v="2"/>
    <s v="24Q1"/>
    <s v="VoltEdge"/>
    <s v="Laptops"/>
    <x v="1"/>
  </r>
  <r>
    <s v="S002"/>
    <s v="G-GA005"/>
    <n v="45115"/>
    <n v="12"/>
    <n v="6437.76"/>
    <n v="4692.3599999999997"/>
    <n v="1745.4000000000005"/>
    <n v="2023"/>
    <n v="7"/>
    <s v="23Q3"/>
    <s v="VoltEdge"/>
    <s v="Gaming Consoles"/>
    <x v="8"/>
  </r>
  <r>
    <s v="S004"/>
    <s v="S-FI050"/>
    <n v="44970"/>
    <n v="17"/>
    <n v="17912.73"/>
    <n v="11093.69"/>
    <n v="6819.0399999999991"/>
    <n v="2023"/>
    <n v="2"/>
    <s v="23Q1"/>
    <s v="Sony"/>
    <s v="Smart Gadgets"/>
    <x v="6"/>
  </r>
  <r>
    <s v="S002"/>
    <s v="A-MI007"/>
    <n v="44979"/>
    <n v="25"/>
    <n v="7182.5"/>
    <n v="5816.75"/>
    <n v="1365.75"/>
    <n v="2023"/>
    <n v="2"/>
    <s v="23Q1"/>
    <s v="Samsung"/>
    <s v="Accessories"/>
    <x v="11"/>
  </r>
  <r>
    <s v="S003"/>
    <s v="H-WI032"/>
    <n v="45347"/>
    <n v="15"/>
    <n v="3549.15"/>
    <n v="2747.5499999999997"/>
    <n v="801.60000000000036"/>
    <n v="2024"/>
    <n v="2"/>
    <s v="24Q1"/>
    <s v="VoltEdge"/>
    <s v="Headphones"/>
    <x v="13"/>
  </r>
  <r>
    <s v="S015"/>
    <s v="G-VR022"/>
    <n v="45414"/>
    <n v="2"/>
    <n v="1459.96"/>
    <n v="1177.98"/>
    <n v="281.98"/>
    <n v="2024"/>
    <n v="5"/>
    <s v="24Q2"/>
    <s v="VoltEdge"/>
    <s v="Gaming Consoles"/>
    <x v="9"/>
  </r>
  <r>
    <s v="S001"/>
    <s v="G-VR043"/>
    <n v="45028"/>
    <n v="11"/>
    <n v="4208.38"/>
    <n v="3325.6299999999997"/>
    <n v="882.75000000000045"/>
    <n v="2023"/>
    <n v="4"/>
    <s v="23Q2"/>
    <s v="Samsung"/>
    <s v="Gaming Consoles"/>
    <x v="9"/>
  </r>
  <r>
    <s v="S001"/>
    <s v="H-WI035"/>
    <n v="45351"/>
    <n v="18"/>
    <n v="6379.56"/>
    <n v="4555.08"/>
    <n v="1824.4800000000005"/>
    <n v="2024"/>
    <n v="2"/>
    <s v="24Q1"/>
    <s v="VoltEdge"/>
    <s v="Headphones"/>
    <x v="13"/>
  </r>
  <r>
    <s v="S018"/>
    <s v="A-LA026"/>
    <n v="45349"/>
    <n v="15"/>
    <n v="2012.25"/>
    <n v="1662.3"/>
    <n v="349.95000000000005"/>
    <n v="2024"/>
    <n v="2"/>
    <s v="24Q1"/>
    <s v="VoltEdge"/>
    <s v="Accessories"/>
    <x v="14"/>
  </r>
  <r>
    <s v="S001"/>
    <s v="A-CH045"/>
    <n v="45558"/>
    <n v="8"/>
    <n v="5374.8"/>
    <n v="4244.72"/>
    <n v="1130.08"/>
    <n v="2024"/>
    <n v="9"/>
    <s v="24Q3"/>
    <s v="VoltEdge"/>
    <s v="Accessories"/>
    <x v="2"/>
  </r>
  <r>
    <s v="S001"/>
    <s v="A-MI007"/>
    <n v="45010"/>
    <n v="22"/>
    <n v="6320.6"/>
    <n v="5118.74"/>
    <n v="1201.8600000000006"/>
    <n v="2023"/>
    <n v="3"/>
    <s v="23Q1"/>
    <s v="Samsung"/>
    <s v="Accessories"/>
    <x v="11"/>
  </r>
  <r>
    <s v="S001"/>
    <s v="A-KE020"/>
    <n v="45439"/>
    <n v="20"/>
    <n v="6823.4000000000005"/>
    <n v="4069.4"/>
    <n v="2754.0000000000005"/>
    <n v="2024"/>
    <n v="5"/>
    <s v="24Q2"/>
    <s v="VoltEdge"/>
    <s v="Accessories"/>
    <x v="5"/>
  </r>
  <r>
    <s v="S001"/>
    <s v="A-CH039"/>
    <n v="44965"/>
    <n v="29"/>
    <n v="25464.030000000002"/>
    <n v="17544.13"/>
    <n v="7919.9000000000015"/>
    <n v="2023"/>
    <n v="2"/>
    <s v="23Q1"/>
    <s v="Sony"/>
    <s v="Accessories"/>
    <x v="2"/>
  </r>
  <r>
    <s v="S003"/>
    <s v="L-UL001"/>
    <n v="45627"/>
    <n v="36"/>
    <n v="8223.48"/>
    <n v="6572.16"/>
    <n v="1651.3199999999997"/>
    <n v="2024"/>
    <n v="12"/>
    <s v="24Q4"/>
    <s v="ASUS"/>
    <s v="Laptops"/>
    <x v="1"/>
  </r>
  <r>
    <s v="S009"/>
    <s v="H-WI008"/>
    <n v="45537"/>
    <n v="20"/>
    <n v="3908.6000000000004"/>
    <n v="2919"/>
    <n v="989.60000000000036"/>
    <n v="2024"/>
    <n v="9"/>
    <s v="24Q3"/>
    <s v="ASUS"/>
    <s v="Headphones"/>
    <x v="7"/>
  </r>
  <r>
    <s v="S001"/>
    <s v="A-LA026"/>
    <n v="45271"/>
    <n v="40"/>
    <n v="5366"/>
    <n v="4432.7999999999993"/>
    <n v="933.20000000000073"/>
    <n v="2023"/>
    <n v="12"/>
    <s v="23Q4"/>
    <s v="VoltEdge"/>
    <s v="Accessories"/>
    <x v="14"/>
  </r>
  <r>
    <s v="S001"/>
    <s v="G-VR049"/>
    <n v="45144"/>
    <n v="16"/>
    <n v="13906.56"/>
    <n v="10440.48"/>
    <n v="3466.08"/>
    <n v="2023"/>
    <n v="8"/>
    <s v="23Q3"/>
    <s v="ASUS"/>
    <s v="Gaming Consoles"/>
    <x v="9"/>
  </r>
  <r>
    <s v="S011"/>
    <s v="A-CH002"/>
    <n v="45392"/>
    <n v="12"/>
    <n v="2195.7599999999998"/>
    <n v="1668.12"/>
    <n v="527.63999999999987"/>
    <n v="2024"/>
    <n v="4"/>
    <s v="24Q2"/>
    <s v="Sony"/>
    <s v="Accessories"/>
    <x v="2"/>
  </r>
  <r>
    <s v="S014"/>
    <s v="A-CH021"/>
    <n v="45155"/>
    <n v="13"/>
    <n v="2806.5699999999997"/>
    <n v="2031.5100000000002"/>
    <n v="775.05999999999949"/>
    <n v="2023"/>
    <n v="8"/>
    <s v="23Q3"/>
    <s v="Dell"/>
    <s v="Accessories"/>
    <x v="2"/>
  </r>
  <r>
    <s v="S010"/>
    <s v="G-VR022"/>
    <n v="45432"/>
    <n v="13"/>
    <n v="9489.74"/>
    <n v="7656.87"/>
    <n v="1832.87"/>
    <n v="2024"/>
    <n v="5"/>
    <s v="24Q2"/>
    <s v="VoltEdge"/>
    <s v="Gaming Consoles"/>
    <x v="9"/>
  </r>
  <r>
    <s v="S003"/>
    <s v="L-GA036"/>
    <n v="45512"/>
    <n v="6"/>
    <n v="2884.2"/>
    <n v="1811.6399999999999"/>
    <n v="1072.56"/>
    <n v="2024"/>
    <n v="8"/>
    <s v="24Q3"/>
    <s v="VoltEdge"/>
    <s v="Laptops"/>
    <x v="0"/>
  </r>
  <r>
    <s v="S009"/>
    <s v="G-GA018"/>
    <n v="45503"/>
    <n v="11"/>
    <n v="8873.26"/>
    <n v="5291.4400000000005"/>
    <n v="3581.8199999999997"/>
    <n v="2024"/>
    <n v="7"/>
    <s v="24Q3"/>
    <s v="VoltEdge"/>
    <s v="Gaming Consoles"/>
    <x v="8"/>
  </r>
  <r>
    <s v="S004"/>
    <s v="G-GA046"/>
    <n v="45492"/>
    <n v="14"/>
    <n v="4524.0999999999995"/>
    <n v="2798.04"/>
    <n v="1726.0599999999995"/>
    <n v="2024"/>
    <n v="7"/>
    <s v="24Q3"/>
    <s v="Samsung"/>
    <s v="Gaming Consoles"/>
    <x v="8"/>
  </r>
  <r>
    <s v="S017"/>
    <s v="L-GA004"/>
    <n v="45257"/>
    <n v="33"/>
    <n v="10952.039999999999"/>
    <n v="6524.43"/>
    <n v="4427.6099999999988"/>
    <n v="2023"/>
    <n v="11"/>
    <s v="23Q4"/>
    <s v="Samsung"/>
    <s v="Laptops"/>
    <x v="0"/>
  </r>
  <r>
    <s v="S007"/>
    <s v="A-KE040"/>
    <n v="45196"/>
    <n v="19"/>
    <n v="3097.9500000000003"/>
    <n v="2396.09"/>
    <n v="701.86000000000013"/>
    <n v="2023"/>
    <n v="9"/>
    <s v="23Q3"/>
    <s v="VoltEdge"/>
    <s v="Accessories"/>
    <x v="5"/>
  </r>
  <r>
    <s v="S001"/>
    <s v="S-SM023"/>
    <n v="45213"/>
    <n v="35"/>
    <n v="9074.4499999999989"/>
    <n v="5931.45"/>
    <n v="3142.9999999999991"/>
    <n v="2023"/>
    <n v="10"/>
    <s v="23Q4"/>
    <s v="HP"/>
    <s v="Smart Gadgets"/>
    <x v="15"/>
  </r>
  <r>
    <s v="S003"/>
    <s v="A-KE011"/>
    <n v="45406"/>
    <n v="14"/>
    <n v="18637.22"/>
    <n v="11629.94"/>
    <n v="7007.2800000000007"/>
    <n v="2024"/>
    <n v="4"/>
    <s v="24Q2"/>
    <s v="Sony"/>
    <s v="Accessories"/>
    <x v="5"/>
  </r>
  <r>
    <s v="S010"/>
    <s v="G-GA018"/>
    <n v="45568"/>
    <n v="22"/>
    <n v="17746.52"/>
    <n v="10582.880000000001"/>
    <n v="7163.6399999999994"/>
    <n v="2024"/>
    <n v="10"/>
    <s v="24Q4"/>
    <s v="VoltEdge"/>
    <s v="Gaming Consoles"/>
    <x v="8"/>
  </r>
  <r>
    <s v="S014"/>
    <s v="G-GA005"/>
    <n v="45213"/>
    <n v="31"/>
    <n v="16630.88"/>
    <n v="12121.929999999998"/>
    <n v="4508.9500000000025"/>
    <n v="2023"/>
    <n v="10"/>
    <s v="23Q4"/>
    <s v="VoltEdge"/>
    <s v="Gaming Consoles"/>
    <x v="8"/>
  </r>
  <r>
    <s v="S014"/>
    <s v="S-FI037"/>
    <n v="45475"/>
    <n v="11"/>
    <n v="16186.060000000001"/>
    <n v="10952.15"/>
    <n v="5233.9100000000017"/>
    <n v="2024"/>
    <n v="7"/>
    <s v="24Q3"/>
    <s v="VoltEdge"/>
    <s v="Smart Gadgets"/>
    <x v="6"/>
  </r>
  <r>
    <s v="S019"/>
    <s v="L-UL031"/>
    <n v="45641"/>
    <n v="38"/>
    <n v="23074.74"/>
    <n v="14148.919999999998"/>
    <n v="8925.8200000000033"/>
    <n v="2024"/>
    <n v="12"/>
    <s v="24Q4"/>
    <s v="VoltEdge"/>
    <s v="Laptops"/>
    <x v="1"/>
  </r>
  <r>
    <s v="S009"/>
    <s v="A-KE024"/>
    <n v="45443"/>
    <n v="20"/>
    <n v="21069.599999999999"/>
    <n v="12525.2"/>
    <n v="8544.3999999999978"/>
    <n v="2024"/>
    <n v="5"/>
    <s v="24Q2"/>
    <s v="VoltEdge"/>
    <s v="Accessories"/>
    <x v="5"/>
  </r>
  <r>
    <s v="S007"/>
    <s v="S-FI050"/>
    <n v="44929"/>
    <n v="20"/>
    <n v="21073.800000000003"/>
    <n v="13051.400000000001"/>
    <n v="8022.4000000000015"/>
    <n v="2023"/>
    <n v="1"/>
    <s v="23Q1"/>
    <s v="Sony"/>
    <s v="Smart Gadgets"/>
    <x v="6"/>
  </r>
  <r>
    <s v="S009"/>
    <s v="H-WI008"/>
    <n v="45020"/>
    <n v="20"/>
    <n v="3908.6000000000004"/>
    <n v="2919"/>
    <n v="989.60000000000036"/>
    <n v="2023"/>
    <n v="4"/>
    <s v="23Q2"/>
    <s v="ASUS"/>
    <s v="Headphones"/>
    <x v="7"/>
  </r>
  <r>
    <s v="S017"/>
    <s v="H-WI008"/>
    <n v="45241"/>
    <n v="30"/>
    <n v="5862.9000000000005"/>
    <n v="4378.5"/>
    <n v="1484.4000000000005"/>
    <n v="2023"/>
    <n v="11"/>
    <s v="23Q4"/>
    <s v="ASUS"/>
    <s v="Headphones"/>
    <x v="7"/>
  </r>
  <r>
    <s v="S019"/>
    <s v="A-CH045"/>
    <n v="45436"/>
    <n v="2"/>
    <n v="1343.7"/>
    <n v="1061.18"/>
    <n v="282.52"/>
    <n v="2024"/>
    <n v="5"/>
    <s v="24Q2"/>
    <s v="VoltEdge"/>
    <s v="Accessories"/>
    <x v="2"/>
  </r>
  <r>
    <s v="S001"/>
    <s v="H-WI032"/>
    <n v="45514"/>
    <n v="7"/>
    <n v="1656.27"/>
    <n v="1282.1899999999998"/>
    <n v="374.08000000000015"/>
    <n v="2024"/>
    <n v="8"/>
    <s v="24Q3"/>
    <s v="VoltEdge"/>
    <s v="Headphones"/>
    <x v="13"/>
  </r>
  <r>
    <s v="S008"/>
    <s v="H-WI030"/>
    <n v="45271"/>
    <n v="33"/>
    <n v="17930.88"/>
    <n v="12757.14"/>
    <n v="5173.7400000000016"/>
    <n v="2023"/>
    <n v="12"/>
    <s v="23Q4"/>
    <s v="VoltEdge"/>
    <s v="Headphones"/>
    <x v="10"/>
  </r>
  <r>
    <s v="S001"/>
    <s v="A-KE020"/>
    <n v="45057"/>
    <n v="12"/>
    <n v="4094.04"/>
    <n v="2441.64"/>
    <n v="1652.4"/>
    <n v="2023"/>
    <n v="5"/>
    <s v="23Q2"/>
    <s v="VoltEdge"/>
    <s v="Accessories"/>
    <x v="5"/>
  </r>
  <r>
    <s v="S014"/>
    <s v="A-CH002"/>
    <n v="45483"/>
    <n v="3"/>
    <n v="548.93999999999994"/>
    <n v="417.03"/>
    <n v="131.90999999999997"/>
    <n v="2024"/>
    <n v="7"/>
    <s v="24Q3"/>
    <s v="Sony"/>
    <s v="Accessories"/>
    <x v="2"/>
  </r>
  <r>
    <s v="S013"/>
    <s v="L-GA004"/>
    <n v="45039"/>
    <n v="5"/>
    <n v="1659.4"/>
    <n v="988.55000000000007"/>
    <n v="670.85"/>
    <n v="2023"/>
    <n v="4"/>
    <s v="23Q2"/>
    <s v="Samsung"/>
    <s v="Laptops"/>
    <x v="0"/>
  </r>
  <r>
    <s v="S019"/>
    <s v="G-VR043"/>
    <n v="45012"/>
    <n v="12"/>
    <n v="4590.96"/>
    <n v="3627.96"/>
    <n v="963"/>
    <n v="2023"/>
    <n v="3"/>
    <s v="23Q1"/>
    <s v="Samsung"/>
    <s v="Gaming Consoles"/>
    <x v="9"/>
  </r>
  <r>
    <s v="S004"/>
    <s v="L-UL001"/>
    <n v="45589"/>
    <n v="29"/>
    <n v="6624.47"/>
    <n v="5294.24"/>
    <n v="1330.2300000000005"/>
    <n v="2024"/>
    <n v="10"/>
    <s v="24Q4"/>
    <s v="ASUS"/>
    <s v="Laptops"/>
    <x v="1"/>
  </r>
  <r>
    <s v="S001"/>
    <s v="A-KE025"/>
    <n v="45503"/>
    <n v="6"/>
    <n v="5682.2999999999993"/>
    <n v="4004.2799999999997"/>
    <n v="1678.0199999999995"/>
    <n v="2024"/>
    <n v="7"/>
    <s v="24Q3"/>
    <s v="Bose"/>
    <s v="Accessories"/>
    <x v="5"/>
  </r>
  <r>
    <s v="S017"/>
    <s v="G-VR019"/>
    <n v="45385"/>
    <n v="13"/>
    <n v="13570.440000000002"/>
    <n v="8372.52"/>
    <n v="5197.9200000000019"/>
    <n v="2024"/>
    <n v="4"/>
    <s v="24Q2"/>
    <s v="Apple"/>
    <s v="Gaming Consoles"/>
    <x v="9"/>
  </r>
  <r>
    <s v="S018"/>
    <s v="H-WI042"/>
    <n v="45583"/>
    <n v="22"/>
    <n v="19434.8"/>
    <n v="13298.78"/>
    <n v="6136.0199999999986"/>
    <n v="2024"/>
    <n v="10"/>
    <s v="24Q4"/>
    <s v="Bose"/>
    <s v="Headphones"/>
    <x v="10"/>
  </r>
  <r>
    <s v="S006"/>
    <s v="S-SM023"/>
    <n v="44995"/>
    <n v="1"/>
    <n v="1"/>
    <n v="1"/>
    <n v="0"/>
    <n v="2023"/>
    <n v="3"/>
    <s v="23Q1"/>
    <s v="HP"/>
    <s v="Smart Gadgets"/>
    <x v="15"/>
  </r>
  <r>
    <s v="S001"/>
    <s v="S-SM038"/>
    <n v="45448"/>
    <n v="19"/>
    <n v="27460.7"/>
    <n v="18435.13"/>
    <n v="9025.57"/>
    <n v="2024"/>
    <n v="6"/>
    <s v="24Q2"/>
    <s v="VoltEdge"/>
    <s v="Smart Gadgets"/>
    <x v="12"/>
  </r>
  <r>
    <s v="S001"/>
    <s v="A-KE040"/>
    <n v="45073"/>
    <n v="17"/>
    <n v="2771.8500000000004"/>
    <n v="2143.87"/>
    <n v="627.98000000000047"/>
    <n v="2023"/>
    <n v="5"/>
    <s v="23Q2"/>
    <s v="VoltEdge"/>
    <s v="Accessories"/>
    <x v="5"/>
  </r>
  <r>
    <s v="S010"/>
    <s v="H-WI032"/>
    <n v="45496"/>
    <n v="17"/>
    <n v="4022.3700000000003"/>
    <n v="3113.89"/>
    <n v="908.48000000000047"/>
    <n v="2024"/>
    <n v="7"/>
    <s v="24Q3"/>
    <s v="VoltEdge"/>
    <s v="Headphones"/>
    <x v="13"/>
  </r>
  <r>
    <s v="S011"/>
    <s v="G-GA018"/>
    <n v="45571"/>
    <n v="37"/>
    <n v="29846.42"/>
    <n v="17798.48"/>
    <n v="12047.939999999999"/>
    <n v="2024"/>
    <n v="10"/>
    <s v="24Q4"/>
    <s v="VoltEdge"/>
    <s v="Gaming Consoles"/>
    <x v="8"/>
  </r>
  <r>
    <s v="S004"/>
    <s v="S-SM023"/>
    <n v="44980"/>
    <n v="19"/>
    <n v="4926.1299999999992"/>
    <n v="3219.93"/>
    <n v="1706.1999999999994"/>
    <n v="2023"/>
    <n v="2"/>
    <s v="23Q1"/>
    <s v="HP"/>
    <s v="Smart Gadgets"/>
    <x v="15"/>
  </r>
  <r>
    <s v="S015"/>
    <s v="A-MI014"/>
    <n v="45603"/>
    <n v="27"/>
    <n v="15185.07"/>
    <n v="11594.61"/>
    <n v="3590.4599999999991"/>
    <n v="2024"/>
    <n v="11"/>
    <s v="24Q4"/>
    <s v="Bose"/>
    <s v="Accessories"/>
    <x v="11"/>
  </r>
  <r>
    <s v="S013"/>
    <s v="A-KE024"/>
    <n v="45204"/>
    <n v="36"/>
    <n v="37925.279999999999"/>
    <n v="22545.360000000001"/>
    <n v="15379.919999999998"/>
    <n v="2023"/>
    <n v="10"/>
    <s v="23Q4"/>
    <s v="VoltEdge"/>
    <s v="Accessories"/>
    <x v="5"/>
  </r>
  <r>
    <s v="S001"/>
    <s v="A-MI007"/>
    <n v="45510"/>
    <n v="17"/>
    <n v="4884.1000000000004"/>
    <n v="3955.39"/>
    <n v="928.71000000000049"/>
    <n v="2024"/>
    <n v="8"/>
    <s v="24Q3"/>
    <s v="Samsung"/>
    <s v="Accessories"/>
    <x v="11"/>
  </r>
  <r>
    <s v="S014"/>
    <s v="S-SM033"/>
    <n v="45589"/>
    <n v="34"/>
    <n v="45256.38"/>
    <n v="27799.08"/>
    <n v="17457.299999999996"/>
    <n v="2024"/>
    <n v="10"/>
    <s v="24Q4"/>
    <s v="Apple"/>
    <s v="Smart Gadgets"/>
    <x v="12"/>
  </r>
  <r>
    <s v="S014"/>
    <s v="G-GA006"/>
    <n v="45547"/>
    <n v="14"/>
    <n v="18953.059999999998"/>
    <n v="13642.44"/>
    <n v="5310.6199999999972"/>
    <n v="2024"/>
    <n v="9"/>
    <s v="24Q3"/>
    <s v="HP"/>
    <s v="Gaming Consoles"/>
    <x v="8"/>
  </r>
  <r>
    <s v="S002"/>
    <s v="G-GA046"/>
    <n v="45388"/>
    <n v="14"/>
    <n v="4524.0999999999995"/>
    <n v="2798.04"/>
    <n v="1726.0599999999995"/>
    <n v="2024"/>
    <n v="4"/>
    <s v="24Q2"/>
    <s v="Samsung"/>
    <s v="Gaming Consoles"/>
    <x v="8"/>
  </r>
  <r>
    <s v="S001"/>
    <s v="G-GA017"/>
    <n v="44956"/>
    <n v="26"/>
    <n v="36478.26"/>
    <n v="23154.3"/>
    <n v="13323.960000000003"/>
    <n v="2023"/>
    <n v="1"/>
    <s v="23Q1"/>
    <s v="Apple"/>
    <s v="Gaming Consoles"/>
    <x v="8"/>
  </r>
  <r>
    <s v="S001"/>
    <s v="H-WI042"/>
    <n v="45516"/>
    <n v="1"/>
    <n v="883.4"/>
    <n v="604.49"/>
    <n v="278.90999999999997"/>
    <n v="2024"/>
    <n v="8"/>
    <s v="24Q3"/>
    <s v="Bose"/>
    <s v="Headphones"/>
    <x v="10"/>
  </r>
  <r>
    <s v="S019"/>
    <s v="G-VR022"/>
    <n v="45542"/>
    <n v="17"/>
    <n v="12409.66"/>
    <n v="10012.83"/>
    <n v="2396.83"/>
    <n v="2024"/>
    <n v="9"/>
    <s v="24Q3"/>
    <s v="VoltEdge"/>
    <s v="Gaming Consoles"/>
    <x v="9"/>
  </r>
  <r>
    <s v="S008"/>
    <s v="A-KE027"/>
    <n v="45023"/>
    <n v="21"/>
    <n v="18652.41"/>
    <n v="15171.45"/>
    <n v="3480.9599999999991"/>
    <n v="2023"/>
    <n v="4"/>
    <s v="23Q2"/>
    <s v="Sony"/>
    <s v="Accessories"/>
    <x v="5"/>
  </r>
  <r>
    <s v="S013"/>
    <s v="S-SM038"/>
    <n v="45146"/>
    <n v="18"/>
    <n v="26015.399999999998"/>
    <n v="17464.86"/>
    <n v="8550.5399999999972"/>
    <n v="2023"/>
    <n v="8"/>
    <s v="23Q3"/>
    <s v="VoltEdge"/>
    <s v="Smart Gadgets"/>
    <x v="12"/>
  </r>
  <r>
    <s v="S001"/>
    <s v="L-UL034"/>
    <n v="45428"/>
    <n v="16"/>
    <n v="1276.96"/>
    <n v="1024.32"/>
    <n v="252.6400000000001"/>
    <n v="2024"/>
    <n v="5"/>
    <s v="24Q2"/>
    <s v="HP"/>
    <s v="Laptops"/>
    <x v="1"/>
  </r>
  <r>
    <s v="S004"/>
    <s v="H-WI030"/>
    <n v="45211"/>
    <n v="32"/>
    <n v="17387.52"/>
    <n v="12370.56"/>
    <n v="5016.9600000000009"/>
    <n v="2023"/>
    <n v="10"/>
    <s v="23Q4"/>
    <s v="VoltEdge"/>
    <s v="Headphones"/>
    <x v="10"/>
  </r>
  <r>
    <s v="S019"/>
    <s v="A-KE024"/>
    <n v="45120"/>
    <n v="5"/>
    <n v="5267.4"/>
    <n v="3131.3"/>
    <n v="2136.0999999999995"/>
    <n v="2023"/>
    <n v="7"/>
    <s v="23Q3"/>
    <s v="VoltEdge"/>
    <s v="Accessories"/>
    <x v="5"/>
  </r>
  <r>
    <s v="S010"/>
    <s v="A-KE040"/>
    <n v="45200"/>
    <n v="43"/>
    <n v="7011.1500000000005"/>
    <n v="5422.73"/>
    <n v="1588.420000000001"/>
    <n v="2023"/>
    <n v="10"/>
    <s v="23Q4"/>
    <s v="VoltEdge"/>
    <s v="Accessories"/>
    <x v="5"/>
  </r>
  <r>
    <s v="S014"/>
    <s v="G-VR043"/>
    <n v="45098"/>
    <n v="6"/>
    <n v="2295.48"/>
    <n v="1813.98"/>
    <n v="481.5"/>
    <n v="2023"/>
    <n v="6"/>
    <s v="23Q2"/>
    <s v="Samsung"/>
    <s v="Gaming Consoles"/>
    <x v="9"/>
  </r>
  <r>
    <s v="S009"/>
    <s v="H-WI042"/>
    <n v="45391"/>
    <n v="16"/>
    <n v="14134.4"/>
    <n v="9671.84"/>
    <n v="4462.5599999999995"/>
    <n v="2024"/>
    <n v="4"/>
    <s v="24Q2"/>
    <s v="Bose"/>
    <s v="Headphones"/>
    <x v="10"/>
  </r>
  <r>
    <s v="S001"/>
    <s v="H-WI035"/>
    <n v="45241"/>
    <n v="36"/>
    <n v="12759.12"/>
    <n v="9110.16"/>
    <n v="3648.9600000000009"/>
    <n v="2023"/>
    <n v="11"/>
    <s v="23Q4"/>
    <s v="VoltEdge"/>
    <s v="Headphones"/>
    <x v="13"/>
  </r>
  <r>
    <s v="S005"/>
    <s v="G-GA017"/>
    <n v="45613"/>
    <n v="42"/>
    <n v="58926.42"/>
    <n v="37403.1"/>
    <n v="21523.32"/>
    <n v="2024"/>
    <n v="11"/>
    <s v="24Q4"/>
    <s v="Apple"/>
    <s v="Gaming Consoles"/>
    <x v="8"/>
  </r>
  <r>
    <s v="S010"/>
    <s v="H-WI032"/>
    <n v="45519"/>
    <n v="2"/>
    <n v="473.22"/>
    <n v="366.34"/>
    <n v="106.88000000000005"/>
    <n v="2024"/>
    <n v="8"/>
    <s v="24Q3"/>
    <s v="VoltEdge"/>
    <s v="Headphones"/>
    <x v="13"/>
  </r>
  <r>
    <s v="S015"/>
    <s v="H-WI032"/>
    <n v="45299"/>
    <n v="28"/>
    <n v="6625.08"/>
    <n v="5128.7599999999993"/>
    <n v="1496.3200000000006"/>
    <n v="2024"/>
    <n v="1"/>
    <s v="24Q1"/>
    <s v="VoltEdge"/>
    <s v="Headphones"/>
    <x v="13"/>
  </r>
  <r>
    <s v="S007"/>
    <s v="L-GA036"/>
    <n v="45356"/>
    <n v="25"/>
    <n v="12017.5"/>
    <n v="7548.5"/>
    <n v="4469"/>
    <n v="2024"/>
    <n v="3"/>
    <s v="24Q1"/>
    <s v="VoltEdge"/>
    <s v="Laptops"/>
    <x v="0"/>
  </r>
  <r>
    <s v="S019"/>
    <s v="L-UL031"/>
    <n v="45539"/>
    <n v="15"/>
    <n v="9108.4500000000007"/>
    <n v="5585.0999999999995"/>
    <n v="3523.3500000000013"/>
    <n v="2024"/>
    <n v="9"/>
    <s v="24Q3"/>
    <s v="VoltEdge"/>
    <s v="Laptops"/>
    <x v="1"/>
  </r>
  <r>
    <s v="S019"/>
    <s v="A-CH039"/>
    <n v="45089"/>
    <n v="11"/>
    <n v="9658.77"/>
    <n v="6654.67"/>
    <n v="3004.1000000000004"/>
    <n v="2023"/>
    <n v="6"/>
    <s v="23Q2"/>
    <s v="Sony"/>
    <s v="Accessories"/>
    <x v="2"/>
  </r>
  <r>
    <s v="S003"/>
    <s v="H-WI032"/>
    <n v="45444"/>
    <n v="20"/>
    <n v="4732.2000000000007"/>
    <n v="3663.3999999999996"/>
    <n v="1068.8000000000011"/>
    <n v="2024"/>
    <n v="6"/>
    <s v="24Q2"/>
    <s v="VoltEdge"/>
    <s v="Headphones"/>
    <x v="13"/>
  </r>
  <r>
    <s v="S001"/>
    <s v="A-KE027"/>
    <n v="45615"/>
    <n v="28"/>
    <n v="24869.88"/>
    <n v="20228.600000000002"/>
    <n v="4641.2799999999988"/>
    <n v="2024"/>
    <n v="11"/>
    <s v="24Q4"/>
    <s v="Sony"/>
    <s v="Accessories"/>
    <x v="5"/>
  </r>
  <r>
    <s v="S001"/>
    <s v="L-GA036"/>
    <n v="45349"/>
    <n v="25"/>
    <n v="12017.5"/>
    <n v="7548.5"/>
    <n v="4469"/>
    <n v="2024"/>
    <n v="2"/>
    <s v="24Q1"/>
    <s v="VoltEdge"/>
    <s v="Laptops"/>
    <x v="0"/>
  </r>
  <r>
    <s v="S008"/>
    <s v="A-CH045"/>
    <n v="45386"/>
    <n v="20"/>
    <n v="13437"/>
    <n v="10611.800000000001"/>
    <n v="2825.1999999999989"/>
    <n v="2024"/>
    <n v="4"/>
    <s v="24Q2"/>
    <s v="VoltEdge"/>
    <s v="Accessories"/>
    <x v="2"/>
  </r>
  <r>
    <s v="S019"/>
    <s v="S-FI050"/>
    <n v="45083"/>
    <n v="19"/>
    <n v="20020.11"/>
    <n v="12398.830000000002"/>
    <n v="7621.2799999999988"/>
    <n v="2023"/>
    <n v="6"/>
    <s v="23Q2"/>
    <s v="Sony"/>
    <s v="Smart Gadgets"/>
    <x v="6"/>
  </r>
  <r>
    <s v="S014"/>
    <s v="H-WI030"/>
    <n v="45211"/>
    <n v="33"/>
    <n v="17930.88"/>
    <n v="12757.14"/>
    <n v="5173.7400000000016"/>
    <n v="2023"/>
    <n v="10"/>
    <s v="23Q4"/>
    <s v="VoltEdge"/>
    <s v="Headphones"/>
    <x v="10"/>
  </r>
  <r>
    <s v="S005"/>
    <s v="S-SM033"/>
    <n v="45539"/>
    <n v="18"/>
    <n v="23959.26"/>
    <n v="14717.16"/>
    <n v="9242.0999999999985"/>
    <n v="2024"/>
    <n v="9"/>
    <s v="24Q3"/>
    <s v="Apple"/>
    <s v="Smart Gadgets"/>
    <x v="12"/>
  </r>
  <r>
    <s v="S014"/>
    <s v="A-CH039"/>
    <n v="45106"/>
    <n v="14"/>
    <n v="12292.980000000001"/>
    <n v="8469.58"/>
    <n v="3823.4000000000015"/>
    <n v="2023"/>
    <n v="6"/>
    <s v="23Q2"/>
    <s v="Sony"/>
    <s v="Accessories"/>
    <x v="2"/>
  </r>
  <r>
    <s v="S005"/>
    <s v="H-WI048"/>
    <n v="44974"/>
    <n v="31"/>
    <n v="29916.859999999997"/>
    <n v="23414.3"/>
    <n v="6502.5599999999977"/>
    <n v="2023"/>
    <n v="2"/>
    <s v="23Q1"/>
    <s v="VoltEdge"/>
    <s v="Headphones"/>
    <x v="7"/>
  </r>
  <r>
    <s v="S014"/>
    <s v="L-GA036"/>
    <n v="45423"/>
    <n v="6"/>
    <n v="2884.2"/>
    <n v="1811.6399999999999"/>
    <n v="1072.56"/>
    <n v="2024"/>
    <n v="5"/>
    <s v="24Q2"/>
    <s v="VoltEdge"/>
    <s v="Laptops"/>
    <x v="0"/>
  </r>
  <r>
    <s v="S005"/>
    <s v="A-LA026"/>
    <n v="45032"/>
    <n v="9"/>
    <n v="1207.3500000000001"/>
    <n v="997.37999999999988"/>
    <n v="209.97000000000025"/>
    <n v="2023"/>
    <n v="4"/>
    <s v="23Q2"/>
    <s v="VoltEdge"/>
    <s v="Accessories"/>
    <x v="14"/>
  </r>
  <r>
    <s v="S009"/>
    <s v="A-CH021"/>
    <n v="44952"/>
    <n v="31"/>
    <n v="6692.5899999999992"/>
    <n v="4844.37"/>
    <n v="1848.2199999999993"/>
    <n v="2023"/>
    <n v="1"/>
    <s v="23Q1"/>
    <s v="Dell"/>
    <s v="Accessories"/>
    <x v="2"/>
  </r>
  <r>
    <s v="S002"/>
    <s v="A-CH002"/>
    <n v="45582"/>
    <n v="37"/>
    <n v="6770.2599999999993"/>
    <n v="5143.37"/>
    <n v="1626.8899999999994"/>
    <n v="2024"/>
    <n v="10"/>
    <s v="24Q4"/>
    <s v="Sony"/>
    <s v="Accessories"/>
    <x v="2"/>
  </r>
  <r>
    <s v="S001"/>
    <s v="G-GA047"/>
    <n v="45587"/>
    <n v="33"/>
    <n v="38631.120000000003"/>
    <n v="30860.609999999997"/>
    <n v="7770.5100000000057"/>
    <n v="2024"/>
    <n v="10"/>
    <s v="24Q4"/>
    <s v="HP"/>
    <s v="Gaming Consoles"/>
    <x v="8"/>
  </r>
  <r>
    <s v="S007"/>
    <s v="L-UL034"/>
    <n v="44927"/>
    <n v="28"/>
    <n v="2234.6800000000003"/>
    <n v="1792.56"/>
    <n v="442.12000000000035"/>
    <n v="2023"/>
    <n v="1"/>
    <s v="23Q1"/>
    <s v="HP"/>
    <s v="Laptops"/>
    <x v="1"/>
  </r>
  <r>
    <s v="S001"/>
    <s v="A-CH021"/>
    <n v="45007"/>
    <n v="25"/>
    <n v="5397.25"/>
    <n v="3906.7500000000005"/>
    <n v="1490.4999999999995"/>
    <n v="2023"/>
    <n v="3"/>
    <s v="23Q1"/>
    <s v="Dell"/>
    <s v="Accessories"/>
    <x v="2"/>
  </r>
  <r>
    <s v="S001"/>
    <s v="A-LA026"/>
    <n v="45224"/>
    <n v="40"/>
    <n v="5366"/>
    <n v="4432.7999999999993"/>
    <n v="933.20000000000073"/>
    <n v="2023"/>
    <n v="10"/>
    <s v="23Q4"/>
    <s v="VoltEdge"/>
    <s v="Accessories"/>
    <x v="14"/>
  </r>
  <r>
    <s v="S003"/>
    <s v="A-KE020"/>
    <n v="45164"/>
    <n v="20"/>
    <n v="6823.4000000000005"/>
    <n v="4069.4"/>
    <n v="2754.0000000000005"/>
    <n v="2023"/>
    <n v="8"/>
    <s v="23Q3"/>
    <s v="VoltEdge"/>
    <s v="Accessories"/>
    <x v="5"/>
  </r>
  <r>
    <s v="S014"/>
    <s v="G-GA044"/>
    <n v="45066"/>
    <n v="8"/>
    <n v="9048.8799999999992"/>
    <n v="7511.6"/>
    <n v="1537.2799999999988"/>
    <n v="2023"/>
    <n v="5"/>
    <s v="23Q2"/>
    <s v="VoltEdge"/>
    <s v="Gaming Consoles"/>
    <x v="16"/>
  </r>
  <r>
    <s v="S018"/>
    <s v="A-KE025"/>
    <n v="45599"/>
    <n v="30"/>
    <n v="28411.5"/>
    <n v="20021.400000000001"/>
    <n v="8390.0999999999985"/>
    <n v="2024"/>
    <n v="11"/>
    <s v="24Q4"/>
    <s v="Bose"/>
    <s v="Accessories"/>
    <x v="5"/>
  </r>
  <r>
    <s v="S005"/>
    <s v="H-WI030"/>
    <n v="44983"/>
    <n v="30"/>
    <n v="16300.800000000001"/>
    <n v="11597.4"/>
    <n v="4703.4000000000015"/>
    <n v="2023"/>
    <n v="2"/>
    <s v="23Q1"/>
    <s v="VoltEdge"/>
    <s v="Headphones"/>
    <x v="10"/>
  </r>
  <r>
    <s v="S019"/>
    <s v="H-WI029"/>
    <n v="45505"/>
    <n v="5"/>
    <n v="6378.0499999999993"/>
    <n v="3976.95"/>
    <n v="2401.0999999999995"/>
    <n v="2024"/>
    <n v="8"/>
    <s v="24Q3"/>
    <s v="Dell"/>
    <s v="Headphones"/>
    <x v="13"/>
  </r>
  <r>
    <s v="S010"/>
    <s v="H-WI035"/>
    <n v="45226"/>
    <n v="31"/>
    <n v="10987.02"/>
    <n v="7844.86"/>
    <n v="3142.1600000000008"/>
    <n v="2023"/>
    <n v="10"/>
    <s v="23Q4"/>
    <s v="VoltEdge"/>
    <s v="Headphones"/>
    <x v="13"/>
  </r>
  <r>
    <s v="S004"/>
    <s v="L-GA010"/>
    <n v="44950"/>
    <n v="29"/>
    <n v="18937"/>
    <n v="14185.349999999999"/>
    <n v="4751.6500000000015"/>
    <n v="2023"/>
    <n v="1"/>
    <s v="23Q1"/>
    <s v="ASUS"/>
    <s v="Laptops"/>
    <x v="0"/>
  </r>
  <r>
    <s v="S008"/>
    <s v="G-GA018"/>
    <n v="45549"/>
    <n v="16"/>
    <n v="12906.56"/>
    <n v="7696.64"/>
    <n v="5209.9199999999992"/>
    <n v="2024"/>
    <n v="9"/>
    <s v="24Q3"/>
    <s v="VoltEdge"/>
    <s v="Gaming Consoles"/>
    <x v="8"/>
  </r>
  <r>
    <s v="S003"/>
    <s v="H-WI030"/>
    <n v="45558"/>
    <n v="17"/>
    <n v="9237.1200000000008"/>
    <n v="6571.86"/>
    <n v="2665.2600000000011"/>
    <n v="2024"/>
    <n v="9"/>
    <s v="24Q3"/>
    <s v="VoltEdge"/>
    <s v="Headphones"/>
    <x v="10"/>
  </r>
  <r>
    <s v="S002"/>
    <s v="A-MI014"/>
    <n v="45376"/>
    <n v="28"/>
    <n v="15747.48"/>
    <n v="12024.04"/>
    <n v="3723.4399999999987"/>
    <n v="2024"/>
    <n v="3"/>
    <s v="24Q1"/>
    <s v="Bose"/>
    <s v="Accessories"/>
    <x v="11"/>
  </r>
  <r>
    <s v="S014"/>
    <s v="S-FI037"/>
    <n v="45317"/>
    <n v="19"/>
    <n v="27957.74"/>
    <n v="18917.349999999999"/>
    <n v="9040.3900000000031"/>
    <n v="2024"/>
    <n v="1"/>
    <s v="24Q1"/>
    <s v="VoltEdge"/>
    <s v="Smart Gadgets"/>
    <x v="6"/>
  </r>
  <r>
    <s v="S014"/>
    <s v="S-FI037"/>
    <n v="45599"/>
    <n v="29"/>
    <n v="42672.340000000004"/>
    <n v="28873.85"/>
    <n v="13798.490000000005"/>
    <n v="2024"/>
    <n v="11"/>
    <s v="24Q4"/>
    <s v="VoltEdge"/>
    <s v="Smart Gadgets"/>
    <x v="6"/>
  </r>
  <r>
    <s v="S002"/>
    <s v="A-KE020"/>
    <n v="44975"/>
    <n v="27"/>
    <n v="9211.59"/>
    <n v="5493.69"/>
    <n v="3717.9000000000005"/>
    <n v="2023"/>
    <n v="2"/>
    <s v="23Q1"/>
    <s v="VoltEdge"/>
    <s v="Accessories"/>
    <x v="5"/>
  </r>
  <r>
    <s v="S005"/>
    <s v="G-GA006"/>
    <n v="45352"/>
    <n v="23"/>
    <n v="31137.17"/>
    <n v="22412.58"/>
    <n v="8724.5899999999965"/>
    <n v="2024"/>
    <n v="3"/>
    <s v="24Q1"/>
    <s v="HP"/>
    <s v="Gaming Consoles"/>
    <x v="8"/>
  </r>
  <r>
    <s v="S017"/>
    <s v="A-KE040"/>
    <n v="45473"/>
    <n v="4"/>
    <n v="652.20000000000005"/>
    <n v="504.44"/>
    <n v="147.76000000000005"/>
    <n v="2024"/>
    <n v="6"/>
    <s v="24Q2"/>
    <s v="VoltEdge"/>
    <s v="Accessories"/>
    <x v="5"/>
  </r>
  <r>
    <s v="S001"/>
    <s v="A-KE011"/>
    <n v="45406"/>
    <n v="20"/>
    <n v="26624.6"/>
    <n v="16614.2"/>
    <n v="10010.399999999998"/>
    <n v="2024"/>
    <n v="4"/>
    <s v="24Q2"/>
    <s v="Sony"/>
    <s v="Accessories"/>
    <x v="5"/>
  </r>
  <r>
    <s v="S011"/>
    <s v="G-GA006"/>
    <n v="45616"/>
    <n v="31"/>
    <n v="41967.49"/>
    <n v="30208.260000000002"/>
    <n v="11759.229999999996"/>
    <n v="2024"/>
    <n v="11"/>
    <s v="24Q4"/>
    <s v="HP"/>
    <s v="Gaming Consoles"/>
    <x v="8"/>
  </r>
  <r>
    <s v="S003"/>
    <s v="S-FI012"/>
    <n v="44968"/>
    <n v="21"/>
    <n v="25156.32"/>
    <n v="18533.55"/>
    <n v="6622.77"/>
    <n v="2023"/>
    <n v="2"/>
    <s v="23Q1"/>
    <s v="VoltEdge"/>
    <s v="Smart Gadgets"/>
    <x v="6"/>
  </r>
  <r>
    <s v="S001"/>
    <s v="A-CH003"/>
    <n v="44945"/>
    <n v="27"/>
    <n v="10468.98"/>
    <n v="7004.34"/>
    <n v="3464.6399999999994"/>
    <n v="2023"/>
    <n v="1"/>
    <s v="23Q1"/>
    <s v="HP"/>
    <s v="Accessories"/>
    <x v="2"/>
  </r>
  <r>
    <s v="S014"/>
    <s v="H-WI029"/>
    <n v="45332"/>
    <n v="13"/>
    <n v="16582.93"/>
    <n v="10340.07"/>
    <n v="6242.8600000000006"/>
    <n v="2024"/>
    <n v="2"/>
    <s v="24Q1"/>
    <s v="Dell"/>
    <s v="Headphones"/>
    <x v="13"/>
  </r>
  <r>
    <s v="S017"/>
    <s v="G-VR022"/>
    <n v="45295"/>
    <n v="26"/>
    <n v="18979.48"/>
    <n v="15313.74"/>
    <n v="3665.74"/>
    <n v="2024"/>
    <n v="1"/>
    <s v="24Q1"/>
    <s v="VoltEdge"/>
    <s v="Gaming Consoles"/>
    <x v="9"/>
  </r>
  <r>
    <s v="S018"/>
    <s v="G-VR022"/>
    <n v="45335"/>
    <n v="24"/>
    <n v="17519.52"/>
    <n v="14135.76"/>
    <n v="3383.76"/>
    <n v="2024"/>
    <n v="2"/>
    <s v="24Q1"/>
    <s v="VoltEdge"/>
    <s v="Gaming Consoles"/>
    <x v="9"/>
  </r>
  <r>
    <s v="S005"/>
    <s v="H-WI035"/>
    <n v="45028"/>
    <n v="7"/>
    <n v="2480.94"/>
    <n v="1771.42"/>
    <n v="709.52"/>
    <n v="2023"/>
    <n v="4"/>
    <s v="23Q2"/>
    <s v="VoltEdge"/>
    <s v="Headphones"/>
    <x v="13"/>
  </r>
  <r>
    <s v="S017"/>
    <s v="G-GA017"/>
    <n v="45145"/>
    <n v="23"/>
    <n v="32269.23"/>
    <n v="20482.649999999998"/>
    <n v="11786.580000000002"/>
    <n v="2023"/>
    <n v="8"/>
    <s v="23Q3"/>
    <s v="Apple"/>
    <s v="Gaming Consoles"/>
    <x v="8"/>
  </r>
  <r>
    <s v="S013"/>
    <s v="G-GA017"/>
    <n v="44928"/>
    <n v="31"/>
    <n v="43493.31"/>
    <n v="27607.05"/>
    <n v="15886.259999999998"/>
    <n v="2023"/>
    <n v="1"/>
    <s v="23Q1"/>
    <s v="Apple"/>
    <s v="Gaming Consoles"/>
    <x v="8"/>
  </r>
  <r>
    <s v="S013"/>
    <s v="S-FI037"/>
    <n v="45500"/>
    <n v="3"/>
    <n v="4414.38"/>
    <n v="2986.95"/>
    <n v="1427.4300000000003"/>
    <n v="2024"/>
    <n v="7"/>
    <s v="24Q3"/>
    <s v="VoltEdge"/>
    <s v="Smart Gadgets"/>
    <x v="6"/>
  </r>
  <r>
    <s v="S001"/>
    <s v="S-FI012"/>
    <n v="45015"/>
    <n v="5"/>
    <n v="5989.6"/>
    <n v="4412.75"/>
    <n v="1576.8500000000004"/>
    <n v="2023"/>
    <n v="3"/>
    <s v="23Q1"/>
    <s v="VoltEdge"/>
    <s v="Smart Gadgets"/>
    <x v="6"/>
  </r>
  <r>
    <s v="S005"/>
    <s v="L-GA004"/>
    <n v="45215"/>
    <n v="36"/>
    <n v="11947.68"/>
    <n v="7117.56"/>
    <n v="4830.12"/>
    <n v="2023"/>
    <n v="10"/>
    <s v="23Q4"/>
    <s v="Samsung"/>
    <s v="Laptops"/>
    <x v="0"/>
  </r>
  <r>
    <s v="S017"/>
    <s v="A-KE020"/>
    <n v="45053"/>
    <n v="15"/>
    <n v="5117.55"/>
    <n v="3052.05"/>
    <n v="2065.5"/>
    <n v="2023"/>
    <n v="5"/>
    <s v="23Q2"/>
    <s v="VoltEdge"/>
    <s v="Accessories"/>
    <x v="5"/>
  </r>
  <r>
    <s v="S002"/>
    <s v="A-MI007"/>
    <n v="44962"/>
    <n v="22"/>
    <n v="6320.6"/>
    <n v="5118.74"/>
    <n v="1201.8600000000006"/>
    <n v="2023"/>
    <n v="2"/>
    <s v="23Q1"/>
    <s v="Samsung"/>
    <s v="Accessories"/>
    <x v="11"/>
  </r>
  <r>
    <s v="S008"/>
    <s v="A-KE027"/>
    <n v="45097"/>
    <n v="14"/>
    <n v="12434.94"/>
    <n v="10114.300000000001"/>
    <n v="2320.6399999999994"/>
    <n v="2023"/>
    <n v="6"/>
    <s v="23Q2"/>
    <s v="Sony"/>
    <s v="Accessories"/>
    <x v="5"/>
  </r>
  <r>
    <s v="S013"/>
    <s v="A-KE011"/>
    <n v="45624"/>
    <n v="34"/>
    <n v="45261.82"/>
    <n v="28244.14"/>
    <n v="17017.68"/>
    <n v="2024"/>
    <n v="11"/>
    <s v="24Q4"/>
    <s v="Sony"/>
    <s v="Accessories"/>
    <x v="5"/>
  </r>
  <r>
    <s v="S001"/>
    <s v="A-KE027"/>
    <n v="45165"/>
    <n v="18"/>
    <n v="15987.78"/>
    <n v="13004.1"/>
    <n v="2983.6800000000003"/>
    <n v="2023"/>
    <n v="8"/>
    <s v="23Q3"/>
    <s v="Sony"/>
    <s v="Accessories"/>
    <x v="5"/>
  </r>
  <r>
    <s v="S003"/>
    <s v="L-UL034"/>
    <n v="45166"/>
    <n v="16"/>
    <n v="1276.96"/>
    <n v="1024.32"/>
    <n v="252.6400000000001"/>
    <n v="2023"/>
    <n v="8"/>
    <s v="23Q3"/>
    <s v="HP"/>
    <s v="Laptops"/>
    <x v="1"/>
  </r>
  <r>
    <s v="S009"/>
    <s v="H-NO016"/>
    <n v="45278"/>
    <n v="43"/>
    <n v="37990.07"/>
    <n v="26491.870000000003"/>
    <n v="11498.199999999997"/>
    <n v="2023"/>
    <n v="12"/>
    <s v="23Q4"/>
    <s v="Bose"/>
    <s v="Headphones"/>
    <x v="3"/>
  </r>
  <r>
    <s v="S011"/>
    <s v="A-CH002"/>
    <n v="45605"/>
    <n v="28"/>
    <n v="5123.4399999999996"/>
    <n v="3892.2799999999997"/>
    <n v="1231.1599999999999"/>
    <n v="2024"/>
    <n v="11"/>
    <s v="24Q4"/>
    <s v="Sony"/>
    <s v="Accessories"/>
    <x v="2"/>
  </r>
  <r>
    <s v="S008"/>
    <s v="S-FI037"/>
    <n v="45328"/>
    <n v="15"/>
    <n v="22071.9"/>
    <n v="14934.75"/>
    <n v="7137.1500000000015"/>
    <n v="2024"/>
    <n v="2"/>
    <s v="24Q1"/>
    <s v="VoltEdge"/>
    <s v="Smart Gadgets"/>
    <x v="6"/>
  </r>
  <r>
    <s v="S017"/>
    <s v="G-GA018"/>
    <n v="45410"/>
    <n v="10"/>
    <n v="8066.5999999999995"/>
    <n v="4810.4000000000005"/>
    <n v="3256.1999999999989"/>
    <n v="2024"/>
    <n v="4"/>
    <s v="24Q2"/>
    <s v="VoltEdge"/>
    <s v="Gaming Consoles"/>
    <x v="8"/>
  </r>
  <r>
    <s v="S008"/>
    <s v="A-KE025"/>
    <n v="45490"/>
    <n v="19"/>
    <n v="17993.95"/>
    <n v="12680.22"/>
    <n v="5313.7300000000014"/>
    <n v="2024"/>
    <n v="7"/>
    <s v="24Q3"/>
    <s v="Bose"/>
    <s v="Accessories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B03E8-1C5F-426D-B4D4-903AFF89BA1C}" name="PivotTable2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13"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8">
        <item x="2"/>
        <item x="6"/>
        <item x="8"/>
        <item x="16"/>
        <item x="0"/>
        <item x="5"/>
        <item x="14"/>
        <item x="11"/>
        <item x="3"/>
        <item x="15"/>
        <item x="12"/>
        <item x="4"/>
        <item x="1"/>
        <item x="9"/>
        <item x="13"/>
        <item x="7"/>
        <item x="10"/>
        <item t="default"/>
      </items>
    </pivotField>
  </pivotFields>
  <rowFields count="1">
    <field x="1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 " fld="6" baseField="0" baseItem="0"/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1A95A-6730-471D-9BDC-1BC75555D43B}" name="Table1" displayName="Table1" ref="A1:M4017" totalsRowShown="0" headerRowDxfId="24" tableBorderDxfId="23">
  <autoFilter ref="A1:M4017" xr:uid="{4951A95A-6730-471D-9BDC-1BC75555D43B}"/>
  <tableColumns count="13">
    <tableColumn id="1" xr3:uid="{9689E572-70D3-4F1B-9053-20E6A3035188}" name="Store ID" dataDxfId="22"/>
    <tableColumn id="2" xr3:uid="{14FAB6FA-9256-43DC-91CC-05DB546C0AD7}" name="Product Code" dataDxfId="21"/>
    <tableColumn id="3" xr3:uid="{8F4B4AED-D2F5-490F-87C5-2A04FF2EB578}" name="Date" dataDxfId="20"/>
    <tableColumn id="4" xr3:uid="{F15D6862-4A89-4E68-91B6-C690D4442CD6}" name="Units Sold" dataDxfId="19"/>
    <tableColumn id="5" xr3:uid="{30DAE454-6550-481E-A6E6-FFE81E9DA824}" name="Revenue" dataDxfId="18" dataCellStyle="Currency"/>
    <tableColumn id="6" xr3:uid="{E72338A2-8BF7-480F-9531-E420A0ADC3D3}" name="Product Cost" dataDxfId="17" dataCellStyle="Currency"/>
    <tableColumn id="7" xr3:uid="{4F2FE5BA-7681-4604-B9AC-0332487146A8}" name="Profit " dataDxfId="16">
      <calculatedColumnFormula>E2-F2</calculatedColumnFormula>
    </tableColumn>
    <tableColumn id="8" xr3:uid="{C001E785-4C5D-4518-959C-14A85C84D85C}" name="Year"/>
    <tableColumn id="9" xr3:uid="{7C74CB2B-7D34-486D-92DB-B803A828C074}" name="Month">
      <calculatedColumnFormula>MONTH(C2)</calculatedColumnFormula>
    </tableColumn>
    <tableColumn id="10" xr3:uid="{C079E89C-AD58-4D8B-9095-9D03FD26B132}" name="Quarter"/>
    <tableColumn id="11" xr3:uid="{AC736075-7DB8-46E8-9C62-BD00C1B93B8A}" name="Brand" dataDxfId="15"/>
    <tableColumn id="12" xr3:uid="{BE828BC5-598E-424E-9E12-7E368D87972E}" name="Product Category" dataDxfId="14"/>
    <tableColumn id="13" xr3:uid="{BA127F44-FB2A-41DC-894E-0E569795604F}" name="Subcategory" dataDxfId="13">
      <calculatedColumnFormula>VLOOKUP(Table1[[#This Row],[Product Code]],Table24[#All],4,FALSE)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C2DCB2-85E7-40E8-AA12-95172823D769}" name="Table24" displayName="Table24" ref="Q1:W51" totalsRowShown="0" headerRowDxfId="12" headerRowBorderDxfId="11" tableBorderDxfId="10" totalsRowBorderDxfId="9">
  <autoFilter ref="Q1:W51" xr:uid="{10C2DCB2-85E7-40E8-AA12-95172823D769}"/>
  <tableColumns count="7">
    <tableColumn id="1" xr3:uid="{B770CA9B-B2BE-44F2-8D03-718FF7E14556}" name="Product Code" dataDxfId="8"/>
    <tableColumn id="2" xr3:uid="{2DFA5727-9CEC-416E-B6C5-B11095FB902A}" name="Product Name" dataDxfId="7"/>
    <tableColumn id="3" xr3:uid="{18B23749-C633-406A-9A5D-013C4B0DCEED}" name="Product Category" dataDxfId="6"/>
    <tableColumn id="4" xr3:uid="{C8525A5A-171F-4568-8A3A-5E10590520BB}" name="Subcategory" dataDxfId="5"/>
    <tableColumn id="5" xr3:uid="{0A73244C-F53C-4501-A30F-6F738BB4902F}" name="Brand" dataDxfId="4"/>
    <tableColumn id="6" xr3:uid="{7A630939-C783-4140-B54F-8B467B87F959}" name="Cost to VoltEdge" dataDxfId="3"/>
    <tableColumn id="7" xr3:uid="{91BFF497-9538-4DEC-9A9D-74B9B0FCBE85}" name="Selling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7CCBDB-90C3-4972-A27D-F81DF8DAC29D}" name="Table4" displayName="Table4" ref="A24:E42" totalsRowShown="0">
  <autoFilter ref="A24:E42" xr:uid="{E37CCBDB-90C3-4972-A27D-F81DF8DAC29D}"/>
  <tableColumns count="5">
    <tableColumn id="1" xr3:uid="{014F4E69-8CF1-45EB-B174-724BA8301E7F}" name="Row Labels"/>
    <tableColumn id="2" xr3:uid="{79484E45-F726-4F23-8059-B1ABD67A9F92}" name="Sum of Profit "/>
    <tableColumn id="3" xr3:uid="{0172236A-E987-4F0A-9AEE-7EE8A6C33D93}" name="Sum of Revenue"/>
    <tableColumn id="4" xr3:uid="{EA7C8D7A-F6A1-40D8-8A81-478639EF1F23}" name="Profitablity"/>
    <tableColumn id="5" xr3:uid="{A6C54388-D21F-4C29-8427-20F512BF2640}" name="Revenue Shar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CA773E-9652-418F-A701-FE1819137CB4}" name="Table46" displayName="Table46" ref="H24:J42" totalsRowShown="0">
  <autoFilter ref="H24:J42" xr:uid="{BDCA773E-9652-418F-A701-FE1819137CB4}"/>
  <tableColumns count="3">
    <tableColumn id="1" xr3:uid="{5D9F2F33-BE4A-49AB-8DD7-275CDCCC5CA3}" name="Row Labels"/>
    <tableColumn id="4" xr3:uid="{BDF62ADB-452D-4F46-B7E2-85E053A872CE}" name="Profitablity"/>
    <tableColumn id="5" xr3:uid="{94A27B30-C0E1-456B-8396-57AEE7E8F92B}" name="Revenue Shar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55CA3-32C7-4011-8EE5-313C6F4733EF}" name="Table2" displayName="Table2" ref="A1:M4017" totalsRowShown="0">
  <autoFilter ref="A1:M4017" xr:uid="{8DE55CA3-32C7-4011-8EE5-313C6F4733EF}"/>
  <tableColumns count="13">
    <tableColumn id="1" xr3:uid="{A6EF0C4E-5CAB-4CAE-8238-AB5847BBF7AC}" name="Store ID"/>
    <tableColumn id="2" xr3:uid="{C56654F6-A9AC-43F9-8826-6C4EA66FA036}" name="Product Code"/>
    <tableColumn id="3" xr3:uid="{5A34AA56-DBFD-4E12-8432-8152E77A48B6}" name="Date"/>
    <tableColumn id="4" xr3:uid="{B021B8B1-68A8-450A-9227-54121F54F04B}" name="Units Sold"/>
    <tableColumn id="5" xr3:uid="{82AD040A-9868-41D8-930B-E7CBC111E5BE}" name="Revenue"/>
    <tableColumn id="6" xr3:uid="{392B63A5-069B-44EB-B8B5-18882A8069C9}" name="Product Cost"/>
    <tableColumn id="7" xr3:uid="{AB2A005B-CBA4-49DA-A273-EA7DB4DB9A0B}" name="Profit "/>
    <tableColumn id="8" xr3:uid="{2B737191-88A2-4CF5-BEB3-6D56B4423668}" name="Year"/>
    <tableColumn id="9" xr3:uid="{89DB01A8-4EDE-42DE-9726-127EFD17209C}" name="Month"/>
    <tableColumn id="10" xr3:uid="{653CBA88-457F-43A2-BA8B-BEFAE2882C96}" name="Quarter"/>
    <tableColumn id="11" xr3:uid="{E9A37921-A582-4014-BCA0-54BD77EAF021}" name="Brand"/>
    <tableColumn id="12" xr3:uid="{C76DC164-5014-46DC-B987-7DBEAE23BC41}" name="Product Category"/>
    <tableColumn id="13" xr3:uid="{2EB85FA6-C0E2-4E7F-AF3E-EB873D0EE8D6}" name="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FAC4-1844-4A42-B3C0-7C807ADED23C}">
  <dimension ref="A1:AE4017"/>
  <sheetViews>
    <sheetView topLeftCell="K1" workbookViewId="0">
      <selection activeCell="E4018" sqref="E4018"/>
    </sheetView>
  </sheetViews>
  <sheetFormatPr defaultRowHeight="14.4" x14ac:dyDescent="0.3"/>
  <cols>
    <col min="1" max="1" width="9.5546875" customWidth="1"/>
    <col min="2" max="2" width="14.33203125" customWidth="1"/>
    <col min="3" max="3" width="29.6640625" customWidth="1"/>
    <col min="4" max="4" width="11.33203125" customWidth="1"/>
    <col min="5" max="5" width="25.21875" customWidth="1"/>
    <col min="6" max="6" width="23.6640625" customWidth="1"/>
    <col min="7" max="7" width="22.44140625" customWidth="1"/>
    <col min="8" max="8" width="21.33203125" customWidth="1"/>
    <col min="9" max="9" width="12.88671875" customWidth="1"/>
    <col min="10" max="10" width="12.44140625" customWidth="1"/>
    <col min="11" max="11" width="14.109375" customWidth="1"/>
    <col min="12" max="12" width="19.88671875" customWidth="1"/>
    <col min="13" max="13" width="33.44140625" customWidth="1"/>
    <col min="16" max="16" width="9.5546875" customWidth="1"/>
    <col min="18" max="18" width="36.5546875" customWidth="1"/>
    <col min="19" max="19" width="38" customWidth="1"/>
    <col min="20" max="20" width="17.109375" customWidth="1"/>
    <col min="21" max="21" width="17.77734375" customWidth="1"/>
    <col min="22" max="22" width="24.33203125" customWidth="1"/>
    <col min="23" max="23" width="20.77734375" customWidth="1"/>
  </cols>
  <sheetData>
    <row r="1" spans="1:31" x14ac:dyDescent="0.3">
      <c r="A1" s="1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7" t="s">
        <v>75</v>
      </c>
      <c r="H1" s="7" t="s">
        <v>78</v>
      </c>
      <c r="I1" s="7" t="s">
        <v>81</v>
      </c>
      <c r="J1" s="7" t="s">
        <v>82</v>
      </c>
      <c r="K1" s="7" t="s">
        <v>94</v>
      </c>
      <c r="L1" s="7" t="s">
        <v>92</v>
      </c>
      <c r="M1" s="7" t="s">
        <v>93</v>
      </c>
      <c r="P1" s="16"/>
      <c r="Q1" s="25" t="s">
        <v>1</v>
      </c>
      <c r="R1" s="26" t="s">
        <v>91</v>
      </c>
      <c r="S1" s="26" t="s">
        <v>92</v>
      </c>
      <c r="T1" s="26" t="s">
        <v>93</v>
      </c>
      <c r="U1" s="26" t="s">
        <v>94</v>
      </c>
      <c r="V1" s="26" t="s">
        <v>95</v>
      </c>
      <c r="W1" s="27" t="s">
        <v>96</v>
      </c>
      <c r="X1" s="17"/>
      <c r="Y1" s="17"/>
      <c r="Z1" s="17"/>
      <c r="AA1" s="17"/>
      <c r="AB1" s="17"/>
      <c r="AC1" s="17"/>
      <c r="AD1" s="17"/>
      <c r="AE1" s="18"/>
    </row>
    <row r="2" spans="1:31" x14ac:dyDescent="0.3">
      <c r="A2" s="13" t="s">
        <v>6</v>
      </c>
      <c r="B2" s="4" t="s">
        <v>7</v>
      </c>
      <c r="C2" s="5">
        <v>45016</v>
      </c>
      <c r="D2" s="4">
        <v>9</v>
      </c>
      <c r="E2" s="6">
        <v>2986.92</v>
      </c>
      <c r="F2" s="6">
        <v>1779.39</v>
      </c>
      <c r="G2" s="8">
        <f>E2-F2</f>
        <v>1207.53</v>
      </c>
      <c r="H2">
        <v>2023</v>
      </c>
      <c r="I2">
        <f>MONTH(C2)</f>
        <v>3</v>
      </c>
      <c r="J2" t="s">
        <v>83</v>
      </c>
      <c r="K2" t="s">
        <v>109</v>
      </c>
      <c r="L2" t="s">
        <v>98</v>
      </c>
      <c r="M2" t="str">
        <f>VLOOKUP(Table1[[#This Row],[Product Code]],Table24[#All],4,FALSE)</f>
        <v>Gaming Laptops</v>
      </c>
      <c r="P2" s="14"/>
      <c r="Q2" s="13" t="s">
        <v>71</v>
      </c>
      <c r="R2" s="3" t="s">
        <v>97</v>
      </c>
      <c r="S2" s="3" t="s">
        <v>98</v>
      </c>
      <c r="T2" s="3" t="s">
        <v>99</v>
      </c>
      <c r="U2" s="3" t="s">
        <v>100</v>
      </c>
      <c r="V2" s="3">
        <v>182.56</v>
      </c>
      <c r="W2" s="24">
        <v>228.43</v>
      </c>
      <c r="X2" s="11"/>
      <c r="Y2" s="11"/>
      <c r="Z2" s="11"/>
      <c r="AA2" s="11"/>
      <c r="AB2" s="11"/>
      <c r="AC2" s="11"/>
      <c r="AD2" s="11"/>
      <c r="AE2" s="15"/>
    </row>
    <row r="3" spans="1:31" x14ac:dyDescent="0.3">
      <c r="A3" s="13" t="s">
        <v>8</v>
      </c>
      <c r="B3" s="4" t="s">
        <v>9</v>
      </c>
      <c r="C3" s="5">
        <v>45558</v>
      </c>
      <c r="D3" s="4">
        <v>1</v>
      </c>
      <c r="E3" s="6">
        <v>607.23</v>
      </c>
      <c r="F3" s="6">
        <v>372.34</v>
      </c>
      <c r="G3" s="8">
        <f t="shared" ref="G3:G66" si="0">E3-F3</f>
        <v>234.89000000000004</v>
      </c>
      <c r="H3">
        <v>2024</v>
      </c>
      <c r="I3">
        <f>MONTH(C3)</f>
        <v>9</v>
      </c>
      <c r="J3" t="s">
        <v>89</v>
      </c>
      <c r="K3" t="s">
        <v>113</v>
      </c>
      <c r="L3" t="s">
        <v>98</v>
      </c>
      <c r="M3" t="str">
        <f>VLOOKUP(Table1[[#This Row],[Product Code]],Table24[#All],4,FALSE)</f>
        <v>Ultrabooks</v>
      </c>
      <c r="P3" s="14"/>
      <c r="Q3" s="13" t="s">
        <v>17</v>
      </c>
      <c r="R3" s="3" t="s">
        <v>101</v>
      </c>
      <c r="S3" s="3" t="s">
        <v>102</v>
      </c>
      <c r="T3" s="3" t="s">
        <v>103</v>
      </c>
      <c r="U3" s="3" t="s">
        <v>104</v>
      </c>
      <c r="V3" s="3">
        <v>139.01</v>
      </c>
      <c r="W3" s="24">
        <v>182.98</v>
      </c>
      <c r="X3" s="11"/>
      <c r="Y3" s="11"/>
      <c r="Z3" s="11"/>
      <c r="AA3" s="11"/>
      <c r="AB3" s="11"/>
      <c r="AC3" s="11"/>
      <c r="AD3" s="11"/>
      <c r="AE3" s="15"/>
    </row>
    <row r="4" spans="1:31" x14ac:dyDescent="0.3">
      <c r="A4" s="13" t="s">
        <v>10</v>
      </c>
      <c r="B4" s="4" t="s">
        <v>11</v>
      </c>
      <c r="C4" s="5">
        <v>45521</v>
      </c>
      <c r="D4" s="4">
        <v>9</v>
      </c>
      <c r="E4" s="6">
        <v>6046.6500000000005</v>
      </c>
      <c r="F4" s="6">
        <v>4775.3100000000004</v>
      </c>
      <c r="G4" s="8">
        <f t="shared" si="0"/>
        <v>1271.3400000000001</v>
      </c>
      <c r="H4">
        <v>2024</v>
      </c>
      <c r="I4">
        <f>MONTH(C4)</f>
        <v>8</v>
      </c>
      <c r="J4" t="s">
        <v>89</v>
      </c>
      <c r="K4" t="s">
        <v>113</v>
      </c>
      <c r="L4" t="s">
        <v>102</v>
      </c>
      <c r="M4" t="str">
        <f>VLOOKUP(Table1[[#This Row],[Product Code]],Table24[#All],4,FALSE)</f>
        <v>Chargers</v>
      </c>
      <c r="P4" s="14"/>
      <c r="Q4" s="13" t="s">
        <v>64</v>
      </c>
      <c r="R4" s="3" t="s">
        <v>105</v>
      </c>
      <c r="S4" s="3" t="s">
        <v>102</v>
      </c>
      <c r="T4" s="3" t="s">
        <v>103</v>
      </c>
      <c r="U4" s="3" t="s">
        <v>106</v>
      </c>
      <c r="V4" s="3">
        <v>259.42</v>
      </c>
      <c r="W4" s="24">
        <v>387.74</v>
      </c>
      <c r="X4" s="11"/>
      <c r="Y4" s="11"/>
      <c r="Z4" s="11"/>
      <c r="AA4" s="11"/>
      <c r="AB4" s="11"/>
      <c r="AC4" s="11"/>
      <c r="AD4" s="11"/>
      <c r="AE4" s="15"/>
    </row>
    <row r="5" spans="1:31" x14ac:dyDescent="0.3">
      <c r="A5" s="13" t="s">
        <v>12</v>
      </c>
      <c r="B5" s="4" t="s">
        <v>13</v>
      </c>
      <c r="C5" s="5">
        <v>45112</v>
      </c>
      <c r="D5" s="4">
        <v>20</v>
      </c>
      <c r="E5" s="6">
        <v>17561.400000000001</v>
      </c>
      <c r="F5" s="6">
        <v>12099.400000000001</v>
      </c>
      <c r="G5" s="8">
        <f t="shared" si="0"/>
        <v>5462</v>
      </c>
      <c r="H5">
        <v>2023</v>
      </c>
      <c r="I5">
        <f t="shared" ref="I5:I8" si="1">MONTH(C5)</f>
        <v>7</v>
      </c>
      <c r="J5" t="s">
        <v>85</v>
      </c>
      <c r="K5" t="s">
        <v>104</v>
      </c>
      <c r="L5" t="s">
        <v>102</v>
      </c>
      <c r="M5" t="str">
        <f>VLOOKUP(Table1[[#This Row],[Product Code]],Table24[#All],4,FALSE)</f>
        <v>Chargers</v>
      </c>
      <c r="P5" s="14"/>
      <c r="Q5" s="13" t="s">
        <v>7</v>
      </c>
      <c r="R5" s="3" t="s">
        <v>107</v>
      </c>
      <c r="S5" s="3" t="s">
        <v>98</v>
      </c>
      <c r="T5" s="3" t="s">
        <v>108</v>
      </c>
      <c r="U5" s="3" t="s">
        <v>109</v>
      </c>
      <c r="V5" s="3">
        <v>197.71</v>
      </c>
      <c r="W5" s="24">
        <v>331.88</v>
      </c>
      <c r="X5" s="11"/>
      <c r="Y5" s="11"/>
      <c r="Z5" s="11"/>
      <c r="AA5" s="11"/>
      <c r="AB5" s="11"/>
      <c r="AC5" s="11"/>
      <c r="AD5" s="11"/>
      <c r="AE5" s="15"/>
    </row>
    <row r="6" spans="1:31" x14ac:dyDescent="0.3">
      <c r="A6" s="13" t="s">
        <v>14</v>
      </c>
      <c r="B6" s="4" t="s">
        <v>15</v>
      </c>
      <c r="C6" s="5">
        <v>44986</v>
      </c>
      <c r="D6" s="4">
        <v>21</v>
      </c>
      <c r="E6" s="6">
        <v>18553.29</v>
      </c>
      <c r="F6" s="6">
        <v>12937.890000000001</v>
      </c>
      <c r="G6" s="8">
        <f t="shared" si="0"/>
        <v>5615.4</v>
      </c>
      <c r="H6">
        <v>2023</v>
      </c>
      <c r="I6">
        <f t="shared" si="1"/>
        <v>3</v>
      </c>
      <c r="J6" t="s">
        <v>83</v>
      </c>
      <c r="K6" t="s">
        <v>132</v>
      </c>
      <c r="L6" t="s">
        <v>118</v>
      </c>
      <c r="M6" t="str">
        <f>VLOOKUP(Table1[[#This Row],[Product Code]],Table24[#All],4,FALSE)</f>
        <v>Noise-Canceling Over-Ear</v>
      </c>
      <c r="P6" s="14"/>
      <c r="Q6" s="13" t="s">
        <v>38</v>
      </c>
      <c r="R6" s="3" t="s">
        <v>110</v>
      </c>
      <c r="S6" s="3" t="s">
        <v>111</v>
      </c>
      <c r="T6" s="3" t="s">
        <v>112</v>
      </c>
      <c r="U6" s="3" t="s">
        <v>113</v>
      </c>
      <c r="V6" s="3">
        <v>391.03</v>
      </c>
      <c r="W6" s="24">
        <v>536.48</v>
      </c>
      <c r="X6" s="11"/>
      <c r="Y6" s="11"/>
      <c r="Z6" s="11"/>
      <c r="AA6" s="11"/>
      <c r="AB6" s="11"/>
      <c r="AC6" s="11"/>
      <c r="AD6" s="11"/>
      <c r="AE6" s="15"/>
    </row>
    <row r="7" spans="1:31" x14ac:dyDescent="0.3">
      <c r="A7" s="13" t="s">
        <v>16</v>
      </c>
      <c r="B7" s="4" t="s">
        <v>17</v>
      </c>
      <c r="C7" s="5">
        <v>45332</v>
      </c>
      <c r="D7" s="4">
        <v>25</v>
      </c>
      <c r="E7" s="6">
        <v>4574.5</v>
      </c>
      <c r="F7" s="6">
        <v>3475.25</v>
      </c>
      <c r="G7" s="8">
        <f t="shared" si="0"/>
        <v>1099.25</v>
      </c>
      <c r="H7">
        <v>2024</v>
      </c>
      <c r="I7">
        <f t="shared" si="1"/>
        <v>2</v>
      </c>
      <c r="J7" t="s">
        <v>87</v>
      </c>
      <c r="K7" t="s">
        <v>104</v>
      </c>
      <c r="L7" t="s">
        <v>102</v>
      </c>
      <c r="M7" t="str">
        <f>VLOOKUP(Table1[[#This Row],[Product Code]],Table24[#All],4,FALSE)</f>
        <v>Chargers</v>
      </c>
      <c r="P7" s="14"/>
      <c r="Q7" s="13" t="s">
        <v>40</v>
      </c>
      <c r="R7" s="3" t="s">
        <v>114</v>
      </c>
      <c r="S7" s="3" t="s">
        <v>111</v>
      </c>
      <c r="T7" s="3" t="s">
        <v>112</v>
      </c>
      <c r="U7" s="3" t="s">
        <v>106</v>
      </c>
      <c r="V7" s="3">
        <v>974.46</v>
      </c>
      <c r="W7" s="24">
        <v>1353.79</v>
      </c>
      <c r="X7" s="11"/>
      <c r="Y7" s="11"/>
      <c r="Z7" s="11"/>
      <c r="AA7" s="11"/>
      <c r="AB7" s="11"/>
      <c r="AC7" s="11"/>
      <c r="AD7" s="11"/>
      <c r="AE7" s="15"/>
    </row>
    <row r="8" spans="1:31" x14ac:dyDescent="0.3">
      <c r="A8" s="13" t="s">
        <v>16</v>
      </c>
      <c r="B8" s="4" t="s">
        <v>18</v>
      </c>
      <c r="C8" s="5">
        <v>45345</v>
      </c>
      <c r="D8" s="4">
        <v>28</v>
      </c>
      <c r="E8" s="6">
        <v>11176.480000000001</v>
      </c>
      <c r="F8" s="6">
        <v>8445.92</v>
      </c>
      <c r="G8" s="8">
        <f t="shared" si="0"/>
        <v>2730.5600000000013</v>
      </c>
      <c r="H8">
        <v>2024</v>
      </c>
      <c r="I8">
        <f t="shared" si="1"/>
        <v>2</v>
      </c>
      <c r="J8" t="s">
        <v>87</v>
      </c>
      <c r="K8" t="s">
        <v>130</v>
      </c>
      <c r="L8" t="s">
        <v>126</v>
      </c>
      <c r="M8" t="str">
        <f>VLOOKUP(Table1[[#This Row],[Product Code]],Table24[#All],4,FALSE)</f>
        <v>Streaming Devices</v>
      </c>
      <c r="P8" s="14"/>
      <c r="Q8" s="13" t="s">
        <v>44</v>
      </c>
      <c r="R8" s="3" t="s">
        <v>115</v>
      </c>
      <c r="S8" s="3" t="s">
        <v>102</v>
      </c>
      <c r="T8" s="3" t="s">
        <v>116</v>
      </c>
      <c r="U8" s="3" t="s">
        <v>109</v>
      </c>
      <c r="V8" s="3">
        <v>232.67</v>
      </c>
      <c r="W8" s="24">
        <v>287.3</v>
      </c>
      <c r="X8" s="11"/>
      <c r="Y8" s="11"/>
      <c r="Z8" s="11"/>
      <c r="AA8" s="11"/>
      <c r="AB8" s="11"/>
      <c r="AC8" s="11"/>
      <c r="AD8" s="11"/>
      <c r="AE8" s="15"/>
    </row>
    <row r="9" spans="1:31" x14ac:dyDescent="0.3">
      <c r="A9" s="13" t="s">
        <v>19</v>
      </c>
      <c r="B9" s="4" t="s">
        <v>20</v>
      </c>
      <c r="C9" s="5">
        <v>45060</v>
      </c>
      <c r="D9" s="4">
        <v>4</v>
      </c>
      <c r="E9" s="6">
        <v>3552.84</v>
      </c>
      <c r="F9" s="6">
        <v>2889.8</v>
      </c>
      <c r="G9" s="8">
        <f t="shared" si="0"/>
        <v>663.04</v>
      </c>
      <c r="H9">
        <v>2023</v>
      </c>
      <c r="I9">
        <f t="shared" ref="I9:I10" si="2">MONTH(C9)</f>
        <v>5</v>
      </c>
      <c r="J9" t="s">
        <v>84</v>
      </c>
      <c r="K9" t="s">
        <v>104</v>
      </c>
      <c r="L9" t="s">
        <v>102</v>
      </c>
      <c r="M9" t="str">
        <f>VLOOKUP(Table1[[#This Row],[Product Code]],Table24[#All],4,FALSE)</f>
        <v>Keyboards</v>
      </c>
      <c r="P9" s="14"/>
      <c r="Q9" s="13" t="s">
        <v>46</v>
      </c>
      <c r="R9" s="3" t="s">
        <v>117</v>
      </c>
      <c r="S9" s="3" t="s">
        <v>118</v>
      </c>
      <c r="T9" s="3" t="s">
        <v>119</v>
      </c>
      <c r="U9" s="3" t="s">
        <v>100</v>
      </c>
      <c r="V9" s="3">
        <v>145.94999999999999</v>
      </c>
      <c r="W9" s="24">
        <v>195.43</v>
      </c>
      <c r="X9" s="11"/>
      <c r="Y9" s="11"/>
      <c r="Z9" s="11"/>
      <c r="AA9" s="11"/>
      <c r="AB9" s="11"/>
      <c r="AC9" s="11"/>
      <c r="AD9" s="11"/>
      <c r="AE9" s="15"/>
    </row>
    <row r="10" spans="1:31" x14ac:dyDescent="0.3">
      <c r="A10" s="13" t="s">
        <v>21</v>
      </c>
      <c r="B10" s="4" t="s">
        <v>22</v>
      </c>
      <c r="C10" s="5">
        <v>45032</v>
      </c>
      <c r="D10" s="4">
        <v>5</v>
      </c>
      <c r="E10" s="6">
        <v>5267.4</v>
      </c>
      <c r="F10" s="6">
        <v>3131.3</v>
      </c>
      <c r="G10" s="8">
        <f t="shared" si="0"/>
        <v>2136.0999999999995</v>
      </c>
      <c r="H10">
        <v>2023</v>
      </c>
      <c r="I10">
        <f t="shared" si="2"/>
        <v>4</v>
      </c>
      <c r="J10" t="s">
        <v>84</v>
      </c>
      <c r="K10" t="s">
        <v>113</v>
      </c>
      <c r="L10" t="s">
        <v>102</v>
      </c>
      <c r="M10" t="str">
        <f>VLOOKUP(Table1[[#This Row],[Product Code]],Table24[#All],4,FALSE)</f>
        <v>Keyboards</v>
      </c>
      <c r="P10" s="14"/>
      <c r="Q10" s="13" t="s">
        <v>43</v>
      </c>
      <c r="R10" s="3" t="s">
        <v>120</v>
      </c>
      <c r="S10" s="3" t="s">
        <v>111</v>
      </c>
      <c r="T10" s="3" t="s">
        <v>121</v>
      </c>
      <c r="U10" s="3" t="s">
        <v>113</v>
      </c>
      <c r="V10" s="3">
        <v>686.67</v>
      </c>
      <c r="W10" s="24">
        <v>1064.96</v>
      </c>
      <c r="X10" s="11"/>
      <c r="Y10" s="11"/>
      <c r="Z10" s="11"/>
      <c r="AA10" s="11"/>
      <c r="AB10" s="11"/>
      <c r="AC10" s="11"/>
      <c r="AD10" s="11"/>
      <c r="AE10" s="15"/>
    </row>
    <row r="11" spans="1:31" x14ac:dyDescent="0.3">
      <c r="A11" s="13" t="s">
        <v>23</v>
      </c>
      <c r="B11" s="4" t="s">
        <v>24</v>
      </c>
      <c r="C11" s="5">
        <v>45439</v>
      </c>
      <c r="D11" s="4">
        <v>16</v>
      </c>
      <c r="E11" s="6">
        <v>21299.68</v>
      </c>
      <c r="F11" s="6">
        <v>13291.36</v>
      </c>
      <c r="G11" s="8">
        <f t="shared" si="0"/>
        <v>8008.32</v>
      </c>
      <c r="H11">
        <v>2024</v>
      </c>
      <c r="I11">
        <f>MONTH(C11)</f>
        <v>5</v>
      </c>
      <c r="J11" t="s">
        <v>88</v>
      </c>
      <c r="K11" t="s">
        <v>104</v>
      </c>
      <c r="L11" t="s">
        <v>102</v>
      </c>
      <c r="M11" t="str">
        <f>VLOOKUP(Table1[[#This Row],[Product Code]],Table24[#All],4,FALSE)</f>
        <v>Keyboards</v>
      </c>
      <c r="P11" s="14"/>
      <c r="Q11" s="13" t="s">
        <v>29</v>
      </c>
      <c r="R11" s="3" t="s">
        <v>122</v>
      </c>
      <c r="S11" s="3" t="s">
        <v>98</v>
      </c>
      <c r="T11" s="3" t="s">
        <v>108</v>
      </c>
      <c r="U11" s="3" t="s">
        <v>100</v>
      </c>
      <c r="V11" s="3">
        <v>489.15</v>
      </c>
      <c r="W11" s="24">
        <v>653</v>
      </c>
      <c r="X11" s="11"/>
      <c r="Y11" s="11"/>
      <c r="Z11" s="11"/>
      <c r="AA11" s="11"/>
      <c r="AB11" s="11"/>
      <c r="AC11" s="11"/>
      <c r="AD11" s="11"/>
      <c r="AE11" s="15"/>
    </row>
    <row r="12" spans="1:31" x14ac:dyDescent="0.3">
      <c r="A12" s="13" t="s">
        <v>25</v>
      </c>
      <c r="B12" s="4" t="s">
        <v>26</v>
      </c>
      <c r="C12" s="5">
        <v>45063</v>
      </c>
      <c r="D12" s="4">
        <v>7</v>
      </c>
      <c r="E12" s="6">
        <v>7375.83</v>
      </c>
      <c r="F12" s="6">
        <v>4567.9900000000007</v>
      </c>
      <c r="G12" s="8">
        <f t="shared" si="0"/>
        <v>2807.8399999999992</v>
      </c>
      <c r="H12">
        <v>2023</v>
      </c>
      <c r="I12">
        <f t="shared" ref="I12:I19" si="3">MONTH(C12)</f>
        <v>5</v>
      </c>
      <c r="J12" t="s">
        <v>84</v>
      </c>
      <c r="K12" t="s">
        <v>104</v>
      </c>
      <c r="L12" t="s">
        <v>126</v>
      </c>
      <c r="M12" t="str">
        <f>VLOOKUP(Table1[[#This Row],[Product Code]],Table24[#All],4,FALSE)</f>
        <v>Fitness Bands</v>
      </c>
      <c r="P12" s="14"/>
      <c r="Q12" s="13" t="s">
        <v>24</v>
      </c>
      <c r="R12" s="3" t="s">
        <v>123</v>
      </c>
      <c r="S12" s="3" t="s">
        <v>102</v>
      </c>
      <c r="T12" s="3" t="s">
        <v>124</v>
      </c>
      <c r="U12" s="3" t="s">
        <v>104</v>
      </c>
      <c r="V12" s="3">
        <v>830.71</v>
      </c>
      <c r="W12" s="24">
        <v>1331.23</v>
      </c>
      <c r="X12" s="11"/>
      <c r="Y12" s="11"/>
      <c r="Z12" s="11"/>
      <c r="AA12" s="11"/>
      <c r="AB12" s="11"/>
      <c r="AC12" s="11"/>
      <c r="AD12" s="11"/>
      <c r="AE12" s="15"/>
    </row>
    <row r="13" spans="1:31" x14ac:dyDescent="0.3">
      <c r="A13" s="13" t="s">
        <v>16</v>
      </c>
      <c r="B13" s="4" t="s">
        <v>27</v>
      </c>
      <c r="C13" s="5">
        <v>45124</v>
      </c>
      <c r="D13" s="4">
        <v>10</v>
      </c>
      <c r="E13" s="6">
        <v>3411.7000000000003</v>
      </c>
      <c r="F13" s="6">
        <v>2034.7</v>
      </c>
      <c r="G13" s="8">
        <f t="shared" si="0"/>
        <v>1377.0000000000002</v>
      </c>
      <c r="H13">
        <v>2023</v>
      </c>
      <c r="I13">
        <f t="shared" si="3"/>
        <v>7</v>
      </c>
      <c r="J13" t="s">
        <v>85</v>
      </c>
      <c r="K13" t="s">
        <v>113</v>
      </c>
      <c r="L13" t="s">
        <v>102</v>
      </c>
      <c r="M13" t="str">
        <f>VLOOKUP(Table1[[#This Row],[Product Code]],Table24[#All],4,FALSE)</f>
        <v>Keyboards</v>
      </c>
      <c r="P13" s="14"/>
      <c r="Q13" s="13" t="s">
        <v>47</v>
      </c>
      <c r="R13" s="3" t="s">
        <v>125</v>
      </c>
      <c r="S13" s="3" t="s">
        <v>126</v>
      </c>
      <c r="T13" s="3" t="s">
        <v>127</v>
      </c>
      <c r="U13" s="3" t="s">
        <v>113</v>
      </c>
      <c r="V13" s="3">
        <v>882.55</v>
      </c>
      <c r="W13" s="24">
        <v>1197.92</v>
      </c>
      <c r="X13" s="11"/>
      <c r="Y13" s="11"/>
      <c r="Z13" s="11"/>
      <c r="AA13" s="11"/>
      <c r="AB13" s="11"/>
      <c r="AC13" s="11"/>
      <c r="AD13" s="11"/>
      <c r="AE13" s="15"/>
    </row>
    <row r="14" spans="1:31" x14ac:dyDescent="0.3">
      <c r="A14" s="13" t="s">
        <v>28</v>
      </c>
      <c r="B14" s="4" t="s">
        <v>29</v>
      </c>
      <c r="C14" s="5">
        <v>45011</v>
      </c>
      <c r="D14" s="4">
        <v>23</v>
      </c>
      <c r="E14" s="6">
        <v>15019</v>
      </c>
      <c r="F14" s="6">
        <v>11250.449999999999</v>
      </c>
      <c r="G14" s="8">
        <f t="shared" si="0"/>
        <v>3768.5500000000011</v>
      </c>
      <c r="H14">
        <v>2023</v>
      </c>
      <c r="I14">
        <f t="shared" si="3"/>
        <v>3</v>
      </c>
      <c r="J14" t="s">
        <v>83</v>
      </c>
      <c r="K14" t="s">
        <v>100</v>
      </c>
      <c r="L14" t="s">
        <v>98</v>
      </c>
      <c r="M14" t="str">
        <f>VLOOKUP(Table1[[#This Row],[Product Code]],Table24[#All],4,FALSE)</f>
        <v>Gaming Laptops</v>
      </c>
      <c r="P14" s="14"/>
      <c r="Q14" s="13" t="s">
        <v>18</v>
      </c>
      <c r="R14" s="3" t="s">
        <v>128</v>
      </c>
      <c r="S14" s="3" t="s">
        <v>126</v>
      </c>
      <c r="T14" s="3" t="s">
        <v>129</v>
      </c>
      <c r="U14" s="3" t="s">
        <v>130</v>
      </c>
      <c r="V14" s="3">
        <v>301.64</v>
      </c>
      <c r="W14" s="24">
        <v>399.16</v>
      </c>
      <c r="X14" s="11"/>
      <c r="Y14" s="11"/>
      <c r="Z14" s="11"/>
      <c r="AA14" s="11"/>
      <c r="AB14" s="11"/>
      <c r="AC14" s="11"/>
      <c r="AD14" s="11"/>
      <c r="AE14" s="15"/>
    </row>
    <row r="15" spans="1:31" x14ac:dyDescent="0.3">
      <c r="A15" s="13" t="s">
        <v>23</v>
      </c>
      <c r="B15" s="4" t="s">
        <v>30</v>
      </c>
      <c r="C15" s="5">
        <v>45535</v>
      </c>
      <c r="D15" s="4">
        <v>5</v>
      </c>
      <c r="E15" s="6">
        <v>7357.3</v>
      </c>
      <c r="F15" s="6">
        <v>4978.25</v>
      </c>
      <c r="G15" s="8">
        <f t="shared" si="0"/>
        <v>2379.0500000000002</v>
      </c>
      <c r="H15">
        <v>2024</v>
      </c>
      <c r="I15">
        <f t="shared" si="3"/>
        <v>8</v>
      </c>
      <c r="J15" t="s">
        <v>89</v>
      </c>
      <c r="K15" t="s">
        <v>113</v>
      </c>
      <c r="L15" t="s">
        <v>126</v>
      </c>
      <c r="M15" t="str">
        <f>VLOOKUP(Table1[[#This Row],[Product Code]],Table24[#All],4,FALSE)</f>
        <v>Fitness Bands</v>
      </c>
      <c r="P15" s="14"/>
      <c r="Q15" s="13" t="s">
        <v>60</v>
      </c>
      <c r="R15" s="3" t="s">
        <v>131</v>
      </c>
      <c r="S15" s="3" t="s">
        <v>102</v>
      </c>
      <c r="T15" s="3" t="s">
        <v>116</v>
      </c>
      <c r="U15" s="3" t="s">
        <v>132</v>
      </c>
      <c r="V15" s="3">
        <v>429.43</v>
      </c>
      <c r="W15" s="24">
        <v>562.41</v>
      </c>
      <c r="X15" s="11"/>
      <c r="Y15" s="11"/>
      <c r="Z15" s="11"/>
      <c r="AA15" s="11"/>
      <c r="AB15" s="11"/>
      <c r="AC15" s="11"/>
      <c r="AD15" s="11"/>
      <c r="AE15" s="15"/>
    </row>
    <row r="16" spans="1:31" x14ac:dyDescent="0.3">
      <c r="A16" s="13" t="s">
        <v>25</v>
      </c>
      <c r="B16" s="4" t="s">
        <v>30</v>
      </c>
      <c r="C16" s="5">
        <v>45337</v>
      </c>
      <c r="D16" s="4">
        <v>13</v>
      </c>
      <c r="E16" s="6">
        <v>19128.98</v>
      </c>
      <c r="F16" s="6">
        <v>12943.449999999999</v>
      </c>
      <c r="G16" s="8">
        <f t="shared" si="0"/>
        <v>6185.5300000000007</v>
      </c>
      <c r="H16">
        <v>2024</v>
      </c>
      <c r="I16">
        <f t="shared" si="3"/>
        <v>2</v>
      </c>
      <c r="J16" t="s">
        <v>87</v>
      </c>
      <c r="K16" t="s">
        <v>113</v>
      </c>
      <c r="L16" t="s">
        <v>126</v>
      </c>
      <c r="M16" t="str">
        <f>VLOOKUP(Table1[[#This Row],[Product Code]],Table24[#All],4,FALSE)</f>
        <v>Fitness Bands</v>
      </c>
      <c r="P16" s="14"/>
      <c r="Q16" s="13" t="s">
        <v>68</v>
      </c>
      <c r="R16" s="3" t="s">
        <v>133</v>
      </c>
      <c r="S16" s="3" t="s">
        <v>118</v>
      </c>
      <c r="T16" s="3" t="s">
        <v>134</v>
      </c>
      <c r="U16" s="3" t="s">
        <v>113</v>
      </c>
      <c r="V16" s="3">
        <v>868.05</v>
      </c>
      <c r="W16" s="24">
        <v>1108</v>
      </c>
      <c r="X16" s="11"/>
      <c r="Y16" s="11"/>
      <c r="Z16" s="11"/>
      <c r="AA16" s="11"/>
      <c r="AB16" s="11"/>
      <c r="AC16" s="11"/>
      <c r="AD16" s="11"/>
      <c r="AE16" s="15"/>
    </row>
    <row r="17" spans="1:31" x14ac:dyDescent="0.3">
      <c r="A17" s="13" t="s">
        <v>16</v>
      </c>
      <c r="B17" s="4" t="s">
        <v>31</v>
      </c>
      <c r="C17" s="5">
        <v>45501</v>
      </c>
      <c r="D17" s="4">
        <v>3</v>
      </c>
      <c r="E17" s="6">
        <v>1442.1</v>
      </c>
      <c r="F17" s="6">
        <v>905.81999999999994</v>
      </c>
      <c r="G17" s="8">
        <f t="shared" si="0"/>
        <v>536.28</v>
      </c>
      <c r="H17">
        <v>2024</v>
      </c>
      <c r="I17">
        <f t="shared" si="3"/>
        <v>7</v>
      </c>
      <c r="J17" t="s">
        <v>89</v>
      </c>
      <c r="K17" t="s">
        <v>113</v>
      </c>
      <c r="L17" t="s">
        <v>98</v>
      </c>
      <c r="M17" t="str">
        <f>VLOOKUP(Table1[[#This Row],[Product Code]],Table24[#All],4,FALSE)</f>
        <v>Gaming Laptops</v>
      </c>
      <c r="P17" s="14"/>
      <c r="Q17" s="13" t="s">
        <v>15</v>
      </c>
      <c r="R17" s="3" t="s">
        <v>135</v>
      </c>
      <c r="S17" s="3" t="s">
        <v>118</v>
      </c>
      <c r="T17" s="3" t="s">
        <v>134</v>
      </c>
      <c r="U17" s="3" t="s">
        <v>132</v>
      </c>
      <c r="V17" s="3">
        <v>616.09</v>
      </c>
      <c r="W17" s="24">
        <v>883.49</v>
      </c>
      <c r="X17" s="11"/>
      <c r="Y17" s="11"/>
      <c r="Z17" s="11"/>
      <c r="AA17" s="11"/>
      <c r="AB17" s="11"/>
      <c r="AC17" s="11"/>
      <c r="AD17" s="11"/>
      <c r="AE17" s="15"/>
    </row>
    <row r="18" spans="1:31" x14ac:dyDescent="0.3">
      <c r="A18" s="13" t="s">
        <v>32</v>
      </c>
      <c r="B18" s="4" t="s">
        <v>11</v>
      </c>
      <c r="C18" s="5">
        <v>45337</v>
      </c>
      <c r="D18" s="4">
        <v>21</v>
      </c>
      <c r="E18" s="6">
        <v>14108.85</v>
      </c>
      <c r="F18" s="6">
        <v>11142.390000000001</v>
      </c>
      <c r="G18" s="8">
        <f t="shared" si="0"/>
        <v>2966.4599999999991</v>
      </c>
      <c r="H18">
        <v>2024</v>
      </c>
      <c r="I18">
        <f t="shared" si="3"/>
        <v>2</v>
      </c>
      <c r="J18" t="s">
        <v>87</v>
      </c>
      <c r="K18" t="s">
        <v>113</v>
      </c>
      <c r="L18" t="s">
        <v>102</v>
      </c>
      <c r="M18" t="str">
        <f>VLOOKUP(Table1[[#This Row],[Product Code]],Table24[#All],4,FALSE)</f>
        <v>Chargers</v>
      </c>
      <c r="P18" s="14"/>
      <c r="Q18" s="13" t="s">
        <v>48</v>
      </c>
      <c r="R18" s="3" t="s">
        <v>136</v>
      </c>
      <c r="S18" s="3" t="s">
        <v>111</v>
      </c>
      <c r="T18" s="3" t="s">
        <v>112</v>
      </c>
      <c r="U18" s="3" t="s">
        <v>137</v>
      </c>
      <c r="V18" s="3">
        <v>890.55</v>
      </c>
      <c r="W18" s="24">
        <v>1403.01</v>
      </c>
      <c r="X18" s="11"/>
      <c r="Y18" s="11"/>
      <c r="Z18" s="11"/>
      <c r="AA18" s="11"/>
      <c r="AB18" s="11"/>
      <c r="AC18" s="11"/>
      <c r="AD18" s="11"/>
      <c r="AE18" s="15"/>
    </row>
    <row r="19" spans="1:31" x14ac:dyDescent="0.3">
      <c r="A19" s="13" t="s">
        <v>33</v>
      </c>
      <c r="B19" s="4" t="s">
        <v>34</v>
      </c>
      <c r="C19" s="5">
        <v>45614</v>
      </c>
      <c r="D19" s="4">
        <v>25</v>
      </c>
      <c r="E19" s="6">
        <v>24126.5</v>
      </c>
      <c r="F19" s="6">
        <v>18882.5</v>
      </c>
      <c r="G19" s="8">
        <f t="shared" si="0"/>
        <v>5244</v>
      </c>
      <c r="H19">
        <v>2024</v>
      </c>
      <c r="I19">
        <f t="shared" si="3"/>
        <v>11</v>
      </c>
      <c r="J19" t="s">
        <v>90</v>
      </c>
      <c r="K19" t="s">
        <v>113</v>
      </c>
      <c r="L19" t="s">
        <v>118</v>
      </c>
      <c r="M19" t="str">
        <f>VLOOKUP(Table1[[#This Row],[Product Code]],Table24[#All],4,FALSE)</f>
        <v>Wireless Earbuds</v>
      </c>
      <c r="P19" s="14"/>
      <c r="Q19" s="13" t="s">
        <v>45</v>
      </c>
      <c r="R19" s="3" t="s">
        <v>138</v>
      </c>
      <c r="S19" s="3" t="s">
        <v>111</v>
      </c>
      <c r="T19" s="3" t="s">
        <v>112</v>
      </c>
      <c r="U19" s="3" t="s">
        <v>113</v>
      </c>
      <c r="V19" s="3">
        <v>481.04</v>
      </c>
      <c r="W19" s="24">
        <v>806.66</v>
      </c>
      <c r="X19" s="11"/>
      <c r="Y19" s="11"/>
      <c r="Z19" s="11"/>
      <c r="AA19" s="11"/>
      <c r="AB19" s="11"/>
      <c r="AC19" s="11"/>
      <c r="AD19" s="11"/>
      <c r="AE19" s="15"/>
    </row>
    <row r="20" spans="1:31" x14ac:dyDescent="0.3">
      <c r="A20" s="13" t="s">
        <v>25</v>
      </c>
      <c r="B20" s="4" t="s">
        <v>35</v>
      </c>
      <c r="C20" s="5">
        <v>45109</v>
      </c>
      <c r="D20" s="4">
        <v>23</v>
      </c>
      <c r="E20" s="6">
        <v>3750.15</v>
      </c>
      <c r="F20" s="6">
        <v>2900.53</v>
      </c>
      <c r="G20" s="8">
        <f t="shared" si="0"/>
        <v>849.61999999999989</v>
      </c>
      <c r="H20">
        <v>2023</v>
      </c>
      <c r="I20">
        <f>MONTH(C20)</f>
        <v>7</v>
      </c>
      <c r="J20" t="s">
        <v>85</v>
      </c>
      <c r="K20" t="s">
        <v>113</v>
      </c>
      <c r="L20" t="s">
        <v>102</v>
      </c>
      <c r="M20" t="str">
        <f>VLOOKUP(Table1[[#This Row],[Product Code]],Table24[#All],4,FALSE)</f>
        <v>Keyboards</v>
      </c>
      <c r="P20" s="14"/>
      <c r="Q20" s="13" t="s">
        <v>67</v>
      </c>
      <c r="R20" s="3" t="s">
        <v>139</v>
      </c>
      <c r="S20" s="3" t="s">
        <v>111</v>
      </c>
      <c r="T20" s="3" t="s">
        <v>121</v>
      </c>
      <c r="U20" s="3" t="s">
        <v>137</v>
      </c>
      <c r="V20" s="3">
        <v>644.04</v>
      </c>
      <c r="W20" s="24">
        <v>1043.8800000000001</v>
      </c>
      <c r="X20" s="11"/>
      <c r="Y20" s="11"/>
      <c r="Z20" s="11"/>
      <c r="AA20" s="11"/>
      <c r="AB20" s="11"/>
      <c r="AC20" s="11"/>
      <c r="AD20" s="11"/>
      <c r="AE20" s="15"/>
    </row>
    <row r="21" spans="1:31" x14ac:dyDescent="0.3">
      <c r="A21" s="13" t="s">
        <v>10</v>
      </c>
      <c r="B21" s="4" t="s">
        <v>36</v>
      </c>
      <c r="C21" s="5">
        <v>45418</v>
      </c>
      <c r="D21" s="4">
        <v>16</v>
      </c>
      <c r="E21" s="6">
        <v>15152.8</v>
      </c>
      <c r="F21" s="6">
        <v>10678.08</v>
      </c>
      <c r="G21" s="8">
        <f t="shared" si="0"/>
        <v>4474.7199999999993</v>
      </c>
      <c r="H21">
        <v>2024</v>
      </c>
      <c r="I21">
        <f t="shared" ref="I21:I23" si="4">MONTH(C21)</f>
        <v>5</v>
      </c>
      <c r="J21" t="s">
        <v>88</v>
      </c>
      <c r="K21" t="s">
        <v>132</v>
      </c>
      <c r="L21" t="s">
        <v>102</v>
      </c>
      <c r="M21" t="str">
        <f>VLOOKUP(Table1[[#This Row],[Product Code]],Table24[#All],4,FALSE)</f>
        <v>Keyboards</v>
      </c>
      <c r="P21" s="19"/>
      <c r="Q21" s="13" t="s">
        <v>27</v>
      </c>
      <c r="R21" s="3" t="s">
        <v>140</v>
      </c>
      <c r="S21" s="3" t="s">
        <v>102</v>
      </c>
      <c r="T21" s="3" t="s">
        <v>124</v>
      </c>
      <c r="U21" s="3" t="s">
        <v>113</v>
      </c>
      <c r="V21" s="3">
        <v>203.47</v>
      </c>
      <c r="W21" s="24">
        <v>341.17</v>
      </c>
      <c r="X21" s="20"/>
      <c r="Y21" s="20"/>
      <c r="Z21" s="20"/>
      <c r="AA21" s="20"/>
      <c r="AB21" s="20"/>
      <c r="AC21" s="20"/>
      <c r="AD21" s="20"/>
      <c r="AE21" s="21"/>
    </row>
    <row r="22" spans="1:31" x14ac:dyDescent="0.3">
      <c r="A22" s="13" t="s">
        <v>37</v>
      </c>
      <c r="B22" s="4" t="s">
        <v>18</v>
      </c>
      <c r="C22" s="5">
        <v>45378</v>
      </c>
      <c r="D22" s="4">
        <v>14</v>
      </c>
      <c r="E22" s="6">
        <v>5588.2400000000007</v>
      </c>
      <c r="F22" s="6">
        <v>4222.96</v>
      </c>
      <c r="G22" s="8">
        <f t="shared" si="0"/>
        <v>1365.2800000000007</v>
      </c>
      <c r="H22">
        <v>2024</v>
      </c>
      <c r="I22">
        <f t="shared" si="4"/>
        <v>3</v>
      </c>
      <c r="J22" t="s">
        <v>87</v>
      </c>
      <c r="K22" t="s">
        <v>130</v>
      </c>
      <c r="L22" t="s">
        <v>126</v>
      </c>
      <c r="M22" t="str">
        <f>VLOOKUP(Table1[[#This Row],[Product Code]],Table24[#All],4,FALSE)</f>
        <v>Streaming Devices</v>
      </c>
      <c r="Q22" s="13" t="s">
        <v>70</v>
      </c>
      <c r="R22" s="3" t="s">
        <v>141</v>
      </c>
      <c r="S22" s="3" t="s">
        <v>102</v>
      </c>
      <c r="T22" s="3" t="s">
        <v>103</v>
      </c>
      <c r="U22" s="3" t="s">
        <v>130</v>
      </c>
      <c r="V22" s="3">
        <v>156.27000000000001</v>
      </c>
      <c r="W22" s="24">
        <v>215.89</v>
      </c>
    </row>
    <row r="23" spans="1:31" x14ac:dyDescent="0.3">
      <c r="A23" s="13" t="s">
        <v>25</v>
      </c>
      <c r="B23" s="4" t="s">
        <v>31</v>
      </c>
      <c r="C23" s="5">
        <v>45599</v>
      </c>
      <c r="D23" s="4">
        <v>40</v>
      </c>
      <c r="E23" s="6">
        <v>19228</v>
      </c>
      <c r="F23" s="6">
        <v>12077.6</v>
      </c>
      <c r="G23" s="8">
        <f t="shared" si="0"/>
        <v>7150.4</v>
      </c>
      <c r="H23">
        <v>2024</v>
      </c>
      <c r="I23">
        <f t="shared" si="4"/>
        <v>11</v>
      </c>
      <c r="J23" t="s">
        <v>90</v>
      </c>
      <c r="K23" t="s">
        <v>113</v>
      </c>
      <c r="L23" t="s">
        <v>98</v>
      </c>
      <c r="M23" t="str">
        <f>VLOOKUP(Table1[[#This Row],[Product Code]],Table24[#All],4,FALSE)</f>
        <v>Gaming Laptops</v>
      </c>
      <c r="Q23" s="13" t="s">
        <v>39</v>
      </c>
      <c r="R23" s="3" t="s">
        <v>142</v>
      </c>
      <c r="S23" s="3" t="s">
        <v>111</v>
      </c>
      <c r="T23" s="3" t="s">
        <v>121</v>
      </c>
      <c r="U23" s="3" t="s">
        <v>113</v>
      </c>
      <c r="V23" s="3">
        <v>588.99</v>
      </c>
      <c r="W23" s="24">
        <v>729.98</v>
      </c>
    </row>
    <row r="24" spans="1:31" x14ac:dyDescent="0.3">
      <c r="A24" s="13" t="s">
        <v>33</v>
      </c>
      <c r="B24" s="4" t="s">
        <v>38</v>
      </c>
      <c r="C24" s="5">
        <v>45091</v>
      </c>
      <c r="D24" s="4">
        <v>6</v>
      </c>
      <c r="E24" s="6">
        <v>3218.88</v>
      </c>
      <c r="F24" s="6">
        <v>2346.1799999999998</v>
      </c>
      <c r="G24" s="8">
        <f t="shared" si="0"/>
        <v>872.70000000000027</v>
      </c>
      <c r="H24">
        <v>2023</v>
      </c>
      <c r="I24">
        <f t="shared" ref="I24:I29" si="5">MONTH(C24)</f>
        <v>6</v>
      </c>
      <c r="J24" t="s">
        <v>84</v>
      </c>
      <c r="K24" t="s">
        <v>113</v>
      </c>
      <c r="L24" t="s">
        <v>111</v>
      </c>
      <c r="M24" t="str">
        <f>VLOOKUP(Table1[[#This Row],[Product Code]],Table24[#All],4,FALSE)</f>
        <v>Game Consoles</v>
      </c>
      <c r="Q24" s="13" t="s">
        <v>58</v>
      </c>
      <c r="R24" s="3" t="s">
        <v>143</v>
      </c>
      <c r="S24" s="3" t="s">
        <v>126</v>
      </c>
      <c r="T24" s="3" t="s">
        <v>144</v>
      </c>
      <c r="U24" s="3" t="s">
        <v>106</v>
      </c>
      <c r="V24" s="3">
        <v>169.47</v>
      </c>
      <c r="W24" s="24">
        <v>259.27</v>
      </c>
    </row>
    <row r="25" spans="1:31" x14ac:dyDescent="0.3">
      <c r="A25" s="13" t="s">
        <v>12</v>
      </c>
      <c r="B25" s="4" t="s">
        <v>7</v>
      </c>
      <c r="C25" s="5">
        <v>45219</v>
      </c>
      <c r="D25" s="4">
        <v>32</v>
      </c>
      <c r="E25" s="6">
        <v>10620.16</v>
      </c>
      <c r="F25" s="6">
        <v>6326.72</v>
      </c>
      <c r="G25" s="8">
        <f t="shared" si="0"/>
        <v>4293.4399999999996</v>
      </c>
      <c r="H25">
        <v>2023</v>
      </c>
      <c r="I25">
        <f t="shared" si="5"/>
        <v>10</v>
      </c>
      <c r="J25" t="s">
        <v>86</v>
      </c>
      <c r="K25" t="s">
        <v>109</v>
      </c>
      <c r="L25" t="s">
        <v>98</v>
      </c>
      <c r="M25" t="str">
        <f>VLOOKUP(Table1[[#This Row],[Product Code]],Table24[#All],4,FALSE)</f>
        <v>Gaming Laptops</v>
      </c>
      <c r="Q25" s="13" t="s">
        <v>22</v>
      </c>
      <c r="R25" s="3" t="s">
        <v>145</v>
      </c>
      <c r="S25" s="3" t="s">
        <v>102</v>
      </c>
      <c r="T25" s="3" t="s">
        <v>124</v>
      </c>
      <c r="U25" s="3" t="s">
        <v>113</v>
      </c>
      <c r="V25" s="3">
        <v>626.26</v>
      </c>
      <c r="W25" s="24">
        <v>1053.48</v>
      </c>
    </row>
    <row r="26" spans="1:31" x14ac:dyDescent="0.3">
      <c r="A26" s="13" t="s">
        <v>32</v>
      </c>
      <c r="B26" s="4" t="s">
        <v>39</v>
      </c>
      <c r="C26" s="5">
        <v>45615</v>
      </c>
      <c r="D26" s="4">
        <v>35</v>
      </c>
      <c r="E26" s="6">
        <v>25549.3</v>
      </c>
      <c r="F26" s="6">
        <v>20614.650000000001</v>
      </c>
      <c r="G26" s="8">
        <f t="shared" si="0"/>
        <v>4934.6499999999978</v>
      </c>
      <c r="H26">
        <v>2024</v>
      </c>
      <c r="I26">
        <f t="shared" si="5"/>
        <v>11</v>
      </c>
      <c r="J26" t="s">
        <v>90</v>
      </c>
      <c r="K26" t="s">
        <v>113</v>
      </c>
      <c r="L26" t="s">
        <v>111</v>
      </c>
      <c r="M26" t="str">
        <f>VLOOKUP(Table1[[#This Row],[Product Code]],Table24[#All],4,FALSE)</f>
        <v>VR Headsets</v>
      </c>
      <c r="Q26" s="13" t="s">
        <v>36</v>
      </c>
      <c r="R26" s="3" t="s">
        <v>146</v>
      </c>
      <c r="S26" s="3" t="s">
        <v>102</v>
      </c>
      <c r="T26" s="3" t="s">
        <v>124</v>
      </c>
      <c r="U26" s="3" t="s">
        <v>132</v>
      </c>
      <c r="V26" s="3">
        <v>667.38</v>
      </c>
      <c r="W26" s="24">
        <v>947.05</v>
      </c>
    </row>
    <row r="27" spans="1:31" x14ac:dyDescent="0.3">
      <c r="A27" s="13" t="s">
        <v>21</v>
      </c>
      <c r="B27" s="4" t="s">
        <v>9</v>
      </c>
      <c r="C27" s="5">
        <v>45443</v>
      </c>
      <c r="D27" s="4">
        <v>4</v>
      </c>
      <c r="E27" s="6">
        <v>2428.92</v>
      </c>
      <c r="F27" s="6">
        <v>1489.36</v>
      </c>
      <c r="G27" s="8">
        <f t="shared" si="0"/>
        <v>939.56000000000017</v>
      </c>
      <c r="H27">
        <v>2024</v>
      </c>
      <c r="I27">
        <f t="shared" si="5"/>
        <v>5</v>
      </c>
      <c r="J27" t="s">
        <v>88</v>
      </c>
      <c r="K27" t="s">
        <v>113</v>
      </c>
      <c r="L27" t="s">
        <v>98</v>
      </c>
      <c r="M27" t="str">
        <f>VLOOKUP(Table1[[#This Row],[Product Code]],Table24[#All],4,FALSE)</f>
        <v>Ultrabooks</v>
      </c>
      <c r="Q27" s="13" t="s">
        <v>56</v>
      </c>
      <c r="R27" s="3" t="s">
        <v>147</v>
      </c>
      <c r="S27" s="3" t="s">
        <v>102</v>
      </c>
      <c r="T27" s="3" t="s">
        <v>148</v>
      </c>
      <c r="U27" s="3" t="s">
        <v>113</v>
      </c>
      <c r="V27" s="3">
        <v>110.82</v>
      </c>
      <c r="W27" s="24">
        <v>134.15</v>
      </c>
    </row>
    <row r="28" spans="1:31" x14ac:dyDescent="0.3">
      <c r="A28" s="13" t="s">
        <v>6</v>
      </c>
      <c r="B28" s="4" t="s">
        <v>40</v>
      </c>
      <c r="C28" s="5">
        <v>45416</v>
      </c>
      <c r="D28" s="4">
        <v>10</v>
      </c>
      <c r="E28" s="6">
        <v>13537.9</v>
      </c>
      <c r="F28" s="6">
        <v>9744.6</v>
      </c>
      <c r="G28" s="8">
        <f t="shared" si="0"/>
        <v>3793.2999999999993</v>
      </c>
      <c r="H28">
        <v>2024</v>
      </c>
      <c r="I28">
        <f t="shared" si="5"/>
        <v>5</v>
      </c>
      <c r="J28" t="s">
        <v>88</v>
      </c>
      <c r="K28" t="s">
        <v>106</v>
      </c>
      <c r="L28" t="s">
        <v>111</v>
      </c>
      <c r="M28" t="str">
        <f>VLOOKUP(Table1[[#This Row],[Product Code]],Table24[#All],4,FALSE)</f>
        <v>Game Consoles</v>
      </c>
      <c r="Q28" s="13" t="s">
        <v>20</v>
      </c>
      <c r="R28" s="3" t="s">
        <v>149</v>
      </c>
      <c r="S28" s="3" t="s">
        <v>102</v>
      </c>
      <c r="T28" s="3" t="s">
        <v>124</v>
      </c>
      <c r="U28" s="3" t="s">
        <v>104</v>
      </c>
      <c r="V28" s="3">
        <v>722.45</v>
      </c>
      <c r="W28" s="24">
        <v>888.21</v>
      </c>
    </row>
    <row r="29" spans="1:31" x14ac:dyDescent="0.3">
      <c r="A29" s="13" t="s">
        <v>16</v>
      </c>
      <c r="B29" s="4" t="s">
        <v>41</v>
      </c>
      <c r="C29" s="5">
        <v>45350</v>
      </c>
      <c r="D29" s="4">
        <v>21</v>
      </c>
      <c r="E29" s="6">
        <v>18551.399999999998</v>
      </c>
      <c r="F29" s="6">
        <v>12694.29</v>
      </c>
      <c r="G29" s="8">
        <f t="shared" si="0"/>
        <v>5857.1099999999969</v>
      </c>
      <c r="H29">
        <v>2024</v>
      </c>
      <c r="I29">
        <f t="shared" si="5"/>
        <v>2</v>
      </c>
      <c r="J29" t="s">
        <v>87</v>
      </c>
      <c r="K29" t="s">
        <v>132</v>
      </c>
      <c r="L29" t="s">
        <v>118</v>
      </c>
      <c r="M29" t="str">
        <f>VLOOKUP(Table1[[#This Row],[Product Code]],Table24[#All],4,FALSE)</f>
        <v>Wireless Headphones</v>
      </c>
      <c r="Q29" s="13" t="s">
        <v>42</v>
      </c>
      <c r="R29" s="3" t="s">
        <v>150</v>
      </c>
      <c r="S29" s="3" t="s">
        <v>98</v>
      </c>
      <c r="T29" s="3" t="s">
        <v>99</v>
      </c>
      <c r="U29" s="3" t="s">
        <v>137</v>
      </c>
      <c r="V29" s="3">
        <v>276.10000000000002</v>
      </c>
      <c r="W29" s="24">
        <v>423.67</v>
      </c>
    </row>
    <row r="30" spans="1:31" x14ac:dyDescent="0.3">
      <c r="A30" s="13" t="s">
        <v>33</v>
      </c>
      <c r="B30" s="4" t="s">
        <v>29</v>
      </c>
      <c r="C30" s="5">
        <v>45093</v>
      </c>
      <c r="D30" s="4">
        <v>14</v>
      </c>
      <c r="E30" s="6">
        <v>9142</v>
      </c>
      <c r="F30" s="6">
        <v>6848.0999999999995</v>
      </c>
      <c r="G30" s="8">
        <f t="shared" si="0"/>
        <v>2293.9000000000005</v>
      </c>
      <c r="H30">
        <v>2023</v>
      </c>
      <c r="I30">
        <f>MONTH(C30)</f>
        <v>6</v>
      </c>
      <c r="J30" t="s">
        <v>84</v>
      </c>
      <c r="K30" t="s">
        <v>100</v>
      </c>
      <c r="L30" t="s">
        <v>98</v>
      </c>
      <c r="M30" t="str">
        <f>VLOOKUP(Table1[[#This Row],[Product Code]],Table24[#All],4,FALSE)</f>
        <v>Gaming Laptops</v>
      </c>
      <c r="Q30" s="13" t="s">
        <v>53</v>
      </c>
      <c r="R30" s="3" t="s">
        <v>151</v>
      </c>
      <c r="S30" s="3" t="s">
        <v>118</v>
      </c>
      <c r="T30" s="3" t="s">
        <v>152</v>
      </c>
      <c r="U30" s="3" t="s">
        <v>130</v>
      </c>
      <c r="V30" s="3">
        <v>795.39</v>
      </c>
      <c r="W30" s="24">
        <v>1275.6099999999999</v>
      </c>
    </row>
    <row r="31" spans="1:31" x14ac:dyDescent="0.3">
      <c r="A31" s="13" t="s">
        <v>8</v>
      </c>
      <c r="B31" s="4" t="s">
        <v>17</v>
      </c>
      <c r="C31" s="5">
        <v>45653</v>
      </c>
      <c r="D31" s="4">
        <v>31</v>
      </c>
      <c r="E31" s="6">
        <v>5672.38</v>
      </c>
      <c r="F31" s="6">
        <v>4309.3099999999995</v>
      </c>
      <c r="G31" s="8">
        <f t="shared" si="0"/>
        <v>1363.0700000000006</v>
      </c>
      <c r="H31">
        <v>2024</v>
      </c>
      <c r="I31">
        <f>MONTH(C31)</f>
        <v>12</v>
      </c>
      <c r="J31" t="s">
        <v>90</v>
      </c>
      <c r="K31" t="s">
        <v>104</v>
      </c>
      <c r="L31" t="s">
        <v>102</v>
      </c>
      <c r="M31" t="str">
        <f>VLOOKUP(Table1[[#This Row],[Product Code]],Table24[#All],4,FALSE)</f>
        <v>Chargers</v>
      </c>
      <c r="Q31" s="13" t="s">
        <v>66</v>
      </c>
      <c r="R31" s="3" t="s">
        <v>153</v>
      </c>
      <c r="S31" s="3" t="s">
        <v>118</v>
      </c>
      <c r="T31" s="3" t="s">
        <v>154</v>
      </c>
      <c r="U31" s="3" t="s">
        <v>113</v>
      </c>
      <c r="V31" s="3">
        <v>386.58</v>
      </c>
      <c r="W31" s="24">
        <v>543.36</v>
      </c>
    </row>
    <row r="32" spans="1:31" x14ac:dyDescent="0.3">
      <c r="A32" s="13" t="s">
        <v>16</v>
      </c>
      <c r="B32" s="4" t="s">
        <v>15</v>
      </c>
      <c r="C32" s="5">
        <v>45204</v>
      </c>
      <c r="D32" s="4">
        <v>15</v>
      </c>
      <c r="E32" s="6">
        <v>13252.35</v>
      </c>
      <c r="F32" s="6">
        <v>9241.35</v>
      </c>
      <c r="G32" s="8">
        <f t="shared" si="0"/>
        <v>4011</v>
      </c>
      <c r="H32">
        <v>2023</v>
      </c>
      <c r="I32">
        <f>MONTH(C32)</f>
        <v>10</v>
      </c>
      <c r="J32" t="s">
        <v>86</v>
      </c>
      <c r="K32" t="s">
        <v>132</v>
      </c>
      <c r="L32" t="s">
        <v>118</v>
      </c>
      <c r="M32" t="str">
        <f>VLOOKUP(Table1[[#This Row],[Product Code]],Table24[#All],4,FALSE)</f>
        <v>Noise-Canceling Over-Ear</v>
      </c>
      <c r="Q32" s="13" t="s">
        <v>9</v>
      </c>
      <c r="R32" s="3" t="s">
        <v>155</v>
      </c>
      <c r="S32" s="3" t="s">
        <v>98</v>
      </c>
      <c r="T32" s="3" t="s">
        <v>99</v>
      </c>
      <c r="U32" s="3" t="s">
        <v>113</v>
      </c>
      <c r="V32" s="3">
        <v>372.34</v>
      </c>
      <c r="W32" s="24">
        <v>607.23</v>
      </c>
    </row>
    <row r="33" spans="1:23" x14ac:dyDescent="0.3">
      <c r="A33" s="13" t="s">
        <v>21</v>
      </c>
      <c r="B33" s="4" t="s">
        <v>11</v>
      </c>
      <c r="C33" s="5">
        <v>45461</v>
      </c>
      <c r="D33" s="4">
        <v>13</v>
      </c>
      <c r="E33" s="6">
        <v>8734.0500000000011</v>
      </c>
      <c r="F33" s="6">
        <v>6897.67</v>
      </c>
      <c r="G33" s="8">
        <f t="shared" si="0"/>
        <v>1836.380000000001</v>
      </c>
      <c r="H33">
        <v>2024</v>
      </c>
      <c r="I33">
        <f t="shared" ref="I33:I35" si="6">MONTH(C33)</f>
        <v>6</v>
      </c>
      <c r="J33" t="s">
        <v>88</v>
      </c>
      <c r="K33" t="s">
        <v>113</v>
      </c>
      <c r="L33" t="s">
        <v>102</v>
      </c>
      <c r="M33" t="str">
        <f>VLOOKUP(Table1[[#This Row],[Product Code]],Table24[#All],4,FALSE)</f>
        <v>Chargers</v>
      </c>
      <c r="Q33" s="13" t="s">
        <v>52</v>
      </c>
      <c r="R33" s="3" t="s">
        <v>156</v>
      </c>
      <c r="S33" s="3" t="s">
        <v>118</v>
      </c>
      <c r="T33" s="3" t="s">
        <v>152</v>
      </c>
      <c r="U33" s="3" t="s">
        <v>113</v>
      </c>
      <c r="V33" s="3">
        <v>183.17</v>
      </c>
      <c r="W33" s="24">
        <v>236.61</v>
      </c>
    </row>
    <row r="34" spans="1:23" x14ac:dyDescent="0.3">
      <c r="A34" s="13" t="s">
        <v>16</v>
      </c>
      <c r="B34" s="4" t="s">
        <v>41</v>
      </c>
      <c r="C34" s="5">
        <v>45613</v>
      </c>
      <c r="D34" s="4">
        <v>26</v>
      </c>
      <c r="E34" s="6">
        <v>22968.399999999998</v>
      </c>
      <c r="F34" s="6">
        <v>15716.74</v>
      </c>
      <c r="G34" s="8">
        <f t="shared" si="0"/>
        <v>7251.659999999998</v>
      </c>
      <c r="H34">
        <v>2024</v>
      </c>
      <c r="I34">
        <f t="shared" si="6"/>
        <v>11</v>
      </c>
      <c r="J34" t="s">
        <v>90</v>
      </c>
      <c r="K34" t="s">
        <v>132</v>
      </c>
      <c r="L34" t="s">
        <v>118</v>
      </c>
      <c r="M34" t="str">
        <f>VLOOKUP(Table1[[#This Row],[Product Code]],Table24[#All],4,FALSE)</f>
        <v>Wireless Headphones</v>
      </c>
      <c r="Q34" s="13" t="s">
        <v>49</v>
      </c>
      <c r="R34" s="3" t="s">
        <v>157</v>
      </c>
      <c r="S34" s="3" t="s">
        <v>126</v>
      </c>
      <c r="T34" s="3" t="s">
        <v>158</v>
      </c>
      <c r="U34" s="3" t="s">
        <v>137</v>
      </c>
      <c r="V34" s="3">
        <v>817.62</v>
      </c>
      <c r="W34" s="24">
        <v>1331.07</v>
      </c>
    </row>
    <row r="35" spans="1:23" x14ac:dyDescent="0.3">
      <c r="A35" s="13" t="s">
        <v>19</v>
      </c>
      <c r="B35" s="4" t="s">
        <v>42</v>
      </c>
      <c r="C35" s="5">
        <v>45530</v>
      </c>
      <c r="D35" s="4">
        <v>8</v>
      </c>
      <c r="E35" s="6">
        <v>3389.36</v>
      </c>
      <c r="F35" s="6">
        <v>2208.8000000000002</v>
      </c>
      <c r="G35" s="8">
        <f t="shared" si="0"/>
        <v>1180.56</v>
      </c>
      <c r="H35">
        <v>2024</v>
      </c>
      <c r="I35">
        <f t="shared" si="6"/>
        <v>8</v>
      </c>
      <c r="J35" t="s">
        <v>89</v>
      </c>
      <c r="K35" t="s">
        <v>137</v>
      </c>
      <c r="L35" t="s">
        <v>98</v>
      </c>
      <c r="M35" t="str">
        <f>VLOOKUP(Table1[[#This Row],[Product Code]],Table24[#All],4,FALSE)</f>
        <v>Ultrabooks</v>
      </c>
      <c r="Q35" s="13" t="s">
        <v>69</v>
      </c>
      <c r="R35" s="3" t="s">
        <v>159</v>
      </c>
      <c r="S35" s="3" t="s">
        <v>98</v>
      </c>
      <c r="T35" s="3" t="s">
        <v>99</v>
      </c>
      <c r="U35" s="3" t="s">
        <v>106</v>
      </c>
      <c r="V35" s="3">
        <v>64.02</v>
      </c>
      <c r="W35" s="24">
        <v>79.81</v>
      </c>
    </row>
    <row r="36" spans="1:23" x14ac:dyDescent="0.3">
      <c r="A36" s="13" t="s">
        <v>12</v>
      </c>
      <c r="B36" s="4" t="s">
        <v>22</v>
      </c>
      <c r="C36" s="5">
        <v>44951</v>
      </c>
      <c r="D36" s="4">
        <v>17</v>
      </c>
      <c r="E36" s="6">
        <v>17909.16</v>
      </c>
      <c r="F36" s="6">
        <v>10646.42</v>
      </c>
      <c r="G36" s="8">
        <f t="shared" si="0"/>
        <v>7262.74</v>
      </c>
      <c r="H36">
        <v>2023</v>
      </c>
      <c r="I36">
        <f>MONTH(C36)</f>
        <v>1</v>
      </c>
      <c r="J36" t="s">
        <v>83</v>
      </c>
      <c r="K36" t="s">
        <v>113</v>
      </c>
      <c r="L36" t="s">
        <v>102</v>
      </c>
      <c r="M36" t="str">
        <f>VLOOKUP(Table1[[#This Row],[Product Code]],Table24[#All],4,FALSE)</f>
        <v>Keyboards</v>
      </c>
      <c r="Q36" s="13" t="s">
        <v>51</v>
      </c>
      <c r="R36" s="3" t="s">
        <v>160</v>
      </c>
      <c r="S36" s="3" t="s">
        <v>118</v>
      </c>
      <c r="T36" s="3" t="s">
        <v>152</v>
      </c>
      <c r="U36" s="3" t="s">
        <v>113</v>
      </c>
      <c r="V36" s="3">
        <v>253.06</v>
      </c>
      <c r="W36" s="24">
        <v>354.42</v>
      </c>
    </row>
    <row r="37" spans="1:23" x14ac:dyDescent="0.3">
      <c r="A37" s="13" t="s">
        <v>8</v>
      </c>
      <c r="B37" s="4" t="s">
        <v>29</v>
      </c>
      <c r="C37" s="5">
        <v>45345</v>
      </c>
      <c r="D37" s="4">
        <v>25</v>
      </c>
      <c r="E37" s="6">
        <v>16325</v>
      </c>
      <c r="F37" s="6">
        <v>12228.75</v>
      </c>
      <c r="G37" s="8">
        <f t="shared" si="0"/>
        <v>4096.25</v>
      </c>
      <c r="H37">
        <v>2024</v>
      </c>
      <c r="I37">
        <f>MONTH(C37)</f>
        <v>2</v>
      </c>
      <c r="J37" t="s">
        <v>87</v>
      </c>
      <c r="K37" t="s">
        <v>100</v>
      </c>
      <c r="L37" t="s">
        <v>98</v>
      </c>
      <c r="M37" t="str">
        <f>VLOOKUP(Table1[[#This Row],[Product Code]],Table24[#All],4,FALSE)</f>
        <v>Gaming Laptops</v>
      </c>
      <c r="Q37" s="13" t="s">
        <v>31</v>
      </c>
      <c r="R37" s="3" t="s">
        <v>161</v>
      </c>
      <c r="S37" s="3" t="s">
        <v>98</v>
      </c>
      <c r="T37" s="3" t="s">
        <v>108</v>
      </c>
      <c r="U37" s="3" t="s">
        <v>113</v>
      </c>
      <c r="V37" s="3">
        <v>301.94</v>
      </c>
      <c r="W37" s="24">
        <v>480.7</v>
      </c>
    </row>
    <row r="38" spans="1:23" x14ac:dyDescent="0.3">
      <c r="A38" s="13" t="s">
        <v>16</v>
      </c>
      <c r="B38" s="4" t="s">
        <v>43</v>
      </c>
      <c r="C38" s="5">
        <v>44939</v>
      </c>
      <c r="D38" s="4">
        <v>33</v>
      </c>
      <c r="E38" s="6">
        <v>35143.68</v>
      </c>
      <c r="F38" s="6">
        <v>22660.109999999997</v>
      </c>
      <c r="G38" s="8">
        <f t="shared" si="0"/>
        <v>12483.570000000003</v>
      </c>
      <c r="H38">
        <v>2023</v>
      </c>
      <c r="I38">
        <f>MONTH(C38)</f>
        <v>1</v>
      </c>
      <c r="J38" t="s">
        <v>83</v>
      </c>
      <c r="K38" t="s">
        <v>113</v>
      </c>
      <c r="L38" t="s">
        <v>111</v>
      </c>
      <c r="M38" t="str">
        <f>VLOOKUP(Table1[[#This Row],[Product Code]],Table24[#All],4,FALSE)</f>
        <v>VR Headsets</v>
      </c>
      <c r="Q38" s="13" t="s">
        <v>30</v>
      </c>
      <c r="R38" s="3" t="s">
        <v>162</v>
      </c>
      <c r="S38" s="3" t="s">
        <v>126</v>
      </c>
      <c r="T38" s="3" t="s">
        <v>127</v>
      </c>
      <c r="U38" s="3" t="s">
        <v>113</v>
      </c>
      <c r="V38" s="3">
        <v>995.65</v>
      </c>
      <c r="W38" s="24">
        <v>1471.46</v>
      </c>
    </row>
    <row r="39" spans="1:23" x14ac:dyDescent="0.3">
      <c r="A39" s="13" t="s">
        <v>16</v>
      </c>
      <c r="B39" s="4" t="s">
        <v>44</v>
      </c>
      <c r="C39" s="5">
        <v>45360</v>
      </c>
      <c r="D39" s="4">
        <v>27</v>
      </c>
      <c r="E39" s="6">
        <v>7757.1</v>
      </c>
      <c r="F39" s="6">
        <v>6282.0899999999992</v>
      </c>
      <c r="G39" s="8">
        <f t="shared" si="0"/>
        <v>1475.0100000000011</v>
      </c>
      <c r="H39">
        <v>2024</v>
      </c>
      <c r="I39">
        <f t="shared" ref="I39:I40" si="7">MONTH(C39)</f>
        <v>3</v>
      </c>
      <c r="J39" t="s">
        <v>87</v>
      </c>
      <c r="K39" t="s">
        <v>109</v>
      </c>
      <c r="L39" t="s">
        <v>102</v>
      </c>
      <c r="M39" t="str">
        <f>VLOOKUP(Table1[[#This Row],[Product Code]],Table24[#All],4,FALSE)</f>
        <v>Mice</v>
      </c>
      <c r="Q39" s="13" t="s">
        <v>62</v>
      </c>
      <c r="R39" s="3" t="s">
        <v>163</v>
      </c>
      <c r="S39" s="3" t="s">
        <v>126</v>
      </c>
      <c r="T39" s="3" t="s">
        <v>158</v>
      </c>
      <c r="U39" s="3" t="s">
        <v>113</v>
      </c>
      <c r="V39" s="3">
        <v>970.27</v>
      </c>
      <c r="W39" s="24">
        <v>1445.3</v>
      </c>
    </row>
    <row r="40" spans="1:23" x14ac:dyDescent="0.3">
      <c r="A40" s="13" t="s">
        <v>14</v>
      </c>
      <c r="B40" s="4" t="s">
        <v>45</v>
      </c>
      <c r="C40" s="5">
        <v>45552</v>
      </c>
      <c r="D40" s="4">
        <v>4</v>
      </c>
      <c r="E40" s="6">
        <v>3226.64</v>
      </c>
      <c r="F40" s="6">
        <v>1924.16</v>
      </c>
      <c r="G40" s="8">
        <f t="shared" si="0"/>
        <v>1302.4799999999998</v>
      </c>
      <c r="H40">
        <v>2024</v>
      </c>
      <c r="I40">
        <f t="shared" si="7"/>
        <v>9</v>
      </c>
      <c r="J40" t="s">
        <v>89</v>
      </c>
      <c r="K40" t="s">
        <v>113</v>
      </c>
      <c r="L40" t="s">
        <v>111</v>
      </c>
      <c r="M40" t="str">
        <f>VLOOKUP(Table1[[#This Row],[Product Code]],Table24[#All],4,FALSE)</f>
        <v>Game Consoles</v>
      </c>
      <c r="Q40" s="13" t="s">
        <v>13</v>
      </c>
      <c r="R40" s="3" t="s">
        <v>164</v>
      </c>
      <c r="S40" s="3" t="s">
        <v>102</v>
      </c>
      <c r="T40" s="3" t="s">
        <v>103</v>
      </c>
      <c r="U40" s="3" t="s">
        <v>104</v>
      </c>
      <c r="V40" s="3">
        <v>604.97</v>
      </c>
      <c r="W40" s="24">
        <v>878.07</v>
      </c>
    </row>
    <row r="41" spans="1:23" x14ac:dyDescent="0.3">
      <c r="A41" s="13" t="s">
        <v>10</v>
      </c>
      <c r="B41" s="4" t="s">
        <v>13</v>
      </c>
      <c r="C41" s="5">
        <v>45179</v>
      </c>
      <c r="D41" s="4">
        <v>14</v>
      </c>
      <c r="E41" s="6">
        <v>12292.980000000001</v>
      </c>
      <c r="F41" s="6">
        <v>8469.58</v>
      </c>
      <c r="G41" s="8">
        <f t="shared" si="0"/>
        <v>3823.4000000000015</v>
      </c>
      <c r="H41">
        <v>2023</v>
      </c>
      <c r="I41">
        <f t="shared" ref="I41:I46" si="8">MONTH(C41)</f>
        <v>9</v>
      </c>
      <c r="J41" t="s">
        <v>85</v>
      </c>
      <c r="K41" t="s">
        <v>104</v>
      </c>
      <c r="L41" t="s">
        <v>102</v>
      </c>
      <c r="M41" t="str">
        <f>VLOOKUP(Table1[[#This Row],[Product Code]],Table24[#All],4,FALSE)</f>
        <v>Chargers</v>
      </c>
      <c r="Q41" s="13" t="s">
        <v>35</v>
      </c>
      <c r="R41" s="3" t="s">
        <v>165</v>
      </c>
      <c r="S41" s="3" t="s">
        <v>102</v>
      </c>
      <c r="T41" s="3" t="s">
        <v>124</v>
      </c>
      <c r="U41" s="3" t="s">
        <v>113</v>
      </c>
      <c r="V41" s="3">
        <v>126.11</v>
      </c>
      <c r="W41" s="24">
        <v>163.05000000000001</v>
      </c>
    </row>
    <row r="42" spans="1:23" x14ac:dyDescent="0.3">
      <c r="A42" s="13" t="s">
        <v>25</v>
      </c>
      <c r="B42" s="4" t="s">
        <v>22</v>
      </c>
      <c r="C42" s="5">
        <v>45549</v>
      </c>
      <c r="D42" s="4">
        <v>20</v>
      </c>
      <c r="E42" s="6">
        <v>21069.599999999999</v>
      </c>
      <c r="F42" s="6">
        <v>12525.2</v>
      </c>
      <c r="G42" s="8">
        <f t="shared" si="0"/>
        <v>8544.3999999999978</v>
      </c>
      <c r="H42">
        <v>2024</v>
      </c>
      <c r="I42">
        <f t="shared" si="8"/>
        <v>9</v>
      </c>
      <c r="J42" t="s">
        <v>89</v>
      </c>
      <c r="K42" t="s">
        <v>113</v>
      </c>
      <c r="L42" t="s">
        <v>102</v>
      </c>
      <c r="M42" t="str">
        <f>VLOOKUP(Table1[[#This Row],[Product Code]],Table24[#All],4,FALSE)</f>
        <v>Keyboards</v>
      </c>
      <c r="Q42" s="13" t="s">
        <v>50</v>
      </c>
      <c r="R42" s="3" t="s">
        <v>166</v>
      </c>
      <c r="S42" s="3" t="s">
        <v>102</v>
      </c>
      <c r="T42" s="3" t="s">
        <v>103</v>
      </c>
      <c r="U42" s="3" t="s">
        <v>100</v>
      </c>
      <c r="V42" s="3">
        <v>163.89</v>
      </c>
      <c r="W42" s="24">
        <v>269.62</v>
      </c>
    </row>
    <row r="43" spans="1:23" x14ac:dyDescent="0.3">
      <c r="A43" s="13" t="s">
        <v>10</v>
      </c>
      <c r="B43" s="4" t="s">
        <v>46</v>
      </c>
      <c r="C43" s="5">
        <v>45282</v>
      </c>
      <c r="D43" s="4">
        <v>41</v>
      </c>
      <c r="E43" s="6">
        <v>8012.63</v>
      </c>
      <c r="F43" s="6">
        <v>5983.95</v>
      </c>
      <c r="G43" s="8">
        <f t="shared" si="0"/>
        <v>2028.6800000000003</v>
      </c>
      <c r="H43">
        <v>2023</v>
      </c>
      <c r="I43">
        <f t="shared" si="8"/>
        <v>12</v>
      </c>
      <c r="J43" t="s">
        <v>86</v>
      </c>
      <c r="K43" t="s">
        <v>100</v>
      </c>
      <c r="L43" t="s">
        <v>118</v>
      </c>
      <c r="M43" t="str">
        <f>VLOOKUP(Table1[[#This Row],[Product Code]],Table24[#All],4,FALSE)</f>
        <v>Wireless Earbuds</v>
      </c>
      <c r="Q43" s="13" t="s">
        <v>41</v>
      </c>
      <c r="R43" s="3" t="s">
        <v>167</v>
      </c>
      <c r="S43" s="3" t="s">
        <v>118</v>
      </c>
      <c r="T43" s="3" t="s">
        <v>154</v>
      </c>
      <c r="U43" s="3" t="s">
        <v>132</v>
      </c>
      <c r="V43" s="3">
        <v>604.49</v>
      </c>
      <c r="W43" s="24">
        <v>883.4</v>
      </c>
    </row>
    <row r="44" spans="1:23" x14ac:dyDescent="0.3">
      <c r="A44" s="13" t="s">
        <v>25</v>
      </c>
      <c r="B44" s="4" t="s">
        <v>44</v>
      </c>
      <c r="C44" s="5">
        <v>45520</v>
      </c>
      <c r="D44" s="4">
        <v>14</v>
      </c>
      <c r="E44" s="6">
        <v>4022.2000000000003</v>
      </c>
      <c r="F44" s="6">
        <v>3257.3799999999997</v>
      </c>
      <c r="G44" s="8">
        <f t="shared" si="0"/>
        <v>764.82000000000062</v>
      </c>
      <c r="H44">
        <v>2024</v>
      </c>
      <c r="I44">
        <f t="shared" si="8"/>
        <v>8</v>
      </c>
      <c r="J44" t="s">
        <v>89</v>
      </c>
      <c r="K44" t="s">
        <v>109</v>
      </c>
      <c r="L44" t="s">
        <v>102</v>
      </c>
      <c r="M44" t="str">
        <f>VLOOKUP(Table1[[#This Row],[Product Code]],Table24[#All],4,FALSE)</f>
        <v>Mice</v>
      </c>
      <c r="Q44" s="13" t="s">
        <v>61</v>
      </c>
      <c r="R44" s="3" t="s">
        <v>168</v>
      </c>
      <c r="S44" s="3" t="s">
        <v>111</v>
      </c>
      <c r="T44" s="3" t="s">
        <v>121</v>
      </c>
      <c r="U44" s="3" t="s">
        <v>109</v>
      </c>
      <c r="V44" s="3">
        <v>302.33</v>
      </c>
      <c r="W44" s="24">
        <v>382.58</v>
      </c>
    </row>
    <row r="45" spans="1:23" x14ac:dyDescent="0.3">
      <c r="A45" s="13" t="s">
        <v>33</v>
      </c>
      <c r="B45" s="4" t="s">
        <v>13</v>
      </c>
      <c r="C45" s="5">
        <v>45193</v>
      </c>
      <c r="D45" s="4">
        <v>21</v>
      </c>
      <c r="E45" s="6">
        <v>18439.47</v>
      </c>
      <c r="F45" s="6">
        <v>12704.37</v>
      </c>
      <c r="G45" s="8">
        <f t="shared" si="0"/>
        <v>5735.1</v>
      </c>
      <c r="H45">
        <v>2023</v>
      </c>
      <c r="I45">
        <f t="shared" si="8"/>
        <v>9</v>
      </c>
      <c r="J45" t="s">
        <v>85</v>
      </c>
      <c r="K45" t="s">
        <v>104</v>
      </c>
      <c r="L45" t="s">
        <v>102</v>
      </c>
      <c r="M45" t="str">
        <f>VLOOKUP(Table1[[#This Row],[Product Code]],Table24[#All],4,FALSE)</f>
        <v>Chargers</v>
      </c>
      <c r="Q45" s="13" t="s">
        <v>63</v>
      </c>
      <c r="R45" s="3" t="s">
        <v>169</v>
      </c>
      <c r="S45" s="3" t="s">
        <v>111</v>
      </c>
      <c r="T45" s="3" t="s">
        <v>170</v>
      </c>
      <c r="U45" s="3" t="s">
        <v>113</v>
      </c>
      <c r="V45" s="3">
        <v>938.95</v>
      </c>
      <c r="W45" s="24">
        <v>1131.1099999999999</v>
      </c>
    </row>
    <row r="46" spans="1:23" x14ac:dyDescent="0.3">
      <c r="A46" s="13" t="s">
        <v>16</v>
      </c>
      <c r="B46" s="4" t="s">
        <v>39</v>
      </c>
      <c r="C46" s="5">
        <v>45449</v>
      </c>
      <c r="D46" s="4">
        <v>1</v>
      </c>
      <c r="E46" s="6">
        <v>729.98</v>
      </c>
      <c r="F46" s="6">
        <v>588.99</v>
      </c>
      <c r="G46" s="8">
        <f t="shared" si="0"/>
        <v>140.99</v>
      </c>
      <c r="H46">
        <v>2024</v>
      </c>
      <c r="I46">
        <f t="shared" si="8"/>
        <v>6</v>
      </c>
      <c r="J46" t="s">
        <v>88</v>
      </c>
      <c r="K46" t="s">
        <v>113</v>
      </c>
      <c r="L46" t="s">
        <v>111</v>
      </c>
      <c r="M46" t="str">
        <f>VLOOKUP(Table1[[#This Row],[Product Code]],Table24[#All],4,FALSE)</f>
        <v>VR Headsets</v>
      </c>
      <c r="Q46" s="13" t="s">
        <v>11</v>
      </c>
      <c r="R46" s="3" t="s">
        <v>171</v>
      </c>
      <c r="S46" s="3" t="s">
        <v>102</v>
      </c>
      <c r="T46" s="3" t="s">
        <v>103</v>
      </c>
      <c r="U46" s="3" t="s">
        <v>113</v>
      </c>
      <c r="V46" s="3">
        <v>530.59</v>
      </c>
      <c r="W46" s="24">
        <v>671.85</v>
      </c>
    </row>
    <row r="47" spans="1:23" x14ac:dyDescent="0.3">
      <c r="A47" s="13" t="s">
        <v>6</v>
      </c>
      <c r="B47" s="4" t="s">
        <v>22</v>
      </c>
      <c r="C47" s="5">
        <v>45185</v>
      </c>
      <c r="D47" s="4">
        <v>15</v>
      </c>
      <c r="E47" s="6">
        <v>15802.2</v>
      </c>
      <c r="F47" s="6">
        <v>9393.9</v>
      </c>
      <c r="G47" s="8">
        <f t="shared" si="0"/>
        <v>6408.3000000000011</v>
      </c>
      <c r="H47">
        <v>2023</v>
      </c>
      <c r="I47">
        <f t="shared" ref="I47:I53" si="9">MONTH(C47)</f>
        <v>9</v>
      </c>
      <c r="J47" t="s">
        <v>85</v>
      </c>
      <c r="K47" t="s">
        <v>113</v>
      </c>
      <c r="L47" t="s">
        <v>102</v>
      </c>
      <c r="M47" t="str">
        <f>VLOOKUP(Table1[[#This Row],[Product Code]],Table24[#All],4,FALSE)</f>
        <v>Keyboards</v>
      </c>
      <c r="Q47" s="13" t="s">
        <v>65</v>
      </c>
      <c r="R47" s="3" t="s">
        <v>172</v>
      </c>
      <c r="S47" s="3" t="s">
        <v>111</v>
      </c>
      <c r="T47" s="3" t="s">
        <v>112</v>
      </c>
      <c r="U47" s="3" t="s">
        <v>109</v>
      </c>
      <c r="V47" s="3">
        <v>199.86</v>
      </c>
      <c r="W47" s="24">
        <v>323.14999999999998</v>
      </c>
    </row>
    <row r="48" spans="1:23" x14ac:dyDescent="0.3">
      <c r="A48" s="13" t="s">
        <v>14</v>
      </c>
      <c r="B48" s="4" t="s">
        <v>34</v>
      </c>
      <c r="C48" s="5">
        <v>45050</v>
      </c>
      <c r="D48" s="4">
        <v>13</v>
      </c>
      <c r="E48" s="6">
        <v>12545.779999999999</v>
      </c>
      <c r="F48" s="6">
        <v>9818.9</v>
      </c>
      <c r="G48" s="8">
        <f t="shared" si="0"/>
        <v>2726.8799999999992</v>
      </c>
      <c r="H48">
        <v>2023</v>
      </c>
      <c r="I48">
        <f t="shared" si="9"/>
        <v>5</v>
      </c>
      <c r="J48" t="s">
        <v>84</v>
      </c>
      <c r="K48" t="s">
        <v>113</v>
      </c>
      <c r="L48" t="s">
        <v>118</v>
      </c>
      <c r="M48" t="str">
        <f>VLOOKUP(Table1[[#This Row],[Product Code]],Table24[#All],4,FALSE)</f>
        <v>Wireless Earbuds</v>
      </c>
      <c r="Q48" s="13" t="s">
        <v>57</v>
      </c>
      <c r="R48" s="3" t="s">
        <v>173</v>
      </c>
      <c r="S48" s="3" t="s">
        <v>111</v>
      </c>
      <c r="T48" s="3" t="s">
        <v>112</v>
      </c>
      <c r="U48" s="3" t="s">
        <v>106</v>
      </c>
      <c r="V48" s="3">
        <v>935.17</v>
      </c>
      <c r="W48" s="24">
        <v>1170.6400000000001</v>
      </c>
    </row>
    <row r="49" spans="1:23" x14ac:dyDescent="0.3">
      <c r="A49" s="13" t="s">
        <v>28</v>
      </c>
      <c r="B49" s="4" t="s">
        <v>20</v>
      </c>
      <c r="C49" s="5">
        <v>45230</v>
      </c>
      <c r="D49" s="4">
        <v>39</v>
      </c>
      <c r="E49" s="6">
        <v>34640.19</v>
      </c>
      <c r="F49" s="6">
        <v>28175.550000000003</v>
      </c>
      <c r="G49" s="8">
        <f t="shared" si="0"/>
        <v>6464.6399999999994</v>
      </c>
      <c r="H49">
        <v>2023</v>
      </c>
      <c r="I49">
        <f t="shared" si="9"/>
        <v>10</v>
      </c>
      <c r="J49" t="s">
        <v>86</v>
      </c>
      <c r="K49" t="s">
        <v>104</v>
      </c>
      <c r="L49" t="s">
        <v>102</v>
      </c>
      <c r="M49" t="str">
        <f>VLOOKUP(Table1[[#This Row],[Product Code]],Table24[#All],4,FALSE)</f>
        <v>Keyboards</v>
      </c>
      <c r="Q49" s="13" t="s">
        <v>34</v>
      </c>
      <c r="R49" s="3" t="s">
        <v>174</v>
      </c>
      <c r="S49" s="3" t="s">
        <v>118</v>
      </c>
      <c r="T49" s="3" t="s">
        <v>119</v>
      </c>
      <c r="U49" s="3" t="s">
        <v>113</v>
      </c>
      <c r="V49" s="3">
        <v>755.3</v>
      </c>
      <c r="W49" s="24">
        <v>965.06</v>
      </c>
    </row>
    <row r="50" spans="1:23" x14ac:dyDescent="0.3">
      <c r="A50" s="13" t="s">
        <v>10</v>
      </c>
      <c r="B50" s="4" t="s">
        <v>15</v>
      </c>
      <c r="C50" s="5">
        <v>44974</v>
      </c>
      <c r="D50" s="4">
        <v>28</v>
      </c>
      <c r="E50" s="6">
        <v>24737.72</v>
      </c>
      <c r="F50" s="6">
        <v>17250.52</v>
      </c>
      <c r="G50" s="8">
        <f t="shared" si="0"/>
        <v>7487.2000000000007</v>
      </c>
      <c r="H50">
        <v>2023</v>
      </c>
      <c r="I50">
        <f t="shared" si="9"/>
        <v>2</v>
      </c>
      <c r="J50" t="s">
        <v>83</v>
      </c>
      <c r="K50" t="s">
        <v>132</v>
      </c>
      <c r="L50" t="s">
        <v>118</v>
      </c>
      <c r="M50" t="str">
        <f>VLOOKUP(Table1[[#This Row],[Product Code]],Table24[#All],4,FALSE)</f>
        <v>Noise-Canceling Over-Ear</v>
      </c>
      <c r="Q50" s="13" t="s">
        <v>55</v>
      </c>
      <c r="R50" s="3" t="s">
        <v>175</v>
      </c>
      <c r="S50" s="3" t="s">
        <v>111</v>
      </c>
      <c r="T50" s="3" t="s">
        <v>121</v>
      </c>
      <c r="U50" s="3" t="s">
        <v>100</v>
      </c>
      <c r="V50" s="3">
        <v>652.53</v>
      </c>
      <c r="W50" s="24">
        <v>869.16</v>
      </c>
    </row>
    <row r="51" spans="1:23" x14ac:dyDescent="0.3">
      <c r="A51" s="13" t="s">
        <v>14</v>
      </c>
      <c r="B51" s="4" t="s">
        <v>20</v>
      </c>
      <c r="C51" s="5">
        <v>45026</v>
      </c>
      <c r="D51" s="4">
        <v>23</v>
      </c>
      <c r="E51" s="6">
        <v>20428.830000000002</v>
      </c>
      <c r="F51" s="6">
        <v>16616.350000000002</v>
      </c>
      <c r="G51" s="8">
        <f t="shared" si="0"/>
        <v>3812.4799999999996</v>
      </c>
      <c r="H51">
        <v>2023</v>
      </c>
      <c r="I51">
        <f t="shared" si="9"/>
        <v>4</v>
      </c>
      <c r="J51" t="s">
        <v>84</v>
      </c>
      <c r="K51" t="s">
        <v>104</v>
      </c>
      <c r="L51" t="s">
        <v>102</v>
      </c>
      <c r="M51" t="str">
        <f>VLOOKUP(Table1[[#This Row],[Product Code]],Table24[#All],4,FALSE)</f>
        <v>Keyboards</v>
      </c>
      <c r="Q51" s="23" t="s">
        <v>26</v>
      </c>
      <c r="R51" s="28" t="s">
        <v>176</v>
      </c>
      <c r="S51" s="28" t="s">
        <v>126</v>
      </c>
      <c r="T51" s="28" t="s">
        <v>127</v>
      </c>
      <c r="U51" s="28" t="s">
        <v>104</v>
      </c>
      <c r="V51" s="28">
        <v>652.57000000000005</v>
      </c>
      <c r="W51" s="22">
        <v>1053.69</v>
      </c>
    </row>
    <row r="52" spans="1:23" x14ac:dyDescent="0.3">
      <c r="A52" s="13" t="s">
        <v>32</v>
      </c>
      <c r="B52" s="4" t="s">
        <v>47</v>
      </c>
      <c r="C52" s="5">
        <v>45076</v>
      </c>
      <c r="D52" s="4">
        <v>13</v>
      </c>
      <c r="E52" s="6">
        <v>15572.960000000001</v>
      </c>
      <c r="F52" s="6">
        <v>11473.15</v>
      </c>
      <c r="G52" s="8">
        <f t="shared" si="0"/>
        <v>4099.8100000000013</v>
      </c>
      <c r="H52">
        <v>2023</v>
      </c>
      <c r="I52">
        <f t="shared" si="9"/>
        <v>5</v>
      </c>
      <c r="J52" t="s">
        <v>84</v>
      </c>
      <c r="K52" t="s">
        <v>113</v>
      </c>
      <c r="L52" t="s">
        <v>126</v>
      </c>
      <c r="M52" t="str">
        <f>VLOOKUP(Table1[[#This Row],[Product Code]],Table24[#All],4,FALSE)</f>
        <v>Fitness Bands</v>
      </c>
    </row>
    <row r="53" spans="1:23" x14ac:dyDescent="0.3">
      <c r="A53" s="13" t="s">
        <v>12</v>
      </c>
      <c r="B53" s="4" t="s">
        <v>48</v>
      </c>
      <c r="C53" s="5">
        <v>45126</v>
      </c>
      <c r="D53" s="4">
        <v>15</v>
      </c>
      <c r="E53" s="6">
        <v>21045.15</v>
      </c>
      <c r="F53" s="6">
        <v>13358.25</v>
      </c>
      <c r="G53" s="8">
        <f t="shared" si="0"/>
        <v>7686.9000000000015</v>
      </c>
      <c r="H53">
        <v>2023</v>
      </c>
      <c r="I53">
        <f t="shared" si="9"/>
        <v>7</v>
      </c>
      <c r="J53" t="s">
        <v>85</v>
      </c>
      <c r="K53" t="s">
        <v>137</v>
      </c>
      <c r="L53" t="s">
        <v>111</v>
      </c>
      <c r="M53" t="str">
        <f>VLOOKUP(Table1[[#This Row],[Product Code]],Table24[#All],4,FALSE)</f>
        <v>Game Consoles</v>
      </c>
    </row>
    <row r="54" spans="1:23" x14ac:dyDescent="0.3">
      <c r="A54" s="13" t="s">
        <v>21</v>
      </c>
      <c r="B54" s="4" t="s">
        <v>49</v>
      </c>
      <c r="C54" s="5">
        <v>45603</v>
      </c>
      <c r="D54" s="4">
        <v>21</v>
      </c>
      <c r="E54" s="6">
        <v>27952.469999999998</v>
      </c>
      <c r="F54" s="6">
        <v>17170.02</v>
      </c>
      <c r="G54" s="8">
        <f t="shared" si="0"/>
        <v>10782.449999999997</v>
      </c>
      <c r="H54">
        <v>2024</v>
      </c>
      <c r="I54">
        <f>MONTH(C54)</f>
        <v>11</v>
      </c>
      <c r="J54" t="s">
        <v>90</v>
      </c>
      <c r="K54" t="s">
        <v>137</v>
      </c>
      <c r="L54" t="s">
        <v>126</v>
      </c>
      <c r="M54" t="str">
        <f>VLOOKUP(Table1[[#This Row],[Product Code]],Table24[#All],4,FALSE)</f>
        <v>Smartwatches</v>
      </c>
    </row>
    <row r="55" spans="1:23" x14ac:dyDescent="0.3">
      <c r="A55" s="13" t="s">
        <v>33</v>
      </c>
      <c r="B55" s="4" t="s">
        <v>50</v>
      </c>
      <c r="C55" s="5">
        <v>45227</v>
      </c>
      <c r="D55" s="4">
        <v>25</v>
      </c>
      <c r="E55" s="6">
        <v>6740.5</v>
      </c>
      <c r="F55" s="6">
        <v>4097.25</v>
      </c>
      <c r="G55" s="8">
        <f t="shared" si="0"/>
        <v>2643.25</v>
      </c>
      <c r="H55">
        <v>2023</v>
      </c>
      <c r="I55">
        <f t="shared" ref="I55:I60" si="10">MONTH(C55)</f>
        <v>10</v>
      </c>
      <c r="J55" t="s">
        <v>86</v>
      </c>
      <c r="K55" t="s">
        <v>100</v>
      </c>
      <c r="L55" t="s">
        <v>102</v>
      </c>
      <c r="M55" t="str">
        <f>VLOOKUP(Table1[[#This Row],[Product Code]],Table24[#All],4,FALSE)</f>
        <v>Chargers</v>
      </c>
    </row>
    <row r="56" spans="1:23" x14ac:dyDescent="0.3">
      <c r="A56" s="13" t="s">
        <v>28</v>
      </c>
      <c r="B56" s="4" t="s">
        <v>51</v>
      </c>
      <c r="C56" s="5">
        <v>45271</v>
      </c>
      <c r="D56" s="4">
        <v>30</v>
      </c>
      <c r="E56" s="6">
        <v>10632.6</v>
      </c>
      <c r="F56" s="6">
        <v>7591.8</v>
      </c>
      <c r="G56" s="8">
        <f t="shared" si="0"/>
        <v>3040.8</v>
      </c>
      <c r="H56">
        <v>2023</v>
      </c>
      <c r="I56">
        <f t="shared" si="10"/>
        <v>12</v>
      </c>
      <c r="J56" t="s">
        <v>86</v>
      </c>
      <c r="K56" t="s">
        <v>113</v>
      </c>
      <c r="L56" t="s">
        <v>118</v>
      </c>
      <c r="M56" t="str">
        <f>VLOOKUP(Table1[[#This Row],[Product Code]],Table24[#All],4,FALSE)</f>
        <v>Wired Headphones</v>
      </c>
    </row>
    <row r="57" spans="1:23" x14ac:dyDescent="0.3">
      <c r="A57" s="13" t="s">
        <v>14</v>
      </c>
      <c r="B57" s="4" t="s">
        <v>52</v>
      </c>
      <c r="C57" s="5">
        <v>45434</v>
      </c>
      <c r="D57" s="4">
        <v>18</v>
      </c>
      <c r="E57" s="6">
        <v>4258.9800000000005</v>
      </c>
      <c r="F57" s="6">
        <v>3297.06</v>
      </c>
      <c r="G57" s="8">
        <f t="shared" si="0"/>
        <v>961.92000000000053</v>
      </c>
      <c r="H57">
        <v>2024</v>
      </c>
      <c r="I57">
        <f t="shared" si="10"/>
        <v>5</v>
      </c>
      <c r="J57" t="s">
        <v>88</v>
      </c>
      <c r="K57" t="s">
        <v>113</v>
      </c>
      <c r="L57" t="s">
        <v>118</v>
      </c>
      <c r="M57" t="str">
        <f>VLOOKUP(Table1[[#This Row],[Product Code]],Table24[#All],4,FALSE)</f>
        <v>Wired Headphones</v>
      </c>
    </row>
    <row r="58" spans="1:23" x14ac:dyDescent="0.3">
      <c r="A58" s="13" t="s">
        <v>28</v>
      </c>
      <c r="B58" s="4" t="s">
        <v>18</v>
      </c>
      <c r="C58" s="5">
        <v>45432</v>
      </c>
      <c r="D58" s="4">
        <v>10</v>
      </c>
      <c r="E58" s="6">
        <v>3991.6000000000004</v>
      </c>
      <c r="F58" s="6">
        <v>3016.3999999999996</v>
      </c>
      <c r="G58" s="8">
        <f t="shared" si="0"/>
        <v>975.20000000000073</v>
      </c>
      <c r="H58">
        <v>2024</v>
      </c>
      <c r="I58">
        <f t="shared" si="10"/>
        <v>5</v>
      </c>
      <c r="J58" t="s">
        <v>88</v>
      </c>
      <c r="K58" t="s">
        <v>130</v>
      </c>
      <c r="L58" t="s">
        <v>126</v>
      </c>
      <c r="M58" t="str">
        <f>VLOOKUP(Table1[[#This Row],[Product Code]],Table24[#All],4,FALSE)</f>
        <v>Streaming Devices</v>
      </c>
    </row>
    <row r="59" spans="1:23" x14ac:dyDescent="0.3">
      <c r="A59" s="13" t="s">
        <v>25</v>
      </c>
      <c r="B59" s="4" t="s">
        <v>53</v>
      </c>
      <c r="C59" s="5">
        <v>45611</v>
      </c>
      <c r="D59" s="4">
        <v>31</v>
      </c>
      <c r="E59" s="6">
        <v>39543.909999999996</v>
      </c>
      <c r="F59" s="6">
        <v>24657.09</v>
      </c>
      <c r="G59" s="8">
        <f t="shared" si="0"/>
        <v>14886.819999999996</v>
      </c>
      <c r="H59">
        <v>2024</v>
      </c>
      <c r="I59">
        <f t="shared" si="10"/>
        <v>11</v>
      </c>
      <c r="J59" t="s">
        <v>90</v>
      </c>
      <c r="K59" t="s">
        <v>130</v>
      </c>
      <c r="L59" t="s">
        <v>118</v>
      </c>
      <c r="M59" t="str">
        <f>VLOOKUP(Table1[[#This Row],[Product Code]],Table24[#All],4,FALSE)</f>
        <v>Wired Headphones</v>
      </c>
    </row>
    <row r="60" spans="1:23" x14ac:dyDescent="0.3">
      <c r="A60" s="13" t="s">
        <v>23</v>
      </c>
      <c r="B60" s="4" t="s">
        <v>9</v>
      </c>
      <c r="C60" s="5">
        <v>45584</v>
      </c>
      <c r="D60" s="4">
        <v>28</v>
      </c>
      <c r="E60" s="6">
        <v>17002.440000000002</v>
      </c>
      <c r="F60" s="6">
        <v>10425.519999999999</v>
      </c>
      <c r="G60" s="8">
        <f t="shared" si="0"/>
        <v>6576.9200000000037</v>
      </c>
      <c r="H60">
        <v>2024</v>
      </c>
      <c r="I60">
        <f t="shared" si="10"/>
        <v>10</v>
      </c>
      <c r="J60" t="s">
        <v>90</v>
      </c>
      <c r="K60" t="s">
        <v>113</v>
      </c>
      <c r="L60" t="s">
        <v>98</v>
      </c>
      <c r="M60" t="str">
        <f>VLOOKUP(Table1[[#This Row],[Product Code]],Table24[#All],4,FALSE)</f>
        <v>Ultrabooks</v>
      </c>
    </row>
    <row r="61" spans="1:23" x14ac:dyDescent="0.3">
      <c r="A61" s="13" t="s">
        <v>54</v>
      </c>
      <c r="B61" s="4" t="s">
        <v>55</v>
      </c>
      <c r="C61" s="5">
        <v>45206</v>
      </c>
      <c r="D61" s="4">
        <v>40</v>
      </c>
      <c r="E61" s="6">
        <v>34766.400000000001</v>
      </c>
      <c r="F61" s="6">
        <v>26101.199999999997</v>
      </c>
      <c r="G61" s="8">
        <f t="shared" si="0"/>
        <v>8665.2000000000044</v>
      </c>
      <c r="H61">
        <v>2023</v>
      </c>
      <c r="I61">
        <f>MONTH(C61)</f>
        <v>10</v>
      </c>
      <c r="J61" t="s">
        <v>86</v>
      </c>
      <c r="K61" t="s">
        <v>100</v>
      </c>
      <c r="L61" t="s">
        <v>111</v>
      </c>
      <c r="M61" t="str">
        <f>VLOOKUP(Table1[[#This Row],[Product Code]],Table24[#All],4,FALSE)</f>
        <v>VR Headsets</v>
      </c>
    </row>
    <row r="62" spans="1:23" x14ac:dyDescent="0.3">
      <c r="A62" s="13" t="s">
        <v>16</v>
      </c>
      <c r="B62" s="4" t="s">
        <v>18</v>
      </c>
      <c r="C62" s="5">
        <v>45312</v>
      </c>
      <c r="D62" s="4">
        <v>26</v>
      </c>
      <c r="E62" s="6">
        <v>10378.16</v>
      </c>
      <c r="F62" s="6">
        <v>7842.6399999999994</v>
      </c>
      <c r="G62" s="8">
        <f t="shared" si="0"/>
        <v>2535.5200000000004</v>
      </c>
      <c r="H62">
        <v>2024</v>
      </c>
      <c r="I62">
        <f t="shared" ref="I62:I64" si="11">MONTH(C62)</f>
        <v>1</v>
      </c>
      <c r="J62" t="s">
        <v>87</v>
      </c>
      <c r="K62" t="s">
        <v>130</v>
      </c>
      <c r="L62" t="s">
        <v>126</v>
      </c>
      <c r="M62" t="str">
        <f>VLOOKUP(Table1[[#This Row],[Product Code]],Table24[#All],4,FALSE)</f>
        <v>Streaming Devices</v>
      </c>
    </row>
    <row r="63" spans="1:23" x14ac:dyDescent="0.3">
      <c r="A63" s="13" t="s">
        <v>19</v>
      </c>
      <c r="B63" s="4" t="s">
        <v>11</v>
      </c>
      <c r="C63" s="5">
        <v>45477</v>
      </c>
      <c r="D63" s="4">
        <v>7</v>
      </c>
      <c r="E63" s="6">
        <v>4702.95</v>
      </c>
      <c r="F63" s="6">
        <v>3714.13</v>
      </c>
      <c r="G63" s="8">
        <f t="shared" si="0"/>
        <v>988.81999999999971</v>
      </c>
      <c r="H63">
        <v>2024</v>
      </c>
      <c r="I63">
        <f t="shared" si="11"/>
        <v>7</v>
      </c>
      <c r="J63" t="s">
        <v>89</v>
      </c>
      <c r="K63" t="s">
        <v>113</v>
      </c>
      <c r="L63" t="s">
        <v>102</v>
      </c>
      <c r="M63" t="str">
        <f>VLOOKUP(Table1[[#This Row],[Product Code]],Table24[#All],4,FALSE)</f>
        <v>Chargers</v>
      </c>
    </row>
    <row r="64" spans="1:23" x14ac:dyDescent="0.3">
      <c r="A64" s="13" t="s">
        <v>16</v>
      </c>
      <c r="B64" s="4" t="s">
        <v>39</v>
      </c>
      <c r="C64" s="5">
        <v>45301</v>
      </c>
      <c r="D64" s="4">
        <v>25</v>
      </c>
      <c r="E64" s="6">
        <v>18249.5</v>
      </c>
      <c r="F64" s="6">
        <v>14724.75</v>
      </c>
      <c r="G64" s="8">
        <f t="shared" si="0"/>
        <v>3524.75</v>
      </c>
      <c r="H64">
        <v>2024</v>
      </c>
      <c r="I64">
        <f t="shared" si="11"/>
        <v>1</v>
      </c>
      <c r="J64" t="s">
        <v>87</v>
      </c>
      <c r="K64" t="s">
        <v>113</v>
      </c>
      <c r="L64" t="s">
        <v>111</v>
      </c>
      <c r="M64" t="str">
        <f>VLOOKUP(Table1[[#This Row],[Product Code]],Table24[#All],4,FALSE)</f>
        <v>VR Headsets</v>
      </c>
    </row>
    <row r="65" spans="1:13" x14ac:dyDescent="0.3">
      <c r="A65" s="13" t="s">
        <v>21</v>
      </c>
      <c r="B65" s="4" t="s">
        <v>56</v>
      </c>
      <c r="C65" s="5">
        <v>45134</v>
      </c>
      <c r="D65" s="4">
        <v>19</v>
      </c>
      <c r="E65" s="6">
        <v>2548.85</v>
      </c>
      <c r="F65" s="6">
        <v>2105.58</v>
      </c>
      <c r="G65" s="8">
        <f t="shared" si="0"/>
        <v>443.27</v>
      </c>
      <c r="H65">
        <v>2023</v>
      </c>
      <c r="I65">
        <f t="shared" ref="I65:I69" si="12">MONTH(C65)</f>
        <v>7</v>
      </c>
      <c r="J65" t="s">
        <v>85</v>
      </c>
      <c r="K65" t="s">
        <v>113</v>
      </c>
      <c r="L65" t="s">
        <v>102</v>
      </c>
      <c r="M65" t="str">
        <f>VLOOKUP(Table1[[#This Row],[Product Code]],Table24[#All],4,FALSE)</f>
        <v>Laptop Sleeves</v>
      </c>
    </row>
    <row r="66" spans="1:13" x14ac:dyDescent="0.3">
      <c r="A66" s="13" t="s">
        <v>12</v>
      </c>
      <c r="B66" s="4" t="s">
        <v>35</v>
      </c>
      <c r="C66" s="5">
        <v>44946</v>
      </c>
      <c r="D66" s="4">
        <v>14</v>
      </c>
      <c r="E66" s="6">
        <v>2282.7000000000003</v>
      </c>
      <c r="F66" s="6">
        <v>1765.54</v>
      </c>
      <c r="G66" s="8">
        <f t="shared" si="0"/>
        <v>517.16000000000031</v>
      </c>
      <c r="H66">
        <v>2023</v>
      </c>
      <c r="I66">
        <f t="shared" si="12"/>
        <v>1</v>
      </c>
      <c r="J66" t="s">
        <v>83</v>
      </c>
      <c r="K66" t="s">
        <v>113</v>
      </c>
      <c r="L66" t="s">
        <v>102</v>
      </c>
      <c r="M66" t="str">
        <f>VLOOKUP(Table1[[#This Row],[Product Code]],Table24[#All],4,FALSE)</f>
        <v>Keyboards</v>
      </c>
    </row>
    <row r="67" spans="1:13" x14ac:dyDescent="0.3">
      <c r="A67" s="13" t="s">
        <v>14</v>
      </c>
      <c r="B67" s="4" t="s">
        <v>45</v>
      </c>
      <c r="C67" s="5">
        <v>45307</v>
      </c>
      <c r="D67" s="4">
        <v>27</v>
      </c>
      <c r="E67" s="6">
        <v>21779.82</v>
      </c>
      <c r="F67" s="6">
        <v>12988.08</v>
      </c>
      <c r="G67" s="8">
        <f t="shared" ref="G67:G130" si="13">E67-F67</f>
        <v>8791.74</v>
      </c>
      <c r="H67">
        <v>2024</v>
      </c>
      <c r="I67">
        <f t="shared" si="12"/>
        <v>1</v>
      </c>
      <c r="J67" t="s">
        <v>87</v>
      </c>
      <c r="K67" t="s">
        <v>113</v>
      </c>
      <c r="L67" t="s">
        <v>111</v>
      </c>
      <c r="M67" t="str">
        <f>VLOOKUP(Table1[[#This Row],[Product Code]],Table24[#All],4,FALSE)</f>
        <v>Game Consoles</v>
      </c>
    </row>
    <row r="68" spans="1:13" x14ac:dyDescent="0.3">
      <c r="A68" s="13" t="s">
        <v>23</v>
      </c>
      <c r="B68" s="4" t="s">
        <v>39</v>
      </c>
      <c r="C68" s="5">
        <v>45409</v>
      </c>
      <c r="D68" s="4">
        <v>20</v>
      </c>
      <c r="E68" s="6">
        <v>14599.6</v>
      </c>
      <c r="F68" s="6">
        <v>11779.8</v>
      </c>
      <c r="G68" s="8">
        <f t="shared" si="13"/>
        <v>2819.8000000000011</v>
      </c>
      <c r="H68">
        <v>2024</v>
      </c>
      <c r="I68">
        <f t="shared" si="12"/>
        <v>4</v>
      </c>
      <c r="J68" t="s">
        <v>88</v>
      </c>
      <c r="K68" t="s">
        <v>113</v>
      </c>
      <c r="L68" t="s">
        <v>111</v>
      </c>
      <c r="M68" t="str">
        <f>VLOOKUP(Table1[[#This Row],[Product Code]],Table24[#All],4,FALSE)</f>
        <v>VR Headsets</v>
      </c>
    </row>
    <row r="69" spans="1:13" x14ac:dyDescent="0.3">
      <c r="A69" s="13" t="s">
        <v>54</v>
      </c>
      <c r="B69" s="4" t="s">
        <v>57</v>
      </c>
      <c r="C69" s="5">
        <v>45436</v>
      </c>
      <c r="D69" s="4">
        <v>5</v>
      </c>
      <c r="E69" s="6">
        <v>5853.2000000000007</v>
      </c>
      <c r="F69" s="6">
        <v>4675.8499999999995</v>
      </c>
      <c r="G69" s="8">
        <f t="shared" si="13"/>
        <v>1177.3500000000013</v>
      </c>
      <c r="H69">
        <v>2024</v>
      </c>
      <c r="I69">
        <f t="shared" si="12"/>
        <v>5</v>
      </c>
      <c r="J69" t="s">
        <v>88</v>
      </c>
      <c r="K69" t="s">
        <v>106</v>
      </c>
      <c r="L69" t="s">
        <v>111</v>
      </c>
      <c r="M69" t="str">
        <f>VLOOKUP(Table1[[#This Row],[Product Code]],Table24[#All],4,FALSE)</f>
        <v>Game Consoles</v>
      </c>
    </row>
    <row r="70" spans="1:13" x14ac:dyDescent="0.3">
      <c r="A70" s="13" t="s">
        <v>14</v>
      </c>
      <c r="B70" s="4" t="s">
        <v>58</v>
      </c>
      <c r="C70" s="5">
        <v>45251</v>
      </c>
      <c r="D70" s="4">
        <v>29</v>
      </c>
      <c r="E70" s="6">
        <v>7518.83</v>
      </c>
      <c r="F70" s="6">
        <v>4914.63</v>
      </c>
      <c r="G70" s="8">
        <f t="shared" si="13"/>
        <v>2604.1999999999998</v>
      </c>
      <c r="H70">
        <v>2023</v>
      </c>
      <c r="I70">
        <f>MONTH(C70)</f>
        <v>11</v>
      </c>
      <c r="J70" t="s">
        <v>86</v>
      </c>
      <c r="K70" t="s">
        <v>106</v>
      </c>
      <c r="L70" t="s">
        <v>126</v>
      </c>
      <c r="M70" t="str">
        <f>VLOOKUP(Table1[[#This Row],[Product Code]],Table24[#All],4,FALSE)</f>
        <v>Smart Speakers</v>
      </c>
    </row>
    <row r="71" spans="1:13" x14ac:dyDescent="0.3">
      <c r="A71" s="13" t="s">
        <v>16</v>
      </c>
      <c r="B71" s="4" t="s">
        <v>41</v>
      </c>
      <c r="C71" s="5">
        <v>45632</v>
      </c>
      <c r="D71" s="4">
        <v>36</v>
      </c>
      <c r="E71" s="6">
        <v>31802.399999999998</v>
      </c>
      <c r="F71" s="6">
        <v>21761.64</v>
      </c>
      <c r="G71" s="8">
        <f t="shared" si="13"/>
        <v>10040.759999999998</v>
      </c>
      <c r="H71">
        <v>2024</v>
      </c>
      <c r="I71">
        <f t="shared" ref="I71:I73" si="14">MONTH(C71)</f>
        <v>12</v>
      </c>
      <c r="J71" t="s">
        <v>90</v>
      </c>
      <c r="K71" t="s">
        <v>132</v>
      </c>
      <c r="L71" t="s">
        <v>118</v>
      </c>
      <c r="M71" t="str">
        <f>VLOOKUP(Table1[[#This Row],[Product Code]],Table24[#All],4,FALSE)</f>
        <v>Wireless Headphones</v>
      </c>
    </row>
    <row r="72" spans="1:13" x14ac:dyDescent="0.3">
      <c r="A72" s="13" t="s">
        <v>59</v>
      </c>
      <c r="B72" s="4" t="s">
        <v>39</v>
      </c>
      <c r="C72" s="5">
        <v>45495</v>
      </c>
      <c r="D72" s="4">
        <v>19</v>
      </c>
      <c r="E72" s="6">
        <v>13869.62</v>
      </c>
      <c r="F72" s="6">
        <v>11190.81</v>
      </c>
      <c r="G72" s="8">
        <f t="shared" si="13"/>
        <v>2678.8100000000013</v>
      </c>
      <c r="H72">
        <v>2024</v>
      </c>
      <c r="I72">
        <f t="shared" si="14"/>
        <v>7</v>
      </c>
      <c r="J72" t="s">
        <v>89</v>
      </c>
      <c r="K72" t="s">
        <v>113</v>
      </c>
      <c r="L72" t="s">
        <v>111</v>
      </c>
      <c r="M72" t="str">
        <f>VLOOKUP(Table1[[#This Row],[Product Code]],Table24[#All],4,FALSE)</f>
        <v>VR Headsets</v>
      </c>
    </row>
    <row r="73" spans="1:13" x14ac:dyDescent="0.3">
      <c r="A73" s="13" t="s">
        <v>28</v>
      </c>
      <c r="B73" s="4" t="s">
        <v>60</v>
      </c>
      <c r="C73" s="5">
        <v>45446</v>
      </c>
      <c r="D73" s="4">
        <v>13</v>
      </c>
      <c r="E73" s="6">
        <v>7311.33</v>
      </c>
      <c r="F73" s="6">
        <v>5582.59</v>
      </c>
      <c r="G73" s="8">
        <f t="shared" si="13"/>
        <v>1728.7399999999998</v>
      </c>
      <c r="H73">
        <v>2024</v>
      </c>
      <c r="I73">
        <f t="shared" si="14"/>
        <v>6</v>
      </c>
      <c r="J73" t="s">
        <v>88</v>
      </c>
      <c r="K73" t="s">
        <v>132</v>
      </c>
      <c r="L73" t="s">
        <v>102</v>
      </c>
      <c r="M73" t="str">
        <f>VLOOKUP(Table1[[#This Row],[Product Code]],Table24[#All],4,FALSE)</f>
        <v>Mice</v>
      </c>
    </row>
    <row r="74" spans="1:13" x14ac:dyDescent="0.3">
      <c r="A74" s="13" t="s">
        <v>28</v>
      </c>
      <c r="B74" s="4" t="s">
        <v>61</v>
      </c>
      <c r="C74" s="5">
        <v>45080</v>
      </c>
      <c r="D74" s="4">
        <v>15</v>
      </c>
      <c r="E74" s="6">
        <v>5738.7</v>
      </c>
      <c r="F74" s="6">
        <v>4534.95</v>
      </c>
      <c r="G74" s="8">
        <f t="shared" si="13"/>
        <v>1203.75</v>
      </c>
      <c r="H74">
        <v>2023</v>
      </c>
      <c r="I74">
        <f>MONTH(C74)</f>
        <v>6</v>
      </c>
      <c r="J74" t="s">
        <v>84</v>
      </c>
      <c r="K74" t="s">
        <v>109</v>
      </c>
      <c r="L74" t="s">
        <v>111</v>
      </c>
      <c r="M74" t="str">
        <f>VLOOKUP(Table1[[#This Row],[Product Code]],Table24[#All],4,FALSE)</f>
        <v>VR Headsets</v>
      </c>
    </row>
    <row r="75" spans="1:13" x14ac:dyDescent="0.3">
      <c r="A75" s="13" t="s">
        <v>16</v>
      </c>
      <c r="B75" s="4" t="s">
        <v>53</v>
      </c>
      <c r="C75" s="5">
        <v>45399</v>
      </c>
      <c r="D75" s="4">
        <v>10</v>
      </c>
      <c r="E75" s="6">
        <v>12756.099999999999</v>
      </c>
      <c r="F75" s="6">
        <v>7953.9</v>
      </c>
      <c r="G75" s="8">
        <f t="shared" si="13"/>
        <v>4802.1999999999989</v>
      </c>
      <c r="H75">
        <v>2024</v>
      </c>
      <c r="I75">
        <f>MONTH(C75)</f>
        <v>4</v>
      </c>
      <c r="J75" t="s">
        <v>88</v>
      </c>
      <c r="K75" t="s">
        <v>130</v>
      </c>
      <c r="L75" t="s">
        <v>118</v>
      </c>
      <c r="M75" t="str">
        <f>VLOOKUP(Table1[[#This Row],[Product Code]],Table24[#All],4,FALSE)</f>
        <v>Wired Headphones</v>
      </c>
    </row>
    <row r="76" spans="1:13" x14ac:dyDescent="0.3">
      <c r="A76" s="13" t="s">
        <v>16</v>
      </c>
      <c r="B76" s="4" t="s">
        <v>62</v>
      </c>
      <c r="C76" s="5">
        <v>45286</v>
      </c>
      <c r="D76" s="4">
        <v>30</v>
      </c>
      <c r="E76" s="6">
        <v>43359</v>
      </c>
      <c r="F76" s="6">
        <v>29108.1</v>
      </c>
      <c r="G76" s="8">
        <f t="shared" si="13"/>
        <v>14250.900000000001</v>
      </c>
      <c r="H76">
        <v>2023</v>
      </c>
      <c r="I76">
        <f>MONTH(C76)</f>
        <v>12</v>
      </c>
      <c r="J76" t="s">
        <v>86</v>
      </c>
      <c r="K76" t="s">
        <v>113</v>
      </c>
      <c r="L76" t="s">
        <v>126</v>
      </c>
      <c r="M76" t="str">
        <f>VLOOKUP(Table1[[#This Row],[Product Code]],Table24[#All],4,FALSE)</f>
        <v>Smartwatches</v>
      </c>
    </row>
    <row r="77" spans="1:13" x14ac:dyDescent="0.3">
      <c r="A77" s="13" t="s">
        <v>16</v>
      </c>
      <c r="B77" s="4" t="s">
        <v>36</v>
      </c>
      <c r="C77" s="5">
        <v>45379</v>
      </c>
      <c r="D77" s="4">
        <v>19</v>
      </c>
      <c r="E77" s="6">
        <v>17993.95</v>
      </c>
      <c r="F77" s="6">
        <v>12680.22</v>
      </c>
      <c r="G77" s="8">
        <f t="shared" si="13"/>
        <v>5313.7300000000014</v>
      </c>
      <c r="H77">
        <v>2024</v>
      </c>
      <c r="I77">
        <f>MONTH(C77)</f>
        <v>3</v>
      </c>
      <c r="J77" t="s">
        <v>87</v>
      </c>
      <c r="K77" t="s">
        <v>132</v>
      </c>
      <c r="L77" t="s">
        <v>102</v>
      </c>
      <c r="M77" t="str">
        <f>VLOOKUP(Table1[[#This Row],[Product Code]],Table24[#All],4,FALSE)</f>
        <v>Keyboards</v>
      </c>
    </row>
    <row r="78" spans="1:13" x14ac:dyDescent="0.3">
      <c r="A78" s="13" t="s">
        <v>21</v>
      </c>
      <c r="B78" s="4" t="s">
        <v>29</v>
      </c>
      <c r="C78" s="5">
        <v>45064</v>
      </c>
      <c r="D78" s="4">
        <v>22</v>
      </c>
      <c r="E78" s="6">
        <v>14366</v>
      </c>
      <c r="F78" s="6">
        <v>10761.3</v>
      </c>
      <c r="G78" s="8">
        <f t="shared" si="13"/>
        <v>3604.7000000000007</v>
      </c>
      <c r="H78">
        <v>2023</v>
      </c>
      <c r="I78">
        <f t="shared" ref="I78:I81" si="15">MONTH(C78)</f>
        <v>5</v>
      </c>
      <c r="J78" t="s">
        <v>84</v>
      </c>
      <c r="K78" t="s">
        <v>100</v>
      </c>
      <c r="L78" t="s">
        <v>98</v>
      </c>
      <c r="M78" t="str">
        <f>VLOOKUP(Table1[[#This Row],[Product Code]],Table24[#All],4,FALSE)</f>
        <v>Gaming Laptops</v>
      </c>
    </row>
    <row r="79" spans="1:13" x14ac:dyDescent="0.3">
      <c r="A79" s="13" t="s">
        <v>25</v>
      </c>
      <c r="B79" s="4" t="s">
        <v>63</v>
      </c>
      <c r="C79" s="5">
        <v>45021</v>
      </c>
      <c r="D79" s="4">
        <v>3</v>
      </c>
      <c r="E79" s="6">
        <v>3393.33</v>
      </c>
      <c r="F79" s="6">
        <v>2816.8500000000004</v>
      </c>
      <c r="G79" s="8">
        <f t="shared" si="13"/>
        <v>576.47999999999956</v>
      </c>
      <c r="H79">
        <v>2023</v>
      </c>
      <c r="I79">
        <f t="shared" si="15"/>
        <v>4</v>
      </c>
      <c r="J79" t="s">
        <v>84</v>
      </c>
      <c r="K79" t="s">
        <v>113</v>
      </c>
      <c r="L79" t="s">
        <v>111</v>
      </c>
      <c r="M79" t="str">
        <f>VLOOKUP(Table1[[#This Row],[Product Code]],Table24[#All],4,FALSE)</f>
        <v>Gaming Headsets</v>
      </c>
    </row>
    <row r="80" spans="1:13" x14ac:dyDescent="0.3">
      <c r="A80" s="13" t="s">
        <v>16</v>
      </c>
      <c r="B80" s="4" t="s">
        <v>11</v>
      </c>
      <c r="C80" s="5">
        <v>45397</v>
      </c>
      <c r="D80" s="4">
        <v>2</v>
      </c>
      <c r="E80" s="6">
        <v>1343.7</v>
      </c>
      <c r="F80" s="6">
        <v>1061.18</v>
      </c>
      <c r="G80" s="8">
        <f t="shared" si="13"/>
        <v>282.52</v>
      </c>
      <c r="H80">
        <v>2024</v>
      </c>
      <c r="I80">
        <f t="shared" si="15"/>
        <v>4</v>
      </c>
      <c r="J80" t="s">
        <v>88</v>
      </c>
      <c r="K80" t="s">
        <v>113</v>
      </c>
      <c r="L80" t="s">
        <v>102</v>
      </c>
      <c r="M80" t="str">
        <f>VLOOKUP(Table1[[#This Row],[Product Code]],Table24[#All],4,FALSE)</f>
        <v>Chargers</v>
      </c>
    </row>
    <row r="81" spans="1:13" x14ac:dyDescent="0.3">
      <c r="A81" s="13" t="s">
        <v>16</v>
      </c>
      <c r="B81" s="4" t="s">
        <v>52</v>
      </c>
      <c r="C81" s="5">
        <v>45583</v>
      </c>
      <c r="D81" s="4">
        <v>28</v>
      </c>
      <c r="E81" s="6">
        <v>6625.08</v>
      </c>
      <c r="F81" s="6">
        <v>5128.7599999999993</v>
      </c>
      <c r="G81" s="8">
        <f t="shared" si="13"/>
        <v>1496.3200000000006</v>
      </c>
      <c r="H81">
        <v>2024</v>
      </c>
      <c r="I81">
        <f t="shared" si="15"/>
        <v>10</v>
      </c>
      <c r="J81" t="s">
        <v>90</v>
      </c>
      <c r="K81" t="s">
        <v>113</v>
      </c>
      <c r="L81" t="s">
        <v>118</v>
      </c>
      <c r="M81" t="str">
        <f>VLOOKUP(Table1[[#This Row],[Product Code]],Table24[#All],4,FALSE)</f>
        <v>Wired Headphones</v>
      </c>
    </row>
    <row r="82" spans="1:13" x14ac:dyDescent="0.3">
      <c r="A82" s="13" t="s">
        <v>37</v>
      </c>
      <c r="B82" s="4" t="s">
        <v>35</v>
      </c>
      <c r="C82" s="5">
        <v>45045</v>
      </c>
      <c r="D82" s="4">
        <v>10</v>
      </c>
      <c r="E82" s="6">
        <v>1630.5</v>
      </c>
      <c r="F82" s="6">
        <v>1261.0999999999999</v>
      </c>
      <c r="G82" s="8">
        <f t="shared" si="13"/>
        <v>369.40000000000009</v>
      </c>
      <c r="H82">
        <v>2023</v>
      </c>
      <c r="I82">
        <f>MONTH(C82)</f>
        <v>4</v>
      </c>
      <c r="J82" t="s">
        <v>84</v>
      </c>
      <c r="K82" t="s">
        <v>113</v>
      </c>
      <c r="L82" t="s">
        <v>102</v>
      </c>
      <c r="M82" t="str">
        <f>VLOOKUP(Table1[[#This Row],[Product Code]],Table24[#All],4,FALSE)</f>
        <v>Keyboards</v>
      </c>
    </row>
    <row r="83" spans="1:13" x14ac:dyDescent="0.3">
      <c r="A83" s="13" t="s">
        <v>16</v>
      </c>
      <c r="B83" s="4" t="s">
        <v>61</v>
      </c>
      <c r="C83" s="5">
        <v>45381</v>
      </c>
      <c r="D83" s="4">
        <v>10</v>
      </c>
      <c r="E83" s="6">
        <v>3825.7999999999997</v>
      </c>
      <c r="F83" s="6">
        <v>3023.2999999999997</v>
      </c>
      <c r="G83" s="8">
        <f t="shared" si="13"/>
        <v>802.5</v>
      </c>
      <c r="H83">
        <v>2024</v>
      </c>
      <c r="I83">
        <f>MONTH(C83)</f>
        <v>3</v>
      </c>
      <c r="J83" t="s">
        <v>87</v>
      </c>
      <c r="K83" t="s">
        <v>109</v>
      </c>
      <c r="L83" t="s">
        <v>111</v>
      </c>
      <c r="M83" t="str">
        <f>VLOOKUP(Table1[[#This Row],[Product Code]],Table24[#All],4,FALSE)</f>
        <v>VR Headsets</v>
      </c>
    </row>
    <row r="84" spans="1:13" x14ac:dyDescent="0.3">
      <c r="A84" s="13" t="s">
        <v>19</v>
      </c>
      <c r="B84" s="4" t="s">
        <v>51</v>
      </c>
      <c r="C84" s="5">
        <v>45113</v>
      </c>
      <c r="D84" s="4">
        <v>15</v>
      </c>
      <c r="E84" s="6">
        <v>5316.3</v>
      </c>
      <c r="F84" s="6">
        <v>3795.9</v>
      </c>
      <c r="G84" s="8">
        <f t="shared" si="13"/>
        <v>1520.4</v>
      </c>
      <c r="H84">
        <v>2023</v>
      </c>
      <c r="I84">
        <f t="shared" ref="I84:I90" si="16">MONTH(C84)</f>
        <v>7</v>
      </c>
      <c r="J84" t="s">
        <v>85</v>
      </c>
      <c r="K84" t="s">
        <v>113</v>
      </c>
      <c r="L84" t="s">
        <v>118</v>
      </c>
      <c r="M84" t="str">
        <f>VLOOKUP(Table1[[#This Row],[Product Code]],Table24[#All],4,FALSE)</f>
        <v>Wired Headphones</v>
      </c>
    </row>
    <row r="85" spans="1:13" x14ac:dyDescent="0.3">
      <c r="A85" s="13" t="s">
        <v>25</v>
      </c>
      <c r="B85" s="4" t="s">
        <v>35</v>
      </c>
      <c r="C85" s="5">
        <v>45272</v>
      </c>
      <c r="D85" s="4">
        <v>24</v>
      </c>
      <c r="E85" s="6">
        <v>3913.2000000000003</v>
      </c>
      <c r="F85" s="6">
        <v>3026.64</v>
      </c>
      <c r="G85" s="8">
        <f t="shared" si="13"/>
        <v>886.5600000000004</v>
      </c>
      <c r="H85">
        <v>2023</v>
      </c>
      <c r="I85">
        <f t="shared" si="16"/>
        <v>12</v>
      </c>
      <c r="J85" t="s">
        <v>86</v>
      </c>
      <c r="K85" t="s">
        <v>113</v>
      </c>
      <c r="L85" t="s">
        <v>102</v>
      </c>
      <c r="M85" t="str">
        <f>VLOOKUP(Table1[[#This Row],[Product Code]],Table24[#All],4,FALSE)</f>
        <v>Keyboards</v>
      </c>
    </row>
    <row r="86" spans="1:13" x14ac:dyDescent="0.3">
      <c r="A86" s="13" t="s">
        <v>28</v>
      </c>
      <c r="B86" s="4" t="s">
        <v>45</v>
      </c>
      <c r="C86" s="5">
        <v>45391</v>
      </c>
      <c r="D86" s="4">
        <v>10</v>
      </c>
      <c r="E86" s="6">
        <v>8066.5999999999995</v>
      </c>
      <c r="F86" s="6">
        <v>4810.4000000000005</v>
      </c>
      <c r="G86" s="8">
        <f t="shared" si="13"/>
        <v>3256.1999999999989</v>
      </c>
      <c r="H86">
        <v>2024</v>
      </c>
      <c r="I86">
        <f t="shared" si="16"/>
        <v>4</v>
      </c>
      <c r="J86" t="s">
        <v>88</v>
      </c>
      <c r="K86" t="s">
        <v>113</v>
      </c>
      <c r="L86" t="s">
        <v>111</v>
      </c>
      <c r="M86" t="str">
        <f>VLOOKUP(Table1[[#This Row],[Product Code]],Table24[#All],4,FALSE)</f>
        <v>Game Consoles</v>
      </c>
    </row>
    <row r="87" spans="1:13" x14ac:dyDescent="0.3">
      <c r="A87" s="13" t="s">
        <v>32</v>
      </c>
      <c r="B87" s="4" t="s">
        <v>9</v>
      </c>
      <c r="C87" s="5">
        <v>45394</v>
      </c>
      <c r="D87" s="4">
        <v>13</v>
      </c>
      <c r="E87" s="6">
        <v>7893.99</v>
      </c>
      <c r="F87" s="6">
        <v>4840.42</v>
      </c>
      <c r="G87" s="8">
        <f t="shared" si="13"/>
        <v>3053.5699999999997</v>
      </c>
      <c r="H87">
        <v>2024</v>
      </c>
      <c r="I87">
        <f t="shared" si="16"/>
        <v>4</v>
      </c>
      <c r="J87" t="s">
        <v>88</v>
      </c>
      <c r="K87" t="s">
        <v>113</v>
      </c>
      <c r="L87" t="s">
        <v>98</v>
      </c>
      <c r="M87" t="str">
        <f>VLOOKUP(Table1[[#This Row],[Product Code]],Table24[#All],4,FALSE)</f>
        <v>Ultrabooks</v>
      </c>
    </row>
    <row r="88" spans="1:13" x14ac:dyDescent="0.3">
      <c r="A88" s="13" t="s">
        <v>8</v>
      </c>
      <c r="B88" s="4" t="s">
        <v>64</v>
      </c>
      <c r="C88" s="5">
        <v>45636</v>
      </c>
      <c r="D88" s="4">
        <v>27</v>
      </c>
      <c r="E88" s="6">
        <v>10468.98</v>
      </c>
      <c r="F88" s="6">
        <v>7004.34</v>
      </c>
      <c r="G88" s="8">
        <f t="shared" si="13"/>
        <v>3464.6399999999994</v>
      </c>
      <c r="H88">
        <v>2024</v>
      </c>
      <c r="I88">
        <f t="shared" si="16"/>
        <v>12</v>
      </c>
      <c r="J88" t="s">
        <v>90</v>
      </c>
      <c r="K88" t="s">
        <v>106</v>
      </c>
      <c r="L88" t="s">
        <v>102</v>
      </c>
      <c r="M88" t="str">
        <f>VLOOKUP(Table1[[#This Row],[Product Code]],Table24[#All],4,FALSE)</f>
        <v>Chargers</v>
      </c>
    </row>
    <row r="89" spans="1:13" x14ac:dyDescent="0.3">
      <c r="A89" s="13" t="s">
        <v>23</v>
      </c>
      <c r="B89" s="4" t="s">
        <v>56</v>
      </c>
      <c r="C89" s="5">
        <v>45490</v>
      </c>
      <c r="D89" s="4">
        <v>5</v>
      </c>
      <c r="E89" s="6">
        <v>670.75</v>
      </c>
      <c r="F89" s="6">
        <v>554.09999999999991</v>
      </c>
      <c r="G89" s="8">
        <f t="shared" si="13"/>
        <v>116.65000000000009</v>
      </c>
      <c r="H89">
        <v>2024</v>
      </c>
      <c r="I89">
        <f t="shared" si="16"/>
        <v>7</v>
      </c>
      <c r="J89" t="s">
        <v>89</v>
      </c>
      <c r="K89" t="s">
        <v>113</v>
      </c>
      <c r="L89" t="s">
        <v>102</v>
      </c>
      <c r="M89" t="str">
        <f>VLOOKUP(Table1[[#This Row],[Product Code]],Table24[#All],4,FALSE)</f>
        <v>Laptop Sleeves</v>
      </c>
    </row>
    <row r="90" spans="1:13" x14ac:dyDescent="0.3">
      <c r="A90" s="13" t="s">
        <v>14</v>
      </c>
      <c r="B90" s="4" t="s">
        <v>65</v>
      </c>
      <c r="C90" s="5">
        <v>45578</v>
      </c>
      <c r="D90" s="4">
        <v>22</v>
      </c>
      <c r="E90" s="6">
        <v>7109.2999999999993</v>
      </c>
      <c r="F90" s="6">
        <v>4396.92</v>
      </c>
      <c r="G90" s="8">
        <f t="shared" si="13"/>
        <v>2712.3799999999992</v>
      </c>
      <c r="H90">
        <v>2024</v>
      </c>
      <c r="I90">
        <f t="shared" si="16"/>
        <v>10</v>
      </c>
      <c r="J90" t="s">
        <v>90</v>
      </c>
      <c r="K90" t="s">
        <v>109</v>
      </c>
      <c r="L90" t="s">
        <v>111</v>
      </c>
      <c r="M90" t="str">
        <f>VLOOKUP(Table1[[#This Row],[Product Code]],Table24[#All],4,FALSE)</f>
        <v>Game Consoles</v>
      </c>
    </row>
    <row r="91" spans="1:13" x14ac:dyDescent="0.3">
      <c r="A91" s="13" t="s">
        <v>10</v>
      </c>
      <c r="B91" s="4" t="s">
        <v>29</v>
      </c>
      <c r="C91" s="5">
        <v>45157</v>
      </c>
      <c r="D91" s="4">
        <v>11</v>
      </c>
      <c r="E91" s="6">
        <v>7183</v>
      </c>
      <c r="F91" s="6">
        <v>5380.65</v>
      </c>
      <c r="G91" s="8">
        <f t="shared" si="13"/>
        <v>1802.3500000000004</v>
      </c>
      <c r="H91">
        <v>2023</v>
      </c>
      <c r="I91">
        <f>MONTH(C91)</f>
        <v>8</v>
      </c>
      <c r="J91" t="s">
        <v>85</v>
      </c>
      <c r="K91" t="s">
        <v>100</v>
      </c>
      <c r="L91" t="s">
        <v>98</v>
      </c>
      <c r="M91" t="str">
        <f>VLOOKUP(Table1[[#This Row],[Product Code]],Table24[#All],4,FALSE)</f>
        <v>Gaming Laptops</v>
      </c>
    </row>
    <row r="92" spans="1:13" x14ac:dyDescent="0.3">
      <c r="A92" s="13" t="s">
        <v>12</v>
      </c>
      <c r="B92" s="4" t="s">
        <v>66</v>
      </c>
      <c r="C92" s="5">
        <v>45356</v>
      </c>
      <c r="D92" s="4">
        <v>28</v>
      </c>
      <c r="E92" s="6">
        <v>15214.08</v>
      </c>
      <c r="F92" s="6">
        <v>10824.24</v>
      </c>
      <c r="G92" s="8">
        <f t="shared" si="13"/>
        <v>4389.84</v>
      </c>
      <c r="H92">
        <v>2024</v>
      </c>
      <c r="I92">
        <f>MONTH(C92)</f>
        <v>3</v>
      </c>
      <c r="J92" t="s">
        <v>87</v>
      </c>
      <c r="K92" t="s">
        <v>113</v>
      </c>
      <c r="L92" t="s">
        <v>118</v>
      </c>
      <c r="M92" t="str">
        <f>VLOOKUP(Table1[[#This Row],[Product Code]],Table24[#All],4,FALSE)</f>
        <v>Wireless Headphones</v>
      </c>
    </row>
    <row r="93" spans="1:13" x14ac:dyDescent="0.3">
      <c r="A93" s="13" t="s">
        <v>25</v>
      </c>
      <c r="B93" s="4" t="s">
        <v>13</v>
      </c>
      <c r="C93" s="5">
        <v>45191</v>
      </c>
      <c r="D93" s="4">
        <v>8</v>
      </c>
      <c r="E93" s="6">
        <v>7024.56</v>
      </c>
      <c r="F93" s="6">
        <v>4839.76</v>
      </c>
      <c r="G93" s="8">
        <f t="shared" si="13"/>
        <v>2184.8000000000002</v>
      </c>
      <c r="H93">
        <v>2023</v>
      </c>
      <c r="I93">
        <f t="shared" ref="I93:I94" si="17">MONTH(C93)</f>
        <v>9</v>
      </c>
      <c r="J93" t="s">
        <v>85</v>
      </c>
      <c r="K93" t="s">
        <v>104</v>
      </c>
      <c r="L93" t="s">
        <v>102</v>
      </c>
      <c r="M93" t="str">
        <f>VLOOKUP(Table1[[#This Row],[Product Code]],Table24[#All],4,FALSE)</f>
        <v>Chargers</v>
      </c>
    </row>
    <row r="94" spans="1:13" x14ac:dyDescent="0.3">
      <c r="A94" s="13" t="s">
        <v>6</v>
      </c>
      <c r="B94" s="4" t="s">
        <v>13</v>
      </c>
      <c r="C94" s="5">
        <v>45100</v>
      </c>
      <c r="D94" s="4">
        <v>16</v>
      </c>
      <c r="E94" s="6">
        <v>14049.12</v>
      </c>
      <c r="F94" s="6">
        <v>9679.52</v>
      </c>
      <c r="G94" s="8">
        <f t="shared" si="13"/>
        <v>4369.6000000000004</v>
      </c>
      <c r="H94">
        <v>2023</v>
      </c>
      <c r="I94">
        <f t="shared" si="17"/>
        <v>6</v>
      </c>
      <c r="J94" t="s">
        <v>84</v>
      </c>
      <c r="K94" t="s">
        <v>104</v>
      </c>
      <c r="L94" t="s">
        <v>102</v>
      </c>
      <c r="M94" t="str">
        <f>VLOOKUP(Table1[[#This Row],[Product Code]],Table24[#All],4,FALSE)</f>
        <v>Chargers</v>
      </c>
    </row>
    <row r="95" spans="1:13" x14ac:dyDescent="0.3">
      <c r="A95" s="13" t="s">
        <v>10</v>
      </c>
      <c r="B95" s="4" t="s">
        <v>31</v>
      </c>
      <c r="C95" s="5">
        <v>45488</v>
      </c>
      <c r="D95" s="4">
        <v>1</v>
      </c>
      <c r="E95" s="6">
        <v>480.7</v>
      </c>
      <c r="F95" s="6">
        <v>301.94</v>
      </c>
      <c r="G95" s="8">
        <f t="shared" si="13"/>
        <v>178.76</v>
      </c>
      <c r="H95">
        <v>2024</v>
      </c>
      <c r="I95">
        <f>MONTH(C95)</f>
        <v>7</v>
      </c>
      <c r="J95" t="s">
        <v>89</v>
      </c>
      <c r="K95" t="s">
        <v>113</v>
      </c>
      <c r="L95" t="s">
        <v>98</v>
      </c>
      <c r="M95" t="str">
        <f>VLOOKUP(Table1[[#This Row],[Product Code]],Table24[#All],4,FALSE)</f>
        <v>Gaming Laptops</v>
      </c>
    </row>
    <row r="96" spans="1:13" x14ac:dyDescent="0.3">
      <c r="A96" s="13" t="s">
        <v>23</v>
      </c>
      <c r="B96" s="4" t="s">
        <v>29</v>
      </c>
      <c r="C96" s="5">
        <v>45121</v>
      </c>
      <c r="D96" s="4">
        <v>20</v>
      </c>
      <c r="E96" s="6">
        <v>13060</v>
      </c>
      <c r="F96" s="6">
        <v>9783</v>
      </c>
      <c r="G96" s="8">
        <f t="shared" si="13"/>
        <v>3277</v>
      </c>
      <c r="H96">
        <v>2023</v>
      </c>
      <c r="I96">
        <f t="shared" ref="I96:I101" si="18">MONTH(C96)</f>
        <v>7</v>
      </c>
      <c r="J96" t="s">
        <v>85</v>
      </c>
      <c r="K96" t="s">
        <v>100</v>
      </c>
      <c r="L96" t="s">
        <v>98</v>
      </c>
      <c r="M96" t="str">
        <f>VLOOKUP(Table1[[#This Row],[Product Code]],Table24[#All],4,FALSE)</f>
        <v>Gaming Laptops</v>
      </c>
    </row>
    <row r="97" spans="1:13" x14ac:dyDescent="0.3">
      <c r="A97" s="13" t="s">
        <v>33</v>
      </c>
      <c r="B97" s="4" t="s">
        <v>47</v>
      </c>
      <c r="C97" s="5">
        <v>45252</v>
      </c>
      <c r="D97" s="4">
        <v>29</v>
      </c>
      <c r="E97" s="6">
        <v>34739.68</v>
      </c>
      <c r="F97" s="6">
        <v>25593.949999999997</v>
      </c>
      <c r="G97" s="8">
        <f t="shared" si="13"/>
        <v>9145.7300000000032</v>
      </c>
      <c r="H97">
        <v>2023</v>
      </c>
      <c r="I97">
        <f t="shared" si="18"/>
        <v>11</v>
      </c>
      <c r="J97" t="s">
        <v>86</v>
      </c>
      <c r="K97" t="s">
        <v>113</v>
      </c>
      <c r="L97" t="s">
        <v>126</v>
      </c>
      <c r="M97" t="str">
        <f>VLOOKUP(Table1[[#This Row],[Product Code]],Table24[#All],4,FALSE)</f>
        <v>Fitness Bands</v>
      </c>
    </row>
    <row r="98" spans="1:13" x14ac:dyDescent="0.3">
      <c r="A98" s="13" t="s">
        <v>12</v>
      </c>
      <c r="B98" s="4" t="s">
        <v>48</v>
      </c>
      <c r="C98" s="5">
        <v>45154</v>
      </c>
      <c r="D98" s="4">
        <v>17</v>
      </c>
      <c r="E98" s="6">
        <v>23851.17</v>
      </c>
      <c r="F98" s="6">
        <v>15139.349999999999</v>
      </c>
      <c r="G98" s="8">
        <f t="shared" si="13"/>
        <v>8711.82</v>
      </c>
      <c r="H98">
        <v>2023</v>
      </c>
      <c r="I98">
        <f t="shared" si="18"/>
        <v>8</v>
      </c>
      <c r="J98" t="s">
        <v>85</v>
      </c>
      <c r="K98" t="s">
        <v>137</v>
      </c>
      <c r="L98" t="s">
        <v>111</v>
      </c>
      <c r="M98" t="str">
        <f>VLOOKUP(Table1[[#This Row],[Product Code]],Table24[#All],4,FALSE)</f>
        <v>Game Consoles</v>
      </c>
    </row>
    <row r="99" spans="1:13" x14ac:dyDescent="0.3">
      <c r="A99" s="13" t="s">
        <v>16</v>
      </c>
      <c r="B99" s="4" t="s">
        <v>30</v>
      </c>
      <c r="C99" s="5">
        <v>45441</v>
      </c>
      <c r="D99" s="4">
        <v>6</v>
      </c>
      <c r="E99" s="6">
        <v>8828.76</v>
      </c>
      <c r="F99" s="6">
        <v>5973.9</v>
      </c>
      <c r="G99" s="8">
        <f t="shared" si="13"/>
        <v>2854.8600000000006</v>
      </c>
      <c r="H99">
        <v>2024</v>
      </c>
      <c r="I99">
        <f t="shared" si="18"/>
        <v>5</v>
      </c>
      <c r="J99" t="s">
        <v>88</v>
      </c>
      <c r="K99" t="s">
        <v>113</v>
      </c>
      <c r="L99" t="s">
        <v>126</v>
      </c>
      <c r="M99" t="str">
        <f>VLOOKUP(Table1[[#This Row],[Product Code]],Table24[#All],4,FALSE)</f>
        <v>Fitness Bands</v>
      </c>
    </row>
    <row r="100" spans="1:13" x14ac:dyDescent="0.3">
      <c r="A100" s="13" t="s">
        <v>6</v>
      </c>
      <c r="B100" s="4" t="s">
        <v>27</v>
      </c>
      <c r="C100" s="5">
        <v>45481</v>
      </c>
      <c r="D100" s="4">
        <v>17</v>
      </c>
      <c r="E100" s="6">
        <v>5799.89</v>
      </c>
      <c r="F100" s="6">
        <v>3458.99</v>
      </c>
      <c r="G100" s="8">
        <f t="shared" si="13"/>
        <v>2340.9000000000005</v>
      </c>
      <c r="H100">
        <v>2024</v>
      </c>
      <c r="I100">
        <f t="shared" si="18"/>
        <v>7</v>
      </c>
      <c r="J100" t="s">
        <v>89</v>
      </c>
      <c r="K100" t="s">
        <v>113</v>
      </c>
      <c r="L100" t="s">
        <v>102</v>
      </c>
      <c r="M100" t="str">
        <f>VLOOKUP(Table1[[#This Row],[Product Code]],Table24[#All],4,FALSE)</f>
        <v>Keyboards</v>
      </c>
    </row>
    <row r="101" spans="1:13" x14ac:dyDescent="0.3">
      <c r="A101" s="13" t="s">
        <v>10</v>
      </c>
      <c r="B101" s="4" t="s">
        <v>45</v>
      </c>
      <c r="C101" s="5">
        <v>45439</v>
      </c>
      <c r="D101" s="4">
        <v>17</v>
      </c>
      <c r="E101" s="6">
        <v>13713.22</v>
      </c>
      <c r="F101" s="6">
        <v>8177.68</v>
      </c>
      <c r="G101" s="8">
        <f t="shared" si="13"/>
        <v>5535.5399999999991</v>
      </c>
      <c r="H101">
        <v>2024</v>
      </c>
      <c r="I101">
        <f t="shared" si="18"/>
        <v>5</v>
      </c>
      <c r="J101" t="s">
        <v>88</v>
      </c>
      <c r="K101" t="s">
        <v>113</v>
      </c>
      <c r="L101" t="s">
        <v>111</v>
      </c>
      <c r="M101" t="str">
        <f>VLOOKUP(Table1[[#This Row],[Product Code]],Table24[#All],4,FALSE)</f>
        <v>Game Consoles</v>
      </c>
    </row>
    <row r="102" spans="1:13" x14ac:dyDescent="0.3">
      <c r="A102" s="13" t="s">
        <v>32</v>
      </c>
      <c r="B102" s="4" t="s">
        <v>63</v>
      </c>
      <c r="C102" s="5">
        <v>44962</v>
      </c>
      <c r="D102" s="4">
        <v>27</v>
      </c>
      <c r="E102" s="6">
        <v>30539.969999999998</v>
      </c>
      <c r="F102" s="6">
        <v>25351.65</v>
      </c>
      <c r="G102" s="8">
        <f t="shared" si="13"/>
        <v>5188.3199999999961</v>
      </c>
      <c r="H102">
        <v>2023</v>
      </c>
      <c r="I102">
        <f t="shared" ref="I102:I104" si="19">MONTH(C102)</f>
        <v>2</v>
      </c>
      <c r="J102" t="s">
        <v>83</v>
      </c>
      <c r="K102" t="s">
        <v>113</v>
      </c>
      <c r="L102" t="s">
        <v>111</v>
      </c>
      <c r="M102" t="str">
        <f>VLOOKUP(Table1[[#This Row],[Product Code]],Table24[#All],4,FALSE)</f>
        <v>Gaming Headsets</v>
      </c>
    </row>
    <row r="103" spans="1:13" x14ac:dyDescent="0.3">
      <c r="A103" s="13" t="s">
        <v>8</v>
      </c>
      <c r="B103" s="4" t="s">
        <v>58</v>
      </c>
      <c r="C103" s="5">
        <v>44982</v>
      </c>
      <c r="D103" s="4">
        <v>24</v>
      </c>
      <c r="E103" s="6">
        <v>6222.48</v>
      </c>
      <c r="F103" s="6">
        <v>4067.2799999999997</v>
      </c>
      <c r="G103" s="8">
        <f t="shared" si="13"/>
        <v>2155.1999999999998</v>
      </c>
      <c r="H103">
        <v>2023</v>
      </c>
      <c r="I103">
        <f t="shared" si="19"/>
        <v>2</v>
      </c>
      <c r="J103" t="s">
        <v>83</v>
      </c>
      <c r="K103" t="s">
        <v>106</v>
      </c>
      <c r="L103" t="s">
        <v>126</v>
      </c>
      <c r="M103" t="str">
        <f>VLOOKUP(Table1[[#This Row],[Product Code]],Table24[#All],4,FALSE)</f>
        <v>Smart Speakers</v>
      </c>
    </row>
    <row r="104" spans="1:13" x14ac:dyDescent="0.3">
      <c r="A104" s="13" t="s">
        <v>6</v>
      </c>
      <c r="B104" s="4" t="s">
        <v>15</v>
      </c>
      <c r="C104" s="5">
        <v>45199</v>
      </c>
      <c r="D104" s="4">
        <v>31</v>
      </c>
      <c r="E104" s="6">
        <v>27388.19</v>
      </c>
      <c r="F104" s="6">
        <v>19098.79</v>
      </c>
      <c r="G104" s="8">
        <f t="shared" si="13"/>
        <v>8289.3999999999978</v>
      </c>
      <c r="H104">
        <v>2023</v>
      </c>
      <c r="I104">
        <f t="shared" si="19"/>
        <v>9</v>
      </c>
      <c r="J104" t="s">
        <v>85</v>
      </c>
      <c r="K104" t="s">
        <v>132</v>
      </c>
      <c r="L104" t="s">
        <v>118</v>
      </c>
      <c r="M104" t="str">
        <f>VLOOKUP(Table1[[#This Row],[Product Code]],Table24[#All],4,FALSE)</f>
        <v>Noise-Canceling Over-Ear</v>
      </c>
    </row>
    <row r="105" spans="1:13" x14ac:dyDescent="0.3">
      <c r="A105" s="13" t="s">
        <v>16</v>
      </c>
      <c r="B105" s="4" t="s">
        <v>49</v>
      </c>
      <c r="C105" s="5">
        <v>45620</v>
      </c>
      <c r="D105" s="4">
        <v>37</v>
      </c>
      <c r="E105" s="6">
        <v>49249.59</v>
      </c>
      <c r="F105" s="6">
        <v>30251.94</v>
      </c>
      <c r="G105" s="8">
        <f t="shared" si="13"/>
        <v>18997.649999999998</v>
      </c>
      <c r="H105">
        <v>2024</v>
      </c>
      <c r="I105">
        <f>MONTH(C105)</f>
        <v>11</v>
      </c>
      <c r="J105" t="s">
        <v>90</v>
      </c>
      <c r="K105" t="s">
        <v>137</v>
      </c>
      <c r="L105" t="s">
        <v>126</v>
      </c>
      <c r="M105" t="str">
        <f>VLOOKUP(Table1[[#This Row],[Product Code]],Table24[#All],4,FALSE)</f>
        <v>Smartwatches</v>
      </c>
    </row>
    <row r="106" spans="1:13" x14ac:dyDescent="0.3">
      <c r="A106" s="13" t="s">
        <v>33</v>
      </c>
      <c r="B106" s="4" t="s">
        <v>13</v>
      </c>
      <c r="C106" s="5">
        <v>45009</v>
      </c>
      <c r="D106" s="4">
        <v>20</v>
      </c>
      <c r="E106" s="6">
        <v>17561.400000000001</v>
      </c>
      <c r="F106" s="6">
        <v>12099.400000000001</v>
      </c>
      <c r="G106" s="8">
        <f t="shared" si="13"/>
        <v>5462</v>
      </c>
      <c r="H106">
        <v>2023</v>
      </c>
      <c r="I106">
        <f t="shared" ref="I106:I109" si="20">MONTH(C106)</f>
        <v>3</v>
      </c>
      <c r="J106" t="s">
        <v>83</v>
      </c>
      <c r="K106" t="s">
        <v>104</v>
      </c>
      <c r="L106" t="s">
        <v>102</v>
      </c>
      <c r="M106" t="str">
        <f>VLOOKUP(Table1[[#This Row],[Product Code]],Table24[#All],4,FALSE)</f>
        <v>Chargers</v>
      </c>
    </row>
    <row r="107" spans="1:13" x14ac:dyDescent="0.3">
      <c r="A107" s="13" t="s">
        <v>23</v>
      </c>
      <c r="B107" s="4" t="s">
        <v>58</v>
      </c>
      <c r="C107" s="5">
        <v>45241</v>
      </c>
      <c r="D107" s="4">
        <v>26</v>
      </c>
      <c r="E107" s="6">
        <v>6741.0199999999995</v>
      </c>
      <c r="F107" s="6">
        <v>4406.22</v>
      </c>
      <c r="G107" s="8">
        <f t="shared" si="13"/>
        <v>2334.7999999999993</v>
      </c>
      <c r="H107">
        <v>2023</v>
      </c>
      <c r="I107">
        <f t="shared" si="20"/>
        <v>11</v>
      </c>
      <c r="J107" t="s">
        <v>86</v>
      </c>
      <c r="K107" t="s">
        <v>106</v>
      </c>
      <c r="L107" t="s">
        <v>126</v>
      </c>
      <c r="M107" t="str">
        <f>VLOOKUP(Table1[[#This Row],[Product Code]],Table24[#All],4,FALSE)</f>
        <v>Smart Speakers</v>
      </c>
    </row>
    <row r="108" spans="1:13" x14ac:dyDescent="0.3">
      <c r="A108" s="13" t="s">
        <v>6</v>
      </c>
      <c r="B108" s="4" t="s">
        <v>27</v>
      </c>
      <c r="C108" s="5">
        <v>45241</v>
      </c>
      <c r="D108" s="4">
        <v>34</v>
      </c>
      <c r="E108" s="6">
        <v>11599.78</v>
      </c>
      <c r="F108" s="6">
        <v>6917.98</v>
      </c>
      <c r="G108" s="8">
        <f t="shared" si="13"/>
        <v>4681.8000000000011</v>
      </c>
      <c r="H108">
        <v>2023</v>
      </c>
      <c r="I108">
        <f t="shared" si="20"/>
        <v>11</v>
      </c>
      <c r="J108" t="s">
        <v>86</v>
      </c>
      <c r="K108" t="s">
        <v>113</v>
      </c>
      <c r="L108" t="s">
        <v>102</v>
      </c>
      <c r="M108" t="str">
        <f>VLOOKUP(Table1[[#This Row],[Product Code]],Table24[#All],4,FALSE)</f>
        <v>Keyboards</v>
      </c>
    </row>
    <row r="109" spans="1:13" x14ac:dyDescent="0.3">
      <c r="A109" s="13" t="s">
        <v>25</v>
      </c>
      <c r="B109" s="4" t="s">
        <v>63</v>
      </c>
      <c r="C109" s="5">
        <v>45030</v>
      </c>
      <c r="D109" s="4">
        <v>8</v>
      </c>
      <c r="E109" s="6">
        <v>9048.8799999999992</v>
      </c>
      <c r="F109" s="6">
        <v>7511.6</v>
      </c>
      <c r="G109" s="8">
        <f t="shared" si="13"/>
        <v>1537.2799999999988</v>
      </c>
      <c r="H109">
        <v>2023</v>
      </c>
      <c r="I109">
        <f t="shared" si="20"/>
        <v>4</v>
      </c>
      <c r="J109" t="s">
        <v>84</v>
      </c>
      <c r="K109" t="s">
        <v>113</v>
      </c>
      <c r="L109" t="s">
        <v>111</v>
      </c>
      <c r="M109" t="str">
        <f>VLOOKUP(Table1[[#This Row],[Product Code]],Table24[#All],4,FALSE)</f>
        <v>Gaming Headsets</v>
      </c>
    </row>
    <row r="110" spans="1:13" x14ac:dyDescent="0.3">
      <c r="A110" s="13" t="s">
        <v>19</v>
      </c>
      <c r="B110" s="4" t="s">
        <v>17</v>
      </c>
      <c r="C110" s="5">
        <v>45304</v>
      </c>
      <c r="D110" s="4">
        <v>19</v>
      </c>
      <c r="E110" s="6">
        <v>3476.62</v>
      </c>
      <c r="F110" s="6">
        <v>2641.1899999999996</v>
      </c>
      <c r="G110" s="8">
        <f t="shared" si="13"/>
        <v>835.43000000000029</v>
      </c>
      <c r="H110">
        <v>2024</v>
      </c>
      <c r="I110">
        <f>MONTH(C110)</f>
        <v>1</v>
      </c>
      <c r="J110" t="s">
        <v>87</v>
      </c>
      <c r="K110" t="s">
        <v>104</v>
      </c>
      <c r="L110" t="s">
        <v>102</v>
      </c>
      <c r="M110" t="str">
        <f>VLOOKUP(Table1[[#This Row],[Product Code]],Table24[#All],4,FALSE)</f>
        <v>Chargers</v>
      </c>
    </row>
    <row r="111" spans="1:13" x14ac:dyDescent="0.3">
      <c r="A111" s="13" t="s">
        <v>59</v>
      </c>
      <c r="B111" s="4" t="s">
        <v>13</v>
      </c>
      <c r="C111" s="5">
        <v>45078</v>
      </c>
      <c r="D111" s="4">
        <v>4</v>
      </c>
      <c r="E111" s="6">
        <v>3512.28</v>
      </c>
      <c r="F111" s="6">
        <v>2419.88</v>
      </c>
      <c r="G111" s="8">
        <f t="shared" si="13"/>
        <v>1092.4000000000001</v>
      </c>
      <c r="H111">
        <v>2023</v>
      </c>
      <c r="I111">
        <f>MONTH(C111)</f>
        <v>6</v>
      </c>
      <c r="J111" t="s">
        <v>84</v>
      </c>
      <c r="K111" t="s">
        <v>104</v>
      </c>
      <c r="L111" t="s">
        <v>102</v>
      </c>
      <c r="M111" t="str">
        <f>VLOOKUP(Table1[[#This Row],[Product Code]],Table24[#All],4,FALSE)</f>
        <v>Chargers</v>
      </c>
    </row>
    <row r="112" spans="1:13" x14ac:dyDescent="0.3">
      <c r="A112" s="13" t="s">
        <v>12</v>
      </c>
      <c r="B112" s="4" t="s">
        <v>39</v>
      </c>
      <c r="C112" s="5">
        <v>45475</v>
      </c>
      <c r="D112" s="4">
        <v>9</v>
      </c>
      <c r="E112" s="6">
        <v>6569.82</v>
      </c>
      <c r="F112" s="6">
        <v>5300.91</v>
      </c>
      <c r="G112" s="8">
        <f t="shared" si="13"/>
        <v>1268.9099999999999</v>
      </c>
      <c r="H112">
        <v>2024</v>
      </c>
      <c r="I112">
        <f t="shared" ref="I112:I115" si="21">MONTH(C112)</f>
        <v>7</v>
      </c>
      <c r="J112" t="s">
        <v>89</v>
      </c>
      <c r="K112" t="s">
        <v>113</v>
      </c>
      <c r="L112" t="s">
        <v>111</v>
      </c>
      <c r="M112" t="str">
        <f>VLOOKUP(Table1[[#This Row],[Product Code]],Table24[#All],4,FALSE)</f>
        <v>VR Headsets</v>
      </c>
    </row>
    <row r="113" spans="1:13" x14ac:dyDescent="0.3">
      <c r="A113" s="13" t="s">
        <v>19</v>
      </c>
      <c r="B113" s="4" t="s">
        <v>31</v>
      </c>
      <c r="C113" s="5">
        <v>45391</v>
      </c>
      <c r="D113" s="4">
        <v>12</v>
      </c>
      <c r="E113" s="6">
        <v>5768.4</v>
      </c>
      <c r="F113" s="6">
        <v>3623.2799999999997</v>
      </c>
      <c r="G113" s="8">
        <f t="shared" si="13"/>
        <v>2145.12</v>
      </c>
      <c r="H113">
        <v>2024</v>
      </c>
      <c r="I113">
        <f t="shared" si="21"/>
        <v>4</v>
      </c>
      <c r="J113" t="s">
        <v>88</v>
      </c>
      <c r="K113" t="s">
        <v>113</v>
      </c>
      <c r="L113" t="s">
        <v>98</v>
      </c>
      <c r="M113" t="str">
        <f>VLOOKUP(Table1[[#This Row],[Product Code]],Table24[#All],4,FALSE)</f>
        <v>Gaming Laptops</v>
      </c>
    </row>
    <row r="114" spans="1:13" x14ac:dyDescent="0.3">
      <c r="A114" s="13" t="s">
        <v>25</v>
      </c>
      <c r="B114" s="4" t="s">
        <v>11</v>
      </c>
      <c r="C114" s="5">
        <v>45292</v>
      </c>
      <c r="D114" s="4">
        <v>31</v>
      </c>
      <c r="E114" s="6">
        <v>20827.350000000002</v>
      </c>
      <c r="F114" s="6">
        <v>16448.29</v>
      </c>
      <c r="G114" s="8">
        <f t="shared" si="13"/>
        <v>4379.0600000000013</v>
      </c>
      <c r="H114">
        <v>2024</v>
      </c>
      <c r="I114">
        <f t="shared" si="21"/>
        <v>1</v>
      </c>
      <c r="J114" t="s">
        <v>87</v>
      </c>
      <c r="K114" t="s">
        <v>113</v>
      </c>
      <c r="L114" t="s">
        <v>102</v>
      </c>
      <c r="M114" t="str">
        <f>VLOOKUP(Table1[[#This Row],[Product Code]],Table24[#All],4,FALSE)</f>
        <v>Chargers</v>
      </c>
    </row>
    <row r="115" spans="1:13" x14ac:dyDescent="0.3">
      <c r="A115" s="13" t="s">
        <v>23</v>
      </c>
      <c r="B115" s="4" t="s">
        <v>18</v>
      </c>
      <c r="C115" s="5">
        <v>45500</v>
      </c>
      <c r="D115" s="4">
        <v>19</v>
      </c>
      <c r="E115" s="6">
        <v>7584.0400000000009</v>
      </c>
      <c r="F115" s="6">
        <v>5731.16</v>
      </c>
      <c r="G115" s="8">
        <f t="shared" si="13"/>
        <v>1852.880000000001</v>
      </c>
      <c r="H115">
        <v>2024</v>
      </c>
      <c r="I115">
        <f t="shared" si="21"/>
        <v>7</v>
      </c>
      <c r="J115" t="s">
        <v>89</v>
      </c>
      <c r="K115" t="s">
        <v>130</v>
      </c>
      <c r="L115" t="s">
        <v>126</v>
      </c>
      <c r="M115" t="str">
        <f>VLOOKUP(Table1[[#This Row],[Product Code]],Table24[#All],4,FALSE)</f>
        <v>Streaming Devices</v>
      </c>
    </row>
    <row r="116" spans="1:13" x14ac:dyDescent="0.3">
      <c r="A116" s="13" t="s">
        <v>16</v>
      </c>
      <c r="B116" s="4" t="s">
        <v>67</v>
      </c>
      <c r="C116" s="5">
        <v>45033</v>
      </c>
      <c r="D116" s="4">
        <v>22</v>
      </c>
      <c r="E116" s="6">
        <v>22965.360000000001</v>
      </c>
      <c r="F116" s="6">
        <v>14168.88</v>
      </c>
      <c r="G116" s="8">
        <f t="shared" si="13"/>
        <v>8796.4800000000014</v>
      </c>
      <c r="H116">
        <v>2023</v>
      </c>
      <c r="I116">
        <f>MONTH(C116)</f>
        <v>4</v>
      </c>
      <c r="J116" t="s">
        <v>84</v>
      </c>
      <c r="K116" t="s">
        <v>137</v>
      </c>
      <c r="L116" t="s">
        <v>111</v>
      </c>
      <c r="M116" t="str">
        <f>VLOOKUP(Table1[[#This Row],[Product Code]],Table24[#All],4,FALSE)</f>
        <v>VR Headsets</v>
      </c>
    </row>
    <row r="117" spans="1:13" x14ac:dyDescent="0.3">
      <c r="A117" s="13" t="s">
        <v>16</v>
      </c>
      <c r="B117" s="4" t="s">
        <v>40</v>
      </c>
      <c r="C117" s="5">
        <v>45655</v>
      </c>
      <c r="D117" s="4">
        <v>30</v>
      </c>
      <c r="E117" s="6">
        <v>40613.699999999997</v>
      </c>
      <c r="F117" s="6">
        <v>29233.800000000003</v>
      </c>
      <c r="G117" s="8">
        <f t="shared" si="13"/>
        <v>11379.899999999994</v>
      </c>
      <c r="H117">
        <v>2024</v>
      </c>
      <c r="I117">
        <f>MONTH(C117)</f>
        <v>12</v>
      </c>
      <c r="J117" t="s">
        <v>90</v>
      </c>
      <c r="K117" t="s">
        <v>106</v>
      </c>
      <c r="L117" t="s">
        <v>111</v>
      </c>
      <c r="M117" t="str">
        <f>VLOOKUP(Table1[[#This Row],[Product Code]],Table24[#All],4,FALSE)</f>
        <v>Game Consoles</v>
      </c>
    </row>
    <row r="118" spans="1:13" x14ac:dyDescent="0.3">
      <c r="A118" s="13" t="s">
        <v>19</v>
      </c>
      <c r="B118" s="4" t="s">
        <v>38</v>
      </c>
      <c r="C118" s="5">
        <v>45221</v>
      </c>
      <c r="D118" s="4">
        <v>39</v>
      </c>
      <c r="E118" s="6">
        <v>20922.72</v>
      </c>
      <c r="F118" s="6">
        <v>15250.169999999998</v>
      </c>
      <c r="G118" s="8">
        <f t="shared" si="13"/>
        <v>5672.5500000000029</v>
      </c>
      <c r="H118">
        <v>2023</v>
      </c>
      <c r="I118">
        <f t="shared" ref="I118:I122" si="22">MONTH(C118)</f>
        <v>10</v>
      </c>
      <c r="J118" t="s">
        <v>86</v>
      </c>
      <c r="K118" t="s">
        <v>113</v>
      </c>
      <c r="L118" t="s">
        <v>111</v>
      </c>
      <c r="M118" t="str">
        <f>VLOOKUP(Table1[[#This Row],[Product Code]],Table24[#All],4,FALSE)</f>
        <v>Game Consoles</v>
      </c>
    </row>
    <row r="119" spans="1:13" x14ac:dyDescent="0.3">
      <c r="A119" s="13" t="s">
        <v>19</v>
      </c>
      <c r="B119" s="4" t="s">
        <v>20</v>
      </c>
      <c r="C119" s="5">
        <v>44981</v>
      </c>
      <c r="D119" s="4">
        <v>18</v>
      </c>
      <c r="E119" s="6">
        <v>15987.78</v>
      </c>
      <c r="F119" s="6">
        <v>13004.1</v>
      </c>
      <c r="G119" s="8">
        <f t="shared" si="13"/>
        <v>2983.6800000000003</v>
      </c>
      <c r="H119">
        <v>2023</v>
      </c>
      <c r="I119">
        <f t="shared" si="22"/>
        <v>2</v>
      </c>
      <c r="J119" t="s">
        <v>83</v>
      </c>
      <c r="K119" t="s">
        <v>104</v>
      </c>
      <c r="L119" t="s">
        <v>102</v>
      </c>
      <c r="M119" t="str">
        <f>VLOOKUP(Table1[[#This Row],[Product Code]],Table24[#All],4,FALSE)</f>
        <v>Keyboards</v>
      </c>
    </row>
    <row r="120" spans="1:13" x14ac:dyDescent="0.3">
      <c r="A120" s="13" t="s">
        <v>28</v>
      </c>
      <c r="B120" s="4" t="s">
        <v>29</v>
      </c>
      <c r="C120" s="5">
        <v>45180</v>
      </c>
      <c r="D120" s="4">
        <v>10</v>
      </c>
      <c r="E120" s="6">
        <v>6530</v>
      </c>
      <c r="F120" s="6">
        <v>4891.5</v>
      </c>
      <c r="G120" s="8">
        <f t="shared" si="13"/>
        <v>1638.5</v>
      </c>
      <c r="H120">
        <v>2023</v>
      </c>
      <c r="I120">
        <f t="shared" si="22"/>
        <v>9</v>
      </c>
      <c r="J120" t="s">
        <v>85</v>
      </c>
      <c r="K120" t="s">
        <v>100</v>
      </c>
      <c r="L120" t="s">
        <v>98</v>
      </c>
      <c r="M120" t="str">
        <f>VLOOKUP(Table1[[#This Row],[Product Code]],Table24[#All],4,FALSE)</f>
        <v>Gaming Laptops</v>
      </c>
    </row>
    <row r="121" spans="1:13" x14ac:dyDescent="0.3">
      <c r="A121" s="13" t="s">
        <v>19</v>
      </c>
      <c r="B121" s="4" t="s">
        <v>7</v>
      </c>
      <c r="C121" s="5">
        <v>45454</v>
      </c>
      <c r="D121" s="4">
        <v>20</v>
      </c>
      <c r="E121" s="6">
        <v>6637.6</v>
      </c>
      <c r="F121" s="6">
        <v>3954.2000000000003</v>
      </c>
      <c r="G121" s="8">
        <f t="shared" si="13"/>
        <v>2683.4</v>
      </c>
      <c r="H121">
        <v>2024</v>
      </c>
      <c r="I121">
        <f t="shared" si="22"/>
        <v>6</v>
      </c>
      <c r="J121" t="s">
        <v>88</v>
      </c>
      <c r="K121" t="s">
        <v>109</v>
      </c>
      <c r="L121" t="s">
        <v>98</v>
      </c>
      <c r="M121" t="str">
        <f>VLOOKUP(Table1[[#This Row],[Product Code]],Table24[#All],4,FALSE)</f>
        <v>Gaming Laptops</v>
      </c>
    </row>
    <row r="122" spans="1:13" x14ac:dyDescent="0.3">
      <c r="A122" s="13" t="s">
        <v>16</v>
      </c>
      <c r="B122" s="4" t="s">
        <v>68</v>
      </c>
      <c r="C122" s="5">
        <v>45617</v>
      </c>
      <c r="D122" s="4">
        <v>30</v>
      </c>
      <c r="E122" s="6">
        <v>33240</v>
      </c>
      <c r="F122" s="6">
        <v>26041.5</v>
      </c>
      <c r="G122" s="8">
        <f t="shared" si="13"/>
        <v>7198.5</v>
      </c>
      <c r="H122">
        <v>2024</v>
      </c>
      <c r="I122">
        <f t="shared" si="22"/>
        <v>11</v>
      </c>
      <c r="J122" t="s">
        <v>90</v>
      </c>
      <c r="K122" t="s">
        <v>113</v>
      </c>
      <c r="L122" t="s">
        <v>118</v>
      </c>
      <c r="M122" t="str">
        <f>VLOOKUP(Table1[[#This Row],[Product Code]],Table24[#All],4,FALSE)</f>
        <v>Noise-Canceling Over-Ear</v>
      </c>
    </row>
    <row r="123" spans="1:13" x14ac:dyDescent="0.3">
      <c r="A123" s="13" t="s">
        <v>59</v>
      </c>
      <c r="B123" s="4" t="s">
        <v>63</v>
      </c>
      <c r="C123" s="5">
        <v>45251</v>
      </c>
      <c r="D123" s="4">
        <v>37</v>
      </c>
      <c r="E123" s="6">
        <v>41851.07</v>
      </c>
      <c r="F123" s="6">
        <v>34741.15</v>
      </c>
      <c r="G123" s="8">
        <f t="shared" si="13"/>
        <v>7109.9199999999983</v>
      </c>
      <c r="H123">
        <v>2023</v>
      </c>
      <c r="I123">
        <f>MONTH(C123)</f>
        <v>11</v>
      </c>
      <c r="J123" t="s">
        <v>86</v>
      </c>
      <c r="K123" t="s">
        <v>113</v>
      </c>
      <c r="L123" t="s">
        <v>111</v>
      </c>
      <c r="M123" t="str">
        <f>VLOOKUP(Table1[[#This Row],[Product Code]],Table24[#All],4,FALSE)</f>
        <v>Gaming Headsets</v>
      </c>
    </row>
    <row r="124" spans="1:13" x14ac:dyDescent="0.3">
      <c r="A124" s="13" t="s">
        <v>59</v>
      </c>
      <c r="B124" s="4" t="s">
        <v>17</v>
      </c>
      <c r="C124" s="5">
        <v>45376</v>
      </c>
      <c r="D124" s="4">
        <v>15</v>
      </c>
      <c r="E124" s="6">
        <v>2744.7</v>
      </c>
      <c r="F124" s="6">
        <v>2085.1499999999996</v>
      </c>
      <c r="G124" s="8">
        <f t="shared" si="13"/>
        <v>659.55000000000018</v>
      </c>
      <c r="H124">
        <v>2024</v>
      </c>
      <c r="I124">
        <f t="shared" ref="I124:I126" si="23">MONTH(C124)</f>
        <v>3</v>
      </c>
      <c r="J124" t="s">
        <v>87</v>
      </c>
      <c r="K124" t="s">
        <v>104</v>
      </c>
      <c r="L124" t="s">
        <v>102</v>
      </c>
      <c r="M124" t="str">
        <f>VLOOKUP(Table1[[#This Row],[Product Code]],Table24[#All],4,FALSE)</f>
        <v>Chargers</v>
      </c>
    </row>
    <row r="125" spans="1:13" x14ac:dyDescent="0.3">
      <c r="A125" s="13" t="s">
        <v>14</v>
      </c>
      <c r="B125" s="4" t="s">
        <v>11</v>
      </c>
      <c r="C125" s="5">
        <v>45593</v>
      </c>
      <c r="D125" s="4">
        <v>39</v>
      </c>
      <c r="E125" s="6">
        <v>26202.15</v>
      </c>
      <c r="F125" s="6">
        <v>20693.010000000002</v>
      </c>
      <c r="G125" s="8">
        <f t="shared" si="13"/>
        <v>5509.1399999999994</v>
      </c>
      <c r="H125">
        <v>2024</v>
      </c>
      <c r="I125">
        <f t="shared" si="23"/>
        <v>10</v>
      </c>
      <c r="J125" t="s">
        <v>90</v>
      </c>
      <c r="K125" t="s">
        <v>113</v>
      </c>
      <c r="L125" t="s">
        <v>102</v>
      </c>
      <c r="M125" t="str">
        <f>VLOOKUP(Table1[[#This Row],[Product Code]],Table24[#All],4,FALSE)</f>
        <v>Chargers</v>
      </c>
    </row>
    <row r="126" spans="1:13" x14ac:dyDescent="0.3">
      <c r="A126" s="13" t="s">
        <v>14</v>
      </c>
      <c r="B126" s="4" t="s">
        <v>30</v>
      </c>
      <c r="C126" s="5">
        <v>45339</v>
      </c>
      <c r="D126" s="4">
        <v>27</v>
      </c>
      <c r="E126" s="6">
        <v>39729.42</v>
      </c>
      <c r="F126" s="6">
        <v>26882.55</v>
      </c>
      <c r="G126" s="8">
        <f t="shared" si="13"/>
        <v>12846.869999999999</v>
      </c>
      <c r="H126">
        <v>2024</v>
      </c>
      <c r="I126">
        <f t="shared" si="23"/>
        <v>2</v>
      </c>
      <c r="J126" t="s">
        <v>87</v>
      </c>
      <c r="K126" t="s">
        <v>113</v>
      </c>
      <c r="L126" t="s">
        <v>126</v>
      </c>
      <c r="M126" t="str">
        <f>VLOOKUP(Table1[[#This Row],[Product Code]],Table24[#All],4,FALSE)</f>
        <v>Fitness Bands</v>
      </c>
    </row>
    <row r="127" spans="1:13" x14ac:dyDescent="0.3">
      <c r="A127" s="13" t="s">
        <v>32</v>
      </c>
      <c r="B127" s="4" t="s">
        <v>46</v>
      </c>
      <c r="C127" s="5">
        <v>45031</v>
      </c>
      <c r="D127" s="4">
        <v>18</v>
      </c>
      <c r="E127" s="6">
        <v>3517.7400000000002</v>
      </c>
      <c r="F127" s="6">
        <v>2627.1</v>
      </c>
      <c r="G127" s="8">
        <f t="shared" si="13"/>
        <v>890.64000000000033</v>
      </c>
      <c r="H127">
        <v>2023</v>
      </c>
      <c r="I127">
        <f t="shared" ref="I127:I129" si="24">MONTH(C127)</f>
        <v>4</v>
      </c>
      <c r="J127" t="s">
        <v>84</v>
      </c>
      <c r="K127" t="s">
        <v>100</v>
      </c>
      <c r="L127" t="s">
        <v>118</v>
      </c>
      <c r="M127" t="str">
        <f>VLOOKUP(Table1[[#This Row],[Product Code]],Table24[#All],4,FALSE)</f>
        <v>Wireless Earbuds</v>
      </c>
    </row>
    <row r="128" spans="1:13" x14ac:dyDescent="0.3">
      <c r="A128" s="13" t="s">
        <v>16</v>
      </c>
      <c r="B128" s="4" t="s">
        <v>22</v>
      </c>
      <c r="C128" s="5">
        <v>45048</v>
      </c>
      <c r="D128" s="4">
        <v>6</v>
      </c>
      <c r="E128" s="6">
        <v>6320.88</v>
      </c>
      <c r="F128" s="6">
        <v>3757.56</v>
      </c>
      <c r="G128" s="8">
        <f t="shared" si="13"/>
        <v>2563.3200000000002</v>
      </c>
      <c r="H128">
        <v>2023</v>
      </c>
      <c r="I128">
        <f t="shared" si="24"/>
        <v>5</v>
      </c>
      <c r="J128" t="s">
        <v>84</v>
      </c>
      <c r="K128" t="s">
        <v>113</v>
      </c>
      <c r="L128" t="s">
        <v>102</v>
      </c>
      <c r="M128" t="str">
        <f>VLOOKUP(Table1[[#This Row],[Product Code]],Table24[#All],4,FALSE)</f>
        <v>Keyboards</v>
      </c>
    </row>
    <row r="129" spans="1:13" x14ac:dyDescent="0.3">
      <c r="A129" s="13" t="s">
        <v>33</v>
      </c>
      <c r="B129" s="4" t="s">
        <v>58</v>
      </c>
      <c r="C129" s="5">
        <v>45206</v>
      </c>
      <c r="D129" s="4">
        <v>42</v>
      </c>
      <c r="E129" s="6">
        <v>10889.34</v>
      </c>
      <c r="F129" s="6">
        <v>7117.74</v>
      </c>
      <c r="G129" s="8">
        <f t="shared" si="13"/>
        <v>3771.6000000000004</v>
      </c>
      <c r="H129">
        <v>2023</v>
      </c>
      <c r="I129">
        <f t="shared" si="24"/>
        <v>10</v>
      </c>
      <c r="J129" t="s">
        <v>86</v>
      </c>
      <c r="K129" t="s">
        <v>106</v>
      </c>
      <c r="L129" t="s">
        <v>126</v>
      </c>
      <c r="M129" t="str">
        <f>VLOOKUP(Table1[[#This Row],[Product Code]],Table24[#All],4,FALSE)</f>
        <v>Smart Speakers</v>
      </c>
    </row>
    <row r="130" spans="1:13" x14ac:dyDescent="0.3">
      <c r="A130" s="13" t="s">
        <v>16</v>
      </c>
      <c r="B130" s="4" t="s">
        <v>53</v>
      </c>
      <c r="C130" s="5">
        <v>45589</v>
      </c>
      <c r="D130" s="4">
        <v>30</v>
      </c>
      <c r="E130" s="6">
        <v>38268.299999999996</v>
      </c>
      <c r="F130" s="6">
        <v>23861.7</v>
      </c>
      <c r="G130" s="8">
        <f t="shared" si="13"/>
        <v>14406.599999999995</v>
      </c>
      <c r="H130">
        <v>2024</v>
      </c>
      <c r="I130">
        <f>MONTH(C130)</f>
        <v>10</v>
      </c>
      <c r="J130" t="s">
        <v>90</v>
      </c>
      <c r="K130" t="s">
        <v>130</v>
      </c>
      <c r="L130" t="s">
        <v>118</v>
      </c>
      <c r="M130" t="str">
        <f>VLOOKUP(Table1[[#This Row],[Product Code]],Table24[#All],4,FALSE)</f>
        <v>Wired Headphones</v>
      </c>
    </row>
    <row r="131" spans="1:13" x14ac:dyDescent="0.3">
      <c r="A131" s="13" t="s">
        <v>16</v>
      </c>
      <c r="B131" s="4" t="s">
        <v>51</v>
      </c>
      <c r="C131" s="5">
        <v>45181</v>
      </c>
      <c r="D131" s="4">
        <v>6</v>
      </c>
      <c r="E131" s="6">
        <v>2126.52</v>
      </c>
      <c r="F131" s="6">
        <v>1518.3600000000001</v>
      </c>
      <c r="G131" s="8">
        <f t="shared" ref="G131:G194" si="25">E131-F131</f>
        <v>608.15999999999985</v>
      </c>
      <c r="H131">
        <v>2023</v>
      </c>
      <c r="I131">
        <f>MONTH(C131)</f>
        <v>9</v>
      </c>
      <c r="J131" t="s">
        <v>85</v>
      </c>
      <c r="K131" t="s">
        <v>113</v>
      </c>
      <c r="L131" t="s">
        <v>118</v>
      </c>
      <c r="M131" t="str">
        <f>VLOOKUP(Table1[[#This Row],[Product Code]],Table24[#All],4,FALSE)</f>
        <v>Wired Headphones</v>
      </c>
    </row>
    <row r="132" spans="1:13" x14ac:dyDescent="0.3">
      <c r="A132" s="13" t="s">
        <v>16</v>
      </c>
      <c r="B132" s="4" t="s">
        <v>69</v>
      </c>
      <c r="C132" s="5">
        <v>45331</v>
      </c>
      <c r="D132" s="4">
        <v>30</v>
      </c>
      <c r="E132" s="6">
        <v>2394.3000000000002</v>
      </c>
      <c r="F132" s="6">
        <v>1920.6</v>
      </c>
      <c r="G132" s="8">
        <f t="shared" si="25"/>
        <v>473.70000000000027</v>
      </c>
      <c r="H132">
        <v>2024</v>
      </c>
      <c r="I132">
        <f t="shared" ref="I132:I135" si="26">MONTH(C132)</f>
        <v>2</v>
      </c>
      <c r="J132" t="s">
        <v>87</v>
      </c>
      <c r="K132" t="s">
        <v>106</v>
      </c>
      <c r="L132" t="s">
        <v>98</v>
      </c>
      <c r="M132" t="str">
        <f>VLOOKUP(Table1[[#This Row],[Product Code]],Table24[#All],4,FALSE)</f>
        <v>Ultrabooks</v>
      </c>
    </row>
    <row r="133" spans="1:13" x14ac:dyDescent="0.3">
      <c r="A133" s="13" t="s">
        <v>21</v>
      </c>
      <c r="B133" s="4" t="s">
        <v>40</v>
      </c>
      <c r="C133" s="5">
        <v>45583</v>
      </c>
      <c r="D133" s="4">
        <v>21</v>
      </c>
      <c r="E133" s="6">
        <v>28429.59</v>
      </c>
      <c r="F133" s="6">
        <v>20463.66</v>
      </c>
      <c r="G133" s="8">
        <f t="shared" si="25"/>
        <v>7965.93</v>
      </c>
      <c r="H133">
        <v>2024</v>
      </c>
      <c r="I133">
        <f t="shared" si="26"/>
        <v>10</v>
      </c>
      <c r="J133" t="s">
        <v>90</v>
      </c>
      <c r="K133" t="s">
        <v>106</v>
      </c>
      <c r="L133" t="s">
        <v>111</v>
      </c>
      <c r="M133" t="str">
        <f>VLOOKUP(Table1[[#This Row],[Product Code]],Table24[#All],4,FALSE)</f>
        <v>Game Consoles</v>
      </c>
    </row>
    <row r="134" spans="1:13" x14ac:dyDescent="0.3">
      <c r="A134" s="13" t="s">
        <v>23</v>
      </c>
      <c r="B134" s="4" t="s">
        <v>11</v>
      </c>
      <c r="C134" s="5">
        <v>45562</v>
      </c>
      <c r="D134" s="4">
        <v>18</v>
      </c>
      <c r="E134" s="6">
        <v>12093.300000000001</v>
      </c>
      <c r="F134" s="6">
        <v>9550.6200000000008</v>
      </c>
      <c r="G134" s="8">
        <f t="shared" si="25"/>
        <v>2542.6800000000003</v>
      </c>
      <c r="H134">
        <v>2024</v>
      </c>
      <c r="I134">
        <f t="shared" si="26"/>
        <v>9</v>
      </c>
      <c r="J134" t="s">
        <v>89</v>
      </c>
      <c r="K134" t="s">
        <v>113</v>
      </c>
      <c r="L134" t="s">
        <v>102</v>
      </c>
      <c r="M134" t="str">
        <f>VLOOKUP(Table1[[#This Row],[Product Code]],Table24[#All],4,FALSE)</f>
        <v>Chargers</v>
      </c>
    </row>
    <row r="135" spans="1:13" x14ac:dyDescent="0.3">
      <c r="A135" s="13" t="s">
        <v>10</v>
      </c>
      <c r="B135" s="4" t="s">
        <v>48</v>
      </c>
      <c r="C135" s="5">
        <v>45295</v>
      </c>
      <c r="D135" s="4">
        <v>13</v>
      </c>
      <c r="E135" s="6">
        <v>18239.13</v>
      </c>
      <c r="F135" s="6">
        <v>11577.15</v>
      </c>
      <c r="G135" s="8">
        <f t="shared" si="25"/>
        <v>6661.9800000000014</v>
      </c>
      <c r="H135">
        <v>2024</v>
      </c>
      <c r="I135">
        <f t="shared" si="26"/>
        <v>1</v>
      </c>
      <c r="J135" t="s">
        <v>87</v>
      </c>
      <c r="K135" t="s">
        <v>137</v>
      </c>
      <c r="L135" t="s">
        <v>111</v>
      </c>
      <c r="M135" t="str">
        <f>VLOOKUP(Table1[[#This Row],[Product Code]],Table24[#All],4,FALSE)</f>
        <v>Game Consoles</v>
      </c>
    </row>
    <row r="136" spans="1:13" x14ac:dyDescent="0.3">
      <c r="A136" s="13" t="s">
        <v>16</v>
      </c>
      <c r="B136" s="4" t="s">
        <v>15</v>
      </c>
      <c r="C136" s="5">
        <v>45173</v>
      </c>
      <c r="D136" s="4">
        <v>12</v>
      </c>
      <c r="E136" s="6">
        <v>10601.880000000001</v>
      </c>
      <c r="F136" s="6">
        <v>7393.08</v>
      </c>
      <c r="G136" s="8">
        <f t="shared" si="25"/>
        <v>3208.8000000000011</v>
      </c>
      <c r="H136">
        <v>2023</v>
      </c>
      <c r="I136">
        <f>MONTH(C136)</f>
        <v>9</v>
      </c>
      <c r="J136" t="s">
        <v>85</v>
      </c>
      <c r="K136" t="s">
        <v>132</v>
      </c>
      <c r="L136" t="s">
        <v>118</v>
      </c>
      <c r="M136" t="str">
        <f>VLOOKUP(Table1[[#This Row],[Product Code]],Table24[#All],4,FALSE)</f>
        <v>Noise-Canceling Over-Ear</v>
      </c>
    </row>
    <row r="137" spans="1:13" x14ac:dyDescent="0.3">
      <c r="A137" s="13" t="s">
        <v>6</v>
      </c>
      <c r="B137" s="4" t="s">
        <v>31</v>
      </c>
      <c r="C137" s="5">
        <v>45516</v>
      </c>
      <c r="D137" s="4">
        <v>2</v>
      </c>
      <c r="E137" s="6">
        <v>961.4</v>
      </c>
      <c r="F137" s="6">
        <v>603.88</v>
      </c>
      <c r="G137" s="8">
        <f t="shared" si="25"/>
        <v>357.52</v>
      </c>
      <c r="H137">
        <v>2024</v>
      </c>
      <c r="I137">
        <f>MONTH(C137)</f>
        <v>8</v>
      </c>
      <c r="J137" t="s">
        <v>89</v>
      </c>
      <c r="K137" t="s">
        <v>113</v>
      </c>
      <c r="L137" t="s">
        <v>98</v>
      </c>
      <c r="M137" t="str">
        <f>VLOOKUP(Table1[[#This Row],[Product Code]],Table24[#All],4,FALSE)</f>
        <v>Gaming Laptops</v>
      </c>
    </row>
    <row r="138" spans="1:13" x14ac:dyDescent="0.3">
      <c r="A138" s="13" t="s">
        <v>28</v>
      </c>
      <c r="B138" s="4" t="s">
        <v>7</v>
      </c>
      <c r="C138" s="5">
        <v>44971</v>
      </c>
      <c r="D138" s="4">
        <v>30</v>
      </c>
      <c r="E138" s="6">
        <v>9956.4</v>
      </c>
      <c r="F138" s="6">
        <v>5931.3</v>
      </c>
      <c r="G138" s="8">
        <f t="shared" si="25"/>
        <v>4025.0999999999995</v>
      </c>
      <c r="H138">
        <v>2023</v>
      </c>
      <c r="I138">
        <f t="shared" ref="I138:I140" si="27">MONTH(C138)</f>
        <v>2</v>
      </c>
      <c r="J138" t="s">
        <v>83</v>
      </c>
      <c r="K138" t="s">
        <v>109</v>
      </c>
      <c r="L138" t="s">
        <v>98</v>
      </c>
      <c r="M138" t="str">
        <f>VLOOKUP(Table1[[#This Row],[Product Code]],Table24[#All],4,FALSE)</f>
        <v>Gaming Laptops</v>
      </c>
    </row>
    <row r="139" spans="1:13" x14ac:dyDescent="0.3">
      <c r="A139" s="13" t="s">
        <v>23</v>
      </c>
      <c r="B139" s="4" t="s">
        <v>20</v>
      </c>
      <c r="C139" s="5">
        <v>45281</v>
      </c>
      <c r="D139" s="4">
        <v>35</v>
      </c>
      <c r="E139" s="6">
        <v>31087.350000000002</v>
      </c>
      <c r="F139" s="6">
        <v>25285.75</v>
      </c>
      <c r="G139" s="8">
        <f t="shared" si="25"/>
        <v>5801.6000000000022</v>
      </c>
      <c r="H139">
        <v>2023</v>
      </c>
      <c r="I139">
        <f t="shared" si="27"/>
        <v>12</v>
      </c>
      <c r="J139" t="s">
        <v>86</v>
      </c>
      <c r="K139" t="s">
        <v>104</v>
      </c>
      <c r="L139" t="s">
        <v>102</v>
      </c>
      <c r="M139" t="str">
        <f>VLOOKUP(Table1[[#This Row],[Product Code]],Table24[#All],4,FALSE)</f>
        <v>Keyboards</v>
      </c>
    </row>
    <row r="140" spans="1:13" x14ac:dyDescent="0.3">
      <c r="A140" s="13" t="s">
        <v>37</v>
      </c>
      <c r="B140" s="4" t="s">
        <v>61</v>
      </c>
      <c r="C140" s="5">
        <v>45013</v>
      </c>
      <c r="D140" s="4">
        <v>20</v>
      </c>
      <c r="E140" s="6">
        <v>7651.5999999999995</v>
      </c>
      <c r="F140" s="6">
        <v>6046.5999999999995</v>
      </c>
      <c r="G140" s="8">
        <f t="shared" si="25"/>
        <v>1605</v>
      </c>
      <c r="H140">
        <v>2023</v>
      </c>
      <c r="I140">
        <f t="shared" si="27"/>
        <v>3</v>
      </c>
      <c r="J140" t="s">
        <v>83</v>
      </c>
      <c r="K140" t="s">
        <v>109</v>
      </c>
      <c r="L140" t="s">
        <v>111</v>
      </c>
      <c r="M140" t="str">
        <f>VLOOKUP(Table1[[#This Row],[Product Code]],Table24[#All],4,FALSE)</f>
        <v>VR Headsets</v>
      </c>
    </row>
    <row r="141" spans="1:13" x14ac:dyDescent="0.3">
      <c r="A141" s="13" t="s">
        <v>28</v>
      </c>
      <c r="B141" s="4" t="s">
        <v>60</v>
      </c>
      <c r="C141" s="5">
        <v>45405</v>
      </c>
      <c r="D141" s="4">
        <v>11</v>
      </c>
      <c r="E141" s="6">
        <v>6186.5099999999993</v>
      </c>
      <c r="F141" s="6">
        <v>4723.7300000000005</v>
      </c>
      <c r="G141" s="8">
        <f t="shared" si="25"/>
        <v>1462.7799999999988</v>
      </c>
      <c r="H141">
        <v>2024</v>
      </c>
      <c r="I141">
        <f>MONTH(C141)</f>
        <v>4</v>
      </c>
      <c r="J141" t="s">
        <v>88</v>
      </c>
      <c r="K141" t="s">
        <v>132</v>
      </c>
      <c r="L141" t="s">
        <v>102</v>
      </c>
      <c r="M141" t="str">
        <f>VLOOKUP(Table1[[#This Row],[Product Code]],Table24[#All],4,FALSE)</f>
        <v>Mice</v>
      </c>
    </row>
    <row r="142" spans="1:13" x14ac:dyDescent="0.3">
      <c r="A142" s="13" t="s">
        <v>10</v>
      </c>
      <c r="B142" s="4" t="s">
        <v>13</v>
      </c>
      <c r="C142" s="5">
        <v>45261</v>
      </c>
      <c r="D142" s="4">
        <v>37</v>
      </c>
      <c r="E142" s="6">
        <v>32488.59</v>
      </c>
      <c r="F142" s="6">
        <v>22383.89</v>
      </c>
      <c r="G142" s="8">
        <f t="shared" si="25"/>
        <v>10104.700000000001</v>
      </c>
      <c r="H142">
        <v>2023</v>
      </c>
      <c r="I142">
        <f t="shared" ref="I142:I143" si="28">MONTH(C142)</f>
        <v>12</v>
      </c>
      <c r="J142" t="s">
        <v>86</v>
      </c>
      <c r="K142" t="s">
        <v>104</v>
      </c>
      <c r="L142" t="s">
        <v>102</v>
      </c>
      <c r="M142" t="str">
        <f>VLOOKUP(Table1[[#This Row],[Product Code]],Table24[#All],4,FALSE)</f>
        <v>Chargers</v>
      </c>
    </row>
    <row r="143" spans="1:13" x14ac:dyDescent="0.3">
      <c r="A143" s="13" t="s">
        <v>16</v>
      </c>
      <c r="B143" s="4" t="s">
        <v>62</v>
      </c>
      <c r="C143" s="5">
        <v>45203</v>
      </c>
      <c r="D143" s="4">
        <v>4</v>
      </c>
      <c r="E143" s="6">
        <v>5781.2</v>
      </c>
      <c r="F143" s="6">
        <v>3881.08</v>
      </c>
      <c r="G143" s="8">
        <f t="shared" si="25"/>
        <v>1900.12</v>
      </c>
      <c r="H143">
        <v>2023</v>
      </c>
      <c r="I143">
        <f t="shared" si="28"/>
        <v>10</v>
      </c>
      <c r="J143" t="s">
        <v>86</v>
      </c>
      <c r="K143" t="s">
        <v>113</v>
      </c>
      <c r="L143" t="s">
        <v>126</v>
      </c>
      <c r="M143" t="str">
        <f>VLOOKUP(Table1[[#This Row],[Product Code]],Table24[#All],4,FALSE)</f>
        <v>Smartwatches</v>
      </c>
    </row>
    <row r="144" spans="1:13" x14ac:dyDescent="0.3">
      <c r="A144" s="13" t="s">
        <v>59</v>
      </c>
      <c r="B144" s="4" t="s">
        <v>53</v>
      </c>
      <c r="C144" s="5">
        <v>45536</v>
      </c>
      <c r="D144" s="4">
        <v>19</v>
      </c>
      <c r="E144" s="6">
        <v>24236.589999999997</v>
      </c>
      <c r="F144" s="6">
        <v>15112.41</v>
      </c>
      <c r="G144" s="8">
        <f t="shared" si="25"/>
        <v>9124.1799999999967</v>
      </c>
      <c r="H144">
        <v>2024</v>
      </c>
      <c r="I144">
        <f t="shared" ref="I144:I149" si="29">MONTH(C144)</f>
        <v>9</v>
      </c>
      <c r="J144" t="s">
        <v>89</v>
      </c>
      <c r="K144" t="s">
        <v>130</v>
      </c>
      <c r="L144" t="s">
        <v>118</v>
      </c>
      <c r="M144" t="str">
        <f>VLOOKUP(Table1[[#This Row],[Product Code]],Table24[#All],4,FALSE)</f>
        <v>Wired Headphones</v>
      </c>
    </row>
    <row r="145" spans="1:13" x14ac:dyDescent="0.3">
      <c r="A145" s="13" t="s">
        <v>10</v>
      </c>
      <c r="B145" s="4" t="s">
        <v>66</v>
      </c>
      <c r="C145" s="5">
        <v>45286</v>
      </c>
      <c r="D145" s="4">
        <v>23</v>
      </c>
      <c r="E145" s="6">
        <v>12497.28</v>
      </c>
      <c r="F145" s="6">
        <v>8891.34</v>
      </c>
      <c r="G145" s="8">
        <f t="shared" si="25"/>
        <v>3605.9400000000005</v>
      </c>
      <c r="H145">
        <v>2023</v>
      </c>
      <c r="I145">
        <f t="shared" si="29"/>
        <v>12</v>
      </c>
      <c r="J145" t="s">
        <v>86</v>
      </c>
      <c r="K145" t="s">
        <v>113</v>
      </c>
      <c r="L145" t="s">
        <v>118</v>
      </c>
      <c r="M145" t="str">
        <f>VLOOKUP(Table1[[#This Row],[Product Code]],Table24[#All],4,FALSE)</f>
        <v>Wireless Headphones</v>
      </c>
    </row>
    <row r="146" spans="1:13" x14ac:dyDescent="0.3">
      <c r="A146" s="13" t="s">
        <v>21</v>
      </c>
      <c r="B146" s="4" t="s">
        <v>41</v>
      </c>
      <c r="C146" s="5">
        <v>45575</v>
      </c>
      <c r="D146" s="4">
        <v>31</v>
      </c>
      <c r="E146" s="6">
        <v>27385.399999999998</v>
      </c>
      <c r="F146" s="6">
        <v>18739.189999999999</v>
      </c>
      <c r="G146" s="8">
        <f t="shared" si="25"/>
        <v>8646.2099999999991</v>
      </c>
      <c r="H146">
        <v>2024</v>
      </c>
      <c r="I146">
        <f t="shared" si="29"/>
        <v>10</v>
      </c>
      <c r="J146" t="s">
        <v>90</v>
      </c>
      <c r="K146" t="s">
        <v>132</v>
      </c>
      <c r="L146" t="s">
        <v>118</v>
      </c>
      <c r="M146" t="str">
        <f>VLOOKUP(Table1[[#This Row],[Product Code]],Table24[#All],4,FALSE)</f>
        <v>Wireless Headphones</v>
      </c>
    </row>
    <row r="147" spans="1:13" x14ac:dyDescent="0.3">
      <c r="A147" s="13" t="s">
        <v>6</v>
      </c>
      <c r="B147" s="4" t="s">
        <v>46</v>
      </c>
      <c r="C147" s="5">
        <v>44974</v>
      </c>
      <c r="D147" s="4">
        <v>19</v>
      </c>
      <c r="E147" s="6">
        <v>3713.17</v>
      </c>
      <c r="F147" s="6">
        <v>2773.0499999999997</v>
      </c>
      <c r="G147" s="8">
        <f t="shared" si="25"/>
        <v>940.12000000000035</v>
      </c>
      <c r="H147">
        <v>2023</v>
      </c>
      <c r="I147">
        <f t="shared" si="29"/>
        <v>2</v>
      </c>
      <c r="J147" t="s">
        <v>83</v>
      </c>
      <c r="K147" t="s">
        <v>100</v>
      </c>
      <c r="L147" t="s">
        <v>118</v>
      </c>
      <c r="M147" t="str">
        <f>VLOOKUP(Table1[[#This Row],[Product Code]],Table24[#All],4,FALSE)</f>
        <v>Wireless Earbuds</v>
      </c>
    </row>
    <row r="148" spans="1:13" x14ac:dyDescent="0.3">
      <c r="A148" s="13" t="s">
        <v>14</v>
      </c>
      <c r="B148" s="4" t="s">
        <v>36</v>
      </c>
      <c r="C148" s="5">
        <v>45584</v>
      </c>
      <c r="D148" s="4">
        <v>35</v>
      </c>
      <c r="E148" s="6">
        <v>33146.75</v>
      </c>
      <c r="F148" s="6">
        <v>23358.3</v>
      </c>
      <c r="G148" s="8">
        <f t="shared" si="25"/>
        <v>9788.4500000000007</v>
      </c>
      <c r="H148">
        <v>2024</v>
      </c>
      <c r="I148">
        <f t="shared" si="29"/>
        <v>10</v>
      </c>
      <c r="J148" t="s">
        <v>90</v>
      </c>
      <c r="K148" t="s">
        <v>132</v>
      </c>
      <c r="L148" t="s">
        <v>102</v>
      </c>
      <c r="M148" t="str">
        <f>VLOOKUP(Table1[[#This Row],[Product Code]],Table24[#All],4,FALSE)</f>
        <v>Keyboards</v>
      </c>
    </row>
    <row r="149" spans="1:13" x14ac:dyDescent="0.3">
      <c r="A149" s="13" t="s">
        <v>37</v>
      </c>
      <c r="B149" s="4" t="s">
        <v>22</v>
      </c>
      <c r="C149" s="5">
        <v>45021</v>
      </c>
      <c r="D149" s="4">
        <v>12</v>
      </c>
      <c r="E149" s="6">
        <v>12641.76</v>
      </c>
      <c r="F149" s="6">
        <v>7515.12</v>
      </c>
      <c r="G149" s="8">
        <f t="shared" si="25"/>
        <v>5126.6400000000003</v>
      </c>
      <c r="H149">
        <v>2023</v>
      </c>
      <c r="I149">
        <f t="shared" si="29"/>
        <v>4</v>
      </c>
      <c r="J149" t="s">
        <v>84</v>
      </c>
      <c r="K149" t="s">
        <v>113</v>
      </c>
      <c r="L149" t="s">
        <v>102</v>
      </c>
      <c r="M149" t="str">
        <f>VLOOKUP(Table1[[#This Row],[Product Code]],Table24[#All],4,FALSE)</f>
        <v>Keyboards</v>
      </c>
    </row>
    <row r="150" spans="1:13" x14ac:dyDescent="0.3">
      <c r="A150" s="13" t="s">
        <v>16</v>
      </c>
      <c r="B150" s="4" t="s">
        <v>36</v>
      </c>
      <c r="C150" s="5">
        <v>45587</v>
      </c>
      <c r="D150" s="4">
        <v>30</v>
      </c>
      <c r="E150" s="6">
        <v>28411.5</v>
      </c>
      <c r="F150" s="6">
        <v>20021.400000000001</v>
      </c>
      <c r="G150" s="8">
        <f t="shared" si="25"/>
        <v>8390.0999999999985</v>
      </c>
      <c r="H150">
        <v>2024</v>
      </c>
      <c r="I150">
        <f t="shared" ref="I150:I152" si="30">MONTH(C150)</f>
        <v>10</v>
      </c>
      <c r="J150" t="s">
        <v>90</v>
      </c>
      <c r="K150" t="s">
        <v>132</v>
      </c>
      <c r="L150" t="s">
        <v>102</v>
      </c>
      <c r="M150" t="str">
        <f>VLOOKUP(Table1[[#This Row],[Product Code]],Table24[#All],4,FALSE)</f>
        <v>Keyboards</v>
      </c>
    </row>
    <row r="151" spans="1:13" x14ac:dyDescent="0.3">
      <c r="A151" s="13" t="s">
        <v>12</v>
      </c>
      <c r="B151" s="4" t="s">
        <v>62</v>
      </c>
      <c r="C151" s="5">
        <v>45570</v>
      </c>
      <c r="D151" s="4">
        <v>40</v>
      </c>
      <c r="E151" s="6">
        <v>57812</v>
      </c>
      <c r="F151" s="6">
        <v>38810.800000000003</v>
      </c>
      <c r="G151" s="8">
        <f t="shared" si="25"/>
        <v>19001.199999999997</v>
      </c>
      <c r="H151">
        <v>2024</v>
      </c>
      <c r="I151">
        <f t="shared" si="30"/>
        <v>10</v>
      </c>
      <c r="J151" t="s">
        <v>90</v>
      </c>
      <c r="K151" t="s">
        <v>113</v>
      </c>
      <c r="L151" t="s">
        <v>126</v>
      </c>
      <c r="M151" t="str">
        <f>VLOOKUP(Table1[[#This Row],[Product Code]],Table24[#All],4,FALSE)</f>
        <v>Smartwatches</v>
      </c>
    </row>
    <row r="152" spans="1:13" x14ac:dyDescent="0.3">
      <c r="A152" s="13" t="s">
        <v>28</v>
      </c>
      <c r="B152" s="4" t="s">
        <v>53</v>
      </c>
      <c r="C152" s="5">
        <v>45405</v>
      </c>
      <c r="D152" s="4">
        <v>3</v>
      </c>
      <c r="E152" s="6">
        <v>3826.83</v>
      </c>
      <c r="F152" s="6">
        <v>2386.17</v>
      </c>
      <c r="G152" s="8">
        <f t="shared" si="25"/>
        <v>1440.6599999999999</v>
      </c>
      <c r="H152">
        <v>2024</v>
      </c>
      <c r="I152">
        <f t="shared" si="30"/>
        <v>4</v>
      </c>
      <c r="J152" t="s">
        <v>88</v>
      </c>
      <c r="K152" t="s">
        <v>130</v>
      </c>
      <c r="L152" t="s">
        <v>118</v>
      </c>
      <c r="M152" t="str">
        <f>VLOOKUP(Table1[[#This Row],[Product Code]],Table24[#All],4,FALSE)</f>
        <v>Wired Headphones</v>
      </c>
    </row>
    <row r="153" spans="1:13" x14ac:dyDescent="0.3">
      <c r="A153" s="13" t="s">
        <v>32</v>
      </c>
      <c r="B153" s="4" t="s">
        <v>51</v>
      </c>
      <c r="C153" s="5">
        <v>45062</v>
      </c>
      <c r="D153" s="4">
        <v>7</v>
      </c>
      <c r="E153" s="6">
        <v>2480.94</v>
      </c>
      <c r="F153" s="6">
        <v>1771.42</v>
      </c>
      <c r="G153" s="8">
        <f t="shared" si="25"/>
        <v>709.52</v>
      </c>
      <c r="H153">
        <v>2023</v>
      </c>
      <c r="I153">
        <f>MONTH(C153)</f>
        <v>5</v>
      </c>
      <c r="J153" t="s">
        <v>84</v>
      </c>
      <c r="K153" t="s">
        <v>113</v>
      </c>
      <c r="L153" t="s">
        <v>118</v>
      </c>
      <c r="M153" t="str">
        <f>VLOOKUP(Table1[[#This Row],[Product Code]],Table24[#All],4,FALSE)</f>
        <v>Wired Headphones</v>
      </c>
    </row>
    <row r="154" spans="1:13" x14ac:dyDescent="0.3">
      <c r="A154" s="13" t="s">
        <v>16</v>
      </c>
      <c r="B154" s="4" t="s">
        <v>65</v>
      </c>
      <c r="C154" s="5">
        <v>45553</v>
      </c>
      <c r="D154" s="4">
        <v>12</v>
      </c>
      <c r="E154" s="6">
        <v>3877.7999999999997</v>
      </c>
      <c r="F154" s="6">
        <v>2398.3200000000002</v>
      </c>
      <c r="G154" s="8">
        <f t="shared" si="25"/>
        <v>1479.4799999999996</v>
      </c>
      <c r="H154">
        <v>2024</v>
      </c>
      <c r="I154">
        <f>MONTH(C154)</f>
        <v>9</v>
      </c>
      <c r="J154" t="s">
        <v>89</v>
      </c>
      <c r="K154" t="s">
        <v>109</v>
      </c>
      <c r="L154" t="s">
        <v>111</v>
      </c>
      <c r="M154" t="str">
        <f>VLOOKUP(Table1[[#This Row],[Product Code]],Table24[#All],4,FALSE)</f>
        <v>Game Consoles</v>
      </c>
    </row>
    <row r="155" spans="1:13" x14ac:dyDescent="0.3">
      <c r="A155" s="13" t="s">
        <v>37</v>
      </c>
      <c r="B155" s="4" t="s">
        <v>50</v>
      </c>
      <c r="C155" s="5">
        <v>45155</v>
      </c>
      <c r="D155" s="4">
        <v>20</v>
      </c>
      <c r="E155" s="6">
        <v>5392.4</v>
      </c>
      <c r="F155" s="6">
        <v>3277.7999999999997</v>
      </c>
      <c r="G155" s="8">
        <f t="shared" si="25"/>
        <v>2114.6</v>
      </c>
      <c r="H155">
        <v>2023</v>
      </c>
      <c r="I155">
        <f>MONTH(C155)</f>
        <v>8</v>
      </c>
      <c r="J155" t="s">
        <v>85</v>
      </c>
      <c r="K155" t="s">
        <v>100</v>
      </c>
      <c r="L155" t="s">
        <v>102</v>
      </c>
      <c r="M155" t="str">
        <f>VLOOKUP(Table1[[#This Row],[Product Code]],Table24[#All],4,FALSE)</f>
        <v>Chargers</v>
      </c>
    </row>
    <row r="156" spans="1:13" x14ac:dyDescent="0.3">
      <c r="A156" s="13" t="s">
        <v>10</v>
      </c>
      <c r="B156" s="4" t="s">
        <v>49</v>
      </c>
      <c r="C156" s="5">
        <v>45343</v>
      </c>
      <c r="D156" s="4">
        <v>11</v>
      </c>
      <c r="E156" s="6">
        <v>14641.769999999999</v>
      </c>
      <c r="F156" s="6">
        <v>8993.82</v>
      </c>
      <c r="G156" s="8">
        <f t="shared" si="25"/>
        <v>5647.9499999999989</v>
      </c>
      <c r="H156">
        <v>2024</v>
      </c>
      <c r="I156">
        <f t="shared" ref="I156:I159" si="31">MONTH(C156)</f>
        <v>2</v>
      </c>
      <c r="J156" t="s">
        <v>87</v>
      </c>
      <c r="K156" t="s">
        <v>137</v>
      </c>
      <c r="L156" t="s">
        <v>126</v>
      </c>
      <c r="M156" t="str">
        <f>VLOOKUP(Table1[[#This Row],[Product Code]],Table24[#All],4,FALSE)</f>
        <v>Smartwatches</v>
      </c>
    </row>
    <row r="157" spans="1:13" x14ac:dyDescent="0.3">
      <c r="A157" s="13" t="s">
        <v>21</v>
      </c>
      <c r="B157" s="4" t="s">
        <v>17</v>
      </c>
      <c r="C157" s="5">
        <v>45572</v>
      </c>
      <c r="D157" s="4">
        <v>30</v>
      </c>
      <c r="E157" s="6">
        <v>5489.4</v>
      </c>
      <c r="F157" s="6">
        <v>4170.2999999999993</v>
      </c>
      <c r="G157" s="8">
        <f t="shared" si="25"/>
        <v>1319.1000000000004</v>
      </c>
      <c r="H157">
        <v>2024</v>
      </c>
      <c r="I157">
        <f t="shared" si="31"/>
        <v>10</v>
      </c>
      <c r="J157" t="s">
        <v>90</v>
      </c>
      <c r="K157" t="s">
        <v>104</v>
      </c>
      <c r="L157" t="s">
        <v>102</v>
      </c>
      <c r="M157" t="str">
        <f>VLOOKUP(Table1[[#This Row],[Product Code]],Table24[#All],4,FALSE)</f>
        <v>Chargers</v>
      </c>
    </row>
    <row r="158" spans="1:13" x14ac:dyDescent="0.3">
      <c r="A158" s="13" t="s">
        <v>33</v>
      </c>
      <c r="B158" s="4" t="s">
        <v>11</v>
      </c>
      <c r="C158" s="5">
        <v>45296</v>
      </c>
      <c r="D158" s="4">
        <v>29</v>
      </c>
      <c r="E158" s="6">
        <v>19483.650000000001</v>
      </c>
      <c r="F158" s="6">
        <v>15387.11</v>
      </c>
      <c r="G158" s="8">
        <f t="shared" si="25"/>
        <v>4096.5400000000009</v>
      </c>
      <c r="H158">
        <v>2024</v>
      </c>
      <c r="I158">
        <f t="shared" si="31"/>
        <v>1</v>
      </c>
      <c r="J158" t="s">
        <v>87</v>
      </c>
      <c r="K158" t="s">
        <v>113</v>
      </c>
      <c r="L158" t="s">
        <v>102</v>
      </c>
      <c r="M158" t="str">
        <f>VLOOKUP(Table1[[#This Row],[Product Code]],Table24[#All],4,FALSE)</f>
        <v>Chargers</v>
      </c>
    </row>
    <row r="159" spans="1:13" x14ac:dyDescent="0.3">
      <c r="A159" s="13" t="s">
        <v>10</v>
      </c>
      <c r="B159" s="4" t="s">
        <v>57</v>
      </c>
      <c r="C159" s="5">
        <v>45623</v>
      </c>
      <c r="D159" s="4">
        <v>26</v>
      </c>
      <c r="E159" s="6">
        <v>30436.640000000003</v>
      </c>
      <c r="F159" s="6">
        <v>24314.42</v>
      </c>
      <c r="G159" s="8">
        <f t="shared" si="25"/>
        <v>6122.2200000000048</v>
      </c>
      <c r="H159">
        <v>2024</v>
      </c>
      <c r="I159">
        <f t="shared" si="31"/>
        <v>11</v>
      </c>
      <c r="J159" t="s">
        <v>90</v>
      </c>
      <c r="K159" t="s">
        <v>106</v>
      </c>
      <c r="L159" t="s">
        <v>111</v>
      </c>
      <c r="M159" t="str">
        <f>VLOOKUP(Table1[[#This Row],[Product Code]],Table24[#All],4,FALSE)</f>
        <v>Game Consoles</v>
      </c>
    </row>
    <row r="160" spans="1:13" x14ac:dyDescent="0.3">
      <c r="A160" s="13" t="s">
        <v>21</v>
      </c>
      <c r="B160" s="4" t="s">
        <v>70</v>
      </c>
      <c r="C160" s="5">
        <v>45148</v>
      </c>
      <c r="D160" s="4">
        <v>7</v>
      </c>
      <c r="E160" s="6">
        <v>1511.23</v>
      </c>
      <c r="F160" s="6">
        <v>1093.8900000000001</v>
      </c>
      <c r="G160" s="8">
        <f t="shared" si="25"/>
        <v>417.33999999999992</v>
      </c>
      <c r="H160">
        <v>2023</v>
      </c>
      <c r="I160">
        <f t="shared" ref="I160:I161" si="32">MONTH(C160)</f>
        <v>8</v>
      </c>
      <c r="J160" t="s">
        <v>85</v>
      </c>
      <c r="K160" t="s">
        <v>130</v>
      </c>
      <c r="L160" t="s">
        <v>102</v>
      </c>
      <c r="M160" t="str">
        <f>VLOOKUP(Table1[[#This Row],[Product Code]],Table24[#All],4,FALSE)</f>
        <v>Chargers</v>
      </c>
    </row>
    <row r="161" spans="1:13" x14ac:dyDescent="0.3">
      <c r="A161" s="13" t="s">
        <v>10</v>
      </c>
      <c r="B161" s="4" t="s">
        <v>15</v>
      </c>
      <c r="C161" s="5">
        <v>45048</v>
      </c>
      <c r="D161" s="4">
        <v>5</v>
      </c>
      <c r="E161" s="6">
        <v>4417.45</v>
      </c>
      <c r="F161" s="6">
        <v>3080.4500000000003</v>
      </c>
      <c r="G161" s="8">
        <f t="shared" si="25"/>
        <v>1336.9999999999995</v>
      </c>
      <c r="H161">
        <v>2023</v>
      </c>
      <c r="I161">
        <f t="shared" si="32"/>
        <v>5</v>
      </c>
      <c r="J161" t="s">
        <v>84</v>
      </c>
      <c r="K161" t="s">
        <v>132</v>
      </c>
      <c r="L161" t="s">
        <v>118</v>
      </c>
      <c r="M161" t="str">
        <f>VLOOKUP(Table1[[#This Row],[Product Code]],Table24[#All],4,FALSE)</f>
        <v>Noise-Canceling Over-Ear</v>
      </c>
    </row>
    <row r="162" spans="1:13" x14ac:dyDescent="0.3">
      <c r="A162" s="13" t="s">
        <v>16</v>
      </c>
      <c r="B162" s="4" t="s">
        <v>18</v>
      </c>
      <c r="C162" s="5">
        <v>45516</v>
      </c>
      <c r="D162" s="4">
        <v>10</v>
      </c>
      <c r="E162" s="6">
        <v>3991.6000000000004</v>
      </c>
      <c r="F162" s="6">
        <v>3016.3999999999996</v>
      </c>
      <c r="G162" s="8">
        <f t="shared" si="25"/>
        <v>975.20000000000073</v>
      </c>
      <c r="H162">
        <v>2024</v>
      </c>
      <c r="I162">
        <f>MONTH(C162)</f>
        <v>8</v>
      </c>
      <c r="J162" t="s">
        <v>89</v>
      </c>
      <c r="K162" t="s">
        <v>130</v>
      </c>
      <c r="L162" t="s">
        <v>126</v>
      </c>
      <c r="M162" t="str">
        <f>VLOOKUP(Table1[[#This Row],[Product Code]],Table24[#All],4,FALSE)</f>
        <v>Streaming Devices</v>
      </c>
    </row>
    <row r="163" spans="1:13" x14ac:dyDescent="0.3">
      <c r="A163" s="13" t="s">
        <v>12</v>
      </c>
      <c r="B163" s="4" t="s">
        <v>22</v>
      </c>
      <c r="C163" s="5">
        <v>44966</v>
      </c>
      <c r="D163" s="4">
        <v>32</v>
      </c>
      <c r="E163" s="6">
        <v>33711.360000000001</v>
      </c>
      <c r="F163" s="6">
        <v>20040.32</v>
      </c>
      <c r="G163" s="8">
        <f t="shared" si="25"/>
        <v>13671.04</v>
      </c>
      <c r="H163">
        <v>2023</v>
      </c>
      <c r="I163">
        <f>MONTH(C163)</f>
        <v>2</v>
      </c>
      <c r="J163" t="s">
        <v>83</v>
      </c>
      <c r="K163" t="s">
        <v>113</v>
      </c>
      <c r="L163" t="s">
        <v>102</v>
      </c>
      <c r="M163" t="str">
        <f>VLOOKUP(Table1[[#This Row],[Product Code]],Table24[#All],4,FALSE)</f>
        <v>Keyboards</v>
      </c>
    </row>
    <row r="164" spans="1:13" x14ac:dyDescent="0.3">
      <c r="A164" s="13" t="s">
        <v>12</v>
      </c>
      <c r="B164" s="4" t="s">
        <v>9</v>
      </c>
      <c r="C164" s="5">
        <v>45406</v>
      </c>
      <c r="D164" s="4">
        <v>11</v>
      </c>
      <c r="E164" s="6">
        <v>6679.5300000000007</v>
      </c>
      <c r="F164" s="6">
        <v>4095.74</v>
      </c>
      <c r="G164" s="8">
        <f t="shared" si="25"/>
        <v>2583.7900000000009</v>
      </c>
      <c r="H164">
        <v>2024</v>
      </c>
      <c r="I164">
        <f t="shared" ref="I164:I165" si="33">MONTH(C164)</f>
        <v>4</v>
      </c>
      <c r="J164" t="s">
        <v>88</v>
      </c>
      <c r="K164" t="s">
        <v>113</v>
      </c>
      <c r="L164" t="s">
        <v>98</v>
      </c>
      <c r="M164" t="str">
        <f>VLOOKUP(Table1[[#This Row],[Product Code]],Table24[#All],4,FALSE)</f>
        <v>Ultrabooks</v>
      </c>
    </row>
    <row r="165" spans="1:13" x14ac:dyDescent="0.3">
      <c r="A165" s="13" t="s">
        <v>32</v>
      </c>
      <c r="B165" s="4" t="s">
        <v>30</v>
      </c>
      <c r="C165" s="5">
        <v>45636</v>
      </c>
      <c r="D165" s="4">
        <v>25</v>
      </c>
      <c r="E165" s="6">
        <v>36786.5</v>
      </c>
      <c r="F165" s="6">
        <v>24891.25</v>
      </c>
      <c r="G165" s="8">
        <f t="shared" si="25"/>
        <v>11895.25</v>
      </c>
      <c r="H165">
        <v>2024</v>
      </c>
      <c r="I165">
        <f t="shared" si="33"/>
        <v>12</v>
      </c>
      <c r="J165" t="s">
        <v>90</v>
      </c>
      <c r="K165" t="s">
        <v>113</v>
      </c>
      <c r="L165" t="s">
        <v>126</v>
      </c>
      <c r="M165" t="str">
        <f>VLOOKUP(Table1[[#This Row],[Product Code]],Table24[#All],4,FALSE)</f>
        <v>Fitness Bands</v>
      </c>
    </row>
    <row r="166" spans="1:13" x14ac:dyDescent="0.3">
      <c r="A166" s="13" t="s">
        <v>32</v>
      </c>
      <c r="B166" s="4" t="s">
        <v>62</v>
      </c>
      <c r="C166" s="5">
        <v>45060</v>
      </c>
      <c r="D166" s="4">
        <v>9</v>
      </c>
      <c r="E166" s="6">
        <v>13007.699999999999</v>
      </c>
      <c r="F166" s="6">
        <v>8732.43</v>
      </c>
      <c r="G166" s="8">
        <f t="shared" si="25"/>
        <v>4275.2699999999986</v>
      </c>
      <c r="H166">
        <v>2023</v>
      </c>
      <c r="I166">
        <f t="shared" ref="I166:I169" si="34">MONTH(C166)</f>
        <v>5</v>
      </c>
      <c r="J166" t="s">
        <v>84</v>
      </c>
      <c r="K166" t="s">
        <v>113</v>
      </c>
      <c r="L166" t="s">
        <v>126</v>
      </c>
      <c r="M166" t="str">
        <f>VLOOKUP(Table1[[#This Row],[Product Code]],Table24[#All],4,FALSE)</f>
        <v>Smartwatches</v>
      </c>
    </row>
    <row r="167" spans="1:13" x14ac:dyDescent="0.3">
      <c r="A167" s="13" t="s">
        <v>54</v>
      </c>
      <c r="B167" s="4" t="s">
        <v>61</v>
      </c>
      <c r="C167" s="5">
        <v>45265</v>
      </c>
      <c r="D167" s="4">
        <v>23</v>
      </c>
      <c r="E167" s="6">
        <v>8799.34</v>
      </c>
      <c r="F167" s="6">
        <v>6953.5899999999992</v>
      </c>
      <c r="G167" s="8">
        <f t="shared" si="25"/>
        <v>1845.7500000000009</v>
      </c>
      <c r="H167">
        <v>2023</v>
      </c>
      <c r="I167">
        <f t="shared" si="34"/>
        <v>12</v>
      </c>
      <c r="J167" t="s">
        <v>86</v>
      </c>
      <c r="K167" t="s">
        <v>109</v>
      </c>
      <c r="L167" t="s">
        <v>111</v>
      </c>
      <c r="M167" t="str">
        <f>VLOOKUP(Table1[[#This Row],[Product Code]],Table24[#All],4,FALSE)</f>
        <v>VR Headsets</v>
      </c>
    </row>
    <row r="168" spans="1:13" x14ac:dyDescent="0.3">
      <c r="A168" s="13" t="s">
        <v>14</v>
      </c>
      <c r="B168" s="4" t="s">
        <v>66</v>
      </c>
      <c r="C168" s="5">
        <v>45199</v>
      </c>
      <c r="D168" s="4">
        <v>33</v>
      </c>
      <c r="E168" s="6">
        <v>17930.88</v>
      </c>
      <c r="F168" s="6">
        <v>12757.14</v>
      </c>
      <c r="G168" s="8">
        <f t="shared" si="25"/>
        <v>5173.7400000000016</v>
      </c>
      <c r="H168">
        <v>2023</v>
      </c>
      <c r="I168">
        <f t="shared" si="34"/>
        <v>9</v>
      </c>
      <c r="J168" t="s">
        <v>85</v>
      </c>
      <c r="K168" t="s">
        <v>113</v>
      </c>
      <c r="L168" t="s">
        <v>118</v>
      </c>
      <c r="M168" t="str">
        <f>VLOOKUP(Table1[[#This Row],[Product Code]],Table24[#All],4,FALSE)</f>
        <v>Wireless Headphones</v>
      </c>
    </row>
    <row r="169" spans="1:13" x14ac:dyDescent="0.3">
      <c r="A169" s="13" t="s">
        <v>16</v>
      </c>
      <c r="B169" s="4" t="s">
        <v>7</v>
      </c>
      <c r="C169" s="5">
        <v>45245</v>
      </c>
      <c r="D169" s="4">
        <v>30</v>
      </c>
      <c r="E169" s="6">
        <v>9956.4</v>
      </c>
      <c r="F169" s="6">
        <v>5931.3</v>
      </c>
      <c r="G169" s="8">
        <f t="shared" si="25"/>
        <v>4025.0999999999995</v>
      </c>
      <c r="H169">
        <v>2023</v>
      </c>
      <c r="I169">
        <f t="shared" si="34"/>
        <v>11</v>
      </c>
      <c r="J169" t="s">
        <v>86</v>
      </c>
      <c r="K169" t="s">
        <v>109</v>
      </c>
      <c r="L169" t="s">
        <v>98</v>
      </c>
      <c r="M169" t="str">
        <f>VLOOKUP(Table1[[#This Row],[Product Code]],Table24[#All],4,FALSE)</f>
        <v>Gaming Laptops</v>
      </c>
    </row>
    <row r="170" spans="1:13" x14ac:dyDescent="0.3">
      <c r="A170" s="13" t="s">
        <v>33</v>
      </c>
      <c r="B170" s="4" t="s">
        <v>36</v>
      </c>
      <c r="C170" s="5">
        <v>45461</v>
      </c>
      <c r="D170" s="4">
        <v>14</v>
      </c>
      <c r="E170" s="6">
        <v>13258.699999999999</v>
      </c>
      <c r="F170" s="6">
        <v>9343.32</v>
      </c>
      <c r="G170" s="8">
        <f t="shared" si="25"/>
        <v>3915.3799999999992</v>
      </c>
      <c r="H170">
        <v>2024</v>
      </c>
      <c r="I170">
        <f>MONTH(C170)</f>
        <v>6</v>
      </c>
      <c r="J170" t="s">
        <v>88</v>
      </c>
      <c r="K170" t="s">
        <v>132</v>
      </c>
      <c r="L170" t="s">
        <v>102</v>
      </c>
      <c r="M170" t="str">
        <f>VLOOKUP(Table1[[#This Row],[Product Code]],Table24[#All],4,FALSE)</f>
        <v>Keyboards</v>
      </c>
    </row>
    <row r="171" spans="1:13" x14ac:dyDescent="0.3">
      <c r="A171" s="13" t="s">
        <v>32</v>
      </c>
      <c r="B171" s="4" t="s">
        <v>44</v>
      </c>
      <c r="C171" s="5">
        <v>45192</v>
      </c>
      <c r="D171" s="4">
        <v>20</v>
      </c>
      <c r="E171" s="6">
        <v>5746</v>
      </c>
      <c r="F171" s="6">
        <v>4653.3999999999996</v>
      </c>
      <c r="G171" s="8">
        <f t="shared" si="25"/>
        <v>1092.6000000000004</v>
      </c>
      <c r="H171">
        <v>2023</v>
      </c>
      <c r="I171">
        <f>MONTH(C171)</f>
        <v>9</v>
      </c>
      <c r="J171" t="s">
        <v>85</v>
      </c>
      <c r="K171" t="s">
        <v>109</v>
      </c>
      <c r="L171" t="s">
        <v>102</v>
      </c>
      <c r="M171" t="str">
        <f>VLOOKUP(Table1[[#This Row],[Product Code]],Table24[#All],4,FALSE)</f>
        <v>Mice</v>
      </c>
    </row>
    <row r="172" spans="1:13" x14ac:dyDescent="0.3">
      <c r="A172" s="13" t="s">
        <v>16</v>
      </c>
      <c r="B172" s="4" t="s">
        <v>40</v>
      </c>
      <c r="C172" s="5">
        <v>45403</v>
      </c>
      <c r="D172" s="4">
        <v>8</v>
      </c>
      <c r="E172" s="6">
        <v>10830.32</v>
      </c>
      <c r="F172" s="6">
        <v>7795.68</v>
      </c>
      <c r="G172" s="8">
        <f t="shared" si="25"/>
        <v>3034.6399999999994</v>
      </c>
      <c r="H172">
        <v>2024</v>
      </c>
      <c r="I172">
        <f>MONTH(C172)</f>
        <v>4</v>
      </c>
      <c r="J172" t="s">
        <v>88</v>
      </c>
      <c r="K172" t="s">
        <v>106</v>
      </c>
      <c r="L172" t="s">
        <v>111</v>
      </c>
      <c r="M172" t="str">
        <f>VLOOKUP(Table1[[#This Row],[Product Code]],Table24[#All],4,FALSE)</f>
        <v>Game Consoles</v>
      </c>
    </row>
    <row r="173" spans="1:13" x14ac:dyDescent="0.3">
      <c r="A173" s="13" t="s">
        <v>16</v>
      </c>
      <c r="B173" s="4" t="s">
        <v>51</v>
      </c>
      <c r="C173" s="5">
        <v>45179</v>
      </c>
      <c r="D173" s="4">
        <v>22</v>
      </c>
      <c r="E173" s="6">
        <v>7797.2400000000007</v>
      </c>
      <c r="F173" s="6">
        <v>5567.32</v>
      </c>
      <c r="G173" s="8">
        <f t="shared" si="25"/>
        <v>2229.920000000001</v>
      </c>
      <c r="H173">
        <v>2023</v>
      </c>
      <c r="I173">
        <f>MONTH(C173)</f>
        <v>9</v>
      </c>
      <c r="J173" t="s">
        <v>85</v>
      </c>
      <c r="K173" t="s">
        <v>113</v>
      </c>
      <c r="L173" t="s">
        <v>118</v>
      </c>
      <c r="M173" t="str">
        <f>VLOOKUP(Table1[[#This Row],[Product Code]],Table24[#All],4,FALSE)</f>
        <v>Wired Headphones</v>
      </c>
    </row>
    <row r="174" spans="1:13" x14ac:dyDescent="0.3">
      <c r="A174" s="13" t="s">
        <v>16</v>
      </c>
      <c r="B174" s="4" t="s">
        <v>57</v>
      </c>
      <c r="C174" s="5">
        <v>45427</v>
      </c>
      <c r="D174" s="4">
        <v>15</v>
      </c>
      <c r="E174" s="6">
        <v>17559.600000000002</v>
      </c>
      <c r="F174" s="6">
        <v>14027.55</v>
      </c>
      <c r="G174" s="8">
        <f t="shared" si="25"/>
        <v>3532.0500000000029</v>
      </c>
      <c r="H174">
        <v>2024</v>
      </c>
      <c r="I174">
        <f>MONTH(C174)</f>
        <v>5</v>
      </c>
      <c r="J174" t="s">
        <v>88</v>
      </c>
      <c r="K174" t="s">
        <v>106</v>
      </c>
      <c r="L174" t="s">
        <v>111</v>
      </c>
      <c r="M174" t="str">
        <f>VLOOKUP(Table1[[#This Row],[Product Code]],Table24[#All],4,FALSE)</f>
        <v>Game Consoles</v>
      </c>
    </row>
    <row r="175" spans="1:13" x14ac:dyDescent="0.3">
      <c r="A175" s="13" t="s">
        <v>6</v>
      </c>
      <c r="B175" s="4" t="s">
        <v>20</v>
      </c>
      <c r="C175" s="5">
        <v>45191</v>
      </c>
      <c r="D175" s="4">
        <v>31</v>
      </c>
      <c r="E175" s="6">
        <v>27534.510000000002</v>
      </c>
      <c r="F175" s="6">
        <v>22395.95</v>
      </c>
      <c r="G175" s="8">
        <f t="shared" si="25"/>
        <v>5138.5600000000013</v>
      </c>
      <c r="H175">
        <v>2023</v>
      </c>
      <c r="I175">
        <f t="shared" ref="I175:I178" si="35">MONTH(C175)</f>
        <v>9</v>
      </c>
      <c r="J175" t="s">
        <v>85</v>
      </c>
      <c r="K175" t="s">
        <v>104</v>
      </c>
      <c r="L175" t="s">
        <v>102</v>
      </c>
      <c r="M175" t="str">
        <f>VLOOKUP(Table1[[#This Row],[Product Code]],Table24[#All],4,FALSE)</f>
        <v>Keyboards</v>
      </c>
    </row>
    <row r="176" spans="1:13" x14ac:dyDescent="0.3">
      <c r="A176" s="13" t="s">
        <v>25</v>
      </c>
      <c r="B176" s="4" t="s">
        <v>38</v>
      </c>
      <c r="C176" s="5">
        <v>45104</v>
      </c>
      <c r="D176" s="4">
        <v>11</v>
      </c>
      <c r="E176" s="6">
        <v>5901.2800000000007</v>
      </c>
      <c r="F176" s="6">
        <v>4301.33</v>
      </c>
      <c r="G176" s="8">
        <f t="shared" si="25"/>
        <v>1599.9500000000007</v>
      </c>
      <c r="H176">
        <v>2023</v>
      </c>
      <c r="I176">
        <f t="shared" si="35"/>
        <v>6</v>
      </c>
      <c r="J176" t="s">
        <v>84</v>
      </c>
      <c r="K176" t="s">
        <v>113</v>
      </c>
      <c r="L176" t="s">
        <v>111</v>
      </c>
      <c r="M176" t="str">
        <f>VLOOKUP(Table1[[#This Row],[Product Code]],Table24[#All],4,FALSE)</f>
        <v>Game Consoles</v>
      </c>
    </row>
    <row r="177" spans="1:13" x14ac:dyDescent="0.3">
      <c r="A177" s="13" t="s">
        <v>16</v>
      </c>
      <c r="B177" s="4" t="s">
        <v>36</v>
      </c>
      <c r="C177" s="5">
        <v>45338</v>
      </c>
      <c r="D177" s="4">
        <v>23</v>
      </c>
      <c r="E177" s="6">
        <v>21782.149999999998</v>
      </c>
      <c r="F177" s="6">
        <v>15349.74</v>
      </c>
      <c r="G177" s="8">
        <f t="shared" si="25"/>
        <v>6432.409999999998</v>
      </c>
      <c r="H177">
        <v>2024</v>
      </c>
      <c r="I177">
        <f t="shared" si="35"/>
        <v>2</v>
      </c>
      <c r="J177" t="s">
        <v>87</v>
      </c>
      <c r="K177" t="s">
        <v>132</v>
      </c>
      <c r="L177" t="s">
        <v>102</v>
      </c>
      <c r="M177" t="str">
        <f>VLOOKUP(Table1[[#This Row],[Product Code]],Table24[#All],4,FALSE)</f>
        <v>Keyboards</v>
      </c>
    </row>
    <row r="178" spans="1:13" x14ac:dyDescent="0.3">
      <c r="A178" s="13" t="s">
        <v>54</v>
      </c>
      <c r="B178" s="4" t="s">
        <v>52</v>
      </c>
      <c r="C178" s="5">
        <v>45624</v>
      </c>
      <c r="D178" s="4">
        <v>34</v>
      </c>
      <c r="E178" s="6">
        <v>8044.7400000000007</v>
      </c>
      <c r="F178" s="6">
        <v>6227.78</v>
      </c>
      <c r="G178" s="8">
        <f t="shared" si="25"/>
        <v>1816.9600000000009</v>
      </c>
      <c r="H178">
        <v>2024</v>
      </c>
      <c r="I178">
        <f t="shared" si="35"/>
        <v>11</v>
      </c>
      <c r="J178" t="s">
        <v>90</v>
      </c>
      <c r="K178" t="s">
        <v>113</v>
      </c>
      <c r="L178" t="s">
        <v>118</v>
      </c>
      <c r="M178" t="str">
        <f>VLOOKUP(Table1[[#This Row],[Product Code]],Table24[#All],4,FALSE)</f>
        <v>Wired Headphones</v>
      </c>
    </row>
    <row r="179" spans="1:13" x14ac:dyDescent="0.3">
      <c r="A179" s="13" t="s">
        <v>6</v>
      </c>
      <c r="B179" s="4" t="s">
        <v>43</v>
      </c>
      <c r="C179" s="5">
        <v>45218</v>
      </c>
      <c r="D179" s="4">
        <v>37</v>
      </c>
      <c r="E179" s="6">
        <v>39403.520000000004</v>
      </c>
      <c r="F179" s="6">
        <v>25406.789999999997</v>
      </c>
      <c r="G179" s="8">
        <f t="shared" si="25"/>
        <v>13996.730000000007</v>
      </c>
      <c r="H179">
        <v>2023</v>
      </c>
      <c r="I179">
        <f>MONTH(C179)</f>
        <v>10</v>
      </c>
      <c r="J179" t="s">
        <v>86</v>
      </c>
      <c r="K179" t="s">
        <v>113</v>
      </c>
      <c r="L179" t="s">
        <v>111</v>
      </c>
      <c r="M179" t="str">
        <f>VLOOKUP(Table1[[#This Row],[Product Code]],Table24[#All],4,FALSE)</f>
        <v>VR Headsets</v>
      </c>
    </row>
    <row r="180" spans="1:13" x14ac:dyDescent="0.3">
      <c r="A180" s="13" t="s">
        <v>37</v>
      </c>
      <c r="B180" s="4" t="s">
        <v>42</v>
      </c>
      <c r="C180" s="5">
        <v>45410</v>
      </c>
      <c r="D180" s="4">
        <v>16</v>
      </c>
      <c r="E180" s="6">
        <v>6778.72</v>
      </c>
      <c r="F180" s="6">
        <v>4417.6000000000004</v>
      </c>
      <c r="G180" s="8">
        <f t="shared" si="25"/>
        <v>2361.12</v>
      </c>
      <c r="H180">
        <v>2024</v>
      </c>
      <c r="I180">
        <f>MONTH(C180)</f>
        <v>4</v>
      </c>
      <c r="J180" t="s">
        <v>88</v>
      </c>
      <c r="K180" t="s">
        <v>137</v>
      </c>
      <c r="L180" t="s">
        <v>98</v>
      </c>
      <c r="M180" t="str">
        <f>VLOOKUP(Table1[[#This Row],[Product Code]],Table24[#All],4,FALSE)</f>
        <v>Ultrabooks</v>
      </c>
    </row>
    <row r="181" spans="1:13" x14ac:dyDescent="0.3">
      <c r="A181" s="13" t="s">
        <v>32</v>
      </c>
      <c r="B181" s="4" t="s">
        <v>69</v>
      </c>
      <c r="C181" s="5">
        <v>45162</v>
      </c>
      <c r="D181" s="4">
        <v>9</v>
      </c>
      <c r="E181" s="6">
        <v>718.29</v>
      </c>
      <c r="F181" s="6">
        <v>576.17999999999995</v>
      </c>
      <c r="G181" s="8">
        <f t="shared" si="25"/>
        <v>142.11000000000001</v>
      </c>
      <c r="H181">
        <v>2023</v>
      </c>
      <c r="I181">
        <f t="shared" ref="I181:I183" si="36">MONTH(C181)</f>
        <v>8</v>
      </c>
      <c r="J181" t="s">
        <v>85</v>
      </c>
      <c r="K181" t="s">
        <v>106</v>
      </c>
      <c r="L181" t="s">
        <v>98</v>
      </c>
      <c r="M181" t="str">
        <f>VLOOKUP(Table1[[#This Row],[Product Code]],Table24[#All],4,FALSE)</f>
        <v>Ultrabooks</v>
      </c>
    </row>
    <row r="182" spans="1:13" x14ac:dyDescent="0.3">
      <c r="A182" s="13" t="s">
        <v>59</v>
      </c>
      <c r="B182" s="4" t="s">
        <v>47</v>
      </c>
      <c r="C182" s="5">
        <v>45167</v>
      </c>
      <c r="D182" s="4">
        <v>19</v>
      </c>
      <c r="E182" s="6">
        <v>22760.480000000003</v>
      </c>
      <c r="F182" s="6">
        <v>16768.45</v>
      </c>
      <c r="G182" s="8">
        <f t="shared" si="25"/>
        <v>5992.0300000000025</v>
      </c>
      <c r="H182">
        <v>2023</v>
      </c>
      <c r="I182">
        <f t="shared" si="36"/>
        <v>8</v>
      </c>
      <c r="J182" t="s">
        <v>85</v>
      </c>
      <c r="K182" t="s">
        <v>113</v>
      </c>
      <c r="L182" t="s">
        <v>126</v>
      </c>
      <c r="M182" t="str">
        <f>VLOOKUP(Table1[[#This Row],[Product Code]],Table24[#All],4,FALSE)</f>
        <v>Fitness Bands</v>
      </c>
    </row>
    <row r="183" spans="1:13" x14ac:dyDescent="0.3">
      <c r="A183" s="13" t="s">
        <v>10</v>
      </c>
      <c r="B183" s="4" t="s">
        <v>13</v>
      </c>
      <c r="C183" s="5">
        <v>45160</v>
      </c>
      <c r="D183" s="4">
        <v>10</v>
      </c>
      <c r="E183" s="6">
        <v>8780.7000000000007</v>
      </c>
      <c r="F183" s="6">
        <v>6049.7000000000007</v>
      </c>
      <c r="G183" s="8">
        <f t="shared" si="25"/>
        <v>2731</v>
      </c>
      <c r="H183">
        <v>2023</v>
      </c>
      <c r="I183">
        <f t="shared" si="36"/>
        <v>8</v>
      </c>
      <c r="J183" t="s">
        <v>85</v>
      </c>
      <c r="K183" t="s">
        <v>104</v>
      </c>
      <c r="L183" t="s">
        <v>102</v>
      </c>
      <c r="M183" t="str">
        <f>VLOOKUP(Table1[[#This Row],[Product Code]],Table24[#All],4,FALSE)</f>
        <v>Chargers</v>
      </c>
    </row>
    <row r="184" spans="1:13" x14ac:dyDescent="0.3">
      <c r="A184" s="13" t="s">
        <v>14</v>
      </c>
      <c r="B184" s="4" t="s">
        <v>18</v>
      </c>
      <c r="C184" s="5">
        <v>45578</v>
      </c>
      <c r="D184" s="4">
        <v>22</v>
      </c>
      <c r="E184" s="6">
        <v>8781.52</v>
      </c>
      <c r="F184" s="6">
        <v>6636.08</v>
      </c>
      <c r="G184" s="8">
        <f t="shared" si="25"/>
        <v>2145.4400000000005</v>
      </c>
      <c r="H184">
        <v>2024</v>
      </c>
      <c r="I184">
        <f>MONTH(C184)</f>
        <v>10</v>
      </c>
      <c r="J184" t="s">
        <v>90</v>
      </c>
      <c r="K184" t="s">
        <v>130</v>
      </c>
      <c r="L184" t="s">
        <v>126</v>
      </c>
      <c r="M184" t="str">
        <f>VLOOKUP(Table1[[#This Row],[Product Code]],Table24[#All],4,FALSE)</f>
        <v>Streaming Devices</v>
      </c>
    </row>
    <row r="185" spans="1:13" x14ac:dyDescent="0.3">
      <c r="A185" s="13" t="s">
        <v>23</v>
      </c>
      <c r="B185" s="4" t="s">
        <v>69</v>
      </c>
      <c r="C185" s="5">
        <v>45150</v>
      </c>
      <c r="D185" s="4">
        <v>9</v>
      </c>
      <c r="E185" s="6">
        <v>718.29</v>
      </c>
      <c r="F185" s="6">
        <v>576.17999999999995</v>
      </c>
      <c r="G185" s="8">
        <f t="shared" si="25"/>
        <v>142.11000000000001</v>
      </c>
      <c r="H185">
        <v>2023</v>
      </c>
      <c r="I185">
        <f>MONTH(C185)</f>
        <v>8</v>
      </c>
      <c r="J185" t="s">
        <v>85</v>
      </c>
      <c r="K185" t="s">
        <v>106</v>
      </c>
      <c r="L185" t="s">
        <v>98</v>
      </c>
      <c r="M185" t="str">
        <f>VLOOKUP(Table1[[#This Row],[Product Code]],Table24[#All],4,FALSE)</f>
        <v>Ultrabooks</v>
      </c>
    </row>
    <row r="186" spans="1:13" x14ac:dyDescent="0.3">
      <c r="A186" s="13" t="s">
        <v>14</v>
      </c>
      <c r="B186" s="4" t="s">
        <v>65</v>
      </c>
      <c r="C186" s="5">
        <v>45607</v>
      </c>
      <c r="D186" s="4">
        <v>38</v>
      </c>
      <c r="E186" s="6">
        <v>12279.699999999999</v>
      </c>
      <c r="F186" s="6">
        <v>7594.68</v>
      </c>
      <c r="G186" s="8">
        <f t="shared" si="25"/>
        <v>4685.0199999999986</v>
      </c>
      <c r="H186">
        <v>2024</v>
      </c>
      <c r="I186">
        <f>MONTH(C186)</f>
        <v>11</v>
      </c>
      <c r="J186" t="s">
        <v>90</v>
      </c>
      <c r="K186" t="s">
        <v>109</v>
      </c>
      <c r="L186" t="s">
        <v>111</v>
      </c>
      <c r="M186" t="str">
        <f>VLOOKUP(Table1[[#This Row],[Product Code]],Table24[#All],4,FALSE)</f>
        <v>Game Consoles</v>
      </c>
    </row>
    <row r="187" spans="1:13" x14ac:dyDescent="0.3">
      <c r="A187" s="13" t="s">
        <v>16</v>
      </c>
      <c r="B187" s="4" t="s">
        <v>15</v>
      </c>
      <c r="C187" s="5">
        <v>44957</v>
      </c>
      <c r="D187" s="4">
        <v>18</v>
      </c>
      <c r="E187" s="6">
        <v>15902.82</v>
      </c>
      <c r="F187" s="6">
        <v>11089.62</v>
      </c>
      <c r="G187" s="8">
        <f t="shared" si="25"/>
        <v>4813.1999999999989</v>
      </c>
      <c r="H187">
        <v>2023</v>
      </c>
      <c r="I187">
        <f>MONTH(C187)</f>
        <v>1</v>
      </c>
      <c r="J187" t="s">
        <v>83</v>
      </c>
      <c r="K187" t="s">
        <v>132</v>
      </c>
      <c r="L187" t="s">
        <v>118</v>
      </c>
      <c r="M187" t="str">
        <f>VLOOKUP(Table1[[#This Row],[Product Code]],Table24[#All],4,FALSE)</f>
        <v>Noise-Canceling Over-Ear</v>
      </c>
    </row>
    <row r="188" spans="1:13" x14ac:dyDescent="0.3">
      <c r="A188" s="13" t="s">
        <v>19</v>
      </c>
      <c r="B188" s="4" t="s">
        <v>49</v>
      </c>
      <c r="C188" s="5">
        <v>45631</v>
      </c>
      <c r="D188" s="4">
        <v>39</v>
      </c>
      <c r="E188" s="6">
        <v>51911.729999999996</v>
      </c>
      <c r="F188" s="6">
        <v>31887.18</v>
      </c>
      <c r="G188" s="8">
        <f t="shared" si="25"/>
        <v>20024.549999999996</v>
      </c>
      <c r="H188">
        <v>2024</v>
      </c>
      <c r="I188">
        <f t="shared" ref="I188:I189" si="37">MONTH(C188)</f>
        <v>12</v>
      </c>
      <c r="J188" t="s">
        <v>90</v>
      </c>
      <c r="K188" t="s">
        <v>137</v>
      </c>
      <c r="L188" t="s">
        <v>126</v>
      </c>
      <c r="M188" t="str">
        <f>VLOOKUP(Table1[[#This Row],[Product Code]],Table24[#All],4,FALSE)</f>
        <v>Smartwatches</v>
      </c>
    </row>
    <row r="189" spans="1:13" x14ac:dyDescent="0.3">
      <c r="A189" s="13" t="s">
        <v>33</v>
      </c>
      <c r="B189" s="4" t="s">
        <v>17</v>
      </c>
      <c r="C189" s="5">
        <v>45393</v>
      </c>
      <c r="D189" s="4">
        <v>5</v>
      </c>
      <c r="E189" s="6">
        <v>914.9</v>
      </c>
      <c r="F189" s="6">
        <v>695.05</v>
      </c>
      <c r="G189" s="8">
        <f t="shared" si="25"/>
        <v>219.85000000000002</v>
      </c>
      <c r="H189">
        <v>2024</v>
      </c>
      <c r="I189">
        <f t="shared" si="37"/>
        <v>4</v>
      </c>
      <c r="J189" t="s">
        <v>88</v>
      </c>
      <c r="K189" t="s">
        <v>104</v>
      </c>
      <c r="L189" t="s">
        <v>102</v>
      </c>
      <c r="M189" t="str">
        <f>VLOOKUP(Table1[[#This Row],[Product Code]],Table24[#All],4,FALSE)</f>
        <v>Chargers</v>
      </c>
    </row>
    <row r="190" spans="1:13" x14ac:dyDescent="0.3">
      <c r="A190" s="13" t="s">
        <v>19</v>
      </c>
      <c r="B190" s="4" t="s">
        <v>71</v>
      </c>
      <c r="C190" s="5">
        <v>45062</v>
      </c>
      <c r="D190" s="4">
        <v>3</v>
      </c>
      <c r="E190" s="6">
        <v>685.29</v>
      </c>
      <c r="F190" s="6">
        <v>547.68000000000006</v>
      </c>
      <c r="G190" s="8">
        <f t="shared" si="25"/>
        <v>137.6099999999999</v>
      </c>
      <c r="H190">
        <v>2023</v>
      </c>
      <c r="I190">
        <f>MONTH(C190)</f>
        <v>5</v>
      </c>
      <c r="J190" t="s">
        <v>84</v>
      </c>
      <c r="K190" t="s">
        <v>100</v>
      </c>
      <c r="L190" t="s">
        <v>98</v>
      </c>
      <c r="M190" t="str">
        <f>VLOOKUP(Table1[[#This Row],[Product Code]],Table24[#All],4,FALSE)</f>
        <v>Ultrabooks</v>
      </c>
    </row>
    <row r="191" spans="1:13" x14ac:dyDescent="0.3">
      <c r="A191" s="13" t="s">
        <v>10</v>
      </c>
      <c r="B191" s="4" t="s">
        <v>52</v>
      </c>
      <c r="C191" s="5">
        <v>45620</v>
      </c>
      <c r="D191" s="4">
        <v>34</v>
      </c>
      <c r="E191" s="6">
        <v>8044.7400000000007</v>
      </c>
      <c r="F191" s="6">
        <v>6227.78</v>
      </c>
      <c r="G191" s="8">
        <f t="shared" si="25"/>
        <v>1816.9600000000009</v>
      </c>
      <c r="H191">
        <v>2024</v>
      </c>
      <c r="I191">
        <f t="shared" ref="I191:I192" si="38">MONTH(C191)</f>
        <v>11</v>
      </c>
      <c r="J191" t="s">
        <v>90</v>
      </c>
      <c r="K191" t="s">
        <v>113</v>
      </c>
      <c r="L191" t="s">
        <v>118</v>
      </c>
      <c r="M191" t="str">
        <f>VLOOKUP(Table1[[#This Row],[Product Code]],Table24[#All],4,FALSE)</f>
        <v>Wired Headphones</v>
      </c>
    </row>
    <row r="192" spans="1:13" x14ac:dyDescent="0.3">
      <c r="A192" s="13" t="s">
        <v>28</v>
      </c>
      <c r="B192" s="4" t="s">
        <v>9</v>
      </c>
      <c r="C192" s="5">
        <v>45530</v>
      </c>
      <c r="D192" s="4">
        <v>12</v>
      </c>
      <c r="E192" s="6">
        <v>7286.76</v>
      </c>
      <c r="F192" s="6">
        <v>4468.08</v>
      </c>
      <c r="G192" s="8">
        <f t="shared" si="25"/>
        <v>2818.6800000000003</v>
      </c>
      <c r="H192">
        <v>2024</v>
      </c>
      <c r="I192">
        <f t="shared" si="38"/>
        <v>8</v>
      </c>
      <c r="J192" t="s">
        <v>89</v>
      </c>
      <c r="K192" t="s">
        <v>113</v>
      </c>
      <c r="L192" t="s">
        <v>98</v>
      </c>
      <c r="M192" t="str">
        <f>VLOOKUP(Table1[[#This Row],[Product Code]],Table24[#All],4,FALSE)</f>
        <v>Ultrabooks</v>
      </c>
    </row>
    <row r="193" spans="1:13" x14ac:dyDescent="0.3">
      <c r="A193" s="13" t="s">
        <v>16</v>
      </c>
      <c r="B193" s="4" t="s">
        <v>13</v>
      </c>
      <c r="C193" s="5">
        <v>44986</v>
      </c>
      <c r="D193" s="4">
        <v>12</v>
      </c>
      <c r="E193" s="6">
        <v>10536.84</v>
      </c>
      <c r="F193" s="6">
        <v>7259.64</v>
      </c>
      <c r="G193" s="8">
        <f t="shared" si="25"/>
        <v>3277.2</v>
      </c>
      <c r="H193">
        <v>2023</v>
      </c>
      <c r="I193">
        <f>MONTH(C193)</f>
        <v>3</v>
      </c>
      <c r="J193" t="s">
        <v>83</v>
      </c>
      <c r="K193" t="s">
        <v>104</v>
      </c>
      <c r="L193" t="s">
        <v>102</v>
      </c>
      <c r="M193" t="str">
        <f>VLOOKUP(Table1[[#This Row],[Product Code]],Table24[#All],4,FALSE)</f>
        <v>Chargers</v>
      </c>
    </row>
    <row r="194" spans="1:13" x14ac:dyDescent="0.3">
      <c r="A194" s="13" t="s">
        <v>16</v>
      </c>
      <c r="B194" s="4" t="s">
        <v>15</v>
      </c>
      <c r="C194" s="5">
        <v>45411</v>
      </c>
      <c r="D194" s="4">
        <v>17</v>
      </c>
      <c r="E194" s="6">
        <v>15019.33</v>
      </c>
      <c r="F194" s="6">
        <v>10473.530000000001</v>
      </c>
      <c r="G194" s="8">
        <f t="shared" si="25"/>
        <v>4545.7999999999993</v>
      </c>
      <c r="H194">
        <v>2024</v>
      </c>
      <c r="I194">
        <f t="shared" ref="I194:I198" si="39">MONTH(C194)</f>
        <v>4</v>
      </c>
      <c r="J194" t="s">
        <v>88</v>
      </c>
      <c r="K194" t="s">
        <v>132</v>
      </c>
      <c r="L194" t="s">
        <v>118</v>
      </c>
      <c r="M194" t="str">
        <f>VLOOKUP(Table1[[#This Row],[Product Code]],Table24[#All],4,FALSE)</f>
        <v>Noise-Canceling Over-Ear</v>
      </c>
    </row>
    <row r="195" spans="1:13" x14ac:dyDescent="0.3">
      <c r="A195" s="13" t="s">
        <v>16</v>
      </c>
      <c r="B195" s="4" t="s">
        <v>42</v>
      </c>
      <c r="C195" s="5">
        <v>45444</v>
      </c>
      <c r="D195" s="4">
        <v>5</v>
      </c>
      <c r="E195" s="6">
        <v>2118.35</v>
      </c>
      <c r="F195" s="6">
        <v>1380.5</v>
      </c>
      <c r="G195" s="8">
        <f t="shared" ref="G195:G258" si="40">E195-F195</f>
        <v>737.84999999999991</v>
      </c>
      <c r="H195">
        <v>2024</v>
      </c>
      <c r="I195">
        <f t="shared" si="39"/>
        <v>6</v>
      </c>
      <c r="J195" t="s">
        <v>88</v>
      </c>
      <c r="K195" t="s">
        <v>137</v>
      </c>
      <c r="L195" t="s">
        <v>98</v>
      </c>
      <c r="M195" t="str">
        <f>VLOOKUP(Table1[[#This Row],[Product Code]],Table24[#All],4,FALSE)</f>
        <v>Ultrabooks</v>
      </c>
    </row>
    <row r="196" spans="1:13" x14ac:dyDescent="0.3">
      <c r="A196" s="13" t="s">
        <v>16</v>
      </c>
      <c r="B196" s="4" t="s">
        <v>40</v>
      </c>
      <c r="C196" s="5">
        <v>45620</v>
      </c>
      <c r="D196" s="4">
        <v>30</v>
      </c>
      <c r="E196" s="6">
        <v>40613.699999999997</v>
      </c>
      <c r="F196" s="6">
        <v>29233.800000000003</v>
      </c>
      <c r="G196" s="8">
        <f t="shared" si="40"/>
        <v>11379.899999999994</v>
      </c>
      <c r="H196">
        <v>2024</v>
      </c>
      <c r="I196">
        <f t="shared" si="39"/>
        <v>11</v>
      </c>
      <c r="J196" t="s">
        <v>90</v>
      </c>
      <c r="K196" t="s">
        <v>106</v>
      </c>
      <c r="L196" t="s">
        <v>111</v>
      </c>
      <c r="M196" t="str">
        <f>VLOOKUP(Table1[[#This Row],[Product Code]],Table24[#All],4,FALSE)</f>
        <v>Game Consoles</v>
      </c>
    </row>
    <row r="197" spans="1:13" x14ac:dyDescent="0.3">
      <c r="A197" s="13" t="s">
        <v>10</v>
      </c>
      <c r="B197" s="4" t="s">
        <v>42</v>
      </c>
      <c r="C197" s="5">
        <v>45552</v>
      </c>
      <c r="D197" s="4">
        <v>12</v>
      </c>
      <c r="E197" s="6">
        <v>5084.04</v>
      </c>
      <c r="F197" s="6">
        <v>3313.2000000000003</v>
      </c>
      <c r="G197" s="8">
        <f t="shared" si="40"/>
        <v>1770.8399999999997</v>
      </c>
      <c r="H197">
        <v>2024</v>
      </c>
      <c r="I197">
        <f t="shared" si="39"/>
        <v>9</v>
      </c>
      <c r="J197" t="s">
        <v>89</v>
      </c>
      <c r="K197" t="s">
        <v>137</v>
      </c>
      <c r="L197" t="s">
        <v>98</v>
      </c>
      <c r="M197" t="str">
        <f>VLOOKUP(Table1[[#This Row],[Product Code]],Table24[#All],4,FALSE)</f>
        <v>Ultrabooks</v>
      </c>
    </row>
    <row r="198" spans="1:13" x14ac:dyDescent="0.3">
      <c r="A198" s="13" t="s">
        <v>16</v>
      </c>
      <c r="B198" s="4" t="s">
        <v>18</v>
      </c>
      <c r="C198" s="5">
        <v>45375</v>
      </c>
      <c r="D198" s="4">
        <v>17</v>
      </c>
      <c r="E198" s="6">
        <v>6785.72</v>
      </c>
      <c r="F198" s="6">
        <v>5127.88</v>
      </c>
      <c r="G198" s="8">
        <f t="shared" si="40"/>
        <v>1657.8400000000001</v>
      </c>
      <c r="H198">
        <v>2024</v>
      </c>
      <c r="I198">
        <f t="shared" si="39"/>
        <v>3</v>
      </c>
      <c r="J198" t="s">
        <v>87</v>
      </c>
      <c r="K198" t="s">
        <v>130</v>
      </c>
      <c r="L198" t="s">
        <v>126</v>
      </c>
      <c r="M198" t="str">
        <f>VLOOKUP(Table1[[#This Row],[Product Code]],Table24[#All],4,FALSE)</f>
        <v>Streaming Devices</v>
      </c>
    </row>
    <row r="199" spans="1:13" x14ac:dyDescent="0.3">
      <c r="A199" s="13" t="s">
        <v>16</v>
      </c>
      <c r="B199" s="4" t="s">
        <v>46</v>
      </c>
      <c r="C199" s="5">
        <v>45139</v>
      </c>
      <c r="D199" s="4">
        <v>17</v>
      </c>
      <c r="E199" s="6">
        <v>3322.31</v>
      </c>
      <c r="F199" s="6">
        <v>2481.1499999999996</v>
      </c>
      <c r="G199" s="8">
        <f t="shared" si="40"/>
        <v>841.16000000000031</v>
      </c>
      <c r="H199">
        <v>2023</v>
      </c>
      <c r="I199">
        <f t="shared" ref="I199:I204" si="41">MONTH(C199)</f>
        <v>8</v>
      </c>
      <c r="J199" t="s">
        <v>85</v>
      </c>
      <c r="K199" t="s">
        <v>100</v>
      </c>
      <c r="L199" t="s">
        <v>118</v>
      </c>
      <c r="M199" t="str">
        <f>VLOOKUP(Table1[[#This Row],[Product Code]],Table24[#All],4,FALSE)</f>
        <v>Wireless Earbuds</v>
      </c>
    </row>
    <row r="200" spans="1:13" x14ac:dyDescent="0.3">
      <c r="A200" s="13" t="s">
        <v>8</v>
      </c>
      <c r="B200" s="4" t="s">
        <v>26</v>
      </c>
      <c r="C200" s="5">
        <v>45228</v>
      </c>
      <c r="D200" s="4">
        <v>38</v>
      </c>
      <c r="E200" s="6">
        <v>40040.22</v>
      </c>
      <c r="F200" s="6">
        <v>24797.660000000003</v>
      </c>
      <c r="G200" s="8">
        <f t="shared" si="40"/>
        <v>15242.559999999998</v>
      </c>
      <c r="H200">
        <v>2023</v>
      </c>
      <c r="I200">
        <f t="shared" si="41"/>
        <v>10</v>
      </c>
      <c r="J200" t="s">
        <v>86</v>
      </c>
      <c r="K200" t="s">
        <v>104</v>
      </c>
      <c r="L200" t="s">
        <v>126</v>
      </c>
      <c r="M200" t="str">
        <f>VLOOKUP(Table1[[#This Row],[Product Code]],Table24[#All],4,FALSE)</f>
        <v>Fitness Bands</v>
      </c>
    </row>
    <row r="201" spans="1:13" x14ac:dyDescent="0.3">
      <c r="A201" s="13" t="s">
        <v>16</v>
      </c>
      <c r="B201" s="4" t="s">
        <v>39</v>
      </c>
      <c r="C201" s="5">
        <v>45635</v>
      </c>
      <c r="D201" s="4">
        <v>24</v>
      </c>
      <c r="E201" s="6">
        <v>17519.52</v>
      </c>
      <c r="F201" s="6">
        <v>14135.76</v>
      </c>
      <c r="G201" s="8">
        <f t="shared" si="40"/>
        <v>3383.76</v>
      </c>
      <c r="H201">
        <v>2024</v>
      </c>
      <c r="I201">
        <f t="shared" si="41"/>
        <v>12</v>
      </c>
      <c r="J201" t="s">
        <v>90</v>
      </c>
      <c r="K201" t="s">
        <v>113</v>
      </c>
      <c r="L201" t="s">
        <v>111</v>
      </c>
      <c r="M201" t="str">
        <f>VLOOKUP(Table1[[#This Row],[Product Code]],Table24[#All],4,FALSE)</f>
        <v>VR Headsets</v>
      </c>
    </row>
    <row r="202" spans="1:13" x14ac:dyDescent="0.3">
      <c r="A202" s="13" t="s">
        <v>37</v>
      </c>
      <c r="B202" s="4" t="s">
        <v>9</v>
      </c>
      <c r="C202" s="5">
        <v>45566</v>
      </c>
      <c r="D202" s="4">
        <v>37</v>
      </c>
      <c r="E202" s="6">
        <v>22467.510000000002</v>
      </c>
      <c r="F202" s="6">
        <v>13776.58</v>
      </c>
      <c r="G202" s="8">
        <f t="shared" si="40"/>
        <v>8690.9300000000021</v>
      </c>
      <c r="H202">
        <v>2024</v>
      </c>
      <c r="I202">
        <f t="shared" si="41"/>
        <v>10</v>
      </c>
      <c r="J202" t="s">
        <v>90</v>
      </c>
      <c r="K202" t="s">
        <v>113</v>
      </c>
      <c r="L202" t="s">
        <v>98</v>
      </c>
      <c r="M202" t="str">
        <f>VLOOKUP(Table1[[#This Row],[Product Code]],Table24[#All],4,FALSE)</f>
        <v>Ultrabooks</v>
      </c>
    </row>
    <row r="203" spans="1:13" x14ac:dyDescent="0.3">
      <c r="A203" s="13" t="s">
        <v>8</v>
      </c>
      <c r="B203" s="4" t="s">
        <v>65</v>
      </c>
      <c r="C203" s="5">
        <v>45628</v>
      </c>
      <c r="D203" s="4">
        <v>35</v>
      </c>
      <c r="E203" s="6">
        <v>11310.25</v>
      </c>
      <c r="F203" s="6">
        <v>6995.1</v>
      </c>
      <c r="G203" s="8">
        <f t="shared" si="40"/>
        <v>4315.1499999999996</v>
      </c>
      <c r="H203">
        <v>2024</v>
      </c>
      <c r="I203">
        <f t="shared" si="41"/>
        <v>12</v>
      </c>
      <c r="J203" t="s">
        <v>90</v>
      </c>
      <c r="K203" t="s">
        <v>109</v>
      </c>
      <c r="L203" t="s">
        <v>111</v>
      </c>
      <c r="M203" t="str">
        <f>VLOOKUP(Table1[[#This Row],[Product Code]],Table24[#All],4,FALSE)</f>
        <v>Game Consoles</v>
      </c>
    </row>
    <row r="204" spans="1:13" x14ac:dyDescent="0.3">
      <c r="A204" s="13" t="s">
        <v>54</v>
      </c>
      <c r="B204" s="4" t="s">
        <v>53</v>
      </c>
      <c r="C204" s="5">
        <v>45391</v>
      </c>
      <c r="D204" s="4">
        <v>19</v>
      </c>
      <c r="E204" s="6">
        <v>24236.589999999997</v>
      </c>
      <c r="F204" s="6">
        <v>15112.41</v>
      </c>
      <c r="G204" s="8">
        <f t="shared" si="40"/>
        <v>9124.1799999999967</v>
      </c>
      <c r="H204">
        <v>2024</v>
      </c>
      <c r="I204">
        <f t="shared" si="41"/>
        <v>4</v>
      </c>
      <c r="J204" t="s">
        <v>88</v>
      </c>
      <c r="K204" t="s">
        <v>130</v>
      </c>
      <c r="L204" t="s">
        <v>118</v>
      </c>
      <c r="M204" t="str">
        <f>VLOOKUP(Table1[[#This Row],[Product Code]],Table24[#All],4,FALSE)</f>
        <v>Wired Headphones</v>
      </c>
    </row>
    <row r="205" spans="1:13" x14ac:dyDescent="0.3">
      <c r="A205" s="13" t="s">
        <v>16</v>
      </c>
      <c r="B205" s="4" t="s">
        <v>61</v>
      </c>
      <c r="C205" s="5">
        <v>45168</v>
      </c>
      <c r="D205" s="4">
        <v>10</v>
      </c>
      <c r="E205" s="6">
        <v>3825.7999999999997</v>
      </c>
      <c r="F205" s="6">
        <v>3023.2999999999997</v>
      </c>
      <c r="G205" s="8">
        <f t="shared" si="40"/>
        <v>802.5</v>
      </c>
      <c r="H205">
        <v>2023</v>
      </c>
      <c r="I205">
        <f t="shared" ref="I205:I207" si="42">MONTH(C205)</f>
        <v>8</v>
      </c>
      <c r="J205" t="s">
        <v>85</v>
      </c>
      <c r="K205" t="s">
        <v>109</v>
      </c>
      <c r="L205" t="s">
        <v>111</v>
      </c>
      <c r="M205" t="str">
        <f>VLOOKUP(Table1[[#This Row],[Product Code]],Table24[#All],4,FALSE)</f>
        <v>VR Headsets</v>
      </c>
    </row>
    <row r="206" spans="1:13" x14ac:dyDescent="0.3">
      <c r="A206" s="13" t="s">
        <v>25</v>
      </c>
      <c r="B206" s="4" t="s">
        <v>29</v>
      </c>
      <c r="C206" s="5">
        <v>45218</v>
      </c>
      <c r="D206" s="4">
        <v>24</v>
      </c>
      <c r="E206" s="6">
        <v>15672</v>
      </c>
      <c r="F206" s="6">
        <v>11739.599999999999</v>
      </c>
      <c r="G206" s="8">
        <f t="shared" si="40"/>
        <v>3932.4000000000015</v>
      </c>
      <c r="H206">
        <v>2023</v>
      </c>
      <c r="I206">
        <f t="shared" si="42"/>
        <v>10</v>
      </c>
      <c r="J206" t="s">
        <v>86</v>
      </c>
      <c r="K206" t="s">
        <v>100</v>
      </c>
      <c r="L206" t="s">
        <v>98</v>
      </c>
      <c r="M206" t="str">
        <f>VLOOKUP(Table1[[#This Row],[Product Code]],Table24[#All],4,FALSE)</f>
        <v>Gaming Laptops</v>
      </c>
    </row>
    <row r="207" spans="1:13" x14ac:dyDescent="0.3">
      <c r="A207" s="13" t="s">
        <v>12</v>
      </c>
      <c r="B207" s="4" t="s">
        <v>20</v>
      </c>
      <c r="C207" s="5">
        <v>45192</v>
      </c>
      <c r="D207" s="4">
        <v>15</v>
      </c>
      <c r="E207" s="6">
        <v>13323.150000000001</v>
      </c>
      <c r="F207" s="6">
        <v>10836.75</v>
      </c>
      <c r="G207" s="8">
        <f t="shared" si="40"/>
        <v>2486.4000000000015</v>
      </c>
      <c r="H207">
        <v>2023</v>
      </c>
      <c r="I207">
        <f t="shared" si="42"/>
        <v>9</v>
      </c>
      <c r="J207" t="s">
        <v>85</v>
      </c>
      <c r="K207" t="s">
        <v>104</v>
      </c>
      <c r="L207" t="s">
        <v>102</v>
      </c>
      <c r="M207" t="str">
        <f>VLOOKUP(Table1[[#This Row],[Product Code]],Table24[#All],4,FALSE)</f>
        <v>Keyboards</v>
      </c>
    </row>
    <row r="208" spans="1:13" x14ac:dyDescent="0.3">
      <c r="A208" s="13" t="s">
        <v>8</v>
      </c>
      <c r="B208" s="4" t="s">
        <v>60</v>
      </c>
      <c r="C208" s="5">
        <v>45413</v>
      </c>
      <c r="D208" s="4">
        <v>20</v>
      </c>
      <c r="E208" s="6">
        <v>11248.199999999999</v>
      </c>
      <c r="F208" s="6">
        <v>8588.6</v>
      </c>
      <c r="G208" s="8">
        <f t="shared" si="40"/>
        <v>2659.5999999999985</v>
      </c>
      <c r="H208">
        <v>2024</v>
      </c>
      <c r="I208">
        <f>MONTH(C208)</f>
        <v>5</v>
      </c>
      <c r="J208" t="s">
        <v>88</v>
      </c>
      <c r="K208" t="s">
        <v>132</v>
      </c>
      <c r="L208" t="s">
        <v>102</v>
      </c>
      <c r="M208" t="str">
        <f>VLOOKUP(Table1[[#This Row],[Product Code]],Table24[#All],4,FALSE)</f>
        <v>Mice</v>
      </c>
    </row>
    <row r="209" spans="1:13" x14ac:dyDescent="0.3">
      <c r="A209" s="13" t="s">
        <v>59</v>
      </c>
      <c r="B209" s="4" t="s">
        <v>70</v>
      </c>
      <c r="C209" s="5">
        <v>45271</v>
      </c>
      <c r="D209" s="4">
        <v>33</v>
      </c>
      <c r="E209" s="6">
        <v>7124.37</v>
      </c>
      <c r="F209" s="6">
        <v>5156.9100000000008</v>
      </c>
      <c r="G209" s="8">
        <f t="shared" si="40"/>
        <v>1967.4599999999991</v>
      </c>
      <c r="H209">
        <v>2023</v>
      </c>
      <c r="I209">
        <f t="shared" ref="I209:I215" si="43">MONTH(C209)</f>
        <v>12</v>
      </c>
      <c r="J209" t="s">
        <v>86</v>
      </c>
      <c r="K209" t="s">
        <v>130</v>
      </c>
      <c r="L209" t="s">
        <v>102</v>
      </c>
      <c r="M209" t="str">
        <f>VLOOKUP(Table1[[#This Row],[Product Code]],Table24[#All],4,FALSE)</f>
        <v>Chargers</v>
      </c>
    </row>
    <row r="210" spans="1:13" x14ac:dyDescent="0.3">
      <c r="A210" s="13" t="s">
        <v>16</v>
      </c>
      <c r="B210" s="4" t="s">
        <v>27</v>
      </c>
      <c r="C210" s="5">
        <v>45287</v>
      </c>
      <c r="D210" s="4">
        <v>29</v>
      </c>
      <c r="E210" s="6">
        <v>9893.93</v>
      </c>
      <c r="F210" s="6">
        <v>5900.63</v>
      </c>
      <c r="G210" s="8">
        <f t="shared" si="40"/>
        <v>3993.3</v>
      </c>
      <c r="H210">
        <v>2023</v>
      </c>
      <c r="I210">
        <f t="shared" si="43"/>
        <v>12</v>
      </c>
      <c r="J210" t="s">
        <v>86</v>
      </c>
      <c r="K210" t="s">
        <v>113</v>
      </c>
      <c r="L210" t="s">
        <v>102</v>
      </c>
      <c r="M210" t="str">
        <f>VLOOKUP(Table1[[#This Row],[Product Code]],Table24[#All],4,FALSE)</f>
        <v>Keyboards</v>
      </c>
    </row>
    <row r="211" spans="1:13" x14ac:dyDescent="0.3">
      <c r="A211" s="13" t="s">
        <v>59</v>
      </c>
      <c r="B211" s="4" t="s">
        <v>24</v>
      </c>
      <c r="C211" s="5">
        <v>45561</v>
      </c>
      <c r="D211" s="4">
        <v>4</v>
      </c>
      <c r="E211" s="6">
        <v>5324.92</v>
      </c>
      <c r="F211" s="6">
        <v>3322.84</v>
      </c>
      <c r="G211" s="8">
        <f t="shared" si="40"/>
        <v>2002.08</v>
      </c>
      <c r="H211">
        <v>2024</v>
      </c>
      <c r="I211">
        <f t="shared" si="43"/>
        <v>9</v>
      </c>
      <c r="J211" t="s">
        <v>89</v>
      </c>
      <c r="K211" t="s">
        <v>104</v>
      </c>
      <c r="L211" t="s">
        <v>102</v>
      </c>
      <c r="M211" t="str">
        <f>VLOOKUP(Table1[[#This Row],[Product Code]],Table24[#All],4,FALSE)</f>
        <v>Keyboards</v>
      </c>
    </row>
    <row r="212" spans="1:13" x14ac:dyDescent="0.3">
      <c r="A212" s="13" t="s">
        <v>14</v>
      </c>
      <c r="B212" s="4" t="s">
        <v>46</v>
      </c>
      <c r="C212" s="5">
        <v>45437</v>
      </c>
      <c r="D212" s="4">
        <v>15</v>
      </c>
      <c r="E212" s="6">
        <v>2931.4500000000003</v>
      </c>
      <c r="F212" s="6">
        <v>2189.25</v>
      </c>
      <c r="G212" s="8">
        <f t="shared" si="40"/>
        <v>742.20000000000027</v>
      </c>
      <c r="H212">
        <v>2024</v>
      </c>
      <c r="I212">
        <f t="shared" si="43"/>
        <v>5</v>
      </c>
      <c r="J212" t="s">
        <v>88</v>
      </c>
      <c r="K212" t="s">
        <v>100</v>
      </c>
      <c r="L212" t="s">
        <v>118</v>
      </c>
      <c r="M212" t="str">
        <f>VLOOKUP(Table1[[#This Row],[Product Code]],Table24[#All],4,FALSE)</f>
        <v>Wireless Earbuds</v>
      </c>
    </row>
    <row r="213" spans="1:13" x14ac:dyDescent="0.3">
      <c r="A213" s="13" t="s">
        <v>16</v>
      </c>
      <c r="B213" s="4" t="s">
        <v>53</v>
      </c>
      <c r="C213" s="5">
        <v>45519</v>
      </c>
      <c r="D213" s="4">
        <v>8</v>
      </c>
      <c r="E213" s="6">
        <v>10204.879999999999</v>
      </c>
      <c r="F213" s="6">
        <v>6363.12</v>
      </c>
      <c r="G213" s="8">
        <f t="shared" si="40"/>
        <v>3841.7599999999993</v>
      </c>
      <c r="H213">
        <v>2024</v>
      </c>
      <c r="I213">
        <f t="shared" si="43"/>
        <v>8</v>
      </c>
      <c r="J213" t="s">
        <v>89</v>
      </c>
      <c r="K213" t="s">
        <v>130</v>
      </c>
      <c r="L213" t="s">
        <v>118</v>
      </c>
      <c r="M213" t="str">
        <f>VLOOKUP(Table1[[#This Row],[Product Code]],Table24[#All],4,FALSE)</f>
        <v>Wired Headphones</v>
      </c>
    </row>
    <row r="214" spans="1:13" x14ac:dyDescent="0.3">
      <c r="A214" s="13" t="s">
        <v>12</v>
      </c>
      <c r="B214" s="4" t="s">
        <v>9</v>
      </c>
      <c r="C214" s="5">
        <v>45600</v>
      </c>
      <c r="D214" s="4">
        <v>26</v>
      </c>
      <c r="E214" s="6">
        <v>15787.98</v>
      </c>
      <c r="F214" s="6">
        <v>9680.84</v>
      </c>
      <c r="G214" s="8">
        <f t="shared" si="40"/>
        <v>6107.1399999999994</v>
      </c>
      <c r="H214">
        <v>2024</v>
      </c>
      <c r="I214">
        <f t="shared" si="43"/>
        <v>11</v>
      </c>
      <c r="J214" t="s">
        <v>90</v>
      </c>
      <c r="K214" t="s">
        <v>113</v>
      </c>
      <c r="L214" t="s">
        <v>98</v>
      </c>
      <c r="M214" t="str">
        <f>VLOOKUP(Table1[[#This Row],[Product Code]],Table24[#All],4,FALSE)</f>
        <v>Ultrabooks</v>
      </c>
    </row>
    <row r="215" spans="1:13" x14ac:dyDescent="0.3">
      <c r="A215" s="13" t="s">
        <v>12</v>
      </c>
      <c r="B215" s="4" t="s">
        <v>30</v>
      </c>
      <c r="C215" s="5">
        <v>45436</v>
      </c>
      <c r="D215" s="4">
        <v>20</v>
      </c>
      <c r="E215" s="6">
        <v>29429.200000000001</v>
      </c>
      <c r="F215" s="6">
        <v>19913</v>
      </c>
      <c r="G215" s="8">
        <f t="shared" si="40"/>
        <v>9516.2000000000007</v>
      </c>
      <c r="H215">
        <v>2024</v>
      </c>
      <c r="I215">
        <f t="shared" si="43"/>
        <v>5</v>
      </c>
      <c r="J215" t="s">
        <v>88</v>
      </c>
      <c r="K215" t="s">
        <v>113</v>
      </c>
      <c r="L215" t="s">
        <v>126</v>
      </c>
      <c r="M215" t="str">
        <f>VLOOKUP(Table1[[#This Row],[Product Code]],Table24[#All],4,FALSE)</f>
        <v>Fitness Bands</v>
      </c>
    </row>
    <row r="216" spans="1:13" x14ac:dyDescent="0.3">
      <c r="A216" s="13" t="s">
        <v>59</v>
      </c>
      <c r="B216" s="4" t="s">
        <v>51</v>
      </c>
      <c r="C216" s="5">
        <v>45174</v>
      </c>
      <c r="D216" s="4">
        <v>12</v>
      </c>
      <c r="E216" s="6">
        <v>4253.04</v>
      </c>
      <c r="F216" s="6">
        <v>3036.7200000000003</v>
      </c>
      <c r="G216" s="8">
        <f t="shared" si="40"/>
        <v>1216.3199999999997</v>
      </c>
      <c r="H216">
        <v>2023</v>
      </c>
      <c r="I216">
        <f t="shared" ref="I216:I218" si="44">MONTH(C216)</f>
        <v>9</v>
      </c>
      <c r="J216" t="s">
        <v>85</v>
      </c>
      <c r="K216" t="s">
        <v>113</v>
      </c>
      <c r="L216" t="s">
        <v>118</v>
      </c>
      <c r="M216" t="str">
        <f>VLOOKUP(Table1[[#This Row],[Product Code]],Table24[#All],4,FALSE)</f>
        <v>Wired Headphones</v>
      </c>
    </row>
    <row r="217" spans="1:13" x14ac:dyDescent="0.3">
      <c r="A217" s="13" t="s">
        <v>25</v>
      </c>
      <c r="B217" s="4" t="s">
        <v>64</v>
      </c>
      <c r="C217" s="5">
        <v>45043</v>
      </c>
      <c r="D217" s="4">
        <v>10</v>
      </c>
      <c r="E217" s="6">
        <v>3877.4</v>
      </c>
      <c r="F217" s="6">
        <v>2594.2000000000003</v>
      </c>
      <c r="G217" s="8">
        <f t="shared" si="40"/>
        <v>1283.1999999999998</v>
      </c>
      <c r="H217">
        <v>2023</v>
      </c>
      <c r="I217">
        <f t="shared" si="44"/>
        <v>4</v>
      </c>
      <c r="J217" t="s">
        <v>84</v>
      </c>
      <c r="K217" t="s">
        <v>106</v>
      </c>
      <c r="L217" t="s">
        <v>102</v>
      </c>
      <c r="M217" t="str">
        <f>VLOOKUP(Table1[[#This Row],[Product Code]],Table24[#All],4,FALSE)</f>
        <v>Chargers</v>
      </c>
    </row>
    <row r="218" spans="1:13" x14ac:dyDescent="0.3">
      <c r="A218" s="13" t="s">
        <v>8</v>
      </c>
      <c r="B218" s="4" t="s">
        <v>15</v>
      </c>
      <c r="C218" s="5">
        <v>45212</v>
      </c>
      <c r="D218" s="4">
        <v>29</v>
      </c>
      <c r="E218" s="6">
        <v>25621.21</v>
      </c>
      <c r="F218" s="6">
        <v>17866.61</v>
      </c>
      <c r="G218" s="8">
        <f t="shared" si="40"/>
        <v>7754.5999999999985</v>
      </c>
      <c r="H218">
        <v>2023</v>
      </c>
      <c r="I218">
        <f t="shared" si="44"/>
        <v>10</v>
      </c>
      <c r="J218" t="s">
        <v>86</v>
      </c>
      <c r="K218" t="s">
        <v>132</v>
      </c>
      <c r="L218" t="s">
        <v>118</v>
      </c>
      <c r="M218" t="str">
        <f>VLOOKUP(Table1[[#This Row],[Product Code]],Table24[#All],4,FALSE)</f>
        <v>Noise-Canceling Over-Ear</v>
      </c>
    </row>
    <row r="219" spans="1:13" x14ac:dyDescent="0.3">
      <c r="A219" s="13" t="s">
        <v>37</v>
      </c>
      <c r="B219" s="4" t="s">
        <v>42</v>
      </c>
      <c r="C219" s="5">
        <v>45434</v>
      </c>
      <c r="D219" s="4">
        <v>5</v>
      </c>
      <c r="E219" s="6">
        <v>2118.35</v>
      </c>
      <c r="F219" s="6">
        <v>1380.5</v>
      </c>
      <c r="G219" s="8">
        <f t="shared" si="40"/>
        <v>737.84999999999991</v>
      </c>
      <c r="H219">
        <v>2024</v>
      </c>
      <c r="I219">
        <f>MONTH(C219)</f>
        <v>5</v>
      </c>
      <c r="J219" t="s">
        <v>88</v>
      </c>
      <c r="K219" t="s">
        <v>137</v>
      </c>
      <c r="L219" t="s">
        <v>98</v>
      </c>
      <c r="M219" t="str">
        <f>VLOOKUP(Table1[[#This Row],[Product Code]],Table24[#All],4,FALSE)</f>
        <v>Ultrabooks</v>
      </c>
    </row>
    <row r="220" spans="1:13" x14ac:dyDescent="0.3">
      <c r="A220" s="13" t="s">
        <v>14</v>
      </c>
      <c r="B220" s="4" t="s">
        <v>29</v>
      </c>
      <c r="C220" s="5">
        <v>45148</v>
      </c>
      <c r="D220" s="4">
        <v>5</v>
      </c>
      <c r="E220" s="6">
        <v>3265</v>
      </c>
      <c r="F220" s="6">
        <v>2445.75</v>
      </c>
      <c r="G220" s="8">
        <f t="shared" si="40"/>
        <v>819.25</v>
      </c>
      <c r="H220">
        <v>2023</v>
      </c>
      <c r="I220">
        <f>MONTH(C220)</f>
        <v>8</v>
      </c>
      <c r="J220" t="s">
        <v>85</v>
      </c>
      <c r="K220" t="s">
        <v>100</v>
      </c>
      <c r="L220" t="s">
        <v>98</v>
      </c>
      <c r="M220" t="str">
        <f>VLOOKUP(Table1[[#This Row],[Product Code]],Table24[#All],4,FALSE)</f>
        <v>Gaming Laptops</v>
      </c>
    </row>
    <row r="221" spans="1:13" x14ac:dyDescent="0.3">
      <c r="A221" s="13" t="s">
        <v>19</v>
      </c>
      <c r="B221" s="4" t="s">
        <v>52</v>
      </c>
      <c r="C221" s="5">
        <v>45582</v>
      </c>
      <c r="D221" s="4">
        <v>32</v>
      </c>
      <c r="E221" s="6">
        <v>7571.52</v>
      </c>
      <c r="F221" s="6">
        <v>5861.44</v>
      </c>
      <c r="G221" s="8">
        <f t="shared" si="40"/>
        <v>1710.0800000000008</v>
      </c>
      <c r="H221">
        <v>2024</v>
      </c>
      <c r="I221">
        <f>MONTH(C221)</f>
        <v>10</v>
      </c>
      <c r="J221" t="s">
        <v>90</v>
      </c>
      <c r="K221" t="s">
        <v>113</v>
      </c>
      <c r="L221" t="s">
        <v>118</v>
      </c>
      <c r="M221" t="str">
        <f>VLOOKUP(Table1[[#This Row],[Product Code]],Table24[#All],4,FALSE)</f>
        <v>Wired Headphones</v>
      </c>
    </row>
    <row r="222" spans="1:13" x14ac:dyDescent="0.3">
      <c r="A222" s="13" t="s">
        <v>19</v>
      </c>
      <c r="B222" s="4" t="s">
        <v>69</v>
      </c>
      <c r="C222" s="5">
        <v>45074</v>
      </c>
      <c r="D222" s="4">
        <v>21</v>
      </c>
      <c r="E222" s="6">
        <v>1676.01</v>
      </c>
      <c r="F222" s="6">
        <v>1344.4199999999998</v>
      </c>
      <c r="G222" s="8">
        <f t="shared" si="40"/>
        <v>331.59000000000015</v>
      </c>
      <c r="H222">
        <v>2023</v>
      </c>
      <c r="I222">
        <f>MONTH(C222)</f>
        <v>5</v>
      </c>
      <c r="J222" t="s">
        <v>84</v>
      </c>
      <c r="K222" t="s">
        <v>106</v>
      </c>
      <c r="L222" t="s">
        <v>98</v>
      </c>
      <c r="M222" t="str">
        <f>VLOOKUP(Table1[[#This Row],[Product Code]],Table24[#All],4,FALSE)</f>
        <v>Ultrabooks</v>
      </c>
    </row>
    <row r="223" spans="1:13" x14ac:dyDescent="0.3">
      <c r="A223" s="13" t="s">
        <v>25</v>
      </c>
      <c r="B223" s="4" t="s">
        <v>45</v>
      </c>
      <c r="C223" s="5">
        <v>45325</v>
      </c>
      <c r="D223" s="4">
        <v>22</v>
      </c>
      <c r="E223" s="6">
        <v>17746.52</v>
      </c>
      <c r="F223" s="6">
        <v>10582.880000000001</v>
      </c>
      <c r="G223" s="8">
        <f t="shared" si="40"/>
        <v>7163.6399999999994</v>
      </c>
      <c r="H223">
        <v>2024</v>
      </c>
      <c r="I223">
        <f>MONTH(C223)</f>
        <v>2</v>
      </c>
      <c r="J223" t="s">
        <v>87</v>
      </c>
      <c r="K223" t="s">
        <v>113</v>
      </c>
      <c r="L223" t="s">
        <v>111</v>
      </c>
      <c r="M223" t="str">
        <f>VLOOKUP(Table1[[#This Row],[Product Code]],Table24[#All],4,FALSE)</f>
        <v>Game Consoles</v>
      </c>
    </row>
    <row r="224" spans="1:13" x14ac:dyDescent="0.3">
      <c r="A224" s="13" t="s">
        <v>25</v>
      </c>
      <c r="B224" s="4" t="s">
        <v>56</v>
      </c>
      <c r="C224" s="5">
        <v>45069</v>
      </c>
      <c r="D224" s="4">
        <v>16</v>
      </c>
      <c r="E224" s="6">
        <v>2146.4</v>
      </c>
      <c r="F224" s="6">
        <v>1773.12</v>
      </c>
      <c r="G224" s="8">
        <f t="shared" si="40"/>
        <v>373.2800000000002</v>
      </c>
      <c r="H224">
        <v>2023</v>
      </c>
      <c r="I224">
        <f t="shared" ref="I224:I229" si="45">MONTH(C224)</f>
        <v>5</v>
      </c>
      <c r="J224" t="s">
        <v>84</v>
      </c>
      <c r="K224" t="s">
        <v>113</v>
      </c>
      <c r="L224" t="s">
        <v>102</v>
      </c>
      <c r="M224" t="str">
        <f>VLOOKUP(Table1[[#This Row],[Product Code]],Table24[#All],4,FALSE)</f>
        <v>Laptop Sleeves</v>
      </c>
    </row>
    <row r="225" spans="1:13" x14ac:dyDescent="0.3">
      <c r="A225" s="13" t="s">
        <v>19</v>
      </c>
      <c r="B225" s="4" t="s">
        <v>13</v>
      </c>
      <c r="C225" s="5">
        <v>44934</v>
      </c>
      <c r="D225" s="4">
        <v>28</v>
      </c>
      <c r="E225" s="6">
        <v>24585.960000000003</v>
      </c>
      <c r="F225" s="6">
        <v>16939.16</v>
      </c>
      <c r="G225" s="8">
        <f t="shared" si="40"/>
        <v>7646.8000000000029</v>
      </c>
      <c r="H225">
        <v>2023</v>
      </c>
      <c r="I225">
        <f t="shared" si="45"/>
        <v>1</v>
      </c>
      <c r="J225" t="s">
        <v>83</v>
      </c>
      <c r="K225" t="s">
        <v>104</v>
      </c>
      <c r="L225" t="s">
        <v>102</v>
      </c>
      <c r="M225" t="str">
        <f>VLOOKUP(Table1[[#This Row],[Product Code]],Table24[#All],4,FALSE)</f>
        <v>Chargers</v>
      </c>
    </row>
    <row r="226" spans="1:13" x14ac:dyDescent="0.3">
      <c r="A226" s="13" t="s">
        <v>16</v>
      </c>
      <c r="B226" s="4" t="s">
        <v>55</v>
      </c>
      <c r="C226" s="5">
        <v>45594</v>
      </c>
      <c r="D226" s="4">
        <v>29</v>
      </c>
      <c r="E226" s="6">
        <v>25205.64</v>
      </c>
      <c r="F226" s="6">
        <v>18923.37</v>
      </c>
      <c r="G226" s="8">
        <f t="shared" si="40"/>
        <v>6282.27</v>
      </c>
      <c r="H226">
        <v>2024</v>
      </c>
      <c r="I226">
        <f t="shared" si="45"/>
        <v>10</v>
      </c>
      <c r="J226" t="s">
        <v>90</v>
      </c>
      <c r="K226" t="s">
        <v>100</v>
      </c>
      <c r="L226" t="s">
        <v>111</v>
      </c>
      <c r="M226" t="str">
        <f>VLOOKUP(Table1[[#This Row],[Product Code]],Table24[#All],4,FALSE)</f>
        <v>VR Headsets</v>
      </c>
    </row>
    <row r="227" spans="1:13" x14ac:dyDescent="0.3">
      <c r="A227" s="13" t="s">
        <v>14</v>
      </c>
      <c r="B227" s="4" t="s">
        <v>40</v>
      </c>
      <c r="C227" s="5">
        <v>45430</v>
      </c>
      <c r="D227" s="4">
        <v>7</v>
      </c>
      <c r="E227" s="6">
        <v>9476.5299999999988</v>
      </c>
      <c r="F227" s="6">
        <v>6821.22</v>
      </c>
      <c r="G227" s="8">
        <f t="shared" si="40"/>
        <v>2655.3099999999986</v>
      </c>
      <c r="H227">
        <v>2024</v>
      </c>
      <c r="I227">
        <f t="shared" si="45"/>
        <v>5</v>
      </c>
      <c r="J227" t="s">
        <v>88</v>
      </c>
      <c r="K227" t="s">
        <v>106</v>
      </c>
      <c r="L227" t="s">
        <v>111</v>
      </c>
      <c r="M227" t="str">
        <f>VLOOKUP(Table1[[#This Row],[Product Code]],Table24[#All],4,FALSE)</f>
        <v>Game Consoles</v>
      </c>
    </row>
    <row r="228" spans="1:13" x14ac:dyDescent="0.3">
      <c r="A228" s="13" t="s">
        <v>25</v>
      </c>
      <c r="B228" s="4" t="s">
        <v>41</v>
      </c>
      <c r="C228" s="5">
        <v>45303</v>
      </c>
      <c r="D228" s="4">
        <v>23</v>
      </c>
      <c r="E228" s="6">
        <v>20318.2</v>
      </c>
      <c r="F228" s="6">
        <v>13903.27</v>
      </c>
      <c r="G228" s="8">
        <f t="shared" si="40"/>
        <v>6414.93</v>
      </c>
      <c r="H228">
        <v>2024</v>
      </c>
      <c r="I228">
        <f t="shared" si="45"/>
        <v>1</v>
      </c>
      <c r="J228" t="s">
        <v>87</v>
      </c>
      <c r="K228" t="s">
        <v>132</v>
      </c>
      <c r="L228" t="s">
        <v>118</v>
      </c>
      <c r="M228" t="str">
        <f>VLOOKUP(Table1[[#This Row],[Product Code]],Table24[#All],4,FALSE)</f>
        <v>Wireless Headphones</v>
      </c>
    </row>
    <row r="229" spans="1:13" x14ac:dyDescent="0.3">
      <c r="A229" s="13" t="s">
        <v>25</v>
      </c>
      <c r="B229" s="4" t="s">
        <v>58</v>
      </c>
      <c r="C229" s="5">
        <v>45422</v>
      </c>
      <c r="D229" s="4">
        <v>3</v>
      </c>
      <c r="E229" s="6">
        <v>777.81</v>
      </c>
      <c r="F229" s="6">
        <v>508.40999999999997</v>
      </c>
      <c r="G229" s="8">
        <f t="shared" si="40"/>
        <v>269.39999999999998</v>
      </c>
      <c r="H229">
        <v>2024</v>
      </c>
      <c r="I229">
        <f t="shared" si="45"/>
        <v>5</v>
      </c>
      <c r="J229" t="s">
        <v>88</v>
      </c>
      <c r="K229" t="s">
        <v>106</v>
      </c>
      <c r="L229" t="s">
        <v>126</v>
      </c>
      <c r="M229" t="str">
        <f>VLOOKUP(Table1[[#This Row],[Product Code]],Table24[#All],4,FALSE)</f>
        <v>Smart Speakers</v>
      </c>
    </row>
    <row r="230" spans="1:13" x14ac:dyDescent="0.3">
      <c r="A230" s="13" t="s">
        <v>16</v>
      </c>
      <c r="B230" s="4" t="s">
        <v>56</v>
      </c>
      <c r="C230" s="5">
        <v>45122</v>
      </c>
      <c r="D230" s="4">
        <v>20</v>
      </c>
      <c r="E230" s="6">
        <v>2683</v>
      </c>
      <c r="F230" s="6">
        <v>2216.3999999999996</v>
      </c>
      <c r="G230" s="8">
        <f t="shared" si="40"/>
        <v>466.60000000000036</v>
      </c>
      <c r="H230">
        <v>2023</v>
      </c>
      <c r="I230">
        <f>MONTH(C230)</f>
        <v>7</v>
      </c>
      <c r="J230" t="s">
        <v>85</v>
      </c>
      <c r="K230" t="s">
        <v>113</v>
      </c>
      <c r="L230" t="s">
        <v>102</v>
      </c>
      <c r="M230" t="str">
        <f>VLOOKUP(Table1[[#This Row],[Product Code]],Table24[#All],4,FALSE)</f>
        <v>Laptop Sleeves</v>
      </c>
    </row>
    <row r="231" spans="1:13" x14ac:dyDescent="0.3">
      <c r="A231" s="13" t="s">
        <v>16</v>
      </c>
      <c r="B231" s="4" t="s">
        <v>42</v>
      </c>
      <c r="C231" s="5">
        <v>45512</v>
      </c>
      <c r="D231" s="4">
        <v>16</v>
      </c>
      <c r="E231" s="6">
        <v>6778.72</v>
      </c>
      <c r="F231" s="6">
        <v>4417.6000000000004</v>
      </c>
      <c r="G231" s="8">
        <f t="shared" si="40"/>
        <v>2361.12</v>
      </c>
      <c r="H231">
        <v>2024</v>
      </c>
      <c r="I231">
        <f t="shared" ref="I231:I234" si="46">MONTH(C231)</f>
        <v>8</v>
      </c>
      <c r="J231" t="s">
        <v>89</v>
      </c>
      <c r="K231" t="s">
        <v>137</v>
      </c>
      <c r="L231" t="s">
        <v>98</v>
      </c>
      <c r="M231" t="str">
        <f>VLOOKUP(Table1[[#This Row],[Product Code]],Table24[#All],4,FALSE)</f>
        <v>Ultrabooks</v>
      </c>
    </row>
    <row r="232" spans="1:13" x14ac:dyDescent="0.3">
      <c r="A232" s="13" t="s">
        <v>12</v>
      </c>
      <c r="B232" s="4" t="s">
        <v>53</v>
      </c>
      <c r="C232" s="5">
        <v>45607</v>
      </c>
      <c r="D232" s="4">
        <v>29</v>
      </c>
      <c r="E232" s="6">
        <v>36992.689999999995</v>
      </c>
      <c r="F232" s="6">
        <v>23066.31</v>
      </c>
      <c r="G232" s="8">
        <f t="shared" si="40"/>
        <v>13926.379999999994</v>
      </c>
      <c r="H232">
        <v>2024</v>
      </c>
      <c r="I232">
        <f t="shared" si="46"/>
        <v>11</v>
      </c>
      <c r="J232" t="s">
        <v>90</v>
      </c>
      <c r="K232" t="s">
        <v>130</v>
      </c>
      <c r="L232" t="s">
        <v>118</v>
      </c>
      <c r="M232" t="str">
        <f>VLOOKUP(Table1[[#This Row],[Product Code]],Table24[#All],4,FALSE)</f>
        <v>Wired Headphones</v>
      </c>
    </row>
    <row r="233" spans="1:13" x14ac:dyDescent="0.3">
      <c r="A233" s="13" t="s">
        <v>28</v>
      </c>
      <c r="B233" s="4" t="s">
        <v>65</v>
      </c>
      <c r="C233" s="5">
        <v>45450</v>
      </c>
      <c r="D233" s="4">
        <v>12</v>
      </c>
      <c r="E233" s="6">
        <v>3877.7999999999997</v>
      </c>
      <c r="F233" s="6">
        <v>2398.3200000000002</v>
      </c>
      <c r="G233" s="8">
        <f t="shared" si="40"/>
        <v>1479.4799999999996</v>
      </c>
      <c r="H233">
        <v>2024</v>
      </c>
      <c r="I233">
        <f t="shared" si="46"/>
        <v>6</v>
      </c>
      <c r="J233" t="s">
        <v>88</v>
      </c>
      <c r="K233" t="s">
        <v>109</v>
      </c>
      <c r="L233" t="s">
        <v>111</v>
      </c>
      <c r="M233" t="str">
        <f>VLOOKUP(Table1[[#This Row],[Product Code]],Table24[#All],4,FALSE)</f>
        <v>Game Consoles</v>
      </c>
    </row>
    <row r="234" spans="1:13" x14ac:dyDescent="0.3">
      <c r="A234" s="13" t="s">
        <v>37</v>
      </c>
      <c r="B234" s="4" t="s">
        <v>52</v>
      </c>
      <c r="C234" s="5">
        <v>45443</v>
      </c>
      <c r="D234" s="4">
        <v>5</v>
      </c>
      <c r="E234" s="6">
        <v>1183.0500000000002</v>
      </c>
      <c r="F234" s="6">
        <v>915.84999999999991</v>
      </c>
      <c r="G234" s="8">
        <f t="shared" si="40"/>
        <v>267.20000000000027</v>
      </c>
      <c r="H234">
        <v>2024</v>
      </c>
      <c r="I234">
        <f t="shared" si="46"/>
        <v>5</v>
      </c>
      <c r="J234" t="s">
        <v>88</v>
      </c>
      <c r="K234" t="s">
        <v>113</v>
      </c>
      <c r="L234" t="s">
        <v>118</v>
      </c>
      <c r="M234" t="str">
        <f>VLOOKUP(Table1[[#This Row],[Product Code]],Table24[#All],4,FALSE)</f>
        <v>Wired Headphones</v>
      </c>
    </row>
    <row r="235" spans="1:13" x14ac:dyDescent="0.3">
      <c r="A235" s="13" t="s">
        <v>19</v>
      </c>
      <c r="B235" s="4" t="s">
        <v>63</v>
      </c>
      <c r="C235" s="5">
        <v>44982</v>
      </c>
      <c r="D235" s="4">
        <v>23</v>
      </c>
      <c r="E235" s="6">
        <v>26015.53</v>
      </c>
      <c r="F235" s="6">
        <v>21595.850000000002</v>
      </c>
      <c r="G235" s="8">
        <f t="shared" si="40"/>
        <v>4419.6799999999967</v>
      </c>
      <c r="H235">
        <v>2023</v>
      </c>
      <c r="I235">
        <f t="shared" ref="I235:I240" si="47">MONTH(C235)</f>
        <v>2</v>
      </c>
      <c r="J235" t="s">
        <v>83</v>
      </c>
      <c r="K235" t="s">
        <v>113</v>
      </c>
      <c r="L235" t="s">
        <v>111</v>
      </c>
      <c r="M235" t="str">
        <f>VLOOKUP(Table1[[#This Row],[Product Code]],Table24[#All],4,FALSE)</f>
        <v>Gaming Headsets</v>
      </c>
    </row>
    <row r="236" spans="1:13" x14ac:dyDescent="0.3">
      <c r="A236" s="13" t="s">
        <v>32</v>
      </c>
      <c r="B236" s="4" t="s">
        <v>26</v>
      </c>
      <c r="C236" s="5">
        <v>44940</v>
      </c>
      <c r="D236" s="4">
        <v>19</v>
      </c>
      <c r="E236" s="6">
        <v>20020.11</v>
      </c>
      <c r="F236" s="6">
        <v>12398.830000000002</v>
      </c>
      <c r="G236" s="8">
        <f t="shared" si="40"/>
        <v>7621.2799999999988</v>
      </c>
      <c r="H236">
        <v>2023</v>
      </c>
      <c r="I236">
        <f t="shared" si="47"/>
        <v>1</v>
      </c>
      <c r="J236" t="s">
        <v>83</v>
      </c>
      <c r="K236" t="s">
        <v>104</v>
      </c>
      <c r="L236" t="s">
        <v>126</v>
      </c>
      <c r="M236" t="str">
        <f>VLOOKUP(Table1[[#This Row],[Product Code]],Table24[#All],4,FALSE)</f>
        <v>Fitness Bands</v>
      </c>
    </row>
    <row r="237" spans="1:13" x14ac:dyDescent="0.3">
      <c r="A237" s="13" t="s">
        <v>16</v>
      </c>
      <c r="B237" s="4" t="s">
        <v>18</v>
      </c>
      <c r="C237" s="5">
        <v>45508</v>
      </c>
      <c r="D237" s="4">
        <v>16</v>
      </c>
      <c r="E237" s="6">
        <v>6386.56</v>
      </c>
      <c r="F237" s="6">
        <v>4826.24</v>
      </c>
      <c r="G237" s="8">
        <f t="shared" si="40"/>
        <v>1560.3200000000006</v>
      </c>
      <c r="H237">
        <v>2024</v>
      </c>
      <c r="I237">
        <f t="shared" si="47"/>
        <v>8</v>
      </c>
      <c r="J237" t="s">
        <v>89</v>
      </c>
      <c r="K237" t="s">
        <v>130</v>
      </c>
      <c r="L237" t="s">
        <v>126</v>
      </c>
      <c r="M237" t="str">
        <f>VLOOKUP(Table1[[#This Row],[Product Code]],Table24[#All],4,FALSE)</f>
        <v>Streaming Devices</v>
      </c>
    </row>
    <row r="238" spans="1:13" x14ac:dyDescent="0.3">
      <c r="A238" s="13" t="s">
        <v>23</v>
      </c>
      <c r="B238" s="4" t="s">
        <v>31</v>
      </c>
      <c r="C238" s="5">
        <v>45547</v>
      </c>
      <c r="D238" s="4">
        <v>13</v>
      </c>
      <c r="E238" s="6">
        <v>6249.0999999999995</v>
      </c>
      <c r="F238" s="6">
        <v>3925.22</v>
      </c>
      <c r="G238" s="8">
        <f t="shared" si="40"/>
        <v>2323.8799999999997</v>
      </c>
      <c r="H238">
        <v>2024</v>
      </c>
      <c r="I238">
        <f t="shared" si="47"/>
        <v>9</v>
      </c>
      <c r="J238" t="s">
        <v>89</v>
      </c>
      <c r="K238" t="s">
        <v>113</v>
      </c>
      <c r="L238" t="s">
        <v>98</v>
      </c>
      <c r="M238" t="str">
        <f>VLOOKUP(Table1[[#This Row],[Product Code]],Table24[#All],4,FALSE)</f>
        <v>Gaming Laptops</v>
      </c>
    </row>
    <row r="239" spans="1:13" x14ac:dyDescent="0.3">
      <c r="A239" s="13" t="s">
        <v>12</v>
      </c>
      <c r="B239" s="4" t="s">
        <v>49</v>
      </c>
      <c r="C239" s="5">
        <v>45632</v>
      </c>
      <c r="D239" s="4">
        <v>35</v>
      </c>
      <c r="E239" s="6">
        <v>46587.45</v>
      </c>
      <c r="F239" s="6">
        <v>28616.7</v>
      </c>
      <c r="G239" s="8">
        <f t="shared" si="40"/>
        <v>17970.749999999996</v>
      </c>
      <c r="H239">
        <v>2024</v>
      </c>
      <c r="I239">
        <f t="shared" si="47"/>
        <v>12</v>
      </c>
      <c r="J239" t="s">
        <v>90</v>
      </c>
      <c r="K239" t="s">
        <v>137</v>
      </c>
      <c r="L239" t="s">
        <v>126</v>
      </c>
      <c r="M239" t="str">
        <f>VLOOKUP(Table1[[#This Row],[Product Code]],Table24[#All],4,FALSE)</f>
        <v>Smartwatches</v>
      </c>
    </row>
    <row r="240" spans="1:13" x14ac:dyDescent="0.3">
      <c r="A240" s="13" t="s">
        <v>12</v>
      </c>
      <c r="B240" s="4" t="s">
        <v>53</v>
      </c>
      <c r="C240" s="5">
        <v>45343</v>
      </c>
      <c r="D240" s="4">
        <v>24</v>
      </c>
      <c r="E240" s="6">
        <v>30614.639999999999</v>
      </c>
      <c r="F240" s="6">
        <v>19089.36</v>
      </c>
      <c r="G240" s="8">
        <f t="shared" si="40"/>
        <v>11525.279999999999</v>
      </c>
      <c r="H240">
        <v>2024</v>
      </c>
      <c r="I240">
        <f t="shared" si="47"/>
        <v>2</v>
      </c>
      <c r="J240" t="s">
        <v>87</v>
      </c>
      <c r="K240" t="s">
        <v>130</v>
      </c>
      <c r="L240" t="s">
        <v>118</v>
      </c>
      <c r="M240" t="str">
        <f>VLOOKUP(Table1[[#This Row],[Product Code]],Table24[#All],4,FALSE)</f>
        <v>Wired Headphones</v>
      </c>
    </row>
    <row r="241" spans="1:13" x14ac:dyDescent="0.3">
      <c r="A241" s="13" t="s">
        <v>21</v>
      </c>
      <c r="B241" s="4" t="s">
        <v>35</v>
      </c>
      <c r="C241" s="5">
        <v>45286</v>
      </c>
      <c r="D241" s="4">
        <v>17</v>
      </c>
      <c r="E241" s="6">
        <v>2771.8500000000004</v>
      </c>
      <c r="F241" s="6">
        <v>2143.87</v>
      </c>
      <c r="G241" s="8">
        <f t="shared" si="40"/>
        <v>627.98000000000047</v>
      </c>
      <c r="H241">
        <v>2023</v>
      </c>
      <c r="I241">
        <f>MONTH(C241)</f>
        <v>12</v>
      </c>
      <c r="J241" t="s">
        <v>86</v>
      </c>
      <c r="K241" t="s">
        <v>113</v>
      </c>
      <c r="L241" t="s">
        <v>102</v>
      </c>
      <c r="M241" t="str">
        <f>VLOOKUP(Table1[[#This Row],[Product Code]],Table24[#All],4,FALSE)</f>
        <v>Keyboards</v>
      </c>
    </row>
    <row r="242" spans="1:13" x14ac:dyDescent="0.3">
      <c r="A242" s="13" t="s">
        <v>25</v>
      </c>
      <c r="B242" s="4" t="s">
        <v>24</v>
      </c>
      <c r="C242" s="5">
        <v>45605</v>
      </c>
      <c r="D242" s="4">
        <v>35</v>
      </c>
      <c r="E242" s="6">
        <v>46593.05</v>
      </c>
      <c r="F242" s="6">
        <v>29074.850000000002</v>
      </c>
      <c r="G242" s="8">
        <f t="shared" si="40"/>
        <v>17518.2</v>
      </c>
      <c r="H242">
        <v>2024</v>
      </c>
      <c r="I242">
        <f>MONTH(C242)</f>
        <v>11</v>
      </c>
      <c r="J242" t="s">
        <v>90</v>
      </c>
      <c r="K242" t="s">
        <v>104</v>
      </c>
      <c r="L242" t="s">
        <v>102</v>
      </c>
      <c r="M242" t="str">
        <f>VLOOKUP(Table1[[#This Row],[Product Code]],Table24[#All],4,FALSE)</f>
        <v>Keyboards</v>
      </c>
    </row>
    <row r="243" spans="1:13" x14ac:dyDescent="0.3">
      <c r="A243" s="13" t="s">
        <v>16</v>
      </c>
      <c r="B243" s="4" t="s">
        <v>26</v>
      </c>
      <c r="C243" s="5">
        <v>45219</v>
      </c>
      <c r="D243" s="4">
        <v>31</v>
      </c>
      <c r="E243" s="6">
        <v>32664.390000000003</v>
      </c>
      <c r="F243" s="6">
        <v>20229.670000000002</v>
      </c>
      <c r="G243" s="8">
        <f t="shared" si="40"/>
        <v>12434.720000000001</v>
      </c>
      <c r="H243">
        <v>2023</v>
      </c>
      <c r="I243">
        <f>MONTH(C243)</f>
        <v>10</v>
      </c>
      <c r="J243" t="s">
        <v>86</v>
      </c>
      <c r="K243" t="s">
        <v>104</v>
      </c>
      <c r="L243" t="s">
        <v>126</v>
      </c>
      <c r="M243" t="str">
        <f>VLOOKUP(Table1[[#This Row],[Product Code]],Table24[#All],4,FALSE)</f>
        <v>Fitness Bands</v>
      </c>
    </row>
    <row r="244" spans="1:13" x14ac:dyDescent="0.3">
      <c r="A244" s="13" t="s">
        <v>16</v>
      </c>
      <c r="B244" s="4" t="s">
        <v>31</v>
      </c>
      <c r="C244" s="5">
        <v>45491</v>
      </c>
      <c r="D244" s="4">
        <v>1</v>
      </c>
      <c r="E244" s="6">
        <v>480.7</v>
      </c>
      <c r="F244" s="6">
        <v>301.94</v>
      </c>
      <c r="G244" s="8">
        <f t="shared" si="40"/>
        <v>178.76</v>
      </c>
      <c r="H244">
        <v>2024</v>
      </c>
      <c r="I244">
        <f>MONTH(C244)</f>
        <v>7</v>
      </c>
      <c r="J244" t="s">
        <v>89</v>
      </c>
      <c r="K244" t="s">
        <v>113</v>
      </c>
      <c r="L244" t="s">
        <v>98</v>
      </c>
      <c r="M244" t="str">
        <f>VLOOKUP(Table1[[#This Row],[Product Code]],Table24[#All],4,FALSE)</f>
        <v>Gaming Laptops</v>
      </c>
    </row>
    <row r="245" spans="1:13" x14ac:dyDescent="0.3">
      <c r="A245" s="13" t="s">
        <v>16</v>
      </c>
      <c r="B245" s="4" t="s">
        <v>35</v>
      </c>
      <c r="C245" s="5">
        <v>45149</v>
      </c>
      <c r="D245" s="4">
        <v>20</v>
      </c>
      <c r="E245" s="6">
        <v>3261</v>
      </c>
      <c r="F245" s="6">
        <v>2522.1999999999998</v>
      </c>
      <c r="G245" s="8">
        <f t="shared" si="40"/>
        <v>738.80000000000018</v>
      </c>
      <c r="H245">
        <v>2023</v>
      </c>
      <c r="I245">
        <f t="shared" ref="I245:I250" si="48">MONTH(C245)</f>
        <v>8</v>
      </c>
      <c r="J245" t="s">
        <v>85</v>
      </c>
      <c r="K245" t="s">
        <v>113</v>
      </c>
      <c r="L245" t="s">
        <v>102</v>
      </c>
      <c r="M245" t="str">
        <f>VLOOKUP(Table1[[#This Row],[Product Code]],Table24[#All],4,FALSE)</f>
        <v>Keyboards</v>
      </c>
    </row>
    <row r="246" spans="1:13" x14ac:dyDescent="0.3">
      <c r="A246" s="13" t="s">
        <v>54</v>
      </c>
      <c r="B246" s="4" t="s">
        <v>67</v>
      </c>
      <c r="C246" s="5">
        <v>45287</v>
      </c>
      <c r="D246" s="4">
        <v>29</v>
      </c>
      <c r="E246" s="6">
        <v>30272.520000000004</v>
      </c>
      <c r="F246" s="6">
        <v>18677.16</v>
      </c>
      <c r="G246" s="8">
        <f t="shared" si="40"/>
        <v>11595.360000000004</v>
      </c>
      <c r="H246">
        <v>2023</v>
      </c>
      <c r="I246">
        <f t="shared" si="48"/>
        <v>12</v>
      </c>
      <c r="J246" t="s">
        <v>86</v>
      </c>
      <c r="K246" t="s">
        <v>137</v>
      </c>
      <c r="L246" t="s">
        <v>111</v>
      </c>
      <c r="M246" t="str">
        <f>VLOOKUP(Table1[[#This Row],[Product Code]],Table24[#All],4,FALSE)</f>
        <v>VR Headsets</v>
      </c>
    </row>
    <row r="247" spans="1:13" x14ac:dyDescent="0.3">
      <c r="A247" s="13" t="s">
        <v>28</v>
      </c>
      <c r="B247" s="4" t="s">
        <v>61</v>
      </c>
      <c r="C247" s="5">
        <v>45003</v>
      </c>
      <c r="D247" s="4">
        <v>14</v>
      </c>
      <c r="E247" s="6">
        <v>5356.12</v>
      </c>
      <c r="F247" s="6">
        <v>4232.62</v>
      </c>
      <c r="G247" s="8">
        <f t="shared" si="40"/>
        <v>1123.5</v>
      </c>
      <c r="H247">
        <v>2023</v>
      </c>
      <c r="I247">
        <f t="shared" si="48"/>
        <v>3</v>
      </c>
      <c r="J247" t="s">
        <v>83</v>
      </c>
      <c r="K247" t="s">
        <v>109</v>
      </c>
      <c r="L247" t="s">
        <v>111</v>
      </c>
      <c r="M247" t="str">
        <f>VLOOKUP(Table1[[#This Row],[Product Code]],Table24[#All],4,FALSE)</f>
        <v>VR Headsets</v>
      </c>
    </row>
    <row r="248" spans="1:13" x14ac:dyDescent="0.3">
      <c r="A248" s="13" t="s">
        <v>16</v>
      </c>
      <c r="B248" s="4" t="s">
        <v>7</v>
      </c>
      <c r="C248" s="5">
        <v>45029</v>
      </c>
      <c r="D248" s="4">
        <v>17</v>
      </c>
      <c r="E248" s="6">
        <v>5641.96</v>
      </c>
      <c r="F248" s="6">
        <v>3361.07</v>
      </c>
      <c r="G248" s="8">
        <f t="shared" si="40"/>
        <v>2280.89</v>
      </c>
      <c r="H248">
        <v>2023</v>
      </c>
      <c r="I248">
        <f t="shared" si="48"/>
        <v>4</v>
      </c>
      <c r="J248" t="s">
        <v>84</v>
      </c>
      <c r="K248" t="s">
        <v>109</v>
      </c>
      <c r="L248" t="s">
        <v>98</v>
      </c>
      <c r="M248" t="str">
        <f>VLOOKUP(Table1[[#This Row],[Product Code]],Table24[#All],4,FALSE)</f>
        <v>Gaming Laptops</v>
      </c>
    </row>
    <row r="249" spans="1:13" x14ac:dyDescent="0.3">
      <c r="A249" s="13" t="s">
        <v>21</v>
      </c>
      <c r="B249" s="4" t="s">
        <v>7</v>
      </c>
      <c r="C249" s="5">
        <v>45215</v>
      </c>
      <c r="D249" s="4">
        <v>33</v>
      </c>
      <c r="E249" s="6">
        <v>10952.039999999999</v>
      </c>
      <c r="F249" s="6">
        <v>6524.43</v>
      </c>
      <c r="G249" s="8">
        <f t="shared" si="40"/>
        <v>4427.6099999999988</v>
      </c>
      <c r="H249">
        <v>2023</v>
      </c>
      <c r="I249">
        <f t="shared" si="48"/>
        <v>10</v>
      </c>
      <c r="J249" t="s">
        <v>86</v>
      </c>
      <c r="K249" t="s">
        <v>109</v>
      </c>
      <c r="L249" t="s">
        <v>98</v>
      </c>
      <c r="M249" t="str">
        <f>VLOOKUP(Table1[[#This Row],[Product Code]],Table24[#All],4,FALSE)</f>
        <v>Gaming Laptops</v>
      </c>
    </row>
    <row r="250" spans="1:13" x14ac:dyDescent="0.3">
      <c r="A250" s="13" t="s">
        <v>23</v>
      </c>
      <c r="B250" s="4" t="s">
        <v>44</v>
      </c>
      <c r="C250" s="5">
        <v>45252</v>
      </c>
      <c r="D250" s="4">
        <v>24</v>
      </c>
      <c r="E250" s="6">
        <v>6895.2000000000007</v>
      </c>
      <c r="F250" s="6">
        <v>5584.08</v>
      </c>
      <c r="G250" s="8">
        <f t="shared" si="40"/>
        <v>1311.1200000000008</v>
      </c>
      <c r="H250">
        <v>2023</v>
      </c>
      <c r="I250">
        <f t="shared" si="48"/>
        <v>11</v>
      </c>
      <c r="J250" t="s">
        <v>86</v>
      </c>
      <c r="K250" t="s">
        <v>109</v>
      </c>
      <c r="L250" t="s">
        <v>102</v>
      </c>
      <c r="M250" t="str">
        <f>VLOOKUP(Table1[[#This Row],[Product Code]],Table24[#All],4,FALSE)</f>
        <v>Mice</v>
      </c>
    </row>
    <row r="251" spans="1:13" x14ac:dyDescent="0.3">
      <c r="A251" s="13" t="s">
        <v>16</v>
      </c>
      <c r="B251" s="4" t="s">
        <v>45</v>
      </c>
      <c r="C251" s="5">
        <v>45516</v>
      </c>
      <c r="D251" s="4">
        <v>7</v>
      </c>
      <c r="E251" s="6">
        <v>5646.62</v>
      </c>
      <c r="F251" s="6">
        <v>3367.28</v>
      </c>
      <c r="G251" s="8">
        <f t="shared" si="40"/>
        <v>2279.3399999999997</v>
      </c>
      <c r="H251">
        <v>2024</v>
      </c>
      <c r="I251">
        <f>MONTH(C251)</f>
        <v>8</v>
      </c>
      <c r="J251" t="s">
        <v>89</v>
      </c>
      <c r="K251" t="s">
        <v>113</v>
      </c>
      <c r="L251" t="s">
        <v>111</v>
      </c>
      <c r="M251" t="str">
        <f>VLOOKUP(Table1[[#This Row],[Product Code]],Table24[#All],4,FALSE)</f>
        <v>Game Consoles</v>
      </c>
    </row>
    <row r="252" spans="1:13" x14ac:dyDescent="0.3">
      <c r="A252" s="13" t="s">
        <v>21</v>
      </c>
      <c r="B252" s="4" t="s">
        <v>55</v>
      </c>
      <c r="C252" s="5">
        <v>45271</v>
      </c>
      <c r="D252" s="4">
        <v>32</v>
      </c>
      <c r="E252" s="6">
        <v>27813.119999999999</v>
      </c>
      <c r="F252" s="6">
        <v>20880.96</v>
      </c>
      <c r="G252" s="8">
        <f t="shared" si="40"/>
        <v>6932.16</v>
      </c>
      <c r="H252">
        <v>2023</v>
      </c>
      <c r="I252">
        <f>MONTH(C252)</f>
        <v>12</v>
      </c>
      <c r="J252" t="s">
        <v>86</v>
      </c>
      <c r="K252" t="s">
        <v>100</v>
      </c>
      <c r="L252" t="s">
        <v>111</v>
      </c>
      <c r="M252" t="str">
        <f>VLOOKUP(Table1[[#This Row],[Product Code]],Table24[#All],4,FALSE)</f>
        <v>VR Headsets</v>
      </c>
    </row>
    <row r="253" spans="1:13" x14ac:dyDescent="0.3">
      <c r="A253" s="13" t="s">
        <v>16</v>
      </c>
      <c r="B253" s="4" t="s">
        <v>40</v>
      </c>
      <c r="C253" s="5">
        <v>45447</v>
      </c>
      <c r="D253" s="4">
        <v>10</v>
      </c>
      <c r="E253" s="6">
        <v>13537.9</v>
      </c>
      <c r="F253" s="6">
        <v>9744.6</v>
      </c>
      <c r="G253" s="8">
        <f t="shared" si="40"/>
        <v>3793.2999999999993</v>
      </c>
      <c r="H253">
        <v>2024</v>
      </c>
      <c r="I253">
        <f t="shared" ref="I253:I255" si="49">MONTH(C253)</f>
        <v>6</v>
      </c>
      <c r="J253" t="s">
        <v>88</v>
      </c>
      <c r="K253" t="s">
        <v>106</v>
      </c>
      <c r="L253" t="s">
        <v>111</v>
      </c>
      <c r="M253" t="str">
        <f>VLOOKUP(Table1[[#This Row],[Product Code]],Table24[#All],4,FALSE)</f>
        <v>Game Consoles</v>
      </c>
    </row>
    <row r="254" spans="1:13" x14ac:dyDescent="0.3">
      <c r="A254" s="13" t="s">
        <v>32</v>
      </c>
      <c r="B254" s="4" t="s">
        <v>63</v>
      </c>
      <c r="C254" s="5">
        <v>45587</v>
      </c>
      <c r="D254" s="4">
        <v>32</v>
      </c>
      <c r="E254" s="6">
        <v>36195.519999999997</v>
      </c>
      <c r="F254" s="6">
        <v>30046.400000000001</v>
      </c>
      <c r="G254" s="8">
        <f t="shared" si="40"/>
        <v>6149.1199999999953</v>
      </c>
      <c r="H254">
        <v>2024</v>
      </c>
      <c r="I254">
        <f t="shared" si="49"/>
        <v>10</v>
      </c>
      <c r="J254" t="s">
        <v>90</v>
      </c>
      <c r="K254" t="s">
        <v>113</v>
      </c>
      <c r="L254" t="s">
        <v>111</v>
      </c>
      <c r="M254" t="str">
        <f>VLOOKUP(Table1[[#This Row],[Product Code]],Table24[#All],4,FALSE)</f>
        <v>Gaming Headsets</v>
      </c>
    </row>
    <row r="255" spans="1:13" x14ac:dyDescent="0.3">
      <c r="A255" s="13" t="s">
        <v>16</v>
      </c>
      <c r="B255" s="4" t="s">
        <v>11</v>
      </c>
      <c r="C255" s="5">
        <v>45532</v>
      </c>
      <c r="D255" s="4">
        <v>17</v>
      </c>
      <c r="E255" s="6">
        <v>11421.45</v>
      </c>
      <c r="F255" s="6">
        <v>9020.0300000000007</v>
      </c>
      <c r="G255" s="8">
        <f t="shared" si="40"/>
        <v>2401.42</v>
      </c>
      <c r="H255">
        <v>2024</v>
      </c>
      <c r="I255">
        <f t="shared" si="49"/>
        <v>8</v>
      </c>
      <c r="J255" t="s">
        <v>89</v>
      </c>
      <c r="K255" t="s">
        <v>113</v>
      </c>
      <c r="L255" t="s">
        <v>102</v>
      </c>
      <c r="M255" t="str">
        <f>VLOOKUP(Table1[[#This Row],[Product Code]],Table24[#All],4,FALSE)</f>
        <v>Chargers</v>
      </c>
    </row>
    <row r="256" spans="1:13" x14ac:dyDescent="0.3">
      <c r="A256" s="13" t="s">
        <v>10</v>
      </c>
      <c r="B256" s="4" t="s">
        <v>70</v>
      </c>
      <c r="C256" s="5">
        <v>44977</v>
      </c>
      <c r="D256" s="4">
        <v>16</v>
      </c>
      <c r="E256" s="6">
        <v>3454.24</v>
      </c>
      <c r="F256" s="6">
        <v>2500.3200000000002</v>
      </c>
      <c r="G256" s="8">
        <f t="shared" si="40"/>
        <v>953.91999999999962</v>
      </c>
      <c r="H256">
        <v>2023</v>
      </c>
      <c r="I256">
        <f>MONTH(C256)</f>
        <v>2</v>
      </c>
      <c r="J256" t="s">
        <v>83</v>
      </c>
      <c r="K256" t="s">
        <v>130</v>
      </c>
      <c r="L256" t="s">
        <v>102</v>
      </c>
      <c r="M256" t="str">
        <f>VLOOKUP(Table1[[#This Row],[Product Code]],Table24[#All],4,FALSE)</f>
        <v>Chargers</v>
      </c>
    </row>
    <row r="257" spans="1:13" x14ac:dyDescent="0.3">
      <c r="A257" s="13" t="s">
        <v>32</v>
      </c>
      <c r="B257" s="4" t="s">
        <v>31</v>
      </c>
      <c r="C257" s="5">
        <v>45557</v>
      </c>
      <c r="D257" s="4">
        <v>3</v>
      </c>
      <c r="E257" s="6">
        <v>1442.1</v>
      </c>
      <c r="F257" s="6">
        <v>905.81999999999994</v>
      </c>
      <c r="G257" s="8">
        <f t="shared" si="40"/>
        <v>536.28</v>
      </c>
      <c r="H257">
        <v>2024</v>
      </c>
      <c r="I257">
        <f>MONTH(C257)</f>
        <v>9</v>
      </c>
      <c r="J257" t="s">
        <v>89</v>
      </c>
      <c r="K257" t="s">
        <v>113</v>
      </c>
      <c r="L257" t="s">
        <v>98</v>
      </c>
      <c r="M257" t="str">
        <f>VLOOKUP(Table1[[#This Row],[Product Code]],Table24[#All],4,FALSE)</f>
        <v>Gaming Laptops</v>
      </c>
    </row>
    <row r="258" spans="1:13" x14ac:dyDescent="0.3">
      <c r="A258" s="13" t="s">
        <v>59</v>
      </c>
      <c r="B258" s="4" t="s">
        <v>20</v>
      </c>
      <c r="C258" s="5">
        <v>45126</v>
      </c>
      <c r="D258" s="4">
        <v>14</v>
      </c>
      <c r="E258" s="6">
        <v>12434.94</v>
      </c>
      <c r="F258" s="6">
        <v>10114.300000000001</v>
      </c>
      <c r="G258" s="8">
        <f t="shared" si="40"/>
        <v>2320.6399999999994</v>
      </c>
      <c r="H258">
        <v>2023</v>
      </c>
      <c r="I258">
        <f t="shared" ref="I258:I260" si="50">MONTH(C258)</f>
        <v>7</v>
      </c>
      <c r="J258" t="s">
        <v>85</v>
      </c>
      <c r="K258" t="s">
        <v>104</v>
      </c>
      <c r="L258" t="s">
        <v>102</v>
      </c>
      <c r="M258" t="str">
        <f>VLOOKUP(Table1[[#This Row],[Product Code]],Table24[#All],4,FALSE)</f>
        <v>Keyboards</v>
      </c>
    </row>
    <row r="259" spans="1:13" x14ac:dyDescent="0.3">
      <c r="A259" s="13" t="s">
        <v>37</v>
      </c>
      <c r="B259" s="4" t="s">
        <v>27</v>
      </c>
      <c r="C259" s="5">
        <v>45148</v>
      </c>
      <c r="D259" s="4">
        <v>13</v>
      </c>
      <c r="E259" s="6">
        <v>4435.21</v>
      </c>
      <c r="F259" s="6">
        <v>2645.11</v>
      </c>
      <c r="G259" s="8">
        <f t="shared" ref="G259:G322" si="51">E259-F259</f>
        <v>1790.1</v>
      </c>
      <c r="H259">
        <v>2023</v>
      </c>
      <c r="I259">
        <f t="shared" si="50"/>
        <v>8</v>
      </c>
      <c r="J259" t="s">
        <v>85</v>
      </c>
      <c r="K259" t="s">
        <v>113</v>
      </c>
      <c r="L259" t="s">
        <v>102</v>
      </c>
      <c r="M259" t="str">
        <f>VLOOKUP(Table1[[#This Row],[Product Code]],Table24[#All],4,FALSE)</f>
        <v>Keyboards</v>
      </c>
    </row>
    <row r="260" spans="1:13" x14ac:dyDescent="0.3">
      <c r="A260" s="13" t="s">
        <v>54</v>
      </c>
      <c r="B260" s="4" t="s">
        <v>62</v>
      </c>
      <c r="C260" s="5">
        <v>44963</v>
      </c>
      <c r="D260" s="4">
        <v>17</v>
      </c>
      <c r="E260" s="6">
        <v>24570.1</v>
      </c>
      <c r="F260" s="6">
        <v>16494.59</v>
      </c>
      <c r="G260" s="8">
        <f t="shared" si="51"/>
        <v>8075.5099999999984</v>
      </c>
      <c r="H260">
        <v>2023</v>
      </c>
      <c r="I260">
        <f t="shared" si="50"/>
        <v>2</v>
      </c>
      <c r="J260" t="s">
        <v>83</v>
      </c>
      <c r="K260" t="s">
        <v>113</v>
      </c>
      <c r="L260" t="s">
        <v>126</v>
      </c>
      <c r="M260" t="str">
        <f>VLOOKUP(Table1[[#This Row],[Product Code]],Table24[#All],4,FALSE)</f>
        <v>Smartwatches</v>
      </c>
    </row>
    <row r="261" spans="1:13" x14ac:dyDescent="0.3">
      <c r="A261" s="13" t="s">
        <v>12</v>
      </c>
      <c r="B261" s="4" t="s">
        <v>36</v>
      </c>
      <c r="C261" s="5">
        <v>45567</v>
      </c>
      <c r="D261" s="4">
        <v>30</v>
      </c>
      <c r="E261" s="6">
        <v>28411.5</v>
      </c>
      <c r="F261" s="6">
        <v>20021.400000000001</v>
      </c>
      <c r="G261" s="8">
        <f t="shared" si="51"/>
        <v>8390.0999999999985</v>
      </c>
      <c r="H261">
        <v>2024</v>
      </c>
      <c r="I261">
        <f>MONTH(C261)</f>
        <v>10</v>
      </c>
      <c r="J261" t="s">
        <v>90</v>
      </c>
      <c r="K261" t="s">
        <v>132</v>
      </c>
      <c r="L261" t="s">
        <v>102</v>
      </c>
      <c r="M261" t="str">
        <f>VLOOKUP(Table1[[#This Row],[Product Code]],Table24[#All],4,FALSE)</f>
        <v>Keyboards</v>
      </c>
    </row>
    <row r="262" spans="1:13" x14ac:dyDescent="0.3">
      <c r="A262" s="13" t="s">
        <v>16</v>
      </c>
      <c r="B262" s="4" t="s">
        <v>71</v>
      </c>
      <c r="C262" s="5">
        <v>45112</v>
      </c>
      <c r="D262" s="4">
        <v>5</v>
      </c>
      <c r="E262" s="6">
        <v>1142.1500000000001</v>
      </c>
      <c r="F262" s="6">
        <v>912.8</v>
      </c>
      <c r="G262" s="8">
        <f t="shared" si="51"/>
        <v>229.35000000000014</v>
      </c>
      <c r="H262">
        <v>2023</v>
      </c>
      <c r="I262">
        <f t="shared" ref="I262:I271" si="52">MONTH(C262)</f>
        <v>7</v>
      </c>
      <c r="J262" t="s">
        <v>85</v>
      </c>
      <c r="K262" t="s">
        <v>100</v>
      </c>
      <c r="L262" t="s">
        <v>98</v>
      </c>
      <c r="M262" t="str">
        <f>VLOOKUP(Table1[[#This Row],[Product Code]],Table24[#All],4,FALSE)</f>
        <v>Ultrabooks</v>
      </c>
    </row>
    <row r="263" spans="1:13" x14ac:dyDescent="0.3">
      <c r="A263" s="13" t="s">
        <v>16</v>
      </c>
      <c r="B263" s="4" t="s">
        <v>63</v>
      </c>
      <c r="C263" s="5">
        <v>45257</v>
      </c>
      <c r="D263" s="4">
        <v>38</v>
      </c>
      <c r="E263" s="6">
        <v>42982.179999999993</v>
      </c>
      <c r="F263" s="6">
        <v>35680.1</v>
      </c>
      <c r="G263" s="8">
        <f t="shared" si="51"/>
        <v>7302.0799999999945</v>
      </c>
      <c r="H263">
        <v>2023</v>
      </c>
      <c r="I263">
        <f t="shared" si="52"/>
        <v>11</v>
      </c>
      <c r="J263" t="s">
        <v>86</v>
      </c>
      <c r="K263" t="s">
        <v>113</v>
      </c>
      <c r="L263" t="s">
        <v>111</v>
      </c>
      <c r="M263" t="str">
        <f>VLOOKUP(Table1[[#This Row],[Product Code]],Table24[#All],4,FALSE)</f>
        <v>Gaming Headsets</v>
      </c>
    </row>
    <row r="264" spans="1:13" x14ac:dyDescent="0.3">
      <c r="A264" s="13" t="s">
        <v>16</v>
      </c>
      <c r="B264" s="4" t="s">
        <v>18</v>
      </c>
      <c r="C264" s="5">
        <v>45518</v>
      </c>
      <c r="D264" s="4">
        <v>10</v>
      </c>
      <c r="E264" s="6">
        <v>3991.6000000000004</v>
      </c>
      <c r="F264" s="6">
        <v>3016.3999999999996</v>
      </c>
      <c r="G264" s="8">
        <f t="shared" si="51"/>
        <v>975.20000000000073</v>
      </c>
      <c r="H264">
        <v>2024</v>
      </c>
      <c r="I264">
        <f t="shared" si="52"/>
        <v>8</v>
      </c>
      <c r="J264" t="s">
        <v>89</v>
      </c>
      <c r="K264" t="s">
        <v>130</v>
      </c>
      <c r="L264" t="s">
        <v>126</v>
      </c>
      <c r="M264" t="str">
        <f>VLOOKUP(Table1[[#This Row],[Product Code]],Table24[#All],4,FALSE)</f>
        <v>Streaming Devices</v>
      </c>
    </row>
    <row r="265" spans="1:13" x14ac:dyDescent="0.3">
      <c r="A265" s="13" t="s">
        <v>59</v>
      </c>
      <c r="B265" s="4" t="s">
        <v>30</v>
      </c>
      <c r="C265" s="5">
        <v>45424</v>
      </c>
      <c r="D265" s="4">
        <v>4</v>
      </c>
      <c r="E265" s="6">
        <v>5885.84</v>
      </c>
      <c r="F265" s="6">
        <v>3982.6</v>
      </c>
      <c r="G265" s="8">
        <f t="shared" si="51"/>
        <v>1903.2400000000002</v>
      </c>
      <c r="H265">
        <v>2024</v>
      </c>
      <c r="I265">
        <f t="shared" si="52"/>
        <v>5</v>
      </c>
      <c r="J265" t="s">
        <v>88</v>
      </c>
      <c r="K265" t="s">
        <v>113</v>
      </c>
      <c r="L265" t="s">
        <v>126</v>
      </c>
      <c r="M265" t="str">
        <f>VLOOKUP(Table1[[#This Row],[Product Code]],Table24[#All],4,FALSE)</f>
        <v>Fitness Bands</v>
      </c>
    </row>
    <row r="266" spans="1:13" x14ac:dyDescent="0.3">
      <c r="A266" s="13" t="s">
        <v>16</v>
      </c>
      <c r="B266" s="4" t="s">
        <v>9</v>
      </c>
      <c r="C266" s="5">
        <v>45293</v>
      </c>
      <c r="D266" s="4">
        <v>30</v>
      </c>
      <c r="E266" s="6">
        <v>18216.900000000001</v>
      </c>
      <c r="F266" s="6">
        <v>11170.199999999999</v>
      </c>
      <c r="G266" s="8">
        <f t="shared" si="51"/>
        <v>7046.7000000000025</v>
      </c>
      <c r="H266">
        <v>2024</v>
      </c>
      <c r="I266">
        <f t="shared" si="52"/>
        <v>1</v>
      </c>
      <c r="J266" t="s">
        <v>87</v>
      </c>
      <c r="K266" t="s">
        <v>113</v>
      </c>
      <c r="L266" t="s">
        <v>98</v>
      </c>
      <c r="M266" t="str">
        <f>VLOOKUP(Table1[[#This Row],[Product Code]],Table24[#All],4,FALSE)</f>
        <v>Ultrabooks</v>
      </c>
    </row>
    <row r="267" spans="1:13" x14ac:dyDescent="0.3">
      <c r="A267" s="13" t="s">
        <v>16</v>
      </c>
      <c r="B267" s="4" t="s">
        <v>41</v>
      </c>
      <c r="C267" s="5">
        <v>45459</v>
      </c>
      <c r="D267" s="4">
        <v>20</v>
      </c>
      <c r="E267" s="6">
        <v>17668</v>
      </c>
      <c r="F267" s="6">
        <v>12089.8</v>
      </c>
      <c r="G267" s="8">
        <f t="shared" si="51"/>
        <v>5578.2000000000007</v>
      </c>
      <c r="H267">
        <v>2024</v>
      </c>
      <c r="I267">
        <f t="shared" si="52"/>
        <v>6</v>
      </c>
      <c r="J267" t="s">
        <v>88</v>
      </c>
      <c r="K267" t="s">
        <v>132</v>
      </c>
      <c r="L267" t="s">
        <v>118</v>
      </c>
      <c r="M267" t="str">
        <f>VLOOKUP(Table1[[#This Row],[Product Code]],Table24[#All],4,FALSE)</f>
        <v>Wireless Headphones</v>
      </c>
    </row>
    <row r="268" spans="1:13" x14ac:dyDescent="0.3">
      <c r="A268" s="13" t="s">
        <v>16</v>
      </c>
      <c r="B268" s="4" t="s">
        <v>40</v>
      </c>
      <c r="C268" s="5">
        <v>45576</v>
      </c>
      <c r="D268" s="4">
        <v>36</v>
      </c>
      <c r="E268" s="6">
        <v>48736.44</v>
      </c>
      <c r="F268" s="6">
        <v>35080.559999999998</v>
      </c>
      <c r="G268" s="8">
        <f t="shared" si="51"/>
        <v>13655.880000000005</v>
      </c>
      <c r="H268">
        <v>2024</v>
      </c>
      <c r="I268">
        <f t="shared" si="52"/>
        <v>10</v>
      </c>
      <c r="J268" t="s">
        <v>90</v>
      </c>
      <c r="K268" t="s">
        <v>106</v>
      </c>
      <c r="L268" t="s">
        <v>111</v>
      </c>
      <c r="M268" t="str">
        <f>VLOOKUP(Table1[[#This Row],[Product Code]],Table24[#All],4,FALSE)</f>
        <v>Game Consoles</v>
      </c>
    </row>
    <row r="269" spans="1:13" x14ac:dyDescent="0.3">
      <c r="A269" s="13" t="s">
        <v>23</v>
      </c>
      <c r="B269" s="4" t="s">
        <v>17</v>
      </c>
      <c r="C269" s="5">
        <v>45601</v>
      </c>
      <c r="D269" s="4">
        <v>25</v>
      </c>
      <c r="E269" s="6">
        <v>4574.5</v>
      </c>
      <c r="F269" s="6">
        <v>3475.25</v>
      </c>
      <c r="G269" s="8">
        <f t="shared" si="51"/>
        <v>1099.25</v>
      </c>
      <c r="H269">
        <v>2024</v>
      </c>
      <c r="I269">
        <f t="shared" si="52"/>
        <v>11</v>
      </c>
      <c r="J269" t="s">
        <v>90</v>
      </c>
      <c r="K269" t="s">
        <v>104</v>
      </c>
      <c r="L269" t="s">
        <v>102</v>
      </c>
      <c r="M269" t="str">
        <f>VLOOKUP(Table1[[#This Row],[Product Code]],Table24[#All],4,FALSE)</f>
        <v>Chargers</v>
      </c>
    </row>
    <row r="270" spans="1:13" x14ac:dyDescent="0.3">
      <c r="A270" s="13" t="s">
        <v>16</v>
      </c>
      <c r="B270" s="4" t="s">
        <v>53</v>
      </c>
      <c r="C270" s="5">
        <v>45631</v>
      </c>
      <c r="D270" s="4">
        <v>29</v>
      </c>
      <c r="E270" s="6">
        <v>36992.689999999995</v>
      </c>
      <c r="F270" s="6">
        <v>23066.31</v>
      </c>
      <c r="G270" s="8">
        <f t="shared" si="51"/>
        <v>13926.379999999994</v>
      </c>
      <c r="H270">
        <v>2024</v>
      </c>
      <c r="I270">
        <f t="shared" si="52"/>
        <v>12</v>
      </c>
      <c r="J270" t="s">
        <v>90</v>
      </c>
      <c r="K270" t="s">
        <v>130</v>
      </c>
      <c r="L270" t="s">
        <v>118</v>
      </c>
      <c r="M270" t="str">
        <f>VLOOKUP(Table1[[#This Row],[Product Code]],Table24[#All],4,FALSE)</f>
        <v>Wired Headphones</v>
      </c>
    </row>
    <row r="271" spans="1:13" x14ac:dyDescent="0.3">
      <c r="A271" s="13" t="s">
        <v>14</v>
      </c>
      <c r="B271" s="4" t="s">
        <v>41</v>
      </c>
      <c r="C271" s="5">
        <v>45501</v>
      </c>
      <c r="D271" s="4">
        <v>5</v>
      </c>
      <c r="E271" s="6">
        <v>4417</v>
      </c>
      <c r="F271" s="6">
        <v>3022.45</v>
      </c>
      <c r="G271" s="8">
        <f t="shared" si="51"/>
        <v>1394.5500000000002</v>
      </c>
      <c r="H271">
        <v>2024</v>
      </c>
      <c r="I271">
        <f t="shared" si="52"/>
        <v>7</v>
      </c>
      <c r="J271" t="s">
        <v>89</v>
      </c>
      <c r="K271" t="s">
        <v>132</v>
      </c>
      <c r="L271" t="s">
        <v>118</v>
      </c>
      <c r="M271" t="str">
        <f>VLOOKUP(Table1[[#This Row],[Product Code]],Table24[#All],4,FALSE)</f>
        <v>Wireless Headphones</v>
      </c>
    </row>
    <row r="272" spans="1:13" x14ac:dyDescent="0.3">
      <c r="A272" s="13" t="s">
        <v>19</v>
      </c>
      <c r="B272" s="4" t="s">
        <v>70</v>
      </c>
      <c r="C272" s="5">
        <v>45043</v>
      </c>
      <c r="D272" s="4">
        <v>16</v>
      </c>
      <c r="E272" s="6">
        <v>3454.24</v>
      </c>
      <c r="F272" s="6">
        <v>2500.3200000000002</v>
      </c>
      <c r="G272" s="8">
        <f t="shared" si="51"/>
        <v>953.91999999999962</v>
      </c>
      <c r="H272">
        <v>2023</v>
      </c>
      <c r="I272">
        <f>MONTH(C272)</f>
        <v>4</v>
      </c>
      <c r="J272" t="s">
        <v>84</v>
      </c>
      <c r="K272" t="s">
        <v>130</v>
      </c>
      <c r="L272" t="s">
        <v>102</v>
      </c>
      <c r="M272" t="str">
        <f>VLOOKUP(Table1[[#This Row],[Product Code]],Table24[#All],4,FALSE)</f>
        <v>Chargers</v>
      </c>
    </row>
    <row r="273" spans="1:13" x14ac:dyDescent="0.3">
      <c r="A273" s="13" t="s">
        <v>25</v>
      </c>
      <c r="B273" s="4" t="s">
        <v>53</v>
      </c>
      <c r="C273" s="5">
        <v>45538</v>
      </c>
      <c r="D273" s="4">
        <v>11</v>
      </c>
      <c r="E273" s="6">
        <v>14031.71</v>
      </c>
      <c r="F273" s="6">
        <v>8749.2899999999991</v>
      </c>
      <c r="G273" s="8">
        <f t="shared" si="51"/>
        <v>5282.42</v>
      </c>
      <c r="H273">
        <v>2024</v>
      </c>
      <c r="I273">
        <f>MONTH(C273)</f>
        <v>9</v>
      </c>
      <c r="J273" t="s">
        <v>89</v>
      </c>
      <c r="K273" t="s">
        <v>130</v>
      </c>
      <c r="L273" t="s">
        <v>118</v>
      </c>
      <c r="M273" t="str">
        <f>VLOOKUP(Table1[[#This Row],[Product Code]],Table24[#All],4,FALSE)</f>
        <v>Wired Headphones</v>
      </c>
    </row>
    <row r="274" spans="1:13" x14ac:dyDescent="0.3">
      <c r="A274" s="13" t="s">
        <v>16</v>
      </c>
      <c r="B274" s="4" t="s">
        <v>38</v>
      </c>
      <c r="C274" s="5">
        <v>45212</v>
      </c>
      <c r="D274" s="4">
        <v>29</v>
      </c>
      <c r="E274" s="6">
        <v>15557.92</v>
      </c>
      <c r="F274" s="6">
        <v>11339.869999999999</v>
      </c>
      <c r="G274" s="8">
        <f t="shared" si="51"/>
        <v>4218.0500000000011</v>
      </c>
      <c r="H274">
        <v>2023</v>
      </c>
      <c r="I274">
        <f>MONTH(C274)</f>
        <v>10</v>
      </c>
      <c r="J274" t="s">
        <v>86</v>
      </c>
      <c r="K274" t="s">
        <v>113</v>
      </c>
      <c r="L274" t="s">
        <v>111</v>
      </c>
      <c r="M274" t="str">
        <f>VLOOKUP(Table1[[#This Row],[Product Code]],Table24[#All],4,FALSE)</f>
        <v>Game Consoles</v>
      </c>
    </row>
    <row r="275" spans="1:13" x14ac:dyDescent="0.3">
      <c r="A275" s="13" t="s">
        <v>32</v>
      </c>
      <c r="B275" s="4" t="s">
        <v>40</v>
      </c>
      <c r="C275" s="5">
        <v>45524</v>
      </c>
      <c r="D275" s="4">
        <v>5</v>
      </c>
      <c r="E275" s="6">
        <v>6768.95</v>
      </c>
      <c r="F275" s="6">
        <v>4872.3</v>
      </c>
      <c r="G275" s="8">
        <f t="shared" si="51"/>
        <v>1896.6499999999996</v>
      </c>
      <c r="H275">
        <v>2024</v>
      </c>
      <c r="I275">
        <f t="shared" ref="I275:I278" si="53">MONTH(C275)</f>
        <v>8</v>
      </c>
      <c r="J275" t="s">
        <v>89</v>
      </c>
      <c r="K275" t="s">
        <v>106</v>
      </c>
      <c r="L275" t="s">
        <v>111</v>
      </c>
      <c r="M275" t="str">
        <f>VLOOKUP(Table1[[#This Row],[Product Code]],Table24[#All],4,FALSE)</f>
        <v>Game Consoles</v>
      </c>
    </row>
    <row r="276" spans="1:13" x14ac:dyDescent="0.3">
      <c r="A276" s="13" t="s">
        <v>33</v>
      </c>
      <c r="B276" s="4" t="s">
        <v>65</v>
      </c>
      <c r="C276" s="5">
        <v>45500</v>
      </c>
      <c r="D276" s="4">
        <v>19</v>
      </c>
      <c r="E276" s="6">
        <v>6139.8499999999995</v>
      </c>
      <c r="F276" s="6">
        <v>3797.34</v>
      </c>
      <c r="G276" s="8">
        <f t="shared" si="51"/>
        <v>2342.5099999999993</v>
      </c>
      <c r="H276">
        <v>2024</v>
      </c>
      <c r="I276">
        <f t="shared" si="53"/>
        <v>7</v>
      </c>
      <c r="J276" t="s">
        <v>89</v>
      </c>
      <c r="K276" t="s">
        <v>109</v>
      </c>
      <c r="L276" t="s">
        <v>111</v>
      </c>
      <c r="M276" t="str">
        <f>VLOOKUP(Table1[[#This Row],[Product Code]],Table24[#All],4,FALSE)</f>
        <v>Game Consoles</v>
      </c>
    </row>
    <row r="277" spans="1:13" x14ac:dyDescent="0.3">
      <c r="A277" s="13" t="s">
        <v>19</v>
      </c>
      <c r="B277" s="4" t="s">
        <v>31</v>
      </c>
      <c r="C277" s="5">
        <v>45605</v>
      </c>
      <c r="D277" s="4">
        <v>26</v>
      </c>
      <c r="E277" s="6">
        <v>12498.199999999999</v>
      </c>
      <c r="F277" s="6">
        <v>7850.44</v>
      </c>
      <c r="G277" s="8">
        <f t="shared" si="51"/>
        <v>4647.7599999999993</v>
      </c>
      <c r="H277">
        <v>2024</v>
      </c>
      <c r="I277">
        <f t="shared" si="53"/>
        <v>11</v>
      </c>
      <c r="J277" t="s">
        <v>90</v>
      </c>
      <c r="K277" t="s">
        <v>113</v>
      </c>
      <c r="L277" t="s">
        <v>98</v>
      </c>
      <c r="M277" t="str">
        <f>VLOOKUP(Table1[[#This Row],[Product Code]],Table24[#All],4,FALSE)</f>
        <v>Gaming Laptops</v>
      </c>
    </row>
    <row r="278" spans="1:13" x14ac:dyDescent="0.3">
      <c r="A278" s="13" t="s">
        <v>16</v>
      </c>
      <c r="B278" s="4" t="s">
        <v>60</v>
      </c>
      <c r="C278" s="5">
        <v>45361</v>
      </c>
      <c r="D278" s="4">
        <v>22</v>
      </c>
      <c r="E278" s="6">
        <v>12373.019999999999</v>
      </c>
      <c r="F278" s="6">
        <v>9447.4600000000009</v>
      </c>
      <c r="G278" s="8">
        <f t="shared" si="51"/>
        <v>2925.5599999999977</v>
      </c>
      <c r="H278">
        <v>2024</v>
      </c>
      <c r="I278">
        <f t="shared" si="53"/>
        <v>3</v>
      </c>
      <c r="J278" t="s">
        <v>87</v>
      </c>
      <c r="K278" t="s">
        <v>132</v>
      </c>
      <c r="L278" t="s">
        <v>102</v>
      </c>
      <c r="M278" t="str">
        <f>VLOOKUP(Table1[[#This Row],[Product Code]],Table24[#All],4,FALSE)</f>
        <v>Mice</v>
      </c>
    </row>
    <row r="279" spans="1:13" x14ac:dyDescent="0.3">
      <c r="A279" s="13" t="s">
        <v>16</v>
      </c>
      <c r="B279" s="4" t="s">
        <v>26</v>
      </c>
      <c r="C279" s="5">
        <v>44974</v>
      </c>
      <c r="D279" s="4">
        <v>29</v>
      </c>
      <c r="E279" s="6">
        <v>30557.010000000002</v>
      </c>
      <c r="F279" s="6">
        <v>18924.530000000002</v>
      </c>
      <c r="G279" s="8">
        <f t="shared" si="51"/>
        <v>11632.48</v>
      </c>
      <c r="H279">
        <v>2023</v>
      </c>
      <c r="I279">
        <f>MONTH(C279)</f>
        <v>2</v>
      </c>
      <c r="J279" t="s">
        <v>83</v>
      </c>
      <c r="K279" t="s">
        <v>104</v>
      </c>
      <c r="L279" t="s">
        <v>126</v>
      </c>
      <c r="M279" t="str">
        <f>VLOOKUP(Table1[[#This Row],[Product Code]],Table24[#All],4,FALSE)</f>
        <v>Fitness Bands</v>
      </c>
    </row>
    <row r="280" spans="1:13" x14ac:dyDescent="0.3">
      <c r="A280" s="13" t="s">
        <v>54</v>
      </c>
      <c r="B280" s="4" t="s">
        <v>50</v>
      </c>
      <c r="C280" s="5">
        <v>45575</v>
      </c>
      <c r="D280" s="4">
        <v>41</v>
      </c>
      <c r="E280" s="6">
        <v>11054.42</v>
      </c>
      <c r="F280" s="6">
        <v>6719.49</v>
      </c>
      <c r="G280" s="8">
        <f t="shared" si="51"/>
        <v>4334.93</v>
      </c>
      <c r="H280">
        <v>2024</v>
      </c>
      <c r="I280">
        <f>MONTH(C280)</f>
        <v>10</v>
      </c>
      <c r="J280" t="s">
        <v>90</v>
      </c>
      <c r="K280" t="s">
        <v>100</v>
      </c>
      <c r="L280" t="s">
        <v>102</v>
      </c>
      <c r="M280" t="str">
        <f>VLOOKUP(Table1[[#This Row],[Product Code]],Table24[#All],4,FALSE)</f>
        <v>Chargers</v>
      </c>
    </row>
    <row r="281" spans="1:13" x14ac:dyDescent="0.3">
      <c r="A281" s="13" t="s">
        <v>10</v>
      </c>
      <c r="B281" s="4" t="s">
        <v>38</v>
      </c>
      <c r="C281" s="5">
        <v>45269</v>
      </c>
      <c r="D281" s="4">
        <v>41</v>
      </c>
      <c r="E281" s="6">
        <v>21995.68</v>
      </c>
      <c r="F281" s="6">
        <v>16032.23</v>
      </c>
      <c r="G281" s="8">
        <f t="shared" si="51"/>
        <v>5963.4500000000007</v>
      </c>
      <c r="H281">
        <v>2023</v>
      </c>
      <c r="I281">
        <f>MONTH(C281)</f>
        <v>12</v>
      </c>
      <c r="J281" t="s">
        <v>86</v>
      </c>
      <c r="K281" t="s">
        <v>113</v>
      </c>
      <c r="L281" t="s">
        <v>111</v>
      </c>
      <c r="M281" t="str">
        <f>VLOOKUP(Table1[[#This Row],[Product Code]],Table24[#All],4,FALSE)</f>
        <v>Game Consoles</v>
      </c>
    </row>
    <row r="282" spans="1:13" x14ac:dyDescent="0.3">
      <c r="A282" s="13" t="s">
        <v>16</v>
      </c>
      <c r="B282" s="4" t="s">
        <v>41</v>
      </c>
      <c r="C282" s="5">
        <v>45486</v>
      </c>
      <c r="D282" s="4">
        <v>14</v>
      </c>
      <c r="E282" s="6">
        <v>12367.6</v>
      </c>
      <c r="F282" s="6">
        <v>8462.86</v>
      </c>
      <c r="G282" s="8">
        <f t="shared" si="51"/>
        <v>3904.74</v>
      </c>
      <c r="H282">
        <v>2024</v>
      </c>
      <c r="I282">
        <f>MONTH(C282)</f>
        <v>7</v>
      </c>
      <c r="J282" t="s">
        <v>89</v>
      </c>
      <c r="K282" t="s">
        <v>132</v>
      </c>
      <c r="L282" t="s">
        <v>118</v>
      </c>
      <c r="M282" t="str">
        <f>VLOOKUP(Table1[[#This Row],[Product Code]],Table24[#All],4,FALSE)</f>
        <v>Wireless Headphones</v>
      </c>
    </row>
    <row r="283" spans="1:13" x14ac:dyDescent="0.3">
      <c r="A283" s="13" t="s">
        <v>21</v>
      </c>
      <c r="B283" s="4" t="s">
        <v>34</v>
      </c>
      <c r="C283" s="5">
        <v>45050</v>
      </c>
      <c r="D283" s="4">
        <v>15</v>
      </c>
      <c r="E283" s="6">
        <v>14475.9</v>
      </c>
      <c r="F283" s="6">
        <v>11329.5</v>
      </c>
      <c r="G283" s="8">
        <f t="shared" si="51"/>
        <v>3146.3999999999996</v>
      </c>
      <c r="H283">
        <v>2023</v>
      </c>
      <c r="I283">
        <f>MONTH(C283)</f>
        <v>5</v>
      </c>
      <c r="J283" t="s">
        <v>84</v>
      </c>
      <c r="K283" t="s">
        <v>113</v>
      </c>
      <c r="L283" t="s">
        <v>118</v>
      </c>
      <c r="M283" t="str">
        <f>VLOOKUP(Table1[[#This Row],[Product Code]],Table24[#All],4,FALSE)</f>
        <v>Wireless Earbuds</v>
      </c>
    </row>
    <row r="284" spans="1:13" x14ac:dyDescent="0.3">
      <c r="A284" s="13" t="s">
        <v>8</v>
      </c>
      <c r="B284" s="4" t="s">
        <v>41</v>
      </c>
      <c r="C284" s="5">
        <v>45427</v>
      </c>
      <c r="D284" s="4">
        <v>18</v>
      </c>
      <c r="E284" s="6">
        <v>15901.199999999999</v>
      </c>
      <c r="F284" s="6">
        <v>10880.82</v>
      </c>
      <c r="G284" s="8">
        <f t="shared" si="51"/>
        <v>5020.3799999999992</v>
      </c>
      <c r="H284">
        <v>2024</v>
      </c>
      <c r="I284">
        <f t="shared" ref="I284:I287" si="54">MONTH(C284)</f>
        <v>5</v>
      </c>
      <c r="J284" t="s">
        <v>88</v>
      </c>
      <c r="K284" t="s">
        <v>132</v>
      </c>
      <c r="L284" t="s">
        <v>118</v>
      </c>
      <c r="M284" t="str">
        <f>VLOOKUP(Table1[[#This Row],[Product Code]],Table24[#All],4,FALSE)</f>
        <v>Wireless Headphones</v>
      </c>
    </row>
    <row r="285" spans="1:13" x14ac:dyDescent="0.3">
      <c r="A285" s="13" t="s">
        <v>14</v>
      </c>
      <c r="B285" s="4" t="s">
        <v>39</v>
      </c>
      <c r="C285" s="5">
        <v>45552</v>
      </c>
      <c r="D285" s="4">
        <v>16</v>
      </c>
      <c r="E285" s="6">
        <v>11679.68</v>
      </c>
      <c r="F285" s="6">
        <v>9423.84</v>
      </c>
      <c r="G285" s="8">
        <f t="shared" si="51"/>
        <v>2255.84</v>
      </c>
      <c r="H285">
        <v>2024</v>
      </c>
      <c r="I285">
        <f t="shared" si="54"/>
        <v>9</v>
      </c>
      <c r="J285" t="s">
        <v>89</v>
      </c>
      <c r="K285" t="s">
        <v>113</v>
      </c>
      <c r="L285" t="s">
        <v>111</v>
      </c>
      <c r="M285" t="str">
        <f>VLOOKUP(Table1[[#This Row],[Product Code]],Table24[#All],4,FALSE)</f>
        <v>VR Headsets</v>
      </c>
    </row>
    <row r="286" spans="1:13" x14ac:dyDescent="0.3">
      <c r="A286" s="13" t="s">
        <v>32</v>
      </c>
      <c r="B286" s="4" t="s">
        <v>40</v>
      </c>
      <c r="C286" s="5">
        <v>45539</v>
      </c>
      <c r="D286" s="4">
        <v>12</v>
      </c>
      <c r="E286" s="6">
        <v>16245.48</v>
      </c>
      <c r="F286" s="6">
        <v>11693.52</v>
      </c>
      <c r="G286" s="8">
        <f t="shared" si="51"/>
        <v>4551.9599999999991</v>
      </c>
      <c r="H286">
        <v>2024</v>
      </c>
      <c r="I286">
        <f t="shared" si="54"/>
        <v>9</v>
      </c>
      <c r="J286" t="s">
        <v>89</v>
      </c>
      <c r="K286" t="s">
        <v>106</v>
      </c>
      <c r="L286" t="s">
        <v>111</v>
      </c>
      <c r="M286" t="str">
        <f>VLOOKUP(Table1[[#This Row],[Product Code]],Table24[#All],4,FALSE)</f>
        <v>Game Consoles</v>
      </c>
    </row>
    <row r="287" spans="1:13" x14ac:dyDescent="0.3">
      <c r="A287" s="13" t="s">
        <v>16</v>
      </c>
      <c r="B287" s="4" t="s">
        <v>24</v>
      </c>
      <c r="C287" s="5">
        <v>45500</v>
      </c>
      <c r="D287" s="4">
        <v>10</v>
      </c>
      <c r="E287" s="6">
        <v>13312.3</v>
      </c>
      <c r="F287" s="6">
        <v>8307.1</v>
      </c>
      <c r="G287" s="8">
        <f t="shared" si="51"/>
        <v>5005.1999999999989</v>
      </c>
      <c r="H287">
        <v>2024</v>
      </c>
      <c r="I287">
        <f t="shared" si="54"/>
        <v>7</v>
      </c>
      <c r="J287" t="s">
        <v>89</v>
      </c>
      <c r="K287" t="s">
        <v>104</v>
      </c>
      <c r="L287" t="s">
        <v>102</v>
      </c>
      <c r="M287" t="str">
        <f>VLOOKUP(Table1[[#This Row],[Product Code]],Table24[#All],4,FALSE)</f>
        <v>Keyboards</v>
      </c>
    </row>
    <row r="288" spans="1:13" x14ac:dyDescent="0.3">
      <c r="A288" s="13" t="s">
        <v>33</v>
      </c>
      <c r="B288" s="4" t="s">
        <v>69</v>
      </c>
      <c r="C288" s="5">
        <v>45275</v>
      </c>
      <c r="D288" s="4">
        <v>30</v>
      </c>
      <c r="E288" s="6">
        <v>2394.3000000000002</v>
      </c>
      <c r="F288" s="6">
        <v>1920.6</v>
      </c>
      <c r="G288" s="8">
        <f t="shared" si="51"/>
        <v>473.70000000000027</v>
      </c>
      <c r="H288">
        <v>2023</v>
      </c>
      <c r="I288">
        <f t="shared" ref="I288:I289" si="55">MONTH(C288)</f>
        <v>12</v>
      </c>
      <c r="J288" t="s">
        <v>86</v>
      </c>
      <c r="K288" t="s">
        <v>106</v>
      </c>
      <c r="L288" t="s">
        <v>98</v>
      </c>
      <c r="M288" t="str">
        <f>VLOOKUP(Table1[[#This Row],[Product Code]],Table24[#All],4,FALSE)</f>
        <v>Ultrabooks</v>
      </c>
    </row>
    <row r="289" spans="1:13" x14ac:dyDescent="0.3">
      <c r="A289" s="13" t="s">
        <v>14</v>
      </c>
      <c r="B289" s="4" t="s">
        <v>26</v>
      </c>
      <c r="C289" s="5">
        <v>45154</v>
      </c>
      <c r="D289" s="4">
        <v>19</v>
      </c>
      <c r="E289" s="6">
        <v>20020.11</v>
      </c>
      <c r="F289" s="6">
        <v>12398.830000000002</v>
      </c>
      <c r="G289" s="8">
        <f t="shared" si="51"/>
        <v>7621.2799999999988</v>
      </c>
      <c r="H289">
        <v>2023</v>
      </c>
      <c r="I289">
        <f t="shared" si="55"/>
        <v>8</v>
      </c>
      <c r="J289" t="s">
        <v>85</v>
      </c>
      <c r="K289" t="s">
        <v>104</v>
      </c>
      <c r="L289" t="s">
        <v>126</v>
      </c>
      <c r="M289" t="str">
        <f>VLOOKUP(Table1[[#This Row],[Product Code]],Table24[#All],4,FALSE)</f>
        <v>Fitness Bands</v>
      </c>
    </row>
    <row r="290" spans="1:13" x14ac:dyDescent="0.3">
      <c r="A290" s="13" t="s">
        <v>25</v>
      </c>
      <c r="B290" s="4" t="s">
        <v>45</v>
      </c>
      <c r="C290" s="5">
        <v>45424</v>
      </c>
      <c r="D290" s="4">
        <v>15</v>
      </c>
      <c r="E290" s="6">
        <v>12099.9</v>
      </c>
      <c r="F290" s="6">
        <v>7215.6</v>
      </c>
      <c r="G290" s="8">
        <f t="shared" si="51"/>
        <v>4884.2999999999993</v>
      </c>
      <c r="H290">
        <v>2024</v>
      </c>
      <c r="I290">
        <f>MONTH(C290)</f>
        <v>5</v>
      </c>
      <c r="J290" t="s">
        <v>88</v>
      </c>
      <c r="K290" t="s">
        <v>113</v>
      </c>
      <c r="L290" t="s">
        <v>111</v>
      </c>
      <c r="M290" t="str">
        <f>VLOOKUP(Table1[[#This Row],[Product Code]],Table24[#All],4,FALSE)</f>
        <v>Game Consoles</v>
      </c>
    </row>
    <row r="291" spans="1:13" x14ac:dyDescent="0.3">
      <c r="A291" s="13" t="s">
        <v>37</v>
      </c>
      <c r="B291" s="4" t="s">
        <v>50</v>
      </c>
      <c r="C291" s="5">
        <v>45267</v>
      </c>
      <c r="D291" s="4">
        <v>23</v>
      </c>
      <c r="E291" s="6">
        <v>6201.26</v>
      </c>
      <c r="F291" s="6">
        <v>3769.47</v>
      </c>
      <c r="G291" s="8">
        <f t="shared" si="51"/>
        <v>2431.7900000000004</v>
      </c>
      <c r="H291">
        <v>2023</v>
      </c>
      <c r="I291">
        <f>MONTH(C291)</f>
        <v>12</v>
      </c>
      <c r="J291" t="s">
        <v>86</v>
      </c>
      <c r="K291" t="s">
        <v>100</v>
      </c>
      <c r="L291" t="s">
        <v>102</v>
      </c>
      <c r="M291" t="str">
        <f>VLOOKUP(Table1[[#This Row],[Product Code]],Table24[#All],4,FALSE)</f>
        <v>Chargers</v>
      </c>
    </row>
    <row r="292" spans="1:13" x14ac:dyDescent="0.3">
      <c r="A292" s="13" t="s">
        <v>37</v>
      </c>
      <c r="B292" s="4" t="s">
        <v>40</v>
      </c>
      <c r="C292" s="5">
        <v>45462</v>
      </c>
      <c r="D292" s="4">
        <v>8</v>
      </c>
      <c r="E292" s="6">
        <v>10830.32</v>
      </c>
      <c r="F292" s="6">
        <v>7795.68</v>
      </c>
      <c r="G292" s="8">
        <f t="shared" si="51"/>
        <v>3034.6399999999994</v>
      </c>
      <c r="H292">
        <v>2024</v>
      </c>
      <c r="I292">
        <f t="shared" ref="I292:I294" si="56">MONTH(C292)</f>
        <v>6</v>
      </c>
      <c r="J292" t="s">
        <v>88</v>
      </c>
      <c r="K292" t="s">
        <v>106</v>
      </c>
      <c r="L292" t="s">
        <v>111</v>
      </c>
      <c r="M292" t="str">
        <f>VLOOKUP(Table1[[#This Row],[Product Code]],Table24[#All],4,FALSE)</f>
        <v>Game Consoles</v>
      </c>
    </row>
    <row r="293" spans="1:13" x14ac:dyDescent="0.3">
      <c r="A293" s="13" t="s">
        <v>16</v>
      </c>
      <c r="B293" s="4" t="s">
        <v>41</v>
      </c>
      <c r="C293" s="5">
        <v>45524</v>
      </c>
      <c r="D293" s="4">
        <v>17</v>
      </c>
      <c r="E293" s="6">
        <v>15017.8</v>
      </c>
      <c r="F293" s="6">
        <v>10276.33</v>
      </c>
      <c r="G293" s="8">
        <f t="shared" si="51"/>
        <v>4741.4699999999993</v>
      </c>
      <c r="H293">
        <v>2024</v>
      </c>
      <c r="I293">
        <f t="shared" si="56"/>
        <v>8</v>
      </c>
      <c r="J293" t="s">
        <v>89</v>
      </c>
      <c r="K293" t="s">
        <v>132</v>
      </c>
      <c r="L293" t="s">
        <v>118</v>
      </c>
      <c r="M293" t="str">
        <f>VLOOKUP(Table1[[#This Row],[Product Code]],Table24[#All],4,FALSE)</f>
        <v>Wireless Headphones</v>
      </c>
    </row>
    <row r="294" spans="1:13" x14ac:dyDescent="0.3">
      <c r="A294" s="13" t="s">
        <v>28</v>
      </c>
      <c r="B294" s="4" t="s">
        <v>60</v>
      </c>
      <c r="C294" s="5">
        <v>45353</v>
      </c>
      <c r="D294" s="4">
        <v>19</v>
      </c>
      <c r="E294" s="6">
        <v>10685.789999999999</v>
      </c>
      <c r="F294" s="6">
        <v>8159.17</v>
      </c>
      <c r="G294" s="8">
        <f t="shared" si="51"/>
        <v>2526.619999999999</v>
      </c>
      <c r="H294">
        <v>2024</v>
      </c>
      <c r="I294">
        <f t="shared" si="56"/>
        <v>3</v>
      </c>
      <c r="J294" t="s">
        <v>87</v>
      </c>
      <c r="K294" t="s">
        <v>132</v>
      </c>
      <c r="L294" t="s">
        <v>102</v>
      </c>
      <c r="M294" t="str">
        <f>VLOOKUP(Table1[[#This Row],[Product Code]],Table24[#All],4,FALSE)</f>
        <v>Mice</v>
      </c>
    </row>
    <row r="295" spans="1:13" x14ac:dyDescent="0.3">
      <c r="A295" s="13" t="s">
        <v>21</v>
      </c>
      <c r="B295" s="4" t="s">
        <v>70</v>
      </c>
      <c r="C295" s="5">
        <v>45156</v>
      </c>
      <c r="D295" s="4">
        <v>13</v>
      </c>
      <c r="E295" s="6">
        <v>2806.5699999999997</v>
      </c>
      <c r="F295" s="6">
        <v>2031.5100000000002</v>
      </c>
      <c r="G295" s="8">
        <f t="shared" si="51"/>
        <v>775.05999999999949</v>
      </c>
      <c r="H295">
        <v>2023</v>
      </c>
      <c r="I295">
        <f>MONTH(C295)</f>
        <v>8</v>
      </c>
      <c r="J295" t="s">
        <v>85</v>
      </c>
      <c r="K295" t="s">
        <v>130</v>
      </c>
      <c r="L295" t="s">
        <v>102</v>
      </c>
      <c r="M295" t="str">
        <f>VLOOKUP(Table1[[#This Row],[Product Code]],Table24[#All],4,FALSE)</f>
        <v>Chargers</v>
      </c>
    </row>
    <row r="296" spans="1:13" x14ac:dyDescent="0.3">
      <c r="A296" s="13" t="s">
        <v>8</v>
      </c>
      <c r="B296" s="4" t="s">
        <v>18</v>
      </c>
      <c r="C296" s="5">
        <v>45553</v>
      </c>
      <c r="D296" s="4">
        <v>20</v>
      </c>
      <c r="E296" s="6">
        <v>7983.2000000000007</v>
      </c>
      <c r="F296" s="6">
        <v>6032.7999999999993</v>
      </c>
      <c r="G296" s="8">
        <f t="shared" si="51"/>
        <v>1950.4000000000015</v>
      </c>
      <c r="H296">
        <v>2024</v>
      </c>
      <c r="I296">
        <f>MONTH(C296)</f>
        <v>9</v>
      </c>
      <c r="J296" t="s">
        <v>89</v>
      </c>
      <c r="K296" t="s">
        <v>130</v>
      </c>
      <c r="L296" t="s">
        <v>126</v>
      </c>
      <c r="M296" t="str">
        <f>VLOOKUP(Table1[[#This Row],[Product Code]],Table24[#All],4,FALSE)</f>
        <v>Streaming Devices</v>
      </c>
    </row>
    <row r="297" spans="1:13" x14ac:dyDescent="0.3">
      <c r="A297" s="13" t="s">
        <v>6</v>
      </c>
      <c r="B297" s="4" t="s">
        <v>46</v>
      </c>
      <c r="C297" s="5">
        <v>45257</v>
      </c>
      <c r="D297" s="4">
        <v>22</v>
      </c>
      <c r="E297" s="6">
        <v>4299.46</v>
      </c>
      <c r="F297" s="6">
        <v>3210.8999999999996</v>
      </c>
      <c r="G297" s="8">
        <f t="shared" si="51"/>
        <v>1088.5600000000004</v>
      </c>
      <c r="H297">
        <v>2023</v>
      </c>
      <c r="I297">
        <f>MONTH(C297)</f>
        <v>11</v>
      </c>
      <c r="J297" t="s">
        <v>86</v>
      </c>
      <c r="K297" t="s">
        <v>100</v>
      </c>
      <c r="L297" t="s">
        <v>118</v>
      </c>
      <c r="M297" t="str">
        <f>VLOOKUP(Table1[[#This Row],[Product Code]],Table24[#All],4,FALSE)</f>
        <v>Wireless Earbuds</v>
      </c>
    </row>
    <row r="298" spans="1:13" x14ac:dyDescent="0.3">
      <c r="A298" s="13" t="s">
        <v>59</v>
      </c>
      <c r="B298" s="4" t="s">
        <v>42</v>
      </c>
      <c r="C298" s="5">
        <v>45573</v>
      </c>
      <c r="D298" s="4">
        <v>33</v>
      </c>
      <c r="E298" s="6">
        <v>13981.11</v>
      </c>
      <c r="F298" s="6">
        <v>9111.3000000000011</v>
      </c>
      <c r="G298" s="8">
        <f t="shared" si="51"/>
        <v>4869.8099999999995</v>
      </c>
      <c r="H298">
        <v>2024</v>
      </c>
      <c r="I298">
        <f t="shared" ref="I298:I299" si="57">MONTH(C298)</f>
        <v>10</v>
      </c>
      <c r="J298" t="s">
        <v>90</v>
      </c>
      <c r="K298" t="s">
        <v>137</v>
      </c>
      <c r="L298" t="s">
        <v>98</v>
      </c>
      <c r="M298" t="str">
        <f>VLOOKUP(Table1[[#This Row],[Product Code]],Table24[#All],4,FALSE)</f>
        <v>Ultrabooks</v>
      </c>
    </row>
    <row r="299" spans="1:13" x14ac:dyDescent="0.3">
      <c r="A299" s="13" t="s">
        <v>21</v>
      </c>
      <c r="B299" s="4" t="s">
        <v>40</v>
      </c>
      <c r="C299" s="5">
        <v>45531</v>
      </c>
      <c r="D299" s="4">
        <v>13</v>
      </c>
      <c r="E299" s="6">
        <v>17599.27</v>
      </c>
      <c r="F299" s="6">
        <v>12667.98</v>
      </c>
      <c r="G299" s="8">
        <f t="shared" si="51"/>
        <v>4931.2900000000009</v>
      </c>
      <c r="H299">
        <v>2024</v>
      </c>
      <c r="I299">
        <f t="shared" si="57"/>
        <v>8</v>
      </c>
      <c r="J299" t="s">
        <v>89</v>
      </c>
      <c r="K299" t="s">
        <v>106</v>
      </c>
      <c r="L299" t="s">
        <v>111</v>
      </c>
      <c r="M299" t="str">
        <f>VLOOKUP(Table1[[#This Row],[Product Code]],Table24[#All],4,FALSE)</f>
        <v>Game Consoles</v>
      </c>
    </row>
    <row r="300" spans="1:13" x14ac:dyDescent="0.3">
      <c r="A300" s="13" t="s">
        <v>59</v>
      </c>
      <c r="B300" s="4" t="s">
        <v>29</v>
      </c>
      <c r="C300" s="5">
        <v>45237</v>
      </c>
      <c r="D300" s="4">
        <v>23</v>
      </c>
      <c r="E300" s="6">
        <v>15019</v>
      </c>
      <c r="F300" s="6">
        <v>11250.449999999999</v>
      </c>
      <c r="G300" s="8">
        <f t="shared" si="51"/>
        <v>3768.5500000000011</v>
      </c>
      <c r="H300">
        <v>2023</v>
      </c>
      <c r="I300">
        <f t="shared" ref="I300:I306" si="58">MONTH(C300)</f>
        <v>11</v>
      </c>
      <c r="J300" t="s">
        <v>86</v>
      </c>
      <c r="K300" t="s">
        <v>100</v>
      </c>
      <c r="L300" t="s">
        <v>98</v>
      </c>
      <c r="M300" t="str">
        <f>VLOOKUP(Table1[[#This Row],[Product Code]],Table24[#All],4,FALSE)</f>
        <v>Gaming Laptops</v>
      </c>
    </row>
    <row r="301" spans="1:13" x14ac:dyDescent="0.3">
      <c r="A301" s="13" t="s">
        <v>19</v>
      </c>
      <c r="B301" s="4" t="s">
        <v>56</v>
      </c>
      <c r="C301" s="5">
        <v>45080</v>
      </c>
      <c r="D301" s="4">
        <v>9</v>
      </c>
      <c r="E301" s="6">
        <v>1207.3500000000001</v>
      </c>
      <c r="F301" s="6">
        <v>997.37999999999988</v>
      </c>
      <c r="G301" s="8">
        <f t="shared" si="51"/>
        <v>209.97000000000025</v>
      </c>
      <c r="H301">
        <v>2023</v>
      </c>
      <c r="I301">
        <f t="shared" si="58"/>
        <v>6</v>
      </c>
      <c r="J301" t="s">
        <v>84</v>
      </c>
      <c r="K301" t="s">
        <v>113</v>
      </c>
      <c r="L301" t="s">
        <v>102</v>
      </c>
      <c r="M301" t="str">
        <f>VLOOKUP(Table1[[#This Row],[Product Code]],Table24[#All],4,FALSE)</f>
        <v>Laptop Sleeves</v>
      </c>
    </row>
    <row r="302" spans="1:13" x14ac:dyDescent="0.3">
      <c r="A302" s="13" t="s">
        <v>37</v>
      </c>
      <c r="B302" s="4" t="s">
        <v>24</v>
      </c>
      <c r="C302" s="5">
        <v>45299</v>
      </c>
      <c r="D302" s="4">
        <v>13</v>
      </c>
      <c r="E302" s="6">
        <v>17305.990000000002</v>
      </c>
      <c r="F302" s="6">
        <v>10799.23</v>
      </c>
      <c r="G302" s="8">
        <f t="shared" si="51"/>
        <v>6506.760000000002</v>
      </c>
      <c r="H302">
        <v>2024</v>
      </c>
      <c r="I302">
        <f t="shared" si="58"/>
        <v>1</v>
      </c>
      <c r="J302" t="s">
        <v>87</v>
      </c>
      <c r="K302" t="s">
        <v>104</v>
      </c>
      <c r="L302" t="s">
        <v>102</v>
      </c>
      <c r="M302" t="str">
        <f>VLOOKUP(Table1[[#This Row],[Product Code]],Table24[#All],4,FALSE)</f>
        <v>Keyboards</v>
      </c>
    </row>
    <row r="303" spans="1:13" x14ac:dyDescent="0.3">
      <c r="A303" s="13" t="s">
        <v>21</v>
      </c>
      <c r="B303" s="4" t="s">
        <v>49</v>
      </c>
      <c r="C303" s="5">
        <v>45537</v>
      </c>
      <c r="D303" s="4">
        <v>7</v>
      </c>
      <c r="E303" s="6">
        <v>9317.49</v>
      </c>
      <c r="F303" s="6">
        <v>5723.34</v>
      </c>
      <c r="G303" s="8">
        <f t="shared" si="51"/>
        <v>3594.1499999999996</v>
      </c>
      <c r="H303">
        <v>2024</v>
      </c>
      <c r="I303">
        <f t="shared" si="58"/>
        <v>9</v>
      </c>
      <c r="J303" t="s">
        <v>89</v>
      </c>
      <c r="K303" t="s">
        <v>137</v>
      </c>
      <c r="L303" t="s">
        <v>126</v>
      </c>
      <c r="M303" t="str">
        <f>VLOOKUP(Table1[[#This Row],[Product Code]],Table24[#All],4,FALSE)</f>
        <v>Smartwatches</v>
      </c>
    </row>
    <row r="304" spans="1:13" x14ac:dyDescent="0.3">
      <c r="A304" s="13" t="s">
        <v>10</v>
      </c>
      <c r="B304" s="4" t="s">
        <v>58</v>
      </c>
      <c r="C304" s="5">
        <v>45596</v>
      </c>
      <c r="D304" s="4">
        <v>25</v>
      </c>
      <c r="E304" s="6">
        <v>6481.75</v>
      </c>
      <c r="F304" s="6">
        <v>4236.75</v>
      </c>
      <c r="G304" s="8">
        <f t="shared" si="51"/>
        <v>2245</v>
      </c>
      <c r="H304">
        <v>2024</v>
      </c>
      <c r="I304">
        <f t="shared" si="58"/>
        <v>10</v>
      </c>
      <c r="J304" t="s">
        <v>90</v>
      </c>
      <c r="K304" t="s">
        <v>106</v>
      </c>
      <c r="L304" t="s">
        <v>126</v>
      </c>
      <c r="M304" t="str">
        <f>VLOOKUP(Table1[[#This Row],[Product Code]],Table24[#All],4,FALSE)</f>
        <v>Smart Speakers</v>
      </c>
    </row>
    <row r="305" spans="1:13" x14ac:dyDescent="0.3">
      <c r="A305" s="13" t="s">
        <v>28</v>
      </c>
      <c r="B305" s="4" t="s">
        <v>65</v>
      </c>
      <c r="C305" s="5">
        <v>45635</v>
      </c>
      <c r="D305" s="4">
        <v>26</v>
      </c>
      <c r="E305" s="6">
        <v>8401.9</v>
      </c>
      <c r="F305" s="6">
        <v>5196.3600000000006</v>
      </c>
      <c r="G305" s="8">
        <f t="shared" si="51"/>
        <v>3205.5399999999991</v>
      </c>
      <c r="H305">
        <v>2024</v>
      </c>
      <c r="I305">
        <f t="shared" si="58"/>
        <v>12</v>
      </c>
      <c r="J305" t="s">
        <v>90</v>
      </c>
      <c r="K305" t="s">
        <v>109</v>
      </c>
      <c r="L305" t="s">
        <v>111</v>
      </c>
      <c r="M305" t="str">
        <f>VLOOKUP(Table1[[#This Row],[Product Code]],Table24[#All],4,FALSE)</f>
        <v>Game Consoles</v>
      </c>
    </row>
    <row r="306" spans="1:13" x14ac:dyDescent="0.3">
      <c r="A306" s="13" t="s">
        <v>28</v>
      </c>
      <c r="B306" s="4" t="s">
        <v>31</v>
      </c>
      <c r="C306" s="5">
        <v>45543</v>
      </c>
      <c r="D306" s="4">
        <v>7</v>
      </c>
      <c r="E306" s="6">
        <v>3364.9</v>
      </c>
      <c r="F306" s="6">
        <v>2113.58</v>
      </c>
      <c r="G306" s="8">
        <f t="shared" si="51"/>
        <v>1251.3200000000002</v>
      </c>
      <c r="H306">
        <v>2024</v>
      </c>
      <c r="I306">
        <f t="shared" si="58"/>
        <v>9</v>
      </c>
      <c r="J306" t="s">
        <v>89</v>
      </c>
      <c r="K306" t="s">
        <v>113</v>
      </c>
      <c r="L306" t="s">
        <v>98</v>
      </c>
      <c r="M306" t="str">
        <f>VLOOKUP(Table1[[#This Row],[Product Code]],Table24[#All],4,FALSE)</f>
        <v>Gaming Laptops</v>
      </c>
    </row>
    <row r="307" spans="1:13" x14ac:dyDescent="0.3">
      <c r="A307" s="13" t="s">
        <v>10</v>
      </c>
      <c r="B307" s="4" t="s">
        <v>50</v>
      </c>
      <c r="C307" s="5">
        <v>45256</v>
      </c>
      <c r="D307" s="4">
        <v>36</v>
      </c>
      <c r="E307" s="6">
        <v>9706.32</v>
      </c>
      <c r="F307" s="6">
        <v>5900.0399999999991</v>
      </c>
      <c r="G307" s="8">
        <f t="shared" si="51"/>
        <v>3806.2800000000007</v>
      </c>
      <c r="H307">
        <v>2023</v>
      </c>
      <c r="I307">
        <f>MONTH(C307)</f>
        <v>11</v>
      </c>
      <c r="J307" t="s">
        <v>86</v>
      </c>
      <c r="K307" t="s">
        <v>100</v>
      </c>
      <c r="L307" t="s">
        <v>102</v>
      </c>
      <c r="M307" t="str">
        <f>VLOOKUP(Table1[[#This Row],[Product Code]],Table24[#All],4,FALSE)</f>
        <v>Chargers</v>
      </c>
    </row>
    <row r="308" spans="1:13" x14ac:dyDescent="0.3">
      <c r="A308" s="13" t="s">
        <v>54</v>
      </c>
      <c r="B308" s="4" t="s">
        <v>49</v>
      </c>
      <c r="C308" s="5">
        <v>45632</v>
      </c>
      <c r="D308" s="4">
        <v>27</v>
      </c>
      <c r="E308" s="6">
        <v>35938.89</v>
      </c>
      <c r="F308" s="6">
        <v>22075.74</v>
      </c>
      <c r="G308" s="8">
        <f t="shared" si="51"/>
        <v>13863.149999999998</v>
      </c>
      <c r="H308">
        <v>2024</v>
      </c>
      <c r="I308">
        <f t="shared" ref="I308:I309" si="59">MONTH(C308)</f>
        <v>12</v>
      </c>
      <c r="J308" t="s">
        <v>90</v>
      </c>
      <c r="K308" t="s">
        <v>137</v>
      </c>
      <c r="L308" t="s">
        <v>126</v>
      </c>
      <c r="M308" t="str">
        <f>VLOOKUP(Table1[[#This Row],[Product Code]],Table24[#All],4,FALSE)</f>
        <v>Smartwatches</v>
      </c>
    </row>
    <row r="309" spans="1:13" x14ac:dyDescent="0.3">
      <c r="A309" s="13" t="s">
        <v>28</v>
      </c>
      <c r="B309" s="4" t="s">
        <v>31</v>
      </c>
      <c r="C309" s="5">
        <v>45347</v>
      </c>
      <c r="D309" s="4">
        <v>29</v>
      </c>
      <c r="E309" s="6">
        <v>13940.3</v>
      </c>
      <c r="F309" s="6">
        <v>8756.26</v>
      </c>
      <c r="G309" s="8">
        <f t="shared" si="51"/>
        <v>5184.0399999999991</v>
      </c>
      <c r="H309">
        <v>2024</v>
      </c>
      <c r="I309">
        <f t="shared" si="59"/>
        <v>2</v>
      </c>
      <c r="J309" t="s">
        <v>87</v>
      </c>
      <c r="K309" t="s">
        <v>113</v>
      </c>
      <c r="L309" t="s">
        <v>98</v>
      </c>
      <c r="M309" t="str">
        <f>VLOOKUP(Table1[[#This Row],[Product Code]],Table24[#All],4,FALSE)</f>
        <v>Gaming Laptops</v>
      </c>
    </row>
    <row r="310" spans="1:13" x14ac:dyDescent="0.3">
      <c r="A310" s="13" t="s">
        <v>54</v>
      </c>
      <c r="B310" s="4" t="s">
        <v>56</v>
      </c>
      <c r="C310" s="5">
        <v>45232</v>
      </c>
      <c r="D310" s="4">
        <v>23</v>
      </c>
      <c r="E310" s="6">
        <v>3085.4500000000003</v>
      </c>
      <c r="F310" s="6">
        <v>2548.8599999999997</v>
      </c>
      <c r="G310" s="8">
        <f t="shared" si="51"/>
        <v>536.5900000000006</v>
      </c>
      <c r="H310">
        <v>2023</v>
      </c>
      <c r="I310">
        <f>MONTH(C310)</f>
        <v>11</v>
      </c>
      <c r="J310" t="s">
        <v>86</v>
      </c>
      <c r="K310" t="s">
        <v>113</v>
      </c>
      <c r="L310" t="s">
        <v>102</v>
      </c>
      <c r="M310" t="str">
        <f>VLOOKUP(Table1[[#This Row],[Product Code]],Table24[#All],4,FALSE)</f>
        <v>Laptop Sleeves</v>
      </c>
    </row>
    <row r="311" spans="1:13" x14ac:dyDescent="0.3">
      <c r="A311" s="13" t="s">
        <v>16</v>
      </c>
      <c r="B311" s="4" t="s">
        <v>13</v>
      </c>
      <c r="C311" s="5">
        <v>45324</v>
      </c>
      <c r="D311" s="4">
        <v>13</v>
      </c>
      <c r="E311" s="6">
        <v>11414.91</v>
      </c>
      <c r="F311" s="6">
        <v>7864.6100000000006</v>
      </c>
      <c r="G311" s="8">
        <f t="shared" si="51"/>
        <v>3550.2999999999993</v>
      </c>
      <c r="H311">
        <v>2024</v>
      </c>
      <c r="I311">
        <f t="shared" ref="I311:I313" si="60">MONTH(C311)</f>
        <v>2</v>
      </c>
      <c r="J311" t="s">
        <v>87</v>
      </c>
      <c r="K311" t="s">
        <v>104</v>
      </c>
      <c r="L311" t="s">
        <v>102</v>
      </c>
      <c r="M311" t="str">
        <f>VLOOKUP(Table1[[#This Row],[Product Code]],Table24[#All],4,FALSE)</f>
        <v>Chargers</v>
      </c>
    </row>
    <row r="312" spans="1:13" x14ac:dyDescent="0.3">
      <c r="A312" s="13" t="s">
        <v>21</v>
      </c>
      <c r="B312" s="4" t="s">
        <v>31</v>
      </c>
      <c r="C312" s="5">
        <v>45434</v>
      </c>
      <c r="D312" s="4">
        <v>11</v>
      </c>
      <c r="E312" s="6">
        <v>5287.7</v>
      </c>
      <c r="F312" s="6">
        <v>3321.34</v>
      </c>
      <c r="G312" s="8">
        <f t="shared" si="51"/>
        <v>1966.3599999999997</v>
      </c>
      <c r="H312">
        <v>2024</v>
      </c>
      <c r="I312">
        <f t="shared" si="60"/>
        <v>5</v>
      </c>
      <c r="J312" t="s">
        <v>88</v>
      </c>
      <c r="K312" t="s">
        <v>113</v>
      </c>
      <c r="L312" t="s">
        <v>98</v>
      </c>
      <c r="M312" t="str">
        <f>VLOOKUP(Table1[[#This Row],[Product Code]],Table24[#All],4,FALSE)</f>
        <v>Gaming Laptops</v>
      </c>
    </row>
    <row r="313" spans="1:13" x14ac:dyDescent="0.3">
      <c r="A313" s="13" t="s">
        <v>37</v>
      </c>
      <c r="B313" s="4" t="s">
        <v>60</v>
      </c>
      <c r="C313" s="5">
        <v>45457</v>
      </c>
      <c r="D313" s="4">
        <v>20</v>
      </c>
      <c r="E313" s="6">
        <v>11248.199999999999</v>
      </c>
      <c r="F313" s="6">
        <v>8588.6</v>
      </c>
      <c r="G313" s="8">
        <f t="shared" si="51"/>
        <v>2659.5999999999985</v>
      </c>
      <c r="H313">
        <v>2024</v>
      </c>
      <c r="I313">
        <f t="shared" si="60"/>
        <v>6</v>
      </c>
      <c r="J313" t="s">
        <v>88</v>
      </c>
      <c r="K313" t="s">
        <v>132</v>
      </c>
      <c r="L313" t="s">
        <v>102</v>
      </c>
      <c r="M313" t="str">
        <f>VLOOKUP(Table1[[#This Row],[Product Code]],Table24[#All],4,FALSE)</f>
        <v>Mice</v>
      </c>
    </row>
    <row r="314" spans="1:13" x14ac:dyDescent="0.3">
      <c r="A314" s="13" t="s">
        <v>10</v>
      </c>
      <c r="B314" s="4" t="s">
        <v>56</v>
      </c>
      <c r="C314" s="5">
        <v>45013</v>
      </c>
      <c r="D314" s="4">
        <v>25</v>
      </c>
      <c r="E314" s="6">
        <v>3353.75</v>
      </c>
      <c r="F314" s="6">
        <v>2770.5</v>
      </c>
      <c r="G314" s="8">
        <f t="shared" si="51"/>
        <v>583.25</v>
      </c>
      <c r="H314">
        <v>2023</v>
      </c>
      <c r="I314">
        <f t="shared" ref="I314:I320" si="61">MONTH(C314)</f>
        <v>3</v>
      </c>
      <c r="J314" t="s">
        <v>83</v>
      </c>
      <c r="K314" t="s">
        <v>113</v>
      </c>
      <c r="L314" t="s">
        <v>102</v>
      </c>
      <c r="M314" t="str">
        <f>VLOOKUP(Table1[[#This Row],[Product Code]],Table24[#All],4,FALSE)</f>
        <v>Laptop Sleeves</v>
      </c>
    </row>
    <row r="315" spans="1:13" x14ac:dyDescent="0.3">
      <c r="A315" s="13" t="s">
        <v>16</v>
      </c>
      <c r="B315" s="4" t="s">
        <v>58</v>
      </c>
      <c r="C315" s="5">
        <v>45217</v>
      </c>
      <c r="D315" s="4">
        <v>37</v>
      </c>
      <c r="E315" s="6">
        <v>9592.99</v>
      </c>
      <c r="F315" s="6">
        <v>6270.39</v>
      </c>
      <c r="G315" s="8">
        <f t="shared" si="51"/>
        <v>3322.5999999999995</v>
      </c>
      <c r="H315">
        <v>2023</v>
      </c>
      <c r="I315">
        <f t="shared" si="61"/>
        <v>10</v>
      </c>
      <c r="J315" t="s">
        <v>86</v>
      </c>
      <c r="K315" t="s">
        <v>106</v>
      </c>
      <c r="L315" t="s">
        <v>126</v>
      </c>
      <c r="M315" t="str">
        <f>VLOOKUP(Table1[[#This Row],[Product Code]],Table24[#All],4,FALSE)</f>
        <v>Smart Speakers</v>
      </c>
    </row>
    <row r="316" spans="1:13" x14ac:dyDescent="0.3">
      <c r="A316" s="13" t="s">
        <v>16</v>
      </c>
      <c r="B316" s="4" t="s">
        <v>30</v>
      </c>
      <c r="C316" s="5">
        <v>45636</v>
      </c>
      <c r="D316" s="4">
        <v>32</v>
      </c>
      <c r="E316" s="6">
        <v>47086.720000000001</v>
      </c>
      <c r="F316" s="6">
        <v>31860.799999999999</v>
      </c>
      <c r="G316" s="8">
        <f t="shared" si="51"/>
        <v>15225.920000000002</v>
      </c>
      <c r="H316">
        <v>2024</v>
      </c>
      <c r="I316">
        <f t="shared" si="61"/>
        <v>12</v>
      </c>
      <c r="J316" t="s">
        <v>90</v>
      </c>
      <c r="K316" t="s">
        <v>113</v>
      </c>
      <c r="L316" t="s">
        <v>126</v>
      </c>
      <c r="M316" t="str">
        <f>VLOOKUP(Table1[[#This Row],[Product Code]],Table24[#All],4,FALSE)</f>
        <v>Fitness Bands</v>
      </c>
    </row>
    <row r="317" spans="1:13" x14ac:dyDescent="0.3">
      <c r="A317" s="13" t="s">
        <v>28</v>
      </c>
      <c r="B317" s="4" t="s">
        <v>36</v>
      </c>
      <c r="C317" s="5">
        <v>45524</v>
      </c>
      <c r="D317" s="4">
        <v>16</v>
      </c>
      <c r="E317" s="6">
        <v>15152.8</v>
      </c>
      <c r="F317" s="6">
        <v>10678.08</v>
      </c>
      <c r="G317" s="8">
        <f t="shared" si="51"/>
        <v>4474.7199999999993</v>
      </c>
      <c r="H317">
        <v>2024</v>
      </c>
      <c r="I317">
        <f t="shared" si="61"/>
        <v>8</v>
      </c>
      <c r="J317" t="s">
        <v>89</v>
      </c>
      <c r="K317" t="s">
        <v>132</v>
      </c>
      <c r="L317" t="s">
        <v>102</v>
      </c>
      <c r="M317" t="str">
        <f>VLOOKUP(Table1[[#This Row],[Product Code]],Table24[#All],4,FALSE)</f>
        <v>Keyboards</v>
      </c>
    </row>
    <row r="318" spans="1:13" x14ac:dyDescent="0.3">
      <c r="A318" s="13" t="s">
        <v>32</v>
      </c>
      <c r="B318" s="4" t="s">
        <v>9</v>
      </c>
      <c r="C318" s="5">
        <v>45650</v>
      </c>
      <c r="D318" s="4">
        <v>28</v>
      </c>
      <c r="E318" s="6">
        <v>17002.440000000002</v>
      </c>
      <c r="F318" s="6">
        <v>10425.519999999999</v>
      </c>
      <c r="G318" s="8">
        <f t="shared" si="51"/>
        <v>6576.9200000000037</v>
      </c>
      <c r="H318">
        <v>2024</v>
      </c>
      <c r="I318">
        <f t="shared" si="61"/>
        <v>12</v>
      </c>
      <c r="J318" t="s">
        <v>90</v>
      </c>
      <c r="K318" t="s">
        <v>113</v>
      </c>
      <c r="L318" t="s">
        <v>98</v>
      </c>
      <c r="M318" t="str">
        <f>VLOOKUP(Table1[[#This Row],[Product Code]],Table24[#All],4,FALSE)</f>
        <v>Ultrabooks</v>
      </c>
    </row>
    <row r="319" spans="1:13" x14ac:dyDescent="0.3">
      <c r="A319" s="13" t="s">
        <v>12</v>
      </c>
      <c r="B319" s="4" t="s">
        <v>36</v>
      </c>
      <c r="C319" s="5">
        <v>45386</v>
      </c>
      <c r="D319" s="4">
        <v>8</v>
      </c>
      <c r="E319" s="6">
        <v>7576.4</v>
      </c>
      <c r="F319" s="6">
        <v>5339.04</v>
      </c>
      <c r="G319" s="8">
        <f t="shared" si="51"/>
        <v>2237.3599999999997</v>
      </c>
      <c r="H319">
        <v>2024</v>
      </c>
      <c r="I319">
        <f t="shared" si="61"/>
        <v>4</v>
      </c>
      <c r="J319" t="s">
        <v>88</v>
      </c>
      <c r="K319" t="s">
        <v>132</v>
      </c>
      <c r="L319" t="s">
        <v>102</v>
      </c>
      <c r="M319" t="str">
        <f>VLOOKUP(Table1[[#This Row],[Product Code]],Table24[#All],4,FALSE)</f>
        <v>Keyboards</v>
      </c>
    </row>
    <row r="320" spans="1:13" x14ac:dyDescent="0.3">
      <c r="A320" s="13" t="s">
        <v>14</v>
      </c>
      <c r="B320" s="4" t="s">
        <v>49</v>
      </c>
      <c r="C320" s="5">
        <v>45444</v>
      </c>
      <c r="D320" s="4">
        <v>12</v>
      </c>
      <c r="E320" s="6">
        <v>15972.84</v>
      </c>
      <c r="F320" s="6">
        <v>9811.44</v>
      </c>
      <c r="G320" s="8">
        <f t="shared" si="51"/>
        <v>6161.4</v>
      </c>
      <c r="H320">
        <v>2024</v>
      </c>
      <c r="I320">
        <f t="shared" si="61"/>
        <v>6</v>
      </c>
      <c r="J320" t="s">
        <v>88</v>
      </c>
      <c r="K320" t="s">
        <v>137</v>
      </c>
      <c r="L320" t="s">
        <v>126</v>
      </c>
      <c r="M320" t="str">
        <f>VLOOKUP(Table1[[#This Row],[Product Code]],Table24[#All],4,FALSE)</f>
        <v>Smartwatches</v>
      </c>
    </row>
    <row r="321" spans="1:13" x14ac:dyDescent="0.3">
      <c r="A321" s="13" t="s">
        <v>23</v>
      </c>
      <c r="B321" s="4" t="s">
        <v>67</v>
      </c>
      <c r="C321" s="5">
        <v>44973</v>
      </c>
      <c r="D321" s="4">
        <v>21</v>
      </c>
      <c r="E321" s="6">
        <v>21921.480000000003</v>
      </c>
      <c r="F321" s="6">
        <v>13524.84</v>
      </c>
      <c r="G321" s="8">
        <f t="shared" si="51"/>
        <v>8396.6400000000031</v>
      </c>
      <c r="H321">
        <v>2023</v>
      </c>
      <c r="I321">
        <f>MONTH(C321)</f>
        <v>2</v>
      </c>
      <c r="J321" t="s">
        <v>83</v>
      </c>
      <c r="K321" t="s">
        <v>137</v>
      </c>
      <c r="L321" t="s">
        <v>111</v>
      </c>
      <c r="M321" t="str">
        <f>VLOOKUP(Table1[[#This Row],[Product Code]],Table24[#All],4,FALSE)</f>
        <v>VR Headsets</v>
      </c>
    </row>
    <row r="322" spans="1:13" x14ac:dyDescent="0.3">
      <c r="A322" s="13" t="s">
        <v>21</v>
      </c>
      <c r="B322" s="4" t="s">
        <v>40</v>
      </c>
      <c r="C322" s="5">
        <v>45618</v>
      </c>
      <c r="D322" s="4">
        <v>24</v>
      </c>
      <c r="E322" s="6">
        <v>32490.959999999999</v>
      </c>
      <c r="F322" s="6">
        <v>23387.040000000001</v>
      </c>
      <c r="G322" s="8">
        <f t="shared" si="51"/>
        <v>9103.9199999999983</v>
      </c>
      <c r="H322">
        <v>2024</v>
      </c>
      <c r="I322">
        <f t="shared" ref="I322:I323" si="62">MONTH(C322)</f>
        <v>11</v>
      </c>
      <c r="J322" t="s">
        <v>90</v>
      </c>
      <c r="K322" t="s">
        <v>106</v>
      </c>
      <c r="L322" t="s">
        <v>111</v>
      </c>
      <c r="M322" t="str">
        <f>VLOOKUP(Table1[[#This Row],[Product Code]],Table24[#All],4,FALSE)</f>
        <v>Game Consoles</v>
      </c>
    </row>
    <row r="323" spans="1:13" x14ac:dyDescent="0.3">
      <c r="A323" s="13" t="s">
        <v>16</v>
      </c>
      <c r="B323" s="4" t="s">
        <v>36</v>
      </c>
      <c r="C323" s="5">
        <v>45311</v>
      </c>
      <c r="D323" s="4">
        <v>20</v>
      </c>
      <c r="E323" s="6">
        <v>18941</v>
      </c>
      <c r="F323" s="6">
        <v>13347.6</v>
      </c>
      <c r="G323" s="8">
        <f t="shared" ref="G323:G386" si="63">E323-F323</f>
        <v>5593.4</v>
      </c>
      <c r="H323">
        <v>2024</v>
      </c>
      <c r="I323">
        <f t="shared" si="62"/>
        <v>1</v>
      </c>
      <c r="J323" t="s">
        <v>87</v>
      </c>
      <c r="K323" t="s">
        <v>132</v>
      </c>
      <c r="L323" t="s">
        <v>102</v>
      </c>
      <c r="M323" t="str">
        <f>VLOOKUP(Table1[[#This Row],[Product Code]],Table24[#All],4,FALSE)</f>
        <v>Keyboards</v>
      </c>
    </row>
    <row r="324" spans="1:13" x14ac:dyDescent="0.3">
      <c r="A324" s="13" t="s">
        <v>23</v>
      </c>
      <c r="B324" s="4" t="s">
        <v>29</v>
      </c>
      <c r="C324" s="5">
        <v>45182</v>
      </c>
      <c r="D324" s="4">
        <v>8</v>
      </c>
      <c r="E324" s="6">
        <v>5224</v>
      </c>
      <c r="F324" s="6">
        <v>3913.2</v>
      </c>
      <c r="G324" s="8">
        <f t="shared" si="63"/>
        <v>1310.8000000000002</v>
      </c>
      <c r="H324">
        <v>2023</v>
      </c>
      <c r="I324">
        <f t="shared" ref="I324:I325" si="64">MONTH(C324)</f>
        <v>9</v>
      </c>
      <c r="J324" t="s">
        <v>85</v>
      </c>
      <c r="K324" t="s">
        <v>100</v>
      </c>
      <c r="L324" t="s">
        <v>98</v>
      </c>
      <c r="M324" t="str">
        <f>VLOOKUP(Table1[[#This Row],[Product Code]],Table24[#All],4,FALSE)</f>
        <v>Gaming Laptops</v>
      </c>
    </row>
    <row r="325" spans="1:13" x14ac:dyDescent="0.3">
      <c r="A325" s="13" t="s">
        <v>16</v>
      </c>
      <c r="B325" s="4" t="s">
        <v>20</v>
      </c>
      <c r="C325" s="5">
        <v>45262</v>
      </c>
      <c r="D325" s="4">
        <v>25</v>
      </c>
      <c r="E325" s="6">
        <v>22205.25</v>
      </c>
      <c r="F325" s="6">
        <v>18061.25</v>
      </c>
      <c r="G325" s="8">
        <f t="shared" si="63"/>
        <v>4144</v>
      </c>
      <c r="H325">
        <v>2023</v>
      </c>
      <c r="I325">
        <f t="shared" si="64"/>
        <v>12</v>
      </c>
      <c r="J325" t="s">
        <v>86</v>
      </c>
      <c r="K325" t="s">
        <v>104</v>
      </c>
      <c r="L325" t="s">
        <v>102</v>
      </c>
      <c r="M325" t="str">
        <f>VLOOKUP(Table1[[#This Row],[Product Code]],Table24[#All],4,FALSE)</f>
        <v>Keyboards</v>
      </c>
    </row>
    <row r="326" spans="1:13" x14ac:dyDescent="0.3">
      <c r="A326" s="13" t="s">
        <v>54</v>
      </c>
      <c r="B326" s="4" t="s">
        <v>30</v>
      </c>
      <c r="C326" s="5">
        <v>45518</v>
      </c>
      <c r="D326" s="4">
        <v>17</v>
      </c>
      <c r="E326" s="6">
        <v>25014.82</v>
      </c>
      <c r="F326" s="6">
        <v>16926.05</v>
      </c>
      <c r="G326" s="8">
        <f t="shared" si="63"/>
        <v>8088.77</v>
      </c>
      <c r="H326">
        <v>2024</v>
      </c>
      <c r="I326">
        <f>MONTH(C326)</f>
        <v>8</v>
      </c>
      <c r="J326" t="s">
        <v>89</v>
      </c>
      <c r="K326" t="s">
        <v>113</v>
      </c>
      <c r="L326" t="s">
        <v>126</v>
      </c>
      <c r="M326" t="str">
        <f>VLOOKUP(Table1[[#This Row],[Product Code]],Table24[#All],4,FALSE)</f>
        <v>Fitness Bands</v>
      </c>
    </row>
    <row r="327" spans="1:13" x14ac:dyDescent="0.3">
      <c r="A327" s="13" t="s">
        <v>14</v>
      </c>
      <c r="B327" s="4" t="s">
        <v>62</v>
      </c>
      <c r="C327" s="5">
        <v>45127</v>
      </c>
      <c r="D327" s="4">
        <v>14</v>
      </c>
      <c r="E327" s="6">
        <v>20234.2</v>
      </c>
      <c r="F327" s="6">
        <v>13583.779999999999</v>
      </c>
      <c r="G327" s="8">
        <f t="shared" si="63"/>
        <v>6650.4200000000019</v>
      </c>
      <c r="H327">
        <v>2023</v>
      </c>
      <c r="I327">
        <f>MONTH(C327)</f>
        <v>7</v>
      </c>
      <c r="J327" t="s">
        <v>85</v>
      </c>
      <c r="K327" t="s">
        <v>113</v>
      </c>
      <c r="L327" t="s">
        <v>126</v>
      </c>
      <c r="M327" t="str">
        <f>VLOOKUP(Table1[[#This Row],[Product Code]],Table24[#All],4,FALSE)</f>
        <v>Smartwatches</v>
      </c>
    </row>
    <row r="328" spans="1:13" x14ac:dyDescent="0.3">
      <c r="A328" s="13" t="s">
        <v>10</v>
      </c>
      <c r="B328" s="4" t="s">
        <v>40</v>
      </c>
      <c r="C328" s="5">
        <v>45332</v>
      </c>
      <c r="D328" s="4">
        <v>12</v>
      </c>
      <c r="E328" s="6">
        <v>16245.48</v>
      </c>
      <c r="F328" s="6">
        <v>11693.52</v>
      </c>
      <c r="G328" s="8">
        <f t="shared" si="63"/>
        <v>4551.9599999999991</v>
      </c>
      <c r="H328">
        <v>2024</v>
      </c>
      <c r="I328">
        <f t="shared" ref="I328:I336" si="65">MONTH(C328)</f>
        <v>2</v>
      </c>
      <c r="J328" t="s">
        <v>87</v>
      </c>
      <c r="K328" t="s">
        <v>106</v>
      </c>
      <c r="L328" t="s">
        <v>111</v>
      </c>
      <c r="M328" t="str">
        <f>VLOOKUP(Table1[[#This Row],[Product Code]],Table24[#All],4,FALSE)</f>
        <v>Game Consoles</v>
      </c>
    </row>
    <row r="329" spans="1:13" x14ac:dyDescent="0.3">
      <c r="A329" s="13" t="s">
        <v>10</v>
      </c>
      <c r="B329" s="4" t="s">
        <v>61</v>
      </c>
      <c r="C329" s="5">
        <v>45523</v>
      </c>
      <c r="D329" s="4">
        <v>8</v>
      </c>
      <c r="E329" s="6">
        <v>3060.64</v>
      </c>
      <c r="F329" s="6">
        <v>2418.64</v>
      </c>
      <c r="G329" s="8">
        <f t="shared" si="63"/>
        <v>642</v>
      </c>
      <c r="H329">
        <v>2024</v>
      </c>
      <c r="I329">
        <f t="shared" si="65"/>
        <v>8</v>
      </c>
      <c r="J329" t="s">
        <v>89</v>
      </c>
      <c r="K329" t="s">
        <v>109</v>
      </c>
      <c r="L329" t="s">
        <v>111</v>
      </c>
      <c r="M329" t="str">
        <f>VLOOKUP(Table1[[#This Row],[Product Code]],Table24[#All],4,FALSE)</f>
        <v>VR Headsets</v>
      </c>
    </row>
    <row r="330" spans="1:13" x14ac:dyDescent="0.3">
      <c r="A330" s="13" t="s">
        <v>33</v>
      </c>
      <c r="B330" s="4" t="s">
        <v>39</v>
      </c>
      <c r="C330" s="5">
        <v>45587</v>
      </c>
      <c r="D330" s="4">
        <v>37</v>
      </c>
      <c r="E330" s="6">
        <v>27009.260000000002</v>
      </c>
      <c r="F330" s="6">
        <v>21792.63</v>
      </c>
      <c r="G330" s="8">
        <f t="shared" si="63"/>
        <v>5216.630000000001</v>
      </c>
      <c r="H330">
        <v>2024</v>
      </c>
      <c r="I330">
        <f t="shared" si="65"/>
        <v>10</v>
      </c>
      <c r="J330" t="s">
        <v>90</v>
      </c>
      <c r="K330" t="s">
        <v>113</v>
      </c>
      <c r="L330" t="s">
        <v>111</v>
      </c>
      <c r="M330" t="str">
        <f>VLOOKUP(Table1[[#This Row],[Product Code]],Table24[#All],4,FALSE)</f>
        <v>VR Headsets</v>
      </c>
    </row>
    <row r="331" spans="1:13" x14ac:dyDescent="0.3">
      <c r="A331" s="13" t="s">
        <v>8</v>
      </c>
      <c r="B331" s="4" t="s">
        <v>53</v>
      </c>
      <c r="C331" s="5">
        <v>45611</v>
      </c>
      <c r="D331" s="4">
        <v>26</v>
      </c>
      <c r="E331" s="6">
        <v>33165.86</v>
      </c>
      <c r="F331" s="6">
        <v>20680.14</v>
      </c>
      <c r="G331" s="8">
        <f t="shared" si="63"/>
        <v>12485.720000000001</v>
      </c>
      <c r="H331">
        <v>2024</v>
      </c>
      <c r="I331">
        <f t="shared" si="65"/>
        <v>11</v>
      </c>
      <c r="J331" t="s">
        <v>90</v>
      </c>
      <c r="K331" t="s">
        <v>130</v>
      </c>
      <c r="L331" t="s">
        <v>118</v>
      </c>
      <c r="M331" t="str">
        <f>VLOOKUP(Table1[[#This Row],[Product Code]],Table24[#All],4,FALSE)</f>
        <v>Wired Headphones</v>
      </c>
    </row>
    <row r="332" spans="1:13" x14ac:dyDescent="0.3">
      <c r="A332" s="13" t="s">
        <v>10</v>
      </c>
      <c r="B332" s="4" t="s">
        <v>26</v>
      </c>
      <c r="C332" s="5">
        <v>45294</v>
      </c>
      <c r="D332" s="4">
        <v>29</v>
      </c>
      <c r="E332" s="6">
        <v>30557.010000000002</v>
      </c>
      <c r="F332" s="6">
        <v>18924.530000000002</v>
      </c>
      <c r="G332" s="8">
        <f t="shared" si="63"/>
        <v>11632.48</v>
      </c>
      <c r="H332">
        <v>2024</v>
      </c>
      <c r="I332">
        <f t="shared" si="65"/>
        <v>1</v>
      </c>
      <c r="J332" t="s">
        <v>87</v>
      </c>
      <c r="K332" t="s">
        <v>104</v>
      </c>
      <c r="L332" t="s">
        <v>126</v>
      </c>
      <c r="M332" t="str">
        <f>VLOOKUP(Table1[[#This Row],[Product Code]],Table24[#All],4,FALSE)</f>
        <v>Fitness Bands</v>
      </c>
    </row>
    <row r="333" spans="1:13" x14ac:dyDescent="0.3">
      <c r="A333" s="13" t="s">
        <v>19</v>
      </c>
      <c r="B333" s="4" t="s">
        <v>39</v>
      </c>
      <c r="C333" s="5">
        <v>45339</v>
      </c>
      <c r="D333" s="4">
        <v>22</v>
      </c>
      <c r="E333" s="6">
        <v>16059.560000000001</v>
      </c>
      <c r="F333" s="6">
        <v>12957.78</v>
      </c>
      <c r="G333" s="8">
        <f t="shared" si="63"/>
        <v>3101.7800000000007</v>
      </c>
      <c r="H333">
        <v>2024</v>
      </c>
      <c r="I333">
        <f t="shared" si="65"/>
        <v>2</v>
      </c>
      <c r="J333" t="s">
        <v>87</v>
      </c>
      <c r="K333" t="s">
        <v>113</v>
      </c>
      <c r="L333" t="s">
        <v>111</v>
      </c>
      <c r="M333" t="str">
        <f>VLOOKUP(Table1[[#This Row],[Product Code]],Table24[#All],4,FALSE)</f>
        <v>VR Headsets</v>
      </c>
    </row>
    <row r="334" spans="1:13" x14ac:dyDescent="0.3">
      <c r="A334" s="13" t="s">
        <v>16</v>
      </c>
      <c r="B334" s="4" t="s">
        <v>41</v>
      </c>
      <c r="C334" s="5">
        <v>45358</v>
      </c>
      <c r="D334" s="4">
        <v>19</v>
      </c>
      <c r="E334" s="6">
        <v>16784.599999999999</v>
      </c>
      <c r="F334" s="6">
        <v>11485.31</v>
      </c>
      <c r="G334" s="8">
        <f t="shared" si="63"/>
        <v>5299.2899999999991</v>
      </c>
      <c r="H334">
        <v>2024</v>
      </c>
      <c r="I334">
        <f t="shared" si="65"/>
        <v>3</v>
      </c>
      <c r="J334" t="s">
        <v>87</v>
      </c>
      <c r="K334" t="s">
        <v>132</v>
      </c>
      <c r="L334" t="s">
        <v>118</v>
      </c>
      <c r="M334" t="str">
        <f>VLOOKUP(Table1[[#This Row],[Product Code]],Table24[#All],4,FALSE)</f>
        <v>Wireless Headphones</v>
      </c>
    </row>
    <row r="335" spans="1:13" x14ac:dyDescent="0.3">
      <c r="A335" s="13" t="s">
        <v>10</v>
      </c>
      <c r="B335" s="4" t="s">
        <v>41</v>
      </c>
      <c r="C335" s="5">
        <v>45629</v>
      </c>
      <c r="D335" s="4">
        <v>28</v>
      </c>
      <c r="E335" s="6">
        <v>24735.200000000001</v>
      </c>
      <c r="F335" s="6">
        <v>16925.72</v>
      </c>
      <c r="G335" s="8">
        <f t="shared" si="63"/>
        <v>7809.48</v>
      </c>
      <c r="H335">
        <v>2024</v>
      </c>
      <c r="I335">
        <f t="shared" si="65"/>
        <v>12</v>
      </c>
      <c r="J335" t="s">
        <v>90</v>
      </c>
      <c r="K335" t="s">
        <v>132</v>
      </c>
      <c r="L335" t="s">
        <v>118</v>
      </c>
      <c r="M335" t="str">
        <f>VLOOKUP(Table1[[#This Row],[Product Code]],Table24[#All],4,FALSE)</f>
        <v>Wireless Headphones</v>
      </c>
    </row>
    <row r="336" spans="1:13" x14ac:dyDescent="0.3">
      <c r="A336" s="13" t="s">
        <v>25</v>
      </c>
      <c r="B336" s="4" t="s">
        <v>17</v>
      </c>
      <c r="C336" s="5">
        <v>45507</v>
      </c>
      <c r="D336" s="4">
        <v>14</v>
      </c>
      <c r="E336" s="6">
        <v>2561.7199999999998</v>
      </c>
      <c r="F336" s="6">
        <v>1946.1399999999999</v>
      </c>
      <c r="G336" s="8">
        <f t="shared" si="63"/>
        <v>615.57999999999993</v>
      </c>
      <c r="H336">
        <v>2024</v>
      </c>
      <c r="I336">
        <f t="shared" si="65"/>
        <v>8</v>
      </c>
      <c r="J336" t="s">
        <v>89</v>
      </c>
      <c r="K336" t="s">
        <v>104</v>
      </c>
      <c r="L336" t="s">
        <v>102</v>
      </c>
      <c r="M336" t="str">
        <f>VLOOKUP(Table1[[#This Row],[Product Code]],Table24[#All],4,FALSE)</f>
        <v>Chargers</v>
      </c>
    </row>
    <row r="337" spans="1:13" x14ac:dyDescent="0.3">
      <c r="A337" s="13" t="s">
        <v>14</v>
      </c>
      <c r="B337" s="4" t="s">
        <v>38</v>
      </c>
      <c r="C337" s="5">
        <v>45062</v>
      </c>
      <c r="D337" s="4">
        <v>5</v>
      </c>
      <c r="E337" s="6">
        <v>2682.4</v>
      </c>
      <c r="F337" s="6">
        <v>1955.1499999999999</v>
      </c>
      <c r="G337" s="8">
        <f t="shared" si="63"/>
        <v>727.25000000000023</v>
      </c>
      <c r="H337">
        <v>2023</v>
      </c>
      <c r="I337">
        <f>MONTH(C337)</f>
        <v>5</v>
      </c>
      <c r="J337" t="s">
        <v>84</v>
      </c>
      <c r="K337" t="s">
        <v>113</v>
      </c>
      <c r="L337" t="s">
        <v>111</v>
      </c>
      <c r="M337" t="str">
        <f>VLOOKUP(Table1[[#This Row],[Product Code]],Table24[#All],4,FALSE)</f>
        <v>Game Consoles</v>
      </c>
    </row>
    <row r="338" spans="1:13" x14ac:dyDescent="0.3">
      <c r="A338" s="13" t="s">
        <v>23</v>
      </c>
      <c r="B338" s="4" t="s">
        <v>30</v>
      </c>
      <c r="C338" s="5">
        <v>45319</v>
      </c>
      <c r="D338" s="4">
        <v>14</v>
      </c>
      <c r="E338" s="6">
        <v>20600.440000000002</v>
      </c>
      <c r="F338" s="6">
        <v>13939.1</v>
      </c>
      <c r="G338" s="8">
        <f t="shared" si="63"/>
        <v>6661.340000000002</v>
      </c>
      <c r="H338">
        <v>2024</v>
      </c>
      <c r="I338">
        <f>MONTH(C338)</f>
        <v>1</v>
      </c>
      <c r="J338" t="s">
        <v>87</v>
      </c>
      <c r="K338" t="s">
        <v>113</v>
      </c>
      <c r="L338" t="s">
        <v>126</v>
      </c>
      <c r="M338" t="str">
        <f>VLOOKUP(Table1[[#This Row],[Product Code]],Table24[#All],4,FALSE)</f>
        <v>Fitness Bands</v>
      </c>
    </row>
    <row r="339" spans="1:13" x14ac:dyDescent="0.3">
      <c r="A339" s="13" t="s">
        <v>32</v>
      </c>
      <c r="B339" s="4" t="s">
        <v>22</v>
      </c>
      <c r="C339" s="5">
        <v>45153</v>
      </c>
      <c r="D339" s="4">
        <v>21</v>
      </c>
      <c r="E339" s="6">
        <v>22123.08</v>
      </c>
      <c r="F339" s="6">
        <v>13151.46</v>
      </c>
      <c r="G339" s="8">
        <f t="shared" si="63"/>
        <v>8971.6200000000026</v>
      </c>
      <c r="H339">
        <v>2023</v>
      </c>
      <c r="I339">
        <f>MONTH(C339)</f>
        <v>8</v>
      </c>
      <c r="J339" t="s">
        <v>85</v>
      </c>
      <c r="K339" t="s">
        <v>113</v>
      </c>
      <c r="L339" t="s">
        <v>102</v>
      </c>
      <c r="M339" t="str">
        <f>VLOOKUP(Table1[[#This Row],[Product Code]],Table24[#All],4,FALSE)</f>
        <v>Keyboards</v>
      </c>
    </row>
    <row r="340" spans="1:13" x14ac:dyDescent="0.3">
      <c r="A340" s="13" t="s">
        <v>19</v>
      </c>
      <c r="B340" s="4" t="s">
        <v>65</v>
      </c>
      <c r="C340" s="5">
        <v>45562</v>
      </c>
      <c r="D340" s="4">
        <v>16</v>
      </c>
      <c r="E340" s="6">
        <v>5170.3999999999996</v>
      </c>
      <c r="F340" s="6">
        <v>3197.76</v>
      </c>
      <c r="G340" s="8">
        <f t="shared" si="63"/>
        <v>1972.6399999999994</v>
      </c>
      <c r="H340">
        <v>2024</v>
      </c>
      <c r="I340">
        <f>MONTH(C340)</f>
        <v>9</v>
      </c>
      <c r="J340" t="s">
        <v>89</v>
      </c>
      <c r="K340" t="s">
        <v>109</v>
      </c>
      <c r="L340" t="s">
        <v>111</v>
      </c>
      <c r="M340" t="str">
        <f>VLOOKUP(Table1[[#This Row],[Product Code]],Table24[#All],4,FALSE)</f>
        <v>Game Consoles</v>
      </c>
    </row>
    <row r="341" spans="1:13" x14ac:dyDescent="0.3">
      <c r="A341" s="13" t="s">
        <v>16</v>
      </c>
      <c r="B341" s="4" t="s">
        <v>70</v>
      </c>
      <c r="C341" s="5">
        <v>45145</v>
      </c>
      <c r="D341" s="4">
        <v>20</v>
      </c>
      <c r="E341" s="6">
        <v>4317.7999999999993</v>
      </c>
      <c r="F341" s="6">
        <v>3125.4</v>
      </c>
      <c r="G341" s="8">
        <f t="shared" si="63"/>
        <v>1192.3999999999992</v>
      </c>
      <c r="H341">
        <v>2023</v>
      </c>
      <c r="I341">
        <f t="shared" ref="I341:I348" si="66">MONTH(C341)</f>
        <v>8</v>
      </c>
      <c r="J341" t="s">
        <v>85</v>
      </c>
      <c r="K341" t="s">
        <v>130</v>
      </c>
      <c r="L341" t="s">
        <v>102</v>
      </c>
      <c r="M341" t="str">
        <f>VLOOKUP(Table1[[#This Row],[Product Code]],Table24[#All],4,FALSE)</f>
        <v>Chargers</v>
      </c>
    </row>
    <row r="342" spans="1:13" x14ac:dyDescent="0.3">
      <c r="A342" s="13" t="s">
        <v>16</v>
      </c>
      <c r="B342" s="4" t="s">
        <v>20</v>
      </c>
      <c r="C342" s="5">
        <v>45051</v>
      </c>
      <c r="D342" s="4">
        <v>21</v>
      </c>
      <c r="E342" s="6">
        <v>18652.41</v>
      </c>
      <c r="F342" s="6">
        <v>15171.45</v>
      </c>
      <c r="G342" s="8">
        <f t="shared" si="63"/>
        <v>3480.9599999999991</v>
      </c>
      <c r="H342">
        <v>2023</v>
      </c>
      <c r="I342">
        <f t="shared" si="66"/>
        <v>5</v>
      </c>
      <c r="J342" t="s">
        <v>84</v>
      </c>
      <c r="K342" t="s">
        <v>104</v>
      </c>
      <c r="L342" t="s">
        <v>102</v>
      </c>
      <c r="M342" t="str">
        <f>VLOOKUP(Table1[[#This Row],[Product Code]],Table24[#All],4,FALSE)</f>
        <v>Keyboards</v>
      </c>
    </row>
    <row r="343" spans="1:13" x14ac:dyDescent="0.3">
      <c r="A343" s="13" t="s">
        <v>19</v>
      </c>
      <c r="B343" s="4" t="s">
        <v>35</v>
      </c>
      <c r="C343" s="5">
        <v>45040</v>
      </c>
      <c r="D343" s="4">
        <v>12</v>
      </c>
      <c r="E343" s="6">
        <v>1956.6000000000001</v>
      </c>
      <c r="F343" s="6">
        <v>1513.32</v>
      </c>
      <c r="G343" s="8">
        <f t="shared" si="63"/>
        <v>443.2800000000002</v>
      </c>
      <c r="H343">
        <v>2023</v>
      </c>
      <c r="I343">
        <f t="shared" si="66"/>
        <v>4</v>
      </c>
      <c r="J343" t="s">
        <v>84</v>
      </c>
      <c r="K343" t="s">
        <v>113</v>
      </c>
      <c r="L343" t="s">
        <v>102</v>
      </c>
      <c r="M343" t="str">
        <f>VLOOKUP(Table1[[#This Row],[Product Code]],Table24[#All],4,FALSE)</f>
        <v>Keyboards</v>
      </c>
    </row>
    <row r="344" spans="1:13" x14ac:dyDescent="0.3">
      <c r="A344" s="13" t="s">
        <v>6</v>
      </c>
      <c r="B344" s="4" t="s">
        <v>57</v>
      </c>
      <c r="C344" s="5">
        <v>45643</v>
      </c>
      <c r="D344" s="4">
        <v>31</v>
      </c>
      <c r="E344" s="6">
        <v>36289.840000000004</v>
      </c>
      <c r="F344" s="6">
        <v>28990.27</v>
      </c>
      <c r="G344" s="8">
        <f t="shared" si="63"/>
        <v>7299.5700000000033</v>
      </c>
      <c r="H344">
        <v>2024</v>
      </c>
      <c r="I344">
        <f t="shared" si="66"/>
        <v>12</v>
      </c>
      <c r="J344" t="s">
        <v>90</v>
      </c>
      <c r="K344" t="s">
        <v>106</v>
      </c>
      <c r="L344" t="s">
        <v>111</v>
      </c>
      <c r="M344" t="str">
        <f>VLOOKUP(Table1[[#This Row],[Product Code]],Table24[#All],4,FALSE)</f>
        <v>Game Consoles</v>
      </c>
    </row>
    <row r="345" spans="1:13" x14ac:dyDescent="0.3">
      <c r="A345" s="13" t="s">
        <v>16</v>
      </c>
      <c r="B345" s="4" t="s">
        <v>45</v>
      </c>
      <c r="C345" s="5">
        <v>45338</v>
      </c>
      <c r="D345" s="4">
        <v>29</v>
      </c>
      <c r="E345" s="6">
        <v>23393.14</v>
      </c>
      <c r="F345" s="6">
        <v>13950.16</v>
      </c>
      <c r="G345" s="8">
        <f t="shared" si="63"/>
        <v>9442.98</v>
      </c>
      <c r="H345">
        <v>2024</v>
      </c>
      <c r="I345">
        <f t="shared" si="66"/>
        <v>2</v>
      </c>
      <c r="J345" t="s">
        <v>87</v>
      </c>
      <c r="K345" t="s">
        <v>113</v>
      </c>
      <c r="L345" t="s">
        <v>111</v>
      </c>
      <c r="M345" t="str">
        <f>VLOOKUP(Table1[[#This Row],[Product Code]],Table24[#All],4,FALSE)</f>
        <v>Game Consoles</v>
      </c>
    </row>
    <row r="346" spans="1:13" x14ac:dyDescent="0.3">
      <c r="A346" s="13" t="s">
        <v>33</v>
      </c>
      <c r="B346" s="4" t="s">
        <v>31</v>
      </c>
      <c r="C346" s="5">
        <v>45466</v>
      </c>
      <c r="D346" s="4">
        <v>18</v>
      </c>
      <c r="E346" s="6">
        <v>8652.6</v>
      </c>
      <c r="F346" s="6">
        <v>5434.92</v>
      </c>
      <c r="G346" s="8">
        <f t="shared" si="63"/>
        <v>3217.6800000000003</v>
      </c>
      <c r="H346">
        <v>2024</v>
      </c>
      <c r="I346">
        <f t="shared" si="66"/>
        <v>6</v>
      </c>
      <c r="J346" t="s">
        <v>88</v>
      </c>
      <c r="K346" t="s">
        <v>113</v>
      </c>
      <c r="L346" t="s">
        <v>98</v>
      </c>
      <c r="M346" t="str">
        <f>VLOOKUP(Table1[[#This Row],[Product Code]],Table24[#All],4,FALSE)</f>
        <v>Gaming Laptops</v>
      </c>
    </row>
    <row r="347" spans="1:13" x14ac:dyDescent="0.3">
      <c r="A347" s="13" t="s">
        <v>25</v>
      </c>
      <c r="B347" s="4" t="s">
        <v>9</v>
      </c>
      <c r="C347" s="5">
        <v>45607</v>
      </c>
      <c r="D347" s="4">
        <v>32</v>
      </c>
      <c r="E347" s="6">
        <v>19431.36</v>
      </c>
      <c r="F347" s="6">
        <v>11914.88</v>
      </c>
      <c r="G347" s="8">
        <f t="shared" si="63"/>
        <v>7516.4800000000014</v>
      </c>
      <c r="H347">
        <v>2024</v>
      </c>
      <c r="I347">
        <f t="shared" si="66"/>
        <v>11</v>
      </c>
      <c r="J347" t="s">
        <v>90</v>
      </c>
      <c r="K347" t="s">
        <v>113</v>
      </c>
      <c r="L347" t="s">
        <v>98</v>
      </c>
      <c r="M347" t="str">
        <f>VLOOKUP(Table1[[#This Row],[Product Code]],Table24[#All],4,FALSE)</f>
        <v>Ultrabooks</v>
      </c>
    </row>
    <row r="348" spans="1:13" x14ac:dyDescent="0.3">
      <c r="A348" s="13" t="s">
        <v>12</v>
      </c>
      <c r="B348" s="4" t="s">
        <v>41</v>
      </c>
      <c r="C348" s="5">
        <v>45484</v>
      </c>
      <c r="D348" s="4">
        <v>2</v>
      </c>
      <c r="E348" s="6">
        <v>1766.8</v>
      </c>
      <c r="F348" s="6">
        <v>1208.98</v>
      </c>
      <c r="G348" s="8">
        <f t="shared" si="63"/>
        <v>557.81999999999994</v>
      </c>
      <c r="H348">
        <v>2024</v>
      </c>
      <c r="I348">
        <f t="shared" si="66"/>
        <v>7</v>
      </c>
      <c r="J348" t="s">
        <v>89</v>
      </c>
      <c r="K348" t="s">
        <v>132</v>
      </c>
      <c r="L348" t="s">
        <v>118</v>
      </c>
      <c r="M348" t="str">
        <f>VLOOKUP(Table1[[#This Row],[Product Code]],Table24[#All],4,FALSE)</f>
        <v>Wireless Headphones</v>
      </c>
    </row>
    <row r="349" spans="1:13" x14ac:dyDescent="0.3">
      <c r="A349" s="13" t="s">
        <v>16</v>
      </c>
      <c r="B349" s="4" t="s">
        <v>63</v>
      </c>
      <c r="C349" s="5">
        <v>44985</v>
      </c>
      <c r="D349" s="4">
        <v>20</v>
      </c>
      <c r="E349" s="6">
        <v>22622.199999999997</v>
      </c>
      <c r="F349" s="6">
        <v>18779</v>
      </c>
      <c r="G349" s="8">
        <f t="shared" si="63"/>
        <v>3843.1999999999971</v>
      </c>
      <c r="H349">
        <v>2023</v>
      </c>
      <c r="I349">
        <f>MONTH(C349)</f>
        <v>2</v>
      </c>
      <c r="J349" t="s">
        <v>83</v>
      </c>
      <c r="K349" t="s">
        <v>113</v>
      </c>
      <c r="L349" t="s">
        <v>111</v>
      </c>
      <c r="M349" t="str">
        <f>VLOOKUP(Table1[[#This Row],[Product Code]],Table24[#All],4,FALSE)</f>
        <v>Gaming Headsets</v>
      </c>
    </row>
    <row r="350" spans="1:13" x14ac:dyDescent="0.3">
      <c r="A350" s="13" t="s">
        <v>14</v>
      </c>
      <c r="B350" s="4" t="s">
        <v>57</v>
      </c>
      <c r="C350" s="5">
        <v>45632</v>
      </c>
      <c r="D350" s="4">
        <v>24</v>
      </c>
      <c r="E350" s="6">
        <v>28095.360000000001</v>
      </c>
      <c r="F350" s="6">
        <v>22444.079999999998</v>
      </c>
      <c r="G350" s="8">
        <f t="shared" si="63"/>
        <v>5651.2800000000025</v>
      </c>
      <c r="H350">
        <v>2024</v>
      </c>
      <c r="I350">
        <f>MONTH(C350)</f>
        <v>12</v>
      </c>
      <c r="J350" t="s">
        <v>90</v>
      </c>
      <c r="K350" t="s">
        <v>106</v>
      </c>
      <c r="L350" t="s">
        <v>111</v>
      </c>
      <c r="M350" t="str">
        <f>VLOOKUP(Table1[[#This Row],[Product Code]],Table24[#All],4,FALSE)</f>
        <v>Game Consoles</v>
      </c>
    </row>
    <row r="351" spans="1:13" x14ac:dyDescent="0.3">
      <c r="A351" s="13" t="s">
        <v>25</v>
      </c>
      <c r="B351" s="4" t="s">
        <v>58</v>
      </c>
      <c r="C351" s="5">
        <v>44943</v>
      </c>
      <c r="D351" s="4">
        <v>22</v>
      </c>
      <c r="E351" s="6">
        <v>5703.94</v>
      </c>
      <c r="F351" s="6">
        <v>3728.34</v>
      </c>
      <c r="G351" s="8">
        <f t="shared" si="63"/>
        <v>1975.5999999999995</v>
      </c>
      <c r="H351">
        <v>2023</v>
      </c>
      <c r="I351">
        <f>MONTH(C351)</f>
        <v>1</v>
      </c>
      <c r="J351" t="s">
        <v>83</v>
      </c>
      <c r="K351" t="s">
        <v>106</v>
      </c>
      <c r="L351" t="s">
        <v>126</v>
      </c>
      <c r="M351" t="str">
        <f>VLOOKUP(Table1[[#This Row],[Product Code]],Table24[#All],4,FALSE)</f>
        <v>Smart Speakers</v>
      </c>
    </row>
    <row r="352" spans="1:13" x14ac:dyDescent="0.3">
      <c r="A352" s="13" t="s">
        <v>6</v>
      </c>
      <c r="B352" s="4" t="s">
        <v>13</v>
      </c>
      <c r="C352" s="5">
        <v>45397</v>
      </c>
      <c r="D352" s="4">
        <v>15</v>
      </c>
      <c r="E352" s="6">
        <v>13171.050000000001</v>
      </c>
      <c r="F352" s="6">
        <v>9074.5500000000011</v>
      </c>
      <c r="G352" s="8">
        <f t="shared" si="63"/>
        <v>4096.5</v>
      </c>
      <c r="H352">
        <v>2024</v>
      </c>
      <c r="I352">
        <f>MONTH(C352)</f>
        <v>4</v>
      </c>
      <c r="J352" t="s">
        <v>88</v>
      </c>
      <c r="K352" t="s">
        <v>104</v>
      </c>
      <c r="L352" t="s">
        <v>102</v>
      </c>
      <c r="M352" t="str">
        <f>VLOOKUP(Table1[[#This Row],[Product Code]],Table24[#All],4,FALSE)</f>
        <v>Chargers</v>
      </c>
    </row>
    <row r="353" spans="1:13" x14ac:dyDescent="0.3">
      <c r="A353" s="13" t="s">
        <v>14</v>
      </c>
      <c r="B353" s="4" t="s">
        <v>51</v>
      </c>
      <c r="C353" s="5">
        <v>44931</v>
      </c>
      <c r="D353" s="4">
        <v>31</v>
      </c>
      <c r="E353" s="6">
        <v>10987.02</v>
      </c>
      <c r="F353" s="6">
        <v>7844.86</v>
      </c>
      <c r="G353" s="8">
        <f t="shared" si="63"/>
        <v>3142.1600000000008</v>
      </c>
      <c r="H353">
        <v>2023</v>
      </c>
      <c r="I353">
        <f t="shared" ref="I353:I361" si="67">MONTH(C353)</f>
        <v>1</v>
      </c>
      <c r="J353" t="s">
        <v>83</v>
      </c>
      <c r="K353" t="s">
        <v>113</v>
      </c>
      <c r="L353" t="s">
        <v>118</v>
      </c>
      <c r="M353" t="str">
        <f>VLOOKUP(Table1[[#This Row],[Product Code]],Table24[#All],4,FALSE)</f>
        <v>Wired Headphones</v>
      </c>
    </row>
    <row r="354" spans="1:13" x14ac:dyDescent="0.3">
      <c r="A354" s="13" t="s">
        <v>16</v>
      </c>
      <c r="B354" s="4" t="s">
        <v>22</v>
      </c>
      <c r="C354" s="5">
        <v>45100</v>
      </c>
      <c r="D354" s="4">
        <v>15</v>
      </c>
      <c r="E354" s="6">
        <v>15802.2</v>
      </c>
      <c r="F354" s="6">
        <v>9393.9</v>
      </c>
      <c r="G354" s="8">
        <f t="shared" si="63"/>
        <v>6408.3000000000011</v>
      </c>
      <c r="H354">
        <v>2023</v>
      </c>
      <c r="I354">
        <f t="shared" si="67"/>
        <v>6</v>
      </c>
      <c r="J354" t="s">
        <v>84</v>
      </c>
      <c r="K354" t="s">
        <v>113</v>
      </c>
      <c r="L354" t="s">
        <v>102</v>
      </c>
      <c r="M354" t="str">
        <f>VLOOKUP(Table1[[#This Row],[Product Code]],Table24[#All],4,FALSE)</f>
        <v>Keyboards</v>
      </c>
    </row>
    <row r="355" spans="1:13" x14ac:dyDescent="0.3">
      <c r="A355" s="13" t="s">
        <v>8</v>
      </c>
      <c r="B355" s="4" t="s">
        <v>15</v>
      </c>
      <c r="C355" s="5">
        <v>45331</v>
      </c>
      <c r="D355" s="4">
        <v>25</v>
      </c>
      <c r="E355" s="6">
        <v>22087.25</v>
      </c>
      <c r="F355" s="6">
        <v>15402.25</v>
      </c>
      <c r="G355" s="8">
        <f t="shared" si="63"/>
        <v>6685</v>
      </c>
      <c r="H355">
        <v>2024</v>
      </c>
      <c r="I355">
        <f t="shared" si="67"/>
        <v>2</v>
      </c>
      <c r="J355" t="s">
        <v>87</v>
      </c>
      <c r="K355" t="s">
        <v>132</v>
      </c>
      <c r="L355" t="s">
        <v>118</v>
      </c>
      <c r="M355" t="str">
        <f>VLOOKUP(Table1[[#This Row],[Product Code]],Table24[#All],4,FALSE)</f>
        <v>Noise-Canceling Over-Ear</v>
      </c>
    </row>
    <row r="356" spans="1:13" x14ac:dyDescent="0.3">
      <c r="A356" s="13" t="s">
        <v>59</v>
      </c>
      <c r="B356" s="4" t="s">
        <v>45</v>
      </c>
      <c r="C356" s="5">
        <v>45486</v>
      </c>
      <c r="D356" s="4">
        <v>1</v>
      </c>
      <c r="E356" s="6">
        <v>806.66</v>
      </c>
      <c r="F356" s="6">
        <v>481.04</v>
      </c>
      <c r="G356" s="8">
        <f t="shared" si="63"/>
        <v>325.61999999999995</v>
      </c>
      <c r="H356">
        <v>2024</v>
      </c>
      <c r="I356">
        <f t="shared" si="67"/>
        <v>7</v>
      </c>
      <c r="J356" t="s">
        <v>89</v>
      </c>
      <c r="K356" t="s">
        <v>113</v>
      </c>
      <c r="L356" t="s">
        <v>111</v>
      </c>
      <c r="M356" t="str">
        <f>VLOOKUP(Table1[[#This Row],[Product Code]],Table24[#All],4,FALSE)</f>
        <v>Game Consoles</v>
      </c>
    </row>
    <row r="357" spans="1:13" x14ac:dyDescent="0.3">
      <c r="A357" s="13" t="s">
        <v>25</v>
      </c>
      <c r="B357" s="4" t="s">
        <v>41</v>
      </c>
      <c r="C357" s="5">
        <v>45410</v>
      </c>
      <c r="D357" s="4">
        <v>18</v>
      </c>
      <c r="E357" s="6">
        <v>15901.199999999999</v>
      </c>
      <c r="F357" s="6">
        <v>10880.82</v>
      </c>
      <c r="G357" s="8">
        <f t="shared" si="63"/>
        <v>5020.3799999999992</v>
      </c>
      <c r="H357">
        <v>2024</v>
      </c>
      <c r="I357">
        <f t="shared" si="67"/>
        <v>4</v>
      </c>
      <c r="J357" t="s">
        <v>88</v>
      </c>
      <c r="K357" t="s">
        <v>132</v>
      </c>
      <c r="L357" t="s">
        <v>118</v>
      </c>
      <c r="M357" t="str">
        <f>VLOOKUP(Table1[[#This Row],[Product Code]],Table24[#All],4,FALSE)</f>
        <v>Wireless Headphones</v>
      </c>
    </row>
    <row r="358" spans="1:13" x14ac:dyDescent="0.3">
      <c r="A358" s="13" t="s">
        <v>14</v>
      </c>
      <c r="B358" s="4" t="s">
        <v>39</v>
      </c>
      <c r="C358" s="5">
        <v>45390</v>
      </c>
      <c r="D358" s="4">
        <v>12</v>
      </c>
      <c r="E358" s="6">
        <v>8759.76</v>
      </c>
      <c r="F358" s="6">
        <v>7067.88</v>
      </c>
      <c r="G358" s="8">
        <f t="shared" si="63"/>
        <v>1691.88</v>
      </c>
      <c r="H358">
        <v>2024</v>
      </c>
      <c r="I358">
        <f t="shared" si="67"/>
        <v>4</v>
      </c>
      <c r="J358" t="s">
        <v>88</v>
      </c>
      <c r="K358" t="s">
        <v>113</v>
      </c>
      <c r="L358" t="s">
        <v>111</v>
      </c>
      <c r="M358" t="str">
        <f>VLOOKUP(Table1[[#This Row],[Product Code]],Table24[#All],4,FALSE)</f>
        <v>VR Headsets</v>
      </c>
    </row>
    <row r="359" spans="1:13" x14ac:dyDescent="0.3">
      <c r="A359" s="13" t="s">
        <v>54</v>
      </c>
      <c r="B359" s="4" t="s">
        <v>70</v>
      </c>
      <c r="C359" s="5">
        <v>45407</v>
      </c>
      <c r="D359" s="4">
        <v>3</v>
      </c>
      <c r="E359" s="6">
        <v>647.66999999999996</v>
      </c>
      <c r="F359" s="6">
        <v>468.81000000000006</v>
      </c>
      <c r="G359" s="8">
        <f t="shared" si="63"/>
        <v>178.8599999999999</v>
      </c>
      <c r="H359">
        <v>2024</v>
      </c>
      <c r="I359">
        <f t="shared" si="67"/>
        <v>4</v>
      </c>
      <c r="J359" t="s">
        <v>88</v>
      </c>
      <c r="K359" t="s">
        <v>130</v>
      </c>
      <c r="L359" t="s">
        <v>102</v>
      </c>
      <c r="M359" t="str">
        <f>VLOOKUP(Table1[[#This Row],[Product Code]],Table24[#All],4,FALSE)</f>
        <v>Chargers</v>
      </c>
    </row>
    <row r="360" spans="1:13" x14ac:dyDescent="0.3">
      <c r="A360" s="13" t="s">
        <v>16</v>
      </c>
      <c r="B360" s="4" t="s">
        <v>67</v>
      </c>
      <c r="C360" s="5">
        <v>45316</v>
      </c>
      <c r="D360" s="4">
        <v>28</v>
      </c>
      <c r="E360" s="6">
        <v>29228.640000000003</v>
      </c>
      <c r="F360" s="6">
        <v>18033.12</v>
      </c>
      <c r="G360" s="8">
        <f t="shared" si="63"/>
        <v>11195.520000000004</v>
      </c>
      <c r="H360">
        <v>2024</v>
      </c>
      <c r="I360">
        <f t="shared" si="67"/>
        <v>1</v>
      </c>
      <c r="J360" t="s">
        <v>87</v>
      </c>
      <c r="K360" t="s">
        <v>137</v>
      </c>
      <c r="L360" t="s">
        <v>111</v>
      </c>
      <c r="M360" t="str">
        <f>VLOOKUP(Table1[[#This Row],[Product Code]],Table24[#All],4,FALSE)</f>
        <v>VR Headsets</v>
      </c>
    </row>
    <row r="361" spans="1:13" x14ac:dyDescent="0.3">
      <c r="A361" s="13" t="s">
        <v>16</v>
      </c>
      <c r="B361" s="4" t="s">
        <v>38</v>
      </c>
      <c r="C361" s="5">
        <v>45612</v>
      </c>
      <c r="D361" s="4">
        <v>41</v>
      </c>
      <c r="E361" s="6">
        <v>21995.68</v>
      </c>
      <c r="F361" s="6">
        <v>16032.23</v>
      </c>
      <c r="G361" s="8">
        <f t="shared" si="63"/>
        <v>5963.4500000000007</v>
      </c>
      <c r="H361">
        <v>2024</v>
      </c>
      <c r="I361">
        <f t="shared" si="67"/>
        <v>11</v>
      </c>
      <c r="J361" t="s">
        <v>90</v>
      </c>
      <c r="K361" t="s">
        <v>113</v>
      </c>
      <c r="L361" t="s">
        <v>111</v>
      </c>
      <c r="M361" t="str">
        <f>VLOOKUP(Table1[[#This Row],[Product Code]],Table24[#All],4,FALSE)</f>
        <v>Game Consoles</v>
      </c>
    </row>
    <row r="362" spans="1:13" x14ac:dyDescent="0.3">
      <c r="A362" s="13" t="s">
        <v>16</v>
      </c>
      <c r="B362" s="4" t="s">
        <v>50</v>
      </c>
      <c r="C362" s="5">
        <v>45017</v>
      </c>
      <c r="D362" s="4">
        <v>4</v>
      </c>
      <c r="E362" s="6">
        <v>1078.48</v>
      </c>
      <c r="F362" s="6">
        <v>655.56</v>
      </c>
      <c r="G362" s="8">
        <f t="shared" si="63"/>
        <v>422.92000000000007</v>
      </c>
      <c r="H362">
        <v>2023</v>
      </c>
      <c r="I362">
        <f t="shared" ref="I362:I367" si="68">MONTH(C362)</f>
        <v>4</v>
      </c>
      <c r="J362" t="s">
        <v>84</v>
      </c>
      <c r="K362" t="s">
        <v>100</v>
      </c>
      <c r="L362" t="s">
        <v>102</v>
      </c>
      <c r="M362" t="str">
        <f>VLOOKUP(Table1[[#This Row],[Product Code]],Table24[#All],4,FALSE)</f>
        <v>Chargers</v>
      </c>
    </row>
    <row r="363" spans="1:13" x14ac:dyDescent="0.3">
      <c r="A363" s="13" t="s">
        <v>6</v>
      </c>
      <c r="B363" s="4" t="s">
        <v>50</v>
      </c>
      <c r="C363" s="5">
        <v>45036</v>
      </c>
      <c r="D363" s="4">
        <v>19</v>
      </c>
      <c r="E363" s="6">
        <v>5122.78</v>
      </c>
      <c r="F363" s="6">
        <v>3113.91</v>
      </c>
      <c r="G363" s="8">
        <f t="shared" si="63"/>
        <v>2008.87</v>
      </c>
      <c r="H363">
        <v>2023</v>
      </c>
      <c r="I363">
        <f t="shared" si="68"/>
        <v>4</v>
      </c>
      <c r="J363" t="s">
        <v>84</v>
      </c>
      <c r="K363" t="s">
        <v>100</v>
      </c>
      <c r="L363" t="s">
        <v>102</v>
      </c>
      <c r="M363" t="str">
        <f>VLOOKUP(Table1[[#This Row],[Product Code]],Table24[#All],4,FALSE)</f>
        <v>Chargers</v>
      </c>
    </row>
    <row r="364" spans="1:13" x14ac:dyDescent="0.3">
      <c r="A364" s="13" t="s">
        <v>6</v>
      </c>
      <c r="B364" s="4" t="s">
        <v>34</v>
      </c>
      <c r="C364" s="5">
        <v>45115</v>
      </c>
      <c r="D364" s="4">
        <v>18</v>
      </c>
      <c r="E364" s="6">
        <v>17371.079999999998</v>
      </c>
      <c r="F364" s="6">
        <v>13595.4</v>
      </c>
      <c r="G364" s="8">
        <f t="shared" si="63"/>
        <v>3775.6799999999985</v>
      </c>
      <c r="H364">
        <v>2023</v>
      </c>
      <c r="I364">
        <f t="shared" si="68"/>
        <v>7</v>
      </c>
      <c r="J364" t="s">
        <v>85</v>
      </c>
      <c r="K364" t="s">
        <v>113</v>
      </c>
      <c r="L364" t="s">
        <v>118</v>
      </c>
      <c r="M364" t="str">
        <f>VLOOKUP(Table1[[#This Row],[Product Code]],Table24[#All],4,FALSE)</f>
        <v>Wireless Earbuds</v>
      </c>
    </row>
    <row r="365" spans="1:13" x14ac:dyDescent="0.3">
      <c r="A365" s="13" t="s">
        <v>21</v>
      </c>
      <c r="B365" s="4" t="s">
        <v>44</v>
      </c>
      <c r="C365" s="5">
        <v>45100</v>
      </c>
      <c r="D365" s="4">
        <v>5</v>
      </c>
      <c r="E365" s="6">
        <v>1436.5</v>
      </c>
      <c r="F365" s="6">
        <v>1163.3499999999999</v>
      </c>
      <c r="G365" s="8">
        <f t="shared" si="63"/>
        <v>273.15000000000009</v>
      </c>
      <c r="H365">
        <v>2023</v>
      </c>
      <c r="I365">
        <f t="shared" si="68"/>
        <v>6</v>
      </c>
      <c r="J365" t="s">
        <v>84</v>
      </c>
      <c r="K365" t="s">
        <v>109</v>
      </c>
      <c r="L365" t="s">
        <v>102</v>
      </c>
      <c r="M365" t="str">
        <f>VLOOKUP(Table1[[#This Row],[Product Code]],Table24[#All],4,FALSE)</f>
        <v>Mice</v>
      </c>
    </row>
    <row r="366" spans="1:13" x14ac:dyDescent="0.3">
      <c r="A366" s="13" t="s">
        <v>8</v>
      </c>
      <c r="B366" s="4" t="s">
        <v>42</v>
      </c>
      <c r="C366" s="5">
        <v>45628</v>
      </c>
      <c r="D366" s="4">
        <v>21</v>
      </c>
      <c r="E366" s="6">
        <v>8897.07</v>
      </c>
      <c r="F366" s="6">
        <v>5798.1</v>
      </c>
      <c r="G366" s="8">
        <f t="shared" si="63"/>
        <v>3098.9699999999993</v>
      </c>
      <c r="H366">
        <v>2024</v>
      </c>
      <c r="I366">
        <f t="shared" si="68"/>
        <v>12</v>
      </c>
      <c r="J366" t="s">
        <v>90</v>
      </c>
      <c r="K366" t="s">
        <v>137</v>
      </c>
      <c r="L366" t="s">
        <v>98</v>
      </c>
      <c r="M366" t="str">
        <f>VLOOKUP(Table1[[#This Row],[Product Code]],Table24[#All],4,FALSE)</f>
        <v>Ultrabooks</v>
      </c>
    </row>
    <row r="367" spans="1:13" x14ac:dyDescent="0.3">
      <c r="A367" s="13" t="s">
        <v>10</v>
      </c>
      <c r="B367" s="4" t="s">
        <v>40</v>
      </c>
      <c r="C367" s="5">
        <v>45293</v>
      </c>
      <c r="D367" s="4">
        <v>11</v>
      </c>
      <c r="E367" s="6">
        <v>14891.689999999999</v>
      </c>
      <c r="F367" s="6">
        <v>10719.060000000001</v>
      </c>
      <c r="G367" s="8">
        <f t="shared" si="63"/>
        <v>4172.6299999999974</v>
      </c>
      <c r="H367">
        <v>2024</v>
      </c>
      <c r="I367">
        <f t="shared" si="68"/>
        <v>1</v>
      </c>
      <c r="J367" t="s">
        <v>87</v>
      </c>
      <c r="K367" t="s">
        <v>106</v>
      </c>
      <c r="L367" t="s">
        <v>111</v>
      </c>
      <c r="M367" t="str">
        <f>VLOOKUP(Table1[[#This Row],[Product Code]],Table24[#All],4,FALSE)</f>
        <v>Game Consoles</v>
      </c>
    </row>
    <row r="368" spans="1:13" x14ac:dyDescent="0.3">
      <c r="A368" s="13" t="s">
        <v>6</v>
      </c>
      <c r="B368" s="4" t="s">
        <v>67</v>
      </c>
      <c r="C368" s="5">
        <v>44944</v>
      </c>
      <c r="D368" s="4">
        <v>25</v>
      </c>
      <c r="E368" s="6">
        <v>26097.000000000004</v>
      </c>
      <c r="F368" s="6">
        <v>16101</v>
      </c>
      <c r="G368" s="8">
        <f t="shared" si="63"/>
        <v>9996.0000000000036</v>
      </c>
      <c r="H368">
        <v>2023</v>
      </c>
      <c r="I368">
        <f>MONTH(C368)</f>
        <v>1</v>
      </c>
      <c r="J368" t="s">
        <v>83</v>
      </c>
      <c r="K368" t="s">
        <v>137</v>
      </c>
      <c r="L368" t="s">
        <v>111</v>
      </c>
      <c r="M368" t="str">
        <f>VLOOKUP(Table1[[#This Row],[Product Code]],Table24[#All],4,FALSE)</f>
        <v>VR Headsets</v>
      </c>
    </row>
    <row r="369" spans="1:13" x14ac:dyDescent="0.3">
      <c r="A369" s="13" t="s">
        <v>37</v>
      </c>
      <c r="B369" s="4" t="s">
        <v>57</v>
      </c>
      <c r="C369" s="5">
        <v>45560</v>
      </c>
      <c r="D369" s="4">
        <v>12</v>
      </c>
      <c r="E369" s="6">
        <v>14047.68</v>
      </c>
      <c r="F369" s="6">
        <v>11222.039999999999</v>
      </c>
      <c r="G369" s="8">
        <f t="shared" si="63"/>
        <v>2825.6400000000012</v>
      </c>
      <c r="H369">
        <v>2024</v>
      </c>
      <c r="I369">
        <f t="shared" ref="I369:I371" si="69">MONTH(C369)</f>
        <v>9</v>
      </c>
      <c r="J369" t="s">
        <v>89</v>
      </c>
      <c r="K369" t="s">
        <v>106</v>
      </c>
      <c r="L369" t="s">
        <v>111</v>
      </c>
      <c r="M369" t="str">
        <f>VLOOKUP(Table1[[#This Row],[Product Code]],Table24[#All],4,FALSE)</f>
        <v>Game Consoles</v>
      </c>
    </row>
    <row r="370" spans="1:13" x14ac:dyDescent="0.3">
      <c r="A370" s="13" t="s">
        <v>6</v>
      </c>
      <c r="B370" s="4" t="s">
        <v>68</v>
      </c>
      <c r="C370" s="5">
        <v>45453</v>
      </c>
      <c r="D370" s="4">
        <v>8</v>
      </c>
      <c r="E370" s="6">
        <v>8864</v>
      </c>
      <c r="F370" s="6">
        <v>6944.4</v>
      </c>
      <c r="G370" s="8">
        <f t="shared" si="63"/>
        <v>1919.6000000000004</v>
      </c>
      <c r="H370">
        <v>2024</v>
      </c>
      <c r="I370">
        <f t="shared" si="69"/>
        <v>6</v>
      </c>
      <c r="J370" t="s">
        <v>88</v>
      </c>
      <c r="K370" t="s">
        <v>113</v>
      </c>
      <c r="L370" t="s">
        <v>118</v>
      </c>
      <c r="M370" t="str">
        <f>VLOOKUP(Table1[[#This Row],[Product Code]],Table24[#All],4,FALSE)</f>
        <v>Noise-Canceling Over-Ear</v>
      </c>
    </row>
    <row r="371" spans="1:13" x14ac:dyDescent="0.3">
      <c r="A371" s="13" t="s">
        <v>23</v>
      </c>
      <c r="B371" s="4" t="s">
        <v>18</v>
      </c>
      <c r="C371" s="5">
        <v>45600</v>
      </c>
      <c r="D371" s="4">
        <v>38</v>
      </c>
      <c r="E371" s="6">
        <v>15168.080000000002</v>
      </c>
      <c r="F371" s="6">
        <v>11462.32</v>
      </c>
      <c r="G371" s="8">
        <f t="shared" si="63"/>
        <v>3705.760000000002</v>
      </c>
      <c r="H371">
        <v>2024</v>
      </c>
      <c r="I371">
        <f t="shared" si="69"/>
        <v>11</v>
      </c>
      <c r="J371" t="s">
        <v>90</v>
      </c>
      <c r="K371" t="s">
        <v>130</v>
      </c>
      <c r="L371" t="s">
        <v>126</v>
      </c>
      <c r="M371" t="str">
        <f>VLOOKUP(Table1[[#This Row],[Product Code]],Table24[#All],4,FALSE)</f>
        <v>Streaming Devices</v>
      </c>
    </row>
    <row r="372" spans="1:13" x14ac:dyDescent="0.3">
      <c r="A372" s="13" t="s">
        <v>6</v>
      </c>
      <c r="B372" s="4" t="s">
        <v>46</v>
      </c>
      <c r="C372" s="5">
        <v>45118</v>
      </c>
      <c r="D372" s="4">
        <v>12</v>
      </c>
      <c r="E372" s="6">
        <v>2345.16</v>
      </c>
      <c r="F372" s="6">
        <v>1751.3999999999999</v>
      </c>
      <c r="G372" s="8">
        <f t="shared" si="63"/>
        <v>593.76</v>
      </c>
      <c r="H372">
        <v>2023</v>
      </c>
      <c r="I372">
        <f>MONTH(C372)</f>
        <v>7</v>
      </c>
      <c r="J372" t="s">
        <v>85</v>
      </c>
      <c r="K372" t="s">
        <v>100</v>
      </c>
      <c r="L372" t="s">
        <v>118</v>
      </c>
      <c r="M372" t="str">
        <f>VLOOKUP(Table1[[#This Row],[Product Code]],Table24[#All],4,FALSE)</f>
        <v>Wireless Earbuds</v>
      </c>
    </row>
    <row r="373" spans="1:13" x14ac:dyDescent="0.3">
      <c r="A373" s="13" t="s">
        <v>32</v>
      </c>
      <c r="B373" s="4" t="s">
        <v>18</v>
      </c>
      <c r="C373" s="5">
        <v>45452</v>
      </c>
      <c r="D373" s="4">
        <v>5</v>
      </c>
      <c r="E373" s="6">
        <v>1995.8000000000002</v>
      </c>
      <c r="F373" s="6">
        <v>1508.1999999999998</v>
      </c>
      <c r="G373" s="8">
        <f t="shared" si="63"/>
        <v>487.60000000000036</v>
      </c>
      <c r="H373">
        <v>2024</v>
      </c>
      <c r="I373">
        <f>MONTH(C373)</f>
        <v>6</v>
      </c>
      <c r="J373" t="s">
        <v>88</v>
      </c>
      <c r="K373" t="s">
        <v>130</v>
      </c>
      <c r="L373" t="s">
        <v>126</v>
      </c>
      <c r="M373" t="str">
        <f>VLOOKUP(Table1[[#This Row],[Product Code]],Table24[#All],4,FALSE)</f>
        <v>Streaming Devices</v>
      </c>
    </row>
    <row r="374" spans="1:13" x14ac:dyDescent="0.3">
      <c r="A374" s="13" t="s">
        <v>21</v>
      </c>
      <c r="B374" s="4" t="s">
        <v>61</v>
      </c>
      <c r="C374" s="5">
        <v>45069</v>
      </c>
      <c r="D374" s="4">
        <v>3</v>
      </c>
      <c r="E374" s="6">
        <v>1147.74</v>
      </c>
      <c r="F374" s="6">
        <v>906.99</v>
      </c>
      <c r="G374" s="8">
        <f t="shared" si="63"/>
        <v>240.75</v>
      </c>
      <c r="H374">
        <v>2023</v>
      </c>
      <c r="I374">
        <f t="shared" ref="I374:I375" si="70">MONTH(C374)</f>
        <v>5</v>
      </c>
      <c r="J374" t="s">
        <v>84</v>
      </c>
      <c r="K374" t="s">
        <v>109</v>
      </c>
      <c r="L374" t="s">
        <v>111</v>
      </c>
      <c r="M374" t="str">
        <f>VLOOKUP(Table1[[#This Row],[Product Code]],Table24[#All],4,FALSE)</f>
        <v>VR Headsets</v>
      </c>
    </row>
    <row r="375" spans="1:13" x14ac:dyDescent="0.3">
      <c r="A375" s="13" t="s">
        <v>19</v>
      </c>
      <c r="B375" s="4" t="s">
        <v>50</v>
      </c>
      <c r="C375" s="5">
        <v>45264</v>
      </c>
      <c r="D375" s="4">
        <v>32</v>
      </c>
      <c r="E375" s="6">
        <v>8627.84</v>
      </c>
      <c r="F375" s="6">
        <v>5244.48</v>
      </c>
      <c r="G375" s="8">
        <f t="shared" si="63"/>
        <v>3383.3600000000006</v>
      </c>
      <c r="H375">
        <v>2023</v>
      </c>
      <c r="I375">
        <f t="shared" si="70"/>
        <v>12</v>
      </c>
      <c r="J375" t="s">
        <v>86</v>
      </c>
      <c r="K375" t="s">
        <v>100</v>
      </c>
      <c r="L375" t="s">
        <v>102</v>
      </c>
      <c r="M375" t="str">
        <f>VLOOKUP(Table1[[#This Row],[Product Code]],Table24[#All],4,FALSE)</f>
        <v>Chargers</v>
      </c>
    </row>
    <row r="376" spans="1:13" x14ac:dyDescent="0.3">
      <c r="A376" s="13" t="s">
        <v>16</v>
      </c>
      <c r="B376" s="4" t="s">
        <v>45</v>
      </c>
      <c r="C376" s="5">
        <v>45410</v>
      </c>
      <c r="D376" s="4">
        <v>4</v>
      </c>
      <c r="E376" s="6">
        <v>3226.64</v>
      </c>
      <c r="F376" s="6">
        <v>1924.16</v>
      </c>
      <c r="G376" s="8">
        <f t="shared" si="63"/>
        <v>1302.4799999999998</v>
      </c>
      <c r="H376">
        <v>2024</v>
      </c>
      <c r="I376">
        <f>MONTH(C376)</f>
        <v>4</v>
      </c>
      <c r="J376" t="s">
        <v>88</v>
      </c>
      <c r="K376" t="s">
        <v>113</v>
      </c>
      <c r="L376" t="s">
        <v>111</v>
      </c>
      <c r="M376" t="str">
        <f>VLOOKUP(Table1[[#This Row],[Product Code]],Table24[#All],4,FALSE)</f>
        <v>Game Consoles</v>
      </c>
    </row>
    <row r="377" spans="1:13" x14ac:dyDescent="0.3">
      <c r="A377" s="13" t="s">
        <v>16</v>
      </c>
      <c r="B377" s="4" t="s">
        <v>43</v>
      </c>
      <c r="C377" s="5">
        <v>44987</v>
      </c>
      <c r="D377" s="4">
        <v>25</v>
      </c>
      <c r="E377" s="6">
        <v>26624</v>
      </c>
      <c r="F377" s="6">
        <v>17166.75</v>
      </c>
      <c r="G377" s="8">
        <f t="shared" si="63"/>
        <v>9457.25</v>
      </c>
      <c r="H377">
        <v>2023</v>
      </c>
      <c r="I377">
        <f t="shared" ref="I377:I378" si="71">MONTH(C377)</f>
        <v>3</v>
      </c>
      <c r="J377" t="s">
        <v>83</v>
      </c>
      <c r="K377" t="s">
        <v>113</v>
      </c>
      <c r="L377" t="s">
        <v>111</v>
      </c>
      <c r="M377" t="str">
        <f>VLOOKUP(Table1[[#This Row],[Product Code]],Table24[#All],4,FALSE)</f>
        <v>VR Headsets</v>
      </c>
    </row>
    <row r="378" spans="1:13" x14ac:dyDescent="0.3">
      <c r="A378" s="13" t="s">
        <v>8</v>
      </c>
      <c r="B378" s="4" t="s">
        <v>62</v>
      </c>
      <c r="C378" s="5">
        <v>45153</v>
      </c>
      <c r="D378" s="4">
        <v>19</v>
      </c>
      <c r="E378" s="6">
        <v>27460.7</v>
      </c>
      <c r="F378" s="6">
        <v>18435.13</v>
      </c>
      <c r="G378" s="8">
        <f t="shared" si="63"/>
        <v>9025.57</v>
      </c>
      <c r="H378">
        <v>2023</v>
      </c>
      <c r="I378">
        <f t="shared" si="71"/>
        <v>8</v>
      </c>
      <c r="J378" t="s">
        <v>85</v>
      </c>
      <c r="K378" t="s">
        <v>113</v>
      </c>
      <c r="L378" t="s">
        <v>126</v>
      </c>
      <c r="M378" t="str">
        <f>VLOOKUP(Table1[[#This Row],[Product Code]],Table24[#All],4,FALSE)</f>
        <v>Smartwatches</v>
      </c>
    </row>
    <row r="379" spans="1:13" x14ac:dyDescent="0.3">
      <c r="A379" s="13" t="s">
        <v>8</v>
      </c>
      <c r="B379" s="4" t="s">
        <v>52</v>
      </c>
      <c r="C379" s="5">
        <v>45589</v>
      </c>
      <c r="D379" s="4">
        <v>28</v>
      </c>
      <c r="E379" s="6">
        <v>6625.08</v>
      </c>
      <c r="F379" s="6">
        <v>5128.7599999999993</v>
      </c>
      <c r="G379" s="8">
        <f t="shared" si="63"/>
        <v>1496.3200000000006</v>
      </c>
      <c r="H379">
        <v>2024</v>
      </c>
      <c r="I379">
        <f>MONTH(C379)</f>
        <v>10</v>
      </c>
      <c r="J379" t="s">
        <v>90</v>
      </c>
      <c r="K379" t="s">
        <v>113</v>
      </c>
      <c r="L379" t="s">
        <v>118</v>
      </c>
      <c r="M379" t="str">
        <f>VLOOKUP(Table1[[#This Row],[Product Code]],Table24[#All],4,FALSE)</f>
        <v>Wired Headphones</v>
      </c>
    </row>
    <row r="380" spans="1:13" x14ac:dyDescent="0.3">
      <c r="A380" s="13" t="s">
        <v>8</v>
      </c>
      <c r="B380" s="4" t="s">
        <v>35</v>
      </c>
      <c r="C380" s="5">
        <v>45196</v>
      </c>
      <c r="D380" s="4">
        <v>6</v>
      </c>
      <c r="E380" s="6">
        <v>978.30000000000007</v>
      </c>
      <c r="F380" s="6">
        <v>756.66</v>
      </c>
      <c r="G380" s="8">
        <f t="shared" si="63"/>
        <v>221.6400000000001</v>
      </c>
      <c r="H380">
        <v>2023</v>
      </c>
      <c r="I380">
        <f>MONTH(C380)</f>
        <v>9</v>
      </c>
      <c r="J380" t="s">
        <v>85</v>
      </c>
      <c r="K380" t="s">
        <v>113</v>
      </c>
      <c r="L380" t="s">
        <v>102</v>
      </c>
      <c r="M380" t="str">
        <f>VLOOKUP(Table1[[#This Row],[Product Code]],Table24[#All],4,FALSE)</f>
        <v>Keyboards</v>
      </c>
    </row>
    <row r="381" spans="1:13" x14ac:dyDescent="0.3">
      <c r="A381" s="13" t="s">
        <v>16</v>
      </c>
      <c r="B381" s="4" t="s">
        <v>18</v>
      </c>
      <c r="C381" s="5">
        <v>45339</v>
      </c>
      <c r="D381" s="4">
        <v>15</v>
      </c>
      <c r="E381" s="6">
        <v>5987.4000000000005</v>
      </c>
      <c r="F381" s="6">
        <v>4524.5999999999995</v>
      </c>
      <c r="G381" s="8">
        <f t="shared" si="63"/>
        <v>1462.8000000000011</v>
      </c>
      <c r="H381">
        <v>2024</v>
      </c>
      <c r="I381">
        <f t="shared" ref="I381:I384" si="72">MONTH(C381)</f>
        <v>2</v>
      </c>
      <c r="J381" t="s">
        <v>87</v>
      </c>
      <c r="K381" t="s">
        <v>130</v>
      </c>
      <c r="L381" t="s">
        <v>126</v>
      </c>
      <c r="M381" t="str">
        <f>VLOOKUP(Table1[[#This Row],[Product Code]],Table24[#All],4,FALSE)</f>
        <v>Streaming Devices</v>
      </c>
    </row>
    <row r="382" spans="1:13" x14ac:dyDescent="0.3">
      <c r="A382" s="13" t="s">
        <v>16</v>
      </c>
      <c r="B382" s="4" t="s">
        <v>9</v>
      </c>
      <c r="C382" s="5">
        <v>45391</v>
      </c>
      <c r="D382" s="4">
        <v>15</v>
      </c>
      <c r="E382" s="6">
        <v>9108.4500000000007</v>
      </c>
      <c r="F382" s="6">
        <v>5585.0999999999995</v>
      </c>
      <c r="G382" s="8">
        <f t="shared" si="63"/>
        <v>3523.3500000000013</v>
      </c>
      <c r="H382">
        <v>2024</v>
      </c>
      <c r="I382">
        <f t="shared" si="72"/>
        <v>4</v>
      </c>
      <c r="J382" t="s">
        <v>88</v>
      </c>
      <c r="K382" t="s">
        <v>113</v>
      </c>
      <c r="L382" t="s">
        <v>98</v>
      </c>
      <c r="M382" t="str">
        <f>VLOOKUP(Table1[[#This Row],[Product Code]],Table24[#All],4,FALSE)</f>
        <v>Ultrabooks</v>
      </c>
    </row>
    <row r="383" spans="1:13" x14ac:dyDescent="0.3">
      <c r="A383" s="13" t="s">
        <v>16</v>
      </c>
      <c r="B383" s="4" t="s">
        <v>30</v>
      </c>
      <c r="C383" s="5">
        <v>45304</v>
      </c>
      <c r="D383" s="4">
        <v>25</v>
      </c>
      <c r="E383" s="6">
        <v>36786.5</v>
      </c>
      <c r="F383" s="6">
        <v>24891.25</v>
      </c>
      <c r="G383" s="8">
        <f t="shared" si="63"/>
        <v>11895.25</v>
      </c>
      <c r="H383">
        <v>2024</v>
      </c>
      <c r="I383">
        <f t="shared" si="72"/>
        <v>1</v>
      </c>
      <c r="J383" t="s">
        <v>87</v>
      </c>
      <c r="K383" t="s">
        <v>113</v>
      </c>
      <c r="L383" t="s">
        <v>126</v>
      </c>
      <c r="M383" t="str">
        <f>VLOOKUP(Table1[[#This Row],[Product Code]],Table24[#All],4,FALSE)</f>
        <v>Fitness Bands</v>
      </c>
    </row>
    <row r="384" spans="1:13" x14ac:dyDescent="0.3">
      <c r="A384" s="13" t="s">
        <v>12</v>
      </c>
      <c r="B384" s="4" t="s">
        <v>7</v>
      </c>
      <c r="C384" s="5">
        <v>45442</v>
      </c>
      <c r="D384" s="4">
        <v>14</v>
      </c>
      <c r="E384" s="6">
        <v>4646.32</v>
      </c>
      <c r="F384" s="6">
        <v>2767.94</v>
      </c>
      <c r="G384" s="8">
        <f t="shared" si="63"/>
        <v>1878.3799999999997</v>
      </c>
      <c r="H384">
        <v>2024</v>
      </c>
      <c r="I384">
        <f t="shared" si="72"/>
        <v>5</v>
      </c>
      <c r="J384" t="s">
        <v>88</v>
      </c>
      <c r="K384" t="s">
        <v>109</v>
      </c>
      <c r="L384" t="s">
        <v>98</v>
      </c>
      <c r="M384" t="str">
        <f>VLOOKUP(Table1[[#This Row],[Product Code]],Table24[#All],4,FALSE)</f>
        <v>Gaming Laptops</v>
      </c>
    </row>
    <row r="385" spans="1:13" x14ac:dyDescent="0.3">
      <c r="A385" s="13" t="s">
        <v>21</v>
      </c>
      <c r="B385" s="4" t="s">
        <v>55</v>
      </c>
      <c r="C385" s="5">
        <v>45138</v>
      </c>
      <c r="D385" s="4">
        <v>12</v>
      </c>
      <c r="E385" s="6">
        <v>10429.92</v>
      </c>
      <c r="F385" s="6">
        <v>7830.36</v>
      </c>
      <c r="G385" s="8">
        <f t="shared" si="63"/>
        <v>2599.5600000000004</v>
      </c>
      <c r="H385">
        <v>2023</v>
      </c>
      <c r="I385">
        <f t="shared" ref="I385:I388" si="73">MONTH(C385)</f>
        <v>7</v>
      </c>
      <c r="J385" t="s">
        <v>85</v>
      </c>
      <c r="K385" t="s">
        <v>100</v>
      </c>
      <c r="L385" t="s">
        <v>111</v>
      </c>
      <c r="M385" t="str">
        <f>VLOOKUP(Table1[[#This Row],[Product Code]],Table24[#All],4,FALSE)</f>
        <v>VR Headsets</v>
      </c>
    </row>
    <row r="386" spans="1:13" x14ac:dyDescent="0.3">
      <c r="A386" s="13" t="s">
        <v>21</v>
      </c>
      <c r="B386" s="4" t="s">
        <v>63</v>
      </c>
      <c r="C386" s="5">
        <v>45201</v>
      </c>
      <c r="D386" s="4">
        <v>40</v>
      </c>
      <c r="E386" s="6">
        <v>45244.399999999994</v>
      </c>
      <c r="F386" s="6">
        <v>37558</v>
      </c>
      <c r="G386" s="8">
        <f t="shared" si="63"/>
        <v>7686.3999999999942</v>
      </c>
      <c r="H386">
        <v>2023</v>
      </c>
      <c r="I386">
        <f t="shared" si="73"/>
        <v>10</v>
      </c>
      <c r="J386" t="s">
        <v>86</v>
      </c>
      <c r="K386" t="s">
        <v>113</v>
      </c>
      <c r="L386" t="s">
        <v>111</v>
      </c>
      <c r="M386" t="str">
        <f>VLOOKUP(Table1[[#This Row],[Product Code]],Table24[#All],4,FALSE)</f>
        <v>Gaming Headsets</v>
      </c>
    </row>
    <row r="387" spans="1:13" x14ac:dyDescent="0.3">
      <c r="A387" s="13" t="s">
        <v>25</v>
      </c>
      <c r="B387" s="4" t="s">
        <v>53</v>
      </c>
      <c r="C387" s="5">
        <v>45407</v>
      </c>
      <c r="D387" s="4">
        <v>11</v>
      </c>
      <c r="E387" s="6">
        <v>14031.71</v>
      </c>
      <c r="F387" s="6">
        <v>8749.2899999999991</v>
      </c>
      <c r="G387" s="8">
        <f t="shared" ref="G387:G450" si="74">E387-F387</f>
        <v>5282.42</v>
      </c>
      <c r="H387">
        <v>2024</v>
      </c>
      <c r="I387">
        <f t="shared" si="73"/>
        <v>4</v>
      </c>
      <c r="J387" t="s">
        <v>88</v>
      </c>
      <c r="K387" t="s">
        <v>130</v>
      </c>
      <c r="L387" t="s">
        <v>118</v>
      </c>
      <c r="M387" t="str">
        <f>VLOOKUP(Table1[[#This Row],[Product Code]],Table24[#All],4,FALSE)</f>
        <v>Wired Headphones</v>
      </c>
    </row>
    <row r="388" spans="1:13" x14ac:dyDescent="0.3">
      <c r="A388" s="13" t="s">
        <v>10</v>
      </c>
      <c r="B388" s="4" t="s">
        <v>45</v>
      </c>
      <c r="C388" s="5">
        <v>45475</v>
      </c>
      <c r="D388" s="4">
        <v>13</v>
      </c>
      <c r="E388" s="6">
        <v>10486.58</v>
      </c>
      <c r="F388" s="6">
        <v>6253.52</v>
      </c>
      <c r="G388" s="8">
        <f t="shared" si="74"/>
        <v>4233.0599999999995</v>
      </c>
      <c r="H388">
        <v>2024</v>
      </c>
      <c r="I388">
        <f t="shared" si="73"/>
        <v>7</v>
      </c>
      <c r="J388" t="s">
        <v>89</v>
      </c>
      <c r="K388" t="s">
        <v>113</v>
      </c>
      <c r="L388" t="s">
        <v>111</v>
      </c>
      <c r="M388" t="str">
        <f>VLOOKUP(Table1[[#This Row],[Product Code]],Table24[#All],4,FALSE)</f>
        <v>Game Consoles</v>
      </c>
    </row>
    <row r="389" spans="1:13" x14ac:dyDescent="0.3">
      <c r="A389" s="13" t="s">
        <v>28</v>
      </c>
      <c r="B389" s="4" t="s">
        <v>61</v>
      </c>
      <c r="C389" s="5">
        <v>45274</v>
      </c>
      <c r="D389" s="4">
        <v>33</v>
      </c>
      <c r="E389" s="6">
        <v>12625.14</v>
      </c>
      <c r="F389" s="6">
        <v>9976.89</v>
      </c>
      <c r="G389" s="8">
        <f t="shared" si="74"/>
        <v>2648.25</v>
      </c>
      <c r="H389">
        <v>2023</v>
      </c>
      <c r="I389">
        <f t="shared" ref="I389:I392" si="75">MONTH(C389)</f>
        <v>12</v>
      </c>
      <c r="J389" t="s">
        <v>86</v>
      </c>
      <c r="K389" t="s">
        <v>109</v>
      </c>
      <c r="L389" t="s">
        <v>111</v>
      </c>
      <c r="M389" t="str">
        <f>VLOOKUP(Table1[[#This Row],[Product Code]],Table24[#All],4,FALSE)</f>
        <v>VR Headsets</v>
      </c>
    </row>
    <row r="390" spans="1:13" x14ac:dyDescent="0.3">
      <c r="A390" s="13" t="s">
        <v>21</v>
      </c>
      <c r="B390" s="4" t="s">
        <v>50</v>
      </c>
      <c r="C390" s="5">
        <v>44945</v>
      </c>
      <c r="D390" s="4">
        <v>23</v>
      </c>
      <c r="E390" s="6">
        <v>6201.26</v>
      </c>
      <c r="F390" s="6">
        <v>3769.47</v>
      </c>
      <c r="G390" s="8">
        <f t="shared" si="74"/>
        <v>2431.7900000000004</v>
      </c>
      <c r="H390">
        <v>2023</v>
      </c>
      <c r="I390">
        <f t="shared" si="75"/>
        <v>1</v>
      </c>
      <c r="J390" t="s">
        <v>83</v>
      </c>
      <c r="K390" t="s">
        <v>100</v>
      </c>
      <c r="L390" t="s">
        <v>102</v>
      </c>
      <c r="M390" t="str">
        <f>VLOOKUP(Table1[[#This Row],[Product Code]],Table24[#All],4,FALSE)</f>
        <v>Chargers</v>
      </c>
    </row>
    <row r="391" spans="1:13" x14ac:dyDescent="0.3">
      <c r="A391" s="13" t="s">
        <v>6</v>
      </c>
      <c r="B391" s="4" t="s">
        <v>60</v>
      </c>
      <c r="C391" s="5">
        <v>45415</v>
      </c>
      <c r="D391" s="4">
        <v>15</v>
      </c>
      <c r="E391" s="6">
        <v>8436.15</v>
      </c>
      <c r="F391" s="6">
        <v>6441.45</v>
      </c>
      <c r="G391" s="8">
        <f t="shared" si="74"/>
        <v>1994.6999999999998</v>
      </c>
      <c r="H391">
        <v>2024</v>
      </c>
      <c r="I391">
        <f t="shared" si="75"/>
        <v>5</v>
      </c>
      <c r="J391" t="s">
        <v>88</v>
      </c>
      <c r="K391" t="s">
        <v>132</v>
      </c>
      <c r="L391" t="s">
        <v>102</v>
      </c>
      <c r="M391" t="str">
        <f>VLOOKUP(Table1[[#This Row],[Product Code]],Table24[#All],4,FALSE)</f>
        <v>Mice</v>
      </c>
    </row>
    <row r="392" spans="1:13" x14ac:dyDescent="0.3">
      <c r="A392" s="13" t="s">
        <v>37</v>
      </c>
      <c r="B392" s="4" t="s">
        <v>39</v>
      </c>
      <c r="C392" s="5">
        <v>45577</v>
      </c>
      <c r="D392" s="4">
        <v>36</v>
      </c>
      <c r="E392" s="6">
        <v>26279.279999999999</v>
      </c>
      <c r="F392" s="6">
        <v>21203.64</v>
      </c>
      <c r="G392" s="8">
        <f t="shared" si="74"/>
        <v>5075.6399999999994</v>
      </c>
      <c r="H392">
        <v>2024</v>
      </c>
      <c r="I392">
        <f t="shared" si="75"/>
        <v>10</v>
      </c>
      <c r="J392" t="s">
        <v>90</v>
      </c>
      <c r="K392" t="s">
        <v>113</v>
      </c>
      <c r="L392" t="s">
        <v>111</v>
      </c>
      <c r="M392" t="str">
        <f>VLOOKUP(Table1[[#This Row],[Product Code]],Table24[#All],4,FALSE)</f>
        <v>VR Headsets</v>
      </c>
    </row>
    <row r="393" spans="1:13" x14ac:dyDescent="0.3">
      <c r="A393" s="13" t="s">
        <v>37</v>
      </c>
      <c r="B393" s="4" t="s">
        <v>38</v>
      </c>
      <c r="C393" s="5">
        <v>45055</v>
      </c>
      <c r="D393" s="4">
        <v>4</v>
      </c>
      <c r="E393" s="6">
        <v>2145.92</v>
      </c>
      <c r="F393" s="6">
        <v>1564.12</v>
      </c>
      <c r="G393" s="8">
        <f t="shared" si="74"/>
        <v>581.80000000000018</v>
      </c>
      <c r="H393">
        <v>2023</v>
      </c>
      <c r="I393">
        <f t="shared" ref="I393:I397" si="76">MONTH(C393)</f>
        <v>5</v>
      </c>
      <c r="J393" t="s">
        <v>84</v>
      </c>
      <c r="K393" t="s">
        <v>113</v>
      </c>
      <c r="L393" t="s">
        <v>111</v>
      </c>
      <c r="M393" t="str">
        <f>VLOOKUP(Table1[[#This Row],[Product Code]],Table24[#All],4,FALSE)</f>
        <v>Game Consoles</v>
      </c>
    </row>
    <row r="394" spans="1:13" x14ac:dyDescent="0.3">
      <c r="A394" s="13" t="s">
        <v>25</v>
      </c>
      <c r="B394" s="4" t="s">
        <v>66</v>
      </c>
      <c r="C394" s="5">
        <v>45080</v>
      </c>
      <c r="D394" s="4">
        <v>9</v>
      </c>
      <c r="E394" s="6">
        <v>4890.24</v>
      </c>
      <c r="F394" s="6">
        <v>3479.22</v>
      </c>
      <c r="G394" s="8">
        <f t="shared" si="74"/>
        <v>1411.02</v>
      </c>
      <c r="H394">
        <v>2023</v>
      </c>
      <c r="I394">
        <f t="shared" si="76"/>
        <v>6</v>
      </c>
      <c r="J394" t="s">
        <v>84</v>
      </c>
      <c r="K394" t="s">
        <v>113</v>
      </c>
      <c r="L394" t="s">
        <v>118</v>
      </c>
      <c r="M394" t="str">
        <f>VLOOKUP(Table1[[#This Row],[Product Code]],Table24[#All],4,FALSE)</f>
        <v>Wireless Headphones</v>
      </c>
    </row>
    <row r="395" spans="1:13" x14ac:dyDescent="0.3">
      <c r="A395" s="13" t="s">
        <v>19</v>
      </c>
      <c r="B395" s="4" t="s">
        <v>29</v>
      </c>
      <c r="C395" s="5">
        <v>44973</v>
      </c>
      <c r="D395" s="4">
        <v>27</v>
      </c>
      <c r="E395" s="6">
        <v>17631</v>
      </c>
      <c r="F395" s="6">
        <v>13207.05</v>
      </c>
      <c r="G395" s="8">
        <f t="shared" si="74"/>
        <v>4423.9500000000007</v>
      </c>
      <c r="H395">
        <v>2023</v>
      </c>
      <c r="I395">
        <f t="shared" si="76"/>
        <v>2</v>
      </c>
      <c r="J395" t="s">
        <v>83</v>
      </c>
      <c r="K395" t="s">
        <v>100</v>
      </c>
      <c r="L395" t="s">
        <v>98</v>
      </c>
      <c r="M395" t="str">
        <f>VLOOKUP(Table1[[#This Row],[Product Code]],Table24[#All],4,FALSE)</f>
        <v>Gaming Laptops</v>
      </c>
    </row>
    <row r="396" spans="1:13" x14ac:dyDescent="0.3">
      <c r="A396" s="13" t="s">
        <v>25</v>
      </c>
      <c r="B396" s="4" t="s">
        <v>65</v>
      </c>
      <c r="C396" s="5">
        <v>45636</v>
      </c>
      <c r="D396" s="4">
        <v>23</v>
      </c>
      <c r="E396" s="6">
        <v>7432.45</v>
      </c>
      <c r="F396" s="6">
        <v>4596.7800000000007</v>
      </c>
      <c r="G396" s="8">
        <f t="shared" si="74"/>
        <v>2835.6699999999992</v>
      </c>
      <c r="H396">
        <v>2024</v>
      </c>
      <c r="I396">
        <f t="shared" si="76"/>
        <v>12</v>
      </c>
      <c r="J396" t="s">
        <v>90</v>
      </c>
      <c r="K396" t="s">
        <v>109</v>
      </c>
      <c r="L396" t="s">
        <v>111</v>
      </c>
      <c r="M396" t="str">
        <f>VLOOKUP(Table1[[#This Row],[Product Code]],Table24[#All],4,FALSE)</f>
        <v>Game Consoles</v>
      </c>
    </row>
    <row r="397" spans="1:13" x14ac:dyDescent="0.3">
      <c r="A397" s="13" t="s">
        <v>10</v>
      </c>
      <c r="B397" s="4" t="s">
        <v>11</v>
      </c>
      <c r="C397" s="5">
        <v>45442</v>
      </c>
      <c r="D397" s="4">
        <v>10</v>
      </c>
      <c r="E397" s="6">
        <v>6718.5</v>
      </c>
      <c r="F397" s="6">
        <v>5305.9000000000005</v>
      </c>
      <c r="G397" s="8">
        <f t="shared" si="74"/>
        <v>1412.5999999999995</v>
      </c>
      <c r="H397">
        <v>2024</v>
      </c>
      <c r="I397">
        <f t="shared" si="76"/>
        <v>5</v>
      </c>
      <c r="J397" t="s">
        <v>88</v>
      </c>
      <c r="K397" t="s">
        <v>113</v>
      </c>
      <c r="L397" t="s">
        <v>102</v>
      </c>
      <c r="M397" t="str">
        <f>VLOOKUP(Table1[[#This Row],[Product Code]],Table24[#All],4,FALSE)</f>
        <v>Chargers</v>
      </c>
    </row>
    <row r="398" spans="1:13" x14ac:dyDescent="0.3">
      <c r="A398" s="13" t="s">
        <v>16</v>
      </c>
      <c r="B398" s="4" t="s">
        <v>34</v>
      </c>
      <c r="C398" s="5">
        <v>45215</v>
      </c>
      <c r="D398" s="4">
        <v>26</v>
      </c>
      <c r="E398" s="6">
        <v>25091.559999999998</v>
      </c>
      <c r="F398" s="6">
        <v>19637.8</v>
      </c>
      <c r="G398" s="8">
        <f t="shared" si="74"/>
        <v>5453.7599999999984</v>
      </c>
      <c r="H398">
        <v>2023</v>
      </c>
      <c r="I398">
        <f t="shared" ref="I398:I399" si="77">MONTH(C398)</f>
        <v>10</v>
      </c>
      <c r="J398" t="s">
        <v>86</v>
      </c>
      <c r="K398" t="s">
        <v>113</v>
      </c>
      <c r="L398" t="s">
        <v>118</v>
      </c>
      <c r="M398" t="str">
        <f>VLOOKUP(Table1[[#This Row],[Product Code]],Table24[#All],4,FALSE)</f>
        <v>Wireless Earbuds</v>
      </c>
    </row>
    <row r="399" spans="1:13" x14ac:dyDescent="0.3">
      <c r="A399" s="13" t="s">
        <v>54</v>
      </c>
      <c r="B399" s="4" t="s">
        <v>47</v>
      </c>
      <c r="C399" s="5">
        <v>45115</v>
      </c>
      <c r="D399" s="4">
        <v>21</v>
      </c>
      <c r="E399" s="6">
        <v>25156.32</v>
      </c>
      <c r="F399" s="6">
        <v>18533.55</v>
      </c>
      <c r="G399" s="8">
        <f t="shared" si="74"/>
        <v>6622.77</v>
      </c>
      <c r="H399">
        <v>2023</v>
      </c>
      <c r="I399">
        <f t="shared" si="77"/>
        <v>7</v>
      </c>
      <c r="J399" t="s">
        <v>85</v>
      </c>
      <c r="K399" t="s">
        <v>113</v>
      </c>
      <c r="L399" t="s">
        <v>126</v>
      </c>
      <c r="M399" t="str">
        <f>VLOOKUP(Table1[[#This Row],[Product Code]],Table24[#All],4,FALSE)</f>
        <v>Fitness Bands</v>
      </c>
    </row>
    <row r="400" spans="1:13" x14ac:dyDescent="0.3">
      <c r="A400" s="13" t="s">
        <v>12</v>
      </c>
      <c r="B400" s="4" t="s">
        <v>46</v>
      </c>
      <c r="C400" s="5">
        <v>45591</v>
      </c>
      <c r="D400" s="4">
        <v>23</v>
      </c>
      <c r="E400" s="6">
        <v>4494.8900000000003</v>
      </c>
      <c r="F400" s="6">
        <v>3356.85</v>
      </c>
      <c r="G400" s="8">
        <f t="shared" si="74"/>
        <v>1138.0400000000004</v>
      </c>
      <c r="H400">
        <v>2024</v>
      </c>
      <c r="I400">
        <f>MONTH(C400)</f>
        <v>10</v>
      </c>
      <c r="J400" t="s">
        <v>90</v>
      </c>
      <c r="K400" t="s">
        <v>100</v>
      </c>
      <c r="L400" t="s">
        <v>118</v>
      </c>
      <c r="M400" t="str">
        <f>VLOOKUP(Table1[[#This Row],[Product Code]],Table24[#All],4,FALSE)</f>
        <v>Wireless Earbuds</v>
      </c>
    </row>
    <row r="401" spans="1:13" x14ac:dyDescent="0.3">
      <c r="A401" s="13" t="s">
        <v>16</v>
      </c>
      <c r="B401" s="4" t="s">
        <v>34</v>
      </c>
      <c r="C401" s="5">
        <v>45119</v>
      </c>
      <c r="D401" s="4">
        <v>19</v>
      </c>
      <c r="E401" s="6">
        <v>18336.14</v>
      </c>
      <c r="F401" s="6">
        <v>14350.699999999999</v>
      </c>
      <c r="G401" s="8">
        <f t="shared" si="74"/>
        <v>3985.4400000000005</v>
      </c>
      <c r="H401">
        <v>2023</v>
      </c>
      <c r="I401">
        <f t="shared" ref="I401:I402" si="78">MONTH(C401)</f>
        <v>7</v>
      </c>
      <c r="J401" t="s">
        <v>85</v>
      </c>
      <c r="K401" t="s">
        <v>113</v>
      </c>
      <c r="L401" t="s">
        <v>118</v>
      </c>
      <c r="M401" t="str">
        <f>VLOOKUP(Table1[[#This Row],[Product Code]],Table24[#All],4,FALSE)</f>
        <v>Wireless Earbuds</v>
      </c>
    </row>
    <row r="402" spans="1:13" x14ac:dyDescent="0.3">
      <c r="A402" s="13" t="s">
        <v>37</v>
      </c>
      <c r="B402" s="4" t="s">
        <v>29</v>
      </c>
      <c r="C402" s="5">
        <v>45014</v>
      </c>
      <c r="D402" s="4">
        <v>23</v>
      </c>
      <c r="E402" s="6">
        <v>15019</v>
      </c>
      <c r="F402" s="6">
        <v>11250.449999999999</v>
      </c>
      <c r="G402" s="8">
        <f t="shared" si="74"/>
        <v>3768.5500000000011</v>
      </c>
      <c r="H402">
        <v>2023</v>
      </c>
      <c r="I402">
        <f t="shared" si="78"/>
        <v>3</v>
      </c>
      <c r="J402" t="s">
        <v>83</v>
      </c>
      <c r="K402" t="s">
        <v>100</v>
      </c>
      <c r="L402" t="s">
        <v>98</v>
      </c>
      <c r="M402" t="str">
        <f>VLOOKUP(Table1[[#This Row],[Product Code]],Table24[#All],4,FALSE)</f>
        <v>Gaming Laptops</v>
      </c>
    </row>
    <row r="403" spans="1:13" x14ac:dyDescent="0.3">
      <c r="A403" s="13" t="s">
        <v>25</v>
      </c>
      <c r="B403" s="4" t="s">
        <v>41</v>
      </c>
      <c r="C403" s="5">
        <v>45521</v>
      </c>
      <c r="D403" s="4">
        <v>8</v>
      </c>
      <c r="E403" s="6">
        <v>7067.2</v>
      </c>
      <c r="F403" s="6">
        <v>4835.92</v>
      </c>
      <c r="G403" s="8">
        <f t="shared" si="74"/>
        <v>2231.2799999999997</v>
      </c>
      <c r="H403">
        <v>2024</v>
      </c>
      <c r="I403">
        <f>MONTH(C403)</f>
        <v>8</v>
      </c>
      <c r="J403" t="s">
        <v>89</v>
      </c>
      <c r="K403" t="s">
        <v>132</v>
      </c>
      <c r="L403" t="s">
        <v>118</v>
      </c>
      <c r="M403" t="str">
        <f>VLOOKUP(Table1[[#This Row],[Product Code]],Table24[#All],4,FALSE)</f>
        <v>Wireless Headphones</v>
      </c>
    </row>
    <row r="404" spans="1:13" x14ac:dyDescent="0.3">
      <c r="A404" s="13" t="s">
        <v>54</v>
      </c>
      <c r="B404" s="4" t="s">
        <v>58</v>
      </c>
      <c r="C404" s="5">
        <v>45155</v>
      </c>
      <c r="D404" s="4">
        <v>12</v>
      </c>
      <c r="E404" s="6">
        <v>3111.24</v>
      </c>
      <c r="F404" s="6">
        <v>2033.6399999999999</v>
      </c>
      <c r="G404" s="8">
        <f t="shared" si="74"/>
        <v>1077.5999999999999</v>
      </c>
      <c r="H404">
        <v>2023</v>
      </c>
      <c r="I404">
        <f>MONTH(C404)</f>
        <v>8</v>
      </c>
      <c r="J404" t="s">
        <v>85</v>
      </c>
      <c r="K404" t="s">
        <v>106</v>
      </c>
      <c r="L404" t="s">
        <v>126</v>
      </c>
      <c r="M404" t="str">
        <f>VLOOKUP(Table1[[#This Row],[Product Code]],Table24[#All],4,FALSE)</f>
        <v>Smart Speakers</v>
      </c>
    </row>
    <row r="405" spans="1:13" x14ac:dyDescent="0.3">
      <c r="A405" s="13" t="s">
        <v>16</v>
      </c>
      <c r="B405" s="4" t="s">
        <v>31</v>
      </c>
      <c r="C405" s="5">
        <v>45394</v>
      </c>
      <c r="D405" s="4">
        <v>13</v>
      </c>
      <c r="E405" s="6">
        <v>6249.0999999999995</v>
      </c>
      <c r="F405" s="6">
        <v>3925.22</v>
      </c>
      <c r="G405" s="8">
        <f t="shared" si="74"/>
        <v>2323.8799999999997</v>
      </c>
      <c r="H405">
        <v>2024</v>
      </c>
      <c r="I405">
        <f t="shared" ref="I405:I409" si="79">MONTH(C405)</f>
        <v>4</v>
      </c>
      <c r="J405" t="s">
        <v>88</v>
      </c>
      <c r="K405" t="s">
        <v>113</v>
      </c>
      <c r="L405" t="s">
        <v>98</v>
      </c>
      <c r="M405" t="str">
        <f>VLOOKUP(Table1[[#This Row],[Product Code]],Table24[#All],4,FALSE)</f>
        <v>Gaming Laptops</v>
      </c>
    </row>
    <row r="406" spans="1:13" x14ac:dyDescent="0.3">
      <c r="A406" s="13" t="s">
        <v>16</v>
      </c>
      <c r="B406" s="4" t="s">
        <v>41</v>
      </c>
      <c r="C406" s="5">
        <v>45550</v>
      </c>
      <c r="D406" s="4">
        <v>3</v>
      </c>
      <c r="E406" s="6">
        <v>2650.2</v>
      </c>
      <c r="F406" s="6">
        <v>1813.47</v>
      </c>
      <c r="G406" s="8">
        <f t="shared" si="74"/>
        <v>836.72999999999979</v>
      </c>
      <c r="H406">
        <v>2024</v>
      </c>
      <c r="I406">
        <f t="shared" si="79"/>
        <v>9</v>
      </c>
      <c r="J406" t="s">
        <v>89</v>
      </c>
      <c r="K406" t="s">
        <v>132</v>
      </c>
      <c r="L406" t="s">
        <v>118</v>
      </c>
      <c r="M406" t="str">
        <f>VLOOKUP(Table1[[#This Row],[Product Code]],Table24[#All],4,FALSE)</f>
        <v>Wireless Headphones</v>
      </c>
    </row>
    <row r="407" spans="1:13" x14ac:dyDescent="0.3">
      <c r="A407" s="13" t="s">
        <v>6</v>
      </c>
      <c r="B407" s="4" t="s">
        <v>53</v>
      </c>
      <c r="C407" s="5">
        <v>45391</v>
      </c>
      <c r="D407" s="4">
        <v>6</v>
      </c>
      <c r="E407" s="6">
        <v>7653.66</v>
      </c>
      <c r="F407" s="6">
        <v>4772.34</v>
      </c>
      <c r="G407" s="8">
        <f t="shared" si="74"/>
        <v>2881.3199999999997</v>
      </c>
      <c r="H407">
        <v>2024</v>
      </c>
      <c r="I407">
        <f t="shared" si="79"/>
        <v>4</v>
      </c>
      <c r="J407" t="s">
        <v>88</v>
      </c>
      <c r="K407" t="s">
        <v>130</v>
      </c>
      <c r="L407" t="s">
        <v>118</v>
      </c>
      <c r="M407" t="str">
        <f>VLOOKUP(Table1[[#This Row],[Product Code]],Table24[#All],4,FALSE)</f>
        <v>Wired Headphones</v>
      </c>
    </row>
    <row r="408" spans="1:13" x14ac:dyDescent="0.3">
      <c r="A408" s="13" t="s">
        <v>16</v>
      </c>
      <c r="B408" s="4" t="s">
        <v>66</v>
      </c>
      <c r="C408" s="5">
        <v>45303</v>
      </c>
      <c r="D408" s="4">
        <v>24</v>
      </c>
      <c r="E408" s="6">
        <v>13040.64</v>
      </c>
      <c r="F408" s="6">
        <v>9277.92</v>
      </c>
      <c r="G408" s="8">
        <f t="shared" si="74"/>
        <v>3762.7199999999993</v>
      </c>
      <c r="H408">
        <v>2024</v>
      </c>
      <c r="I408">
        <f t="shared" si="79"/>
        <v>1</v>
      </c>
      <c r="J408" t="s">
        <v>87</v>
      </c>
      <c r="K408" t="s">
        <v>113</v>
      </c>
      <c r="L408" t="s">
        <v>118</v>
      </c>
      <c r="M408" t="str">
        <f>VLOOKUP(Table1[[#This Row],[Product Code]],Table24[#All],4,FALSE)</f>
        <v>Wireless Headphones</v>
      </c>
    </row>
    <row r="409" spans="1:13" x14ac:dyDescent="0.3">
      <c r="A409" s="13" t="s">
        <v>19</v>
      </c>
      <c r="B409" s="4" t="s">
        <v>18</v>
      </c>
      <c r="C409" s="5">
        <v>45336</v>
      </c>
      <c r="D409" s="4">
        <v>15</v>
      </c>
      <c r="E409" s="6">
        <v>5987.4000000000005</v>
      </c>
      <c r="F409" s="6">
        <v>4524.5999999999995</v>
      </c>
      <c r="G409" s="8">
        <f t="shared" si="74"/>
        <v>1462.8000000000011</v>
      </c>
      <c r="H409">
        <v>2024</v>
      </c>
      <c r="I409">
        <f t="shared" si="79"/>
        <v>2</v>
      </c>
      <c r="J409" t="s">
        <v>87</v>
      </c>
      <c r="K409" t="s">
        <v>130</v>
      </c>
      <c r="L409" t="s">
        <v>126</v>
      </c>
      <c r="M409" t="str">
        <f>VLOOKUP(Table1[[#This Row],[Product Code]],Table24[#All],4,FALSE)</f>
        <v>Streaming Devices</v>
      </c>
    </row>
    <row r="410" spans="1:13" x14ac:dyDescent="0.3">
      <c r="A410" s="13" t="s">
        <v>19</v>
      </c>
      <c r="B410" s="4" t="s">
        <v>71</v>
      </c>
      <c r="C410" s="5">
        <v>44981</v>
      </c>
      <c r="D410" s="4">
        <v>23</v>
      </c>
      <c r="E410" s="6">
        <v>5253.89</v>
      </c>
      <c r="F410" s="6">
        <v>4198.88</v>
      </c>
      <c r="G410" s="8">
        <f t="shared" si="74"/>
        <v>1055.0100000000002</v>
      </c>
      <c r="H410">
        <v>2023</v>
      </c>
      <c r="I410">
        <f>MONTH(C410)</f>
        <v>2</v>
      </c>
      <c r="J410" t="s">
        <v>83</v>
      </c>
      <c r="K410" t="s">
        <v>100</v>
      </c>
      <c r="L410" t="s">
        <v>98</v>
      </c>
      <c r="M410" t="str">
        <f>VLOOKUP(Table1[[#This Row],[Product Code]],Table24[#All],4,FALSE)</f>
        <v>Ultrabooks</v>
      </c>
    </row>
    <row r="411" spans="1:13" x14ac:dyDescent="0.3">
      <c r="A411" s="13" t="s">
        <v>16</v>
      </c>
      <c r="B411" s="4" t="s">
        <v>53</v>
      </c>
      <c r="C411" s="5">
        <v>45401</v>
      </c>
      <c r="D411" s="4">
        <v>18</v>
      </c>
      <c r="E411" s="6">
        <v>22960.98</v>
      </c>
      <c r="F411" s="6">
        <v>14317.02</v>
      </c>
      <c r="G411" s="8">
        <f t="shared" si="74"/>
        <v>8643.9599999999991</v>
      </c>
      <c r="H411">
        <v>2024</v>
      </c>
      <c r="I411">
        <f t="shared" ref="I411:I412" si="80">MONTH(C411)</f>
        <v>4</v>
      </c>
      <c r="J411" t="s">
        <v>88</v>
      </c>
      <c r="K411" t="s">
        <v>130</v>
      </c>
      <c r="L411" t="s">
        <v>118</v>
      </c>
      <c r="M411" t="str">
        <f>VLOOKUP(Table1[[#This Row],[Product Code]],Table24[#All],4,FALSE)</f>
        <v>Wired Headphones</v>
      </c>
    </row>
    <row r="412" spans="1:13" x14ac:dyDescent="0.3">
      <c r="A412" s="13" t="s">
        <v>37</v>
      </c>
      <c r="B412" s="4" t="s">
        <v>45</v>
      </c>
      <c r="C412" s="5">
        <v>45624</v>
      </c>
      <c r="D412" s="4">
        <v>21</v>
      </c>
      <c r="E412" s="6">
        <v>16939.86</v>
      </c>
      <c r="F412" s="6">
        <v>10101.84</v>
      </c>
      <c r="G412" s="8">
        <f t="shared" si="74"/>
        <v>6838.02</v>
      </c>
      <c r="H412">
        <v>2024</v>
      </c>
      <c r="I412">
        <f t="shared" si="80"/>
        <v>11</v>
      </c>
      <c r="J412" t="s">
        <v>90</v>
      </c>
      <c r="K412" t="s">
        <v>113</v>
      </c>
      <c r="L412" t="s">
        <v>111</v>
      </c>
      <c r="M412" t="str">
        <f>VLOOKUP(Table1[[#This Row],[Product Code]],Table24[#All],4,FALSE)</f>
        <v>Game Consoles</v>
      </c>
    </row>
    <row r="413" spans="1:13" x14ac:dyDescent="0.3">
      <c r="A413" s="13" t="s">
        <v>54</v>
      </c>
      <c r="B413" s="4" t="s">
        <v>64</v>
      </c>
      <c r="C413" s="5">
        <v>45186</v>
      </c>
      <c r="D413" s="4">
        <v>3</v>
      </c>
      <c r="E413" s="6">
        <v>1163.22</v>
      </c>
      <c r="F413" s="6">
        <v>778.26</v>
      </c>
      <c r="G413" s="8">
        <f t="shared" si="74"/>
        <v>384.96000000000004</v>
      </c>
      <c r="H413">
        <v>2023</v>
      </c>
      <c r="I413">
        <f>MONTH(C413)</f>
        <v>9</v>
      </c>
      <c r="J413" t="s">
        <v>85</v>
      </c>
      <c r="K413" t="s">
        <v>106</v>
      </c>
      <c r="L413" t="s">
        <v>102</v>
      </c>
      <c r="M413" t="str">
        <f>VLOOKUP(Table1[[#This Row],[Product Code]],Table24[#All],4,FALSE)</f>
        <v>Chargers</v>
      </c>
    </row>
    <row r="414" spans="1:13" x14ac:dyDescent="0.3">
      <c r="A414" s="13" t="s">
        <v>16</v>
      </c>
      <c r="B414" s="4" t="s">
        <v>7</v>
      </c>
      <c r="C414" s="5">
        <v>45553</v>
      </c>
      <c r="D414" s="4">
        <v>15</v>
      </c>
      <c r="E414" s="6">
        <v>4978.2</v>
      </c>
      <c r="F414" s="6">
        <v>2965.65</v>
      </c>
      <c r="G414" s="8">
        <f t="shared" si="74"/>
        <v>2012.5499999999997</v>
      </c>
      <c r="H414">
        <v>2024</v>
      </c>
      <c r="I414">
        <f t="shared" ref="I414:I415" si="81">MONTH(C414)</f>
        <v>9</v>
      </c>
      <c r="J414" t="s">
        <v>89</v>
      </c>
      <c r="K414" t="s">
        <v>109</v>
      </c>
      <c r="L414" t="s">
        <v>98</v>
      </c>
      <c r="M414" t="str">
        <f>VLOOKUP(Table1[[#This Row],[Product Code]],Table24[#All],4,FALSE)</f>
        <v>Gaming Laptops</v>
      </c>
    </row>
    <row r="415" spans="1:13" x14ac:dyDescent="0.3">
      <c r="A415" s="13" t="s">
        <v>25</v>
      </c>
      <c r="B415" s="4" t="s">
        <v>52</v>
      </c>
      <c r="C415" s="5">
        <v>45394</v>
      </c>
      <c r="D415" s="4">
        <v>1</v>
      </c>
      <c r="E415" s="6">
        <v>236.61</v>
      </c>
      <c r="F415" s="6">
        <v>183.17</v>
      </c>
      <c r="G415" s="8">
        <f t="shared" si="74"/>
        <v>53.440000000000026</v>
      </c>
      <c r="H415">
        <v>2024</v>
      </c>
      <c r="I415">
        <f t="shared" si="81"/>
        <v>4</v>
      </c>
      <c r="J415" t="s">
        <v>88</v>
      </c>
      <c r="K415" t="s">
        <v>113</v>
      </c>
      <c r="L415" t="s">
        <v>118</v>
      </c>
      <c r="M415" t="str">
        <f>VLOOKUP(Table1[[#This Row],[Product Code]],Table24[#All],4,FALSE)</f>
        <v>Wired Headphones</v>
      </c>
    </row>
    <row r="416" spans="1:13" x14ac:dyDescent="0.3">
      <c r="A416" s="13" t="s">
        <v>28</v>
      </c>
      <c r="B416" s="4" t="s">
        <v>26</v>
      </c>
      <c r="C416" s="5">
        <v>45278</v>
      </c>
      <c r="D416" s="4">
        <v>23</v>
      </c>
      <c r="E416" s="6">
        <v>24234.870000000003</v>
      </c>
      <c r="F416" s="6">
        <v>15009.11</v>
      </c>
      <c r="G416" s="8">
        <f t="shared" si="74"/>
        <v>9225.760000000002</v>
      </c>
      <c r="H416">
        <v>2023</v>
      </c>
      <c r="I416">
        <f>MONTH(C416)</f>
        <v>12</v>
      </c>
      <c r="J416" t="s">
        <v>86</v>
      </c>
      <c r="K416" t="s">
        <v>104</v>
      </c>
      <c r="L416" t="s">
        <v>126</v>
      </c>
      <c r="M416" t="str">
        <f>VLOOKUP(Table1[[#This Row],[Product Code]],Table24[#All],4,FALSE)</f>
        <v>Fitness Bands</v>
      </c>
    </row>
    <row r="417" spans="1:13" x14ac:dyDescent="0.3">
      <c r="A417" s="13" t="s">
        <v>28</v>
      </c>
      <c r="B417" s="4" t="s">
        <v>65</v>
      </c>
      <c r="C417" s="5">
        <v>45387</v>
      </c>
      <c r="D417" s="4">
        <v>5</v>
      </c>
      <c r="E417" s="6">
        <v>1615.75</v>
      </c>
      <c r="F417" s="6">
        <v>999.30000000000007</v>
      </c>
      <c r="G417" s="8">
        <f t="shared" si="74"/>
        <v>616.44999999999993</v>
      </c>
      <c r="H417">
        <v>2024</v>
      </c>
      <c r="I417">
        <f>MONTH(C417)</f>
        <v>4</v>
      </c>
      <c r="J417" t="s">
        <v>88</v>
      </c>
      <c r="K417" t="s">
        <v>109</v>
      </c>
      <c r="L417" t="s">
        <v>111</v>
      </c>
      <c r="M417" t="str">
        <f>VLOOKUP(Table1[[#This Row],[Product Code]],Table24[#All],4,FALSE)</f>
        <v>Game Consoles</v>
      </c>
    </row>
    <row r="418" spans="1:13" x14ac:dyDescent="0.3">
      <c r="A418" s="13" t="s">
        <v>28</v>
      </c>
      <c r="B418" s="4" t="s">
        <v>13</v>
      </c>
      <c r="C418" s="5">
        <v>45150</v>
      </c>
      <c r="D418" s="4">
        <v>11</v>
      </c>
      <c r="E418" s="6">
        <v>9658.77</v>
      </c>
      <c r="F418" s="6">
        <v>6654.67</v>
      </c>
      <c r="G418" s="8">
        <f t="shared" si="74"/>
        <v>3004.1000000000004</v>
      </c>
      <c r="H418">
        <v>2023</v>
      </c>
      <c r="I418">
        <f>MONTH(C418)</f>
        <v>8</v>
      </c>
      <c r="J418" t="s">
        <v>85</v>
      </c>
      <c r="K418" t="s">
        <v>104</v>
      </c>
      <c r="L418" t="s">
        <v>102</v>
      </c>
      <c r="M418" t="str">
        <f>VLOOKUP(Table1[[#This Row],[Product Code]],Table24[#All],4,FALSE)</f>
        <v>Chargers</v>
      </c>
    </row>
    <row r="419" spans="1:13" x14ac:dyDescent="0.3">
      <c r="A419" s="13" t="s">
        <v>32</v>
      </c>
      <c r="B419" s="4" t="s">
        <v>31</v>
      </c>
      <c r="C419" s="5">
        <v>45423</v>
      </c>
      <c r="D419" s="4">
        <v>3</v>
      </c>
      <c r="E419" s="6">
        <v>1442.1</v>
      </c>
      <c r="F419" s="6">
        <v>905.81999999999994</v>
      </c>
      <c r="G419" s="8">
        <f t="shared" si="74"/>
        <v>536.28</v>
      </c>
      <c r="H419">
        <v>2024</v>
      </c>
      <c r="I419">
        <f t="shared" ref="I419:I420" si="82">MONTH(C419)</f>
        <v>5</v>
      </c>
      <c r="J419" t="s">
        <v>88</v>
      </c>
      <c r="K419" t="s">
        <v>113</v>
      </c>
      <c r="L419" t="s">
        <v>98</v>
      </c>
      <c r="M419" t="str">
        <f>VLOOKUP(Table1[[#This Row],[Product Code]],Table24[#All],4,FALSE)</f>
        <v>Gaming Laptops</v>
      </c>
    </row>
    <row r="420" spans="1:13" x14ac:dyDescent="0.3">
      <c r="A420" s="13" t="s">
        <v>19</v>
      </c>
      <c r="B420" s="4" t="s">
        <v>24</v>
      </c>
      <c r="C420" s="5">
        <v>45387</v>
      </c>
      <c r="D420" s="4">
        <v>10</v>
      </c>
      <c r="E420" s="6">
        <v>13312.3</v>
      </c>
      <c r="F420" s="6">
        <v>8307.1</v>
      </c>
      <c r="G420" s="8">
        <f t="shared" si="74"/>
        <v>5005.1999999999989</v>
      </c>
      <c r="H420">
        <v>2024</v>
      </c>
      <c r="I420">
        <f t="shared" si="82"/>
        <v>4</v>
      </c>
      <c r="J420" t="s">
        <v>88</v>
      </c>
      <c r="K420" t="s">
        <v>104</v>
      </c>
      <c r="L420" t="s">
        <v>102</v>
      </c>
      <c r="M420" t="str">
        <f>VLOOKUP(Table1[[#This Row],[Product Code]],Table24[#All],4,FALSE)</f>
        <v>Keyboards</v>
      </c>
    </row>
    <row r="421" spans="1:13" x14ac:dyDescent="0.3">
      <c r="A421" s="13" t="s">
        <v>37</v>
      </c>
      <c r="B421" s="4" t="s">
        <v>35</v>
      </c>
      <c r="C421" s="5">
        <v>44989</v>
      </c>
      <c r="D421" s="4">
        <v>13</v>
      </c>
      <c r="E421" s="6">
        <v>2119.65</v>
      </c>
      <c r="F421" s="6">
        <v>1639.43</v>
      </c>
      <c r="G421" s="8">
        <f t="shared" si="74"/>
        <v>480.22</v>
      </c>
      <c r="H421">
        <v>2023</v>
      </c>
      <c r="I421">
        <f>MONTH(C421)</f>
        <v>3</v>
      </c>
      <c r="J421" t="s">
        <v>83</v>
      </c>
      <c r="K421" t="s">
        <v>113</v>
      </c>
      <c r="L421" t="s">
        <v>102</v>
      </c>
      <c r="M421" t="str">
        <f>VLOOKUP(Table1[[#This Row],[Product Code]],Table24[#All],4,FALSE)</f>
        <v>Keyboards</v>
      </c>
    </row>
    <row r="422" spans="1:13" x14ac:dyDescent="0.3">
      <c r="A422" s="13" t="s">
        <v>33</v>
      </c>
      <c r="B422" s="4" t="s">
        <v>34</v>
      </c>
      <c r="C422" s="5">
        <v>45478</v>
      </c>
      <c r="D422" s="4">
        <v>9</v>
      </c>
      <c r="E422" s="6">
        <v>8685.5399999999991</v>
      </c>
      <c r="F422" s="6">
        <v>6797.7</v>
      </c>
      <c r="G422" s="8">
        <f t="shared" si="74"/>
        <v>1887.8399999999992</v>
      </c>
      <c r="H422">
        <v>2024</v>
      </c>
      <c r="I422">
        <f t="shared" ref="I422:I423" si="83">MONTH(C422)</f>
        <v>7</v>
      </c>
      <c r="J422" t="s">
        <v>89</v>
      </c>
      <c r="K422" t="s">
        <v>113</v>
      </c>
      <c r="L422" t="s">
        <v>118</v>
      </c>
      <c r="M422" t="str">
        <f>VLOOKUP(Table1[[#This Row],[Product Code]],Table24[#All],4,FALSE)</f>
        <v>Wireless Earbuds</v>
      </c>
    </row>
    <row r="423" spans="1:13" x14ac:dyDescent="0.3">
      <c r="A423" s="13" t="s">
        <v>19</v>
      </c>
      <c r="B423" s="4" t="s">
        <v>48</v>
      </c>
      <c r="C423" s="5">
        <v>45332</v>
      </c>
      <c r="D423" s="4">
        <v>31</v>
      </c>
      <c r="E423" s="6">
        <v>43493.31</v>
      </c>
      <c r="F423" s="6">
        <v>27607.05</v>
      </c>
      <c r="G423" s="8">
        <f t="shared" si="74"/>
        <v>15886.259999999998</v>
      </c>
      <c r="H423">
        <v>2024</v>
      </c>
      <c r="I423">
        <f t="shared" si="83"/>
        <v>2</v>
      </c>
      <c r="J423" t="s">
        <v>87</v>
      </c>
      <c r="K423" t="s">
        <v>137</v>
      </c>
      <c r="L423" t="s">
        <v>111</v>
      </c>
      <c r="M423" t="str">
        <f>VLOOKUP(Table1[[#This Row],[Product Code]],Table24[#All],4,FALSE)</f>
        <v>Game Consoles</v>
      </c>
    </row>
    <row r="424" spans="1:13" x14ac:dyDescent="0.3">
      <c r="A424" s="13" t="s">
        <v>59</v>
      </c>
      <c r="B424" s="4" t="s">
        <v>61</v>
      </c>
      <c r="C424" s="5">
        <v>45076</v>
      </c>
      <c r="D424" s="4">
        <v>17</v>
      </c>
      <c r="E424" s="6">
        <v>6503.86</v>
      </c>
      <c r="F424" s="6">
        <v>5139.6099999999997</v>
      </c>
      <c r="G424" s="8">
        <f t="shared" si="74"/>
        <v>1364.25</v>
      </c>
      <c r="H424">
        <v>2023</v>
      </c>
      <c r="I424">
        <f>MONTH(C424)</f>
        <v>5</v>
      </c>
      <c r="J424" t="s">
        <v>84</v>
      </c>
      <c r="K424" t="s">
        <v>109</v>
      </c>
      <c r="L424" t="s">
        <v>111</v>
      </c>
      <c r="M424" t="str">
        <f>VLOOKUP(Table1[[#This Row],[Product Code]],Table24[#All],4,FALSE)</f>
        <v>VR Headsets</v>
      </c>
    </row>
    <row r="425" spans="1:13" x14ac:dyDescent="0.3">
      <c r="A425" s="13" t="s">
        <v>23</v>
      </c>
      <c r="B425" s="4" t="s">
        <v>30</v>
      </c>
      <c r="C425" s="5">
        <v>45566</v>
      </c>
      <c r="D425" s="4">
        <v>24</v>
      </c>
      <c r="E425" s="6">
        <v>35315.040000000001</v>
      </c>
      <c r="F425" s="6">
        <v>23895.599999999999</v>
      </c>
      <c r="G425" s="8">
        <f t="shared" si="74"/>
        <v>11419.440000000002</v>
      </c>
      <c r="H425">
        <v>2024</v>
      </c>
      <c r="I425">
        <f t="shared" ref="I425:I426" si="84">MONTH(C425)</f>
        <v>10</v>
      </c>
      <c r="J425" t="s">
        <v>90</v>
      </c>
      <c r="K425" t="s">
        <v>113</v>
      </c>
      <c r="L425" t="s">
        <v>126</v>
      </c>
      <c r="M425" t="str">
        <f>VLOOKUP(Table1[[#This Row],[Product Code]],Table24[#All],4,FALSE)</f>
        <v>Fitness Bands</v>
      </c>
    </row>
    <row r="426" spans="1:13" x14ac:dyDescent="0.3">
      <c r="A426" s="13" t="s">
        <v>10</v>
      </c>
      <c r="B426" s="4" t="s">
        <v>38</v>
      </c>
      <c r="C426" s="5">
        <v>45531</v>
      </c>
      <c r="D426" s="4">
        <v>12</v>
      </c>
      <c r="E426" s="6">
        <v>6437.76</v>
      </c>
      <c r="F426" s="6">
        <v>4692.3599999999997</v>
      </c>
      <c r="G426" s="8">
        <f t="shared" si="74"/>
        <v>1745.4000000000005</v>
      </c>
      <c r="H426">
        <v>2024</v>
      </c>
      <c r="I426">
        <f t="shared" si="84"/>
        <v>8</v>
      </c>
      <c r="J426" t="s">
        <v>89</v>
      </c>
      <c r="K426" t="s">
        <v>113</v>
      </c>
      <c r="L426" t="s">
        <v>111</v>
      </c>
      <c r="M426" t="str">
        <f>VLOOKUP(Table1[[#This Row],[Product Code]],Table24[#All],4,FALSE)</f>
        <v>Game Consoles</v>
      </c>
    </row>
    <row r="427" spans="1:13" x14ac:dyDescent="0.3">
      <c r="A427" s="13" t="s">
        <v>28</v>
      </c>
      <c r="B427" s="4" t="s">
        <v>66</v>
      </c>
      <c r="C427" s="5">
        <v>45138</v>
      </c>
      <c r="D427" s="4">
        <v>22</v>
      </c>
      <c r="E427" s="6">
        <v>11953.92</v>
      </c>
      <c r="F427" s="6">
        <v>8504.76</v>
      </c>
      <c r="G427" s="8">
        <f t="shared" si="74"/>
        <v>3449.16</v>
      </c>
      <c r="H427">
        <v>2023</v>
      </c>
      <c r="I427">
        <f>MONTH(C427)</f>
        <v>7</v>
      </c>
      <c r="J427" t="s">
        <v>85</v>
      </c>
      <c r="K427" t="s">
        <v>113</v>
      </c>
      <c r="L427" t="s">
        <v>118</v>
      </c>
      <c r="M427" t="str">
        <f>VLOOKUP(Table1[[#This Row],[Product Code]],Table24[#All],4,FALSE)</f>
        <v>Wireless Headphones</v>
      </c>
    </row>
    <row r="428" spans="1:13" x14ac:dyDescent="0.3">
      <c r="A428" s="13" t="s">
        <v>19</v>
      </c>
      <c r="B428" s="4" t="s">
        <v>11</v>
      </c>
      <c r="C428" s="5">
        <v>45632</v>
      </c>
      <c r="D428" s="4">
        <v>32</v>
      </c>
      <c r="E428" s="6">
        <v>21499.200000000001</v>
      </c>
      <c r="F428" s="6">
        <v>16978.88</v>
      </c>
      <c r="G428" s="8">
        <f t="shared" si="74"/>
        <v>4520.32</v>
      </c>
      <c r="H428">
        <v>2024</v>
      </c>
      <c r="I428">
        <f t="shared" ref="I428:I434" si="85">MONTH(C428)</f>
        <v>12</v>
      </c>
      <c r="J428" t="s">
        <v>90</v>
      </c>
      <c r="K428" t="s">
        <v>113</v>
      </c>
      <c r="L428" t="s">
        <v>102</v>
      </c>
      <c r="M428" t="str">
        <f>VLOOKUP(Table1[[#This Row],[Product Code]],Table24[#All],4,FALSE)</f>
        <v>Chargers</v>
      </c>
    </row>
    <row r="429" spans="1:13" x14ac:dyDescent="0.3">
      <c r="A429" s="13" t="s">
        <v>16</v>
      </c>
      <c r="B429" s="4" t="s">
        <v>40</v>
      </c>
      <c r="C429" s="5">
        <v>45341</v>
      </c>
      <c r="D429" s="4">
        <v>26</v>
      </c>
      <c r="E429" s="6">
        <v>35198.54</v>
      </c>
      <c r="F429" s="6">
        <v>25335.96</v>
      </c>
      <c r="G429" s="8">
        <f t="shared" si="74"/>
        <v>9862.5800000000017</v>
      </c>
      <c r="H429">
        <v>2024</v>
      </c>
      <c r="I429">
        <f t="shared" si="85"/>
        <v>2</v>
      </c>
      <c r="J429" t="s">
        <v>87</v>
      </c>
      <c r="K429" t="s">
        <v>106</v>
      </c>
      <c r="L429" t="s">
        <v>111</v>
      </c>
      <c r="M429" t="str">
        <f>VLOOKUP(Table1[[#This Row],[Product Code]],Table24[#All],4,FALSE)</f>
        <v>Game Consoles</v>
      </c>
    </row>
    <row r="430" spans="1:13" x14ac:dyDescent="0.3">
      <c r="A430" s="13" t="s">
        <v>33</v>
      </c>
      <c r="B430" s="4" t="s">
        <v>36</v>
      </c>
      <c r="C430" s="5">
        <v>45559</v>
      </c>
      <c r="D430" s="4">
        <v>18</v>
      </c>
      <c r="E430" s="6">
        <v>17046.899999999998</v>
      </c>
      <c r="F430" s="6">
        <v>12012.84</v>
      </c>
      <c r="G430" s="8">
        <f t="shared" si="74"/>
        <v>5034.0599999999977</v>
      </c>
      <c r="H430">
        <v>2024</v>
      </c>
      <c r="I430">
        <f t="shared" si="85"/>
        <v>9</v>
      </c>
      <c r="J430" t="s">
        <v>89</v>
      </c>
      <c r="K430" t="s">
        <v>132</v>
      </c>
      <c r="L430" t="s">
        <v>102</v>
      </c>
      <c r="M430" t="str">
        <f>VLOOKUP(Table1[[#This Row],[Product Code]],Table24[#All],4,FALSE)</f>
        <v>Keyboards</v>
      </c>
    </row>
    <row r="431" spans="1:13" x14ac:dyDescent="0.3">
      <c r="A431" s="13" t="s">
        <v>19</v>
      </c>
      <c r="B431" s="4" t="s">
        <v>67</v>
      </c>
      <c r="C431" s="5">
        <v>45524</v>
      </c>
      <c r="D431" s="4">
        <v>7</v>
      </c>
      <c r="E431" s="6">
        <v>7307.1600000000008</v>
      </c>
      <c r="F431" s="6">
        <v>4508.28</v>
      </c>
      <c r="G431" s="8">
        <f t="shared" si="74"/>
        <v>2798.880000000001</v>
      </c>
      <c r="H431">
        <v>2024</v>
      </c>
      <c r="I431">
        <f t="shared" si="85"/>
        <v>8</v>
      </c>
      <c r="J431" t="s">
        <v>89</v>
      </c>
      <c r="K431" t="s">
        <v>137</v>
      </c>
      <c r="L431" t="s">
        <v>111</v>
      </c>
      <c r="M431" t="str">
        <f>VLOOKUP(Table1[[#This Row],[Product Code]],Table24[#All],4,FALSE)</f>
        <v>VR Headsets</v>
      </c>
    </row>
    <row r="432" spans="1:13" x14ac:dyDescent="0.3">
      <c r="A432" s="13" t="s">
        <v>16</v>
      </c>
      <c r="B432" s="4" t="s">
        <v>24</v>
      </c>
      <c r="C432" s="5">
        <v>45388</v>
      </c>
      <c r="D432" s="4">
        <v>12</v>
      </c>
      <c r="E432" s="6">
        <v>15974.76</v>
      </c>
      <c r="F432" s="6">
        <v>9968.52</v>
      </c>
      <c r="G432" s="8">
        <f t="shared" si="74"/>
        <v>6006.24</v>
      </c>
      <c r="H432">
        <v>2024</v>
      </c>
      <c r="I432">
        <f t="shared" si="85"/>
        <v>4</v>
      </c>
      <c r="J432" t="s">
        <v>88</v>
      </c>
      <c r="K432" t="s">
        <v>104</v>
      </c>
      <c r="L432" t="s">
        <v>102</v>
      </c>
      <c r="M432" t="str">
        <f>VLOOKUP(Table1[[#This Row],[Product Code]],Table24[#All],4,FALSE)</f>
        <v>Keyboards</v>
      </c>
    </row>
    <row r="433" spans="1:13" x14ac:dyDescent="0.3">
      <c r="A433" s="13" t="s">
        <v>16</v>
      </c>
      <c r="B433" s="4" t="s">
        <v>31</v>
      </c>
      <c r="C433" s="5">
        <v>45299</v>
      </c>
      <c r="D433" s="4">
        <v>19</v>
      </c>
      <c r="E433" s="6">
        <v>9133.2999999999993</v>
      </c>
      <c r="F433" s="6">
        <v>5736.86</v>
      </c>
      <c r="G433" s="8">
        <f t="shared" si="74"/>
        <v>3396.4399999999996</v>
      </c>
      <c r="H433">
        <v>2024</v>
      </c>
      <c r="I433">
        <f t="shared" si="85"/>
        <v>1</v>
      </c>
      <c r="J433" t="s">
        <v>87</v>
      </c>
      <c r="K433" t="s">
        <v>113</v>
      </c>
      <c r="L433" t="s">
        <v>98</v>
      </c>
      <c r="M433" t="str">
        <f>VLOOKUP(Table1[[#This Row],[Product Code]],Table24[#All],4,FALSE)</f>
        <v>Gaming Laptops</v>
      </c>
    </row>
    <row r="434" spans="1:13" x14ac:dyDescent="0.3">
      <c r="A434" s="13" t="s">
        <v>12</v>
      </c>
      <c r="B434" s="4" t="s">
        <v>53</v>
      </c>
      <c r="C434" s="5">
        <v>45424</v>
      </c>
      <c r="D434" s="4">
        <v>2</v>
      </c>
      <c r="E434" s="6">
        <v>2551.2199999999998</v>
      </c>
      <c r="F434" s="6">
        <v>1590.78</v>
      </c>
      <c r="G434" s="8">
        <f t="shared" si="74"/>
        <v>960.43999999999983</v>
      </c>
      <c r="H434">
        <v>2024</v>
      </c>
      <c r="I434">
        <f t="shared" si="85"/>
        <v>5</v>
      </c>
      <c r="J434" t="s">
        <v>88</v>
      </c>
      <c r="K434" t="s">
        <v>130</v>
      </c>
      <c r="L434" t="s">
        <v>118</v>
      </c>
      <c r="M434" t="str">
        <f>VLOOKUP(Table1[[#This Row],[Product Code]],Table24[#All],4,FALSE)</f>
        <v>Wired Headphones</v>
      </c>
    </row>
    <row r="435" spans="1:13" x14ac:dyDescent="0.3">
      <c r="A435" s="13" t="s">
        <v>21</v>
      </c>
      <c r="B435" s="4" t="s">
        <v>63</v>
      </c>
      <c r="C435" s="5">
        <v>45184</v>
      </c>
      <c r="D435" s="4">
        <v>16</v>
      </c>
      <c r="E435" s="6">
        <v>18097.759999999998</v>
      </c>
      <c r="F435" s="6">
        <v>15023.2</v>
      </c>
      <c r="G435" s="8">
        <f t="shared" si="74"/>
        <v>3074.5599999999977</v>
      </c>
      <c r="H435">
        <v>2023</v>
      </c>
      <c r="I435">
        <f>MONTH(C435)</f>
        <v>9</v>
      </c>
      <c r="J435" t="s">
        <v>85</v>
      </c>
      <c r="K435" t="s">
        <v>113</v>
      </c>
      <c r="L435" t="s">
        <v>111</v>
      </c>
      <c r="M435" t="str">
        <f>VLOOKUP(Table1[[#This Row],[Product Code]],Table24[#All],4,FALSE)</f>
        <v>Gaming Headsets</v>
      </c>
    </row>
    <row r="436" spans="1:13" x14ac:dyDescent="0.3">
      <c r="A436" s="13" t="s">
        <v>16</v>
      </c>
      <c r="B436" s="4" t="s">
        <v>65</v>
      </c>
      <c r="C436" s="5">
        <v>45584</v>
      </c>
      <c r="D436" s="4">
        <v>28</v>
      </c>
      <c r="E436" s="6">
        <v>9048.1999999999989</v>
      </c>
      <c r="F436" s="6">
        <v>5596.08</v>
      </c>
      <c r="G436" s="8">
        <f t="shared" si="74"/>
        <v>3452.119999999999</v>
      </c>
      <c r="H436">
        <v>2024</v>
      </c>
      <c r="I436">
        <f t="shared" ref="I436:I443" si="86">MONTH(C436)</f>
        <v>10</v>
      </c>
      <c r="J436" t="s">
        <v>90</v>
      </c>
      <c r="K436" t="s">
        <v>109</v>
      </c>
      <c r="L436" t="s">
        <v>111</v>
      </c>
      <c r="M436" t="str">
        <f>VLOOKUP(Table1[[#This Row],[Product Code]],Table24[#All],4,FALSE)</f>
        <v>Game Consoles</v>
      </c>
    </row>
    <row r="437" spans="1:13" x14ac:dyDescent="0.3">
      <c r="A437" s="13" t="s">
        <v>16</v>
      </c>
      <c r="B437" s="4" t="s">
        <v>65</v>
      </c>
      <c r="C437" s="5">
        <v>45423</v>
      </c>
      <c r="D437" s="4">
        <v>12</v>
      </c>
      <c r="E437" s="6">
        <v>3877.7999999999997</v>
      </c>
      <c r="F437" s="6">
        <v>2398.3200000000002</v>
      </c>
      <c r="G437" s="8">
        <f t="shared" si="74"/>
        <v>1479.4799999999996</v>
      </c>
      <c r="H437">
        <v>2024</v>
      </c>
      <c r="I437">
        <f t="shared" si="86"/>
        <v>5</v>
      </c>
      <c r="J437" t="s">
        <v>88</v>
      </c>
      <c r="K437" t="s">
        <v>109</v>
      </c>
      <c r="L437" t="s">
        <v>111</v>
      </c>
      <c r="M437" t="str">
        <f>VLOOKUP(Table1[[#This Row],[Product Code]],Table24[#All],4,FALSE)</f>
        <v>Game Consoles</v>
      </c>
    </row>
    <row r="438" spans="1:13" x14ac:dyDescent="0.3">
      <c r="A438" s="13" t="s">
        <v>16</v>
      </c>
      <c r="B438" s="4" t="s">
        <v>62</v>
      </c>
      <c r="C438" s="5">
        <v>45611</v>
      </c>
      <c r="D438" s="4">
        <v>43</v>
      </c>
      <c r="E438" s="6">
        <v>62147.9</v>
      </c>
      <c r="F438" s="6">
        <v>41721.61</v>
      </c>
      <c r="G438" s="8">
        <f t="shared" si="74"/>
        <v>20426.29</v>
      </c>
      <c r="H438">
        <v>2024</v>
      </c>
      <c r="I438">
        <f t="shared" si="86"/>
        <v>11</v>
      </c>
      <c r="J438" t="s">
        <v>90</v>
      </c>
      <c r="K438" t="s">
        <v>113</v>
      </c>
      <c r="L438" t="s">
        <v>126</v>
      </c>
      <c r="M438" t="str">
        <f>VLOOKUP(Table1[[#This Row],[Product Code]],Table24[#All],4,FALSE)</f>
        <v>Smartwatches</v>
      </c>
    </row>
    <row r="439" spans="1:13" x14ac:dyDescent="0.3">
      <c r="A439" s="13" t="s">
        <v>16</v>
      </c>
      <c r="B439" s="4" t="s">
        <v>49</v>
      </c>
      <c r="C439" s="5">
        <v>45538</v>
      </c>
      <c r="D439" s="4">
        <v>14</v>
      </c>
      <c r="E439" s="6">
        <v>18634.98</v>
      </c>
      <c r="F439" s="6">
        <v>11446.68</v>
      </c>
      <c r="G439" s="8">
        <f t="shared" si="74"/>
        <v>7188.2999999999993</v>
      </c>
      <c r="H439">
        <v>2024</v>
      </c>
      <c r="I439">
        <f t="shared" si="86"/>
        <v>9</v>
      </c>
      <c r="J439" t="s">
        <v>89</v>
      </c>
      <c r="K439" t="s">
        <v>137</v>
      </c>
      <c r="L439" t="s">
        <v>126</v>
      </c>
      <c r="M439" t="str">
        <f>VLOOKUP(Table1[[#This Row],[Product Code]],Table24[#All],4,FALSE)</f>
        <v>Smartwatches</v>
      </c>
    </row>
    <row r="440" spans="1:13" x14ac:dyDescent="0.3">
      <c r="A440" s="13" t="s">
        <v>16</v>
      </c>
      <c r="B440" s="4" t="s">
        <v>31</v>
      </c>
      <c r="C440" s="5">
        <v>45591</v>
      </c>
      <c r="D440" s="4">
        <v>22</v>
      </c>
      <c r="E440" s="6">
        <v>10575.4</v>
      </c>
      <c r="F440" s="6">
        <v>6642.68</v>
      </c>
      <c r="G440" s="8">
        <f t="shared" si="74"/>
        <v>3932.7199999999993</v>
      </c>
      <c r="H440">
        <v>2024</v>
      </c>
      <c r="I440">
        <f t="shared" si="86"/>
        <v>10</v>
      </c>
      <c r="J440" t="s">
        <v>90</v>
      </c>
      <c r="K440" t="s">
        <v>113</v>
      </c>
      <c r="L440" t="s">
        <v>98</v>
      </c>
      <c r="M440" t="str">
        <f>VLOOKUP(Table1[[#This Row],[Product Code]],Table24[#All],4,FALSE)</f>
        <v>Gaming Laptops</v>
      </c>
    </row>
    <row r="441" spans="1:13" x14ac:dyDescent="0.3">
      <c r="A441" s="13" t="s">
        <v>16</v>
      </c>
      <c r="B441" s="4" t="s">
        <v>65</v>
      </c>
      <c r="C441" s="5">
        <v>45590</v>
      </c>
      <c r="D441" s="4">
        <v>40</v>
      </c>
      <c r="E441" s="6">
        <v>12926</v>
      </c>
      <c r="F441" s="6">
        <v>7994.4000000000005</v>
      </c>
      <c r="G441" s="8">
        <f t="shared" si="74"/>
        <v>4931.5999999999995</v>
      </c>
      <c r="H441">
        <v>2024</v>
      </c>
      <c r="I441">
        <f t="shared" si="86"/>
        <v>10</v>
      </c>
      <c r="J441" t="s">
        <v>90</v>
      </c>
      <c r="K441" t="s">
        <v>109</v>
      </c>
      <c r="L441" t="s">
        <v>111</v>
      </c>
      <c r="M441" t="str">
        <f>VLOOKUP(Table1[[#This Row],[Product Code]],Table24[#All],4,FALSE)</f>
        <v>Game Consoles</v>
      </c>
    </row>
    <row r="442" spans="1:13" x14ac:dyDescent="0.3">
      <c r="A442" s="13" t="s">
        <v>12</v>
      </c>
      <c r="B442" s="4" t="s">
        <v>30</v>
      </c>
      <c r="C442" s="5">
        <v>45394</v>
      </c>
      <c r="D442" s="4">
        <v>1</v>
      </c>
      <c r="E442" s="6">
        <v>1471.46</v>
      </c>
      <c r="F442" s="6">
        <v>995.65</v>
      </c>
      <c r="G442" s="8">
        <f t="shared" si="74"/>
        <v>475.81000000000006</v>
      </c>
      <c r="H442">
        <v>2024</v>
      </c>
      <c r="I442">
        <f t="shared" si="86"/>
        <v>4</v>
      </c>
      <c r="J442" t="s">
        <v>88</v>
      </c>
      <c r="K442" t="s">
        <v>113</v>
      </c>
      <c r="L442" t="s">
        <v>126</v>
      </c>
      <c r="M442" t="str">
        <f>VLOOKUP(Table1[[#This Row],[Product Code]],Table24[#All],4,FALSE)</f>
        <v>Fitness Bands</v>
      </c>
    </row>
    <row r="443" spans="1:13" x14ac:dyDescent="0.3">
      <c r="A443" s="13" t="s">
        <v>16</v>
      </c>
      <c r="B443" s="4" t="s">
        <v>39</v>
      </c>
      <c r="C443" s="5">
        <v>45444</v>
      </c>
      <c r="D443" s="4">
        <v>18</v>
      </c>
      <c r="E443" s="6">
        <v>13139.64</v>
      </c>
      <c r="F443" s="6">
        <v>10601.82</v>
      </c>
      <c r="G443" s="8">
        <f t="shared" si="74"/>
        <v>2537.8199999999997</v>
      </c>
      <c r="H443">
        <v>2024</v>
      </c>
      <c r="I443">
        <f t="shared" si="86"/>
        <v>6</v>
      </c>
      <c r="J443" t="s">
        <v>88</v>
      </c>
      <c r="K443" t="s">
        <v>113</v>
      </c>
      <c r="L443" t="s">
        <v>111</v>
      </c>
      <c r="M443" t="str">
        <f>VLOOKUP(Table1[[#This Row],[Product Code]],Table24[#All],4,FALSE)</f>
        <v>VR Headsets</v>
      </c>
    </row>
    <row r="444" spans="1:13" x14ac:dyDescent="0.3">
      <c r="A444" s="13" t="s">
        <v>54</v>
      </c>
      <c r="B444" s="4" t="s">
        <v>63</v>
      </c>
      <c r="C444" s="5">
        <v>45195</v>
      </c>
      <c r="D444" s="4">
        <v>5</v>
      </c>
      <c r="E444" s="6">
        <v>5655.5499999999993</v>
      </c>
      <c r="F444" s="6">
        <v>4694.75</v>
      </c>
      <c r="G444" s="8">
        <f t="shared" si="74"/>
        <v>960.79999999999927</v>
      </c>
      <c r="H444">
        <v>2023</v>
      </c>
      <c r="I444">
        <f>MONTH(C444)</f>
        <v>9</v>
      </c>
      <c r="J444" t="s">
        <v>85</v>
      </c>
      <c r="K444" t="s">
        <v>113</v>
      </c>
      <c r="L444" t="s">
        <v>111</v>
      </c>
      <c r="M444" t="str">
        <f>VLOOKUP(Table1[[#This Row],[Product Code]],Table24[#All],4,FALSE)</f>
        <v>Gaming Headsets</v>
      </c>
    </row>
    <row r="445" spans="1:13" x14ac:dyDescent="0.3">
      <c r="A445" s="13" t="s">
        <v>28</v>
      </c>
      <c r="B445" s="4" t="s">
        <v>9</v>
      </c>
      <c r="C445" s="5">
        <v>45328</v>
      </c>
      <c r="D445" s="4">
        <v>30</v>
      </c>
      <c r="E445" s="6">
        <v>18216.900000000001</v>
      </c>
      <c r="F445" s="6">
        <v>11170.199999999999</v>
      </c>
      <c r="G445" s="8">
        <f t="shared" si="74"/>
        <v>7046.7000000000025</v>
      </c>
      <c r="H445">
        <v>2024</v>
      </c>
      <c r="I445">
        <f t="shared" ref="I445:I446" si="87">MONTH(C445)</f>
        <v>2</v>
      </c>
      <c r="J445" t="s">
        <v>87</v>
      </c>
      <c r="K445" t="s">
        <v>113</v>
      </c>
      <c r="L445" t="s">
        <v>98</v>
      </c>
      <c r="M445" t="str">
        <f>VLOOKUP(Table1[[#This Row],[Product Code]],Table24[#All],4,FALSE)</f>
        <v>Ultrabooks</v>
      </c>
    </row>
    <row r="446" spans="1:13" x14ac:dyDescent="0.3">
      <c r="A446" s="13" t="s">
        <v>16</v>
      </c>
      <c r="B446" s="4" t="s">
        <v>53</v>
      </c>
      <c r="C446" s="5">
        <v>45584</v>
      </c>
      <c r="D446" s="4">
        <v>38</v>
      </c>
      <c r="E446" s="6">
        <v>48473.179999999993</v>
      </c>
      <c r="F446" s="6">
        <v>30224.82</v>
      </c>
      <c r="G446" s="8">
        <f t="shared" si="74"/>
        <v>18248.359999999993</v>
      </c>
      <c r="H446">
        <v>2024</v>
      </c>
      <c r="I446">
        <f t="shared" si="87"/>
        <v>10</v>
      </c>
      <c r="J446" t="s">
        <v>90</v>
      </c>
      <c r="K446" t="s">
        <v>130</v>
      </c>
      <c r="L446" t="s">
        <v>118</v>
      </c>
      <c r="M446" t="str">
        <f>VLOOKUP(Table1[[#This Row],[Product Code]],Table24[#All],4,FALSE)</f>
        <v>Wired Headphones</v>
      </c>
    </row>
    <row r="447" spans="1:13" x14ac:dyDescent="0.3">
      <c r="A447" s="13" t="s">
        <v>16</v>
      </c>
      <c r="B447" s="4" t="s">
        <v>51</v>
      </c>
      <c r="C447" s="5">
        <v>44933</v>
      </c>
      <c r="D447" s="4">
        <v>26</v>
      </c>
      <c r="E447" s="6">
        <v>9214.92</v>
      </c>
      <c r="F447" s="6">
        <v>6579.56</v>
      </c>
      <c r="G447" s="8">
        <f t="shared" si="74"/>
        <v>2635.3599999999997</v>
      </c>
      <c r="H447">
        <v>2023</v>
      </c>
      <c r="I447">
        <f t="shared" ref="I447:I450" si="88">MONTH(C447)</f>
        <v>1</v>
      </c>
      <c r="J447" t="s">
        <v>83</v>
      </c>
      <c r="K447" t="s">
        <v>113</v>
      </c>
      <c r="L447" t="s">
        <v>118</v>
      </c>
      <c r="M447" t="str">
        <f>VLOOKUP(Table1[[#This Row],[Product Code]],Table24[#All],4,FALSE)</f>
        <v>Wired Headphones</v>
      </c>
    </row>
    <row r="448" spans="1:13" x14ac:dyDescent="0.3">
      <c r="A448" s="13" t="s">
        <v>59</v>
      </c>
      <c r="B448" s="4" t="s">
        <v>26</v>
      </c>
      <c r="C448" s="5">
        <v>45149</v>
      </c>
      <c r="D448" s="4">
        <v>17</v>
      </c>
      <c r="E448" s="6">
        <v>17912.73</v>
      </c>
      <c r="F448" s="6">
        <v>11093.69</v>
      </c>
      <c r="G448" s="8">
        <f t="shared" si="74"/>
        <v>6819.0399999999991</v>
      </c>
      <c r="H448">
        <v>2023</v>
      </c>
      <c r="I448">
        <f t="shared" si="88"/>
        <v>8</v>
      </c>
      <c r="J448" t="s">
        <v>85</v>
      </c>
      <c r="K448" t="s">
        <v>104</v>
      </c>
      <c r="L448" t="s">
        <v>126</v>
      </c>
      <c r="M448" t="str">
        <f>VLOOKUP(Table1[[#This Row],[Product Code]],Table24[#All],4,FALSE)</f>
        <v>Fitness Bands</v>
      </c>
    </row>
    <row r="449" spans="1:13" x14ac:dyDescent="0.3">
      <c r="A449" s="13" t="s">
        <v>28</v>
      </c>
      <c r="B449" s="4" t="s">
        <v>52</v>
      </c>
      <c r="C449" s="5">
        <v>45589</v>
      </c>
      <c r="D449" s="4">
        <v>36</v>
      </c>
      <c r="E449" s="6">
        <v>8517.9600000000009</v>
      </c>
      <c r="F449" s="6">
        <v>6594.12</v>
      </c>
      <c r="G449" s="8">
        <f t="shared" si="74"/>
        <v>1923.8400000000011</v>
      </c>
      <c r="H449">
        <v>2024</v>
      </c>
      <c r="I449">
        <f t="shared" si="88"/>
        <v>10</v>
      </c>
      <c r="J449" t="s">
        <v>90</v>
      </c>
      <c r="K449" t="s">
        <v>113</v>
      </c>
      <c r="L449" t="s">
        <v>118</v>
      </c>
      <c r="M449" t="str">
        <f>VLOOKUP(Table1[[#This Row],[Product Code]],Table24[#All],4,FALSE)</f>
        <v>Wired Headphones</v>
      </c>
    </row>
    <row r="450" spans="1:13" x14ac:dyDescent="0.3">
      <c r="A450" s="13" t="s">
        <v>16</v>
      </c>
      <c r="B450" s="4" t="s">
        <v>31</v>
      </c>
      <c r="C450" s="5">
        <v>45525</v>
      </c>
      <c r="D450" s="4">
        <v>10</v>
      </c>
      <c r="E450" s="6">
        <v>4807</v>
      </c>
      <c r="F450" s="6">
        <v>3019.4</v>
      </c>
      <c r="G450" s="8">
        <f t="shared" si="74"/>
        <v>1787.6</v>
      </c>
      <c r="H450">
        <v>2024</v>
      </c>
      <c r="I450">
        <f t="shared" si="88"/>
        <v>8</v>
      </c>
      <c r="J450" t="s">
        <v>89</v>
      </c>
      <c r="K450" t="s">
        <v>113</v>
      </c>
      <c r="L450" t="s">
        <v>98</v>
      </c>
      <c r="M450" t="str">
        <f>VLOOKUP(Table1[[#This Row],[Product Code]],Table24[#All],4,FALSE)</f>
        <v>Gaming Laptops</v>
      </c>
    </row>
    <row r="451" spans="1:13" x14ac:dyDescent="0.3">
      <c r="A451" s="13" t="s">
        <v>23</v>
      </c>
      <c r="B451" s="4" t="s">
        <v>51</v>
      </c>
      <c r="C451" s="5">
        <v>45253</v>
      </c>
      <c r="D451" s="4">
        <v>22</v>
      </c>
      <c r="E451" s="6">
        <v>7797.2400000000007</v>
      </c>
      <c r="F451" s="6">
        <v>5567.32</v>
      </c>
      <c r="G451" s="8">
        <f t="shared" ref="G451:G514" si="89">E451-F451</f>
        <v>2229.920000000001</v>
      </c>
      <c r="H451">
        <v>2023</v>
      </c>
      <c r="I451">
        <f>MONTH(C451)</f>
        <v>11</v>
      </c>
      <c r="J451" t="s">
        <v>86</v>
      </c>
      <c r="K451" t="s">
        <v>113</v>
      </c>
      <c r="L451" t="s">
        <v>118</v>
      </c>
      <c r="M451" t="str">
        <f>VLOOKUP(Table1[[#This Row],[Product Code]],Table24[#All],4,FALSE)</f>
        <v>Wired Headphones</v>
      </c>
    </row>
    <row r="452" spans="1:13" x14ac:dyDescent="0.3">
      <c r="A452" s="13" t="s">
        <v>54</v>
      </c>
      <c r="B452" s="4" t="s">
        <v>49</v>
      </c>
      <c r="C452" s="5">
        <v>45486</v>
      </c>
      <c r="D452" s="4">
        <v>11</v>
      </c>
      <c r="E452" s="6">
        <v>14641.769999999999</v>
      </c>
      <c r="F452" s="6">
        <v>8993.82</v>
      </c>
      <c r="G452" s="8">
        <f t="shared" si="89"/>
        <v>5647.9499999999989</v>
      </c>
      <c r="H452">
        <v>2024</v>
      </c>
      <c r="I452">
        <f t="shared" ref="I452:I453" si="90">MONTH(C452)</f>
        <v>7</v>
      </c>
      <c r="J452" t="s">
        <v>89</v>
      </c>
      <c r="K452" t="s">
        <v>137</v>
      </c>
      <c r="L452" t="s">
        <v>126</v>
      </c>
      <c r="M452" t="str">
        <f>VLOOKUP(Table1[[#This Row],[Product Code]],Table24[#All],4,FALSE)</f>
        <v>Smartwatches</v>
      </c>
    </row>
    <row r="453" spans="1:13" x14ac:dyDescent="0.3">
      <c r="A453" s="13" t="s">
        <v>10</v>
      </c>
      <c r="B453" s="4" t="s">
        <v>30</v>
      </c>
      <c r="C453" s="5">
        <v>45438</v>
      </c>
      <c r="D453" s="4">
        <v>7</v>
      </c>
      <c r="E453" s="6">
        <v>10300.220000000001</v>
      </c>
      <c r="F453" s="6">
        <v>6969.55</v>
      </c>
      <c r="G453" s="8">
        <f t="shared" si="89"/>
        <v>3330.670000000001</v>
      </c>
      <c r="H453">
        <v>2024</v>
      </c>
      <c r="I453">
        <f t="shared" si="90"/>
        <v>5</v>
      </c>
      <c r="J453" t="s">
        <v>88</v>
      </c>
      <c r="K453" t="s">
        <v>113</v>
      </c>
      <c r="L453" t="s">
        <v>126</v>
      </c>
      <c r="M453" t="str">
        <f>VLOOKUP(Table1[[#This Row],[Product Code]],Table24[#All],4,FALSE)</f>
        <v>Fitness Bands</v>
      </c>
    </row>
    <row r="454" spans="1:13" x14ac:dyDescent="0.3">
      <c r="A454" s="13" t="s">
        <v>6</v>
      </c>
      <c r="B454" s="4" t="s">
        <v>13</v>
      </c>
      <c r="C454" s="5">
        <v>45156</v>
      </c>
      <c r="D454" s="4">
        <v>13</v>
      </c>
      <c r="E454" s="6">
        <v>11414.91</v>
      </c>
      <c r="F454" s="6">
        <v>7864.6100000000006</v>
      </c>
      <c r="G454" s="8">
        <f t="shared" si="89"/>
        <v>3550.2999999999993</v>
      </c>
      <c r="H454">
        <v>2023</v>
      </c>
      <c r="I454">
        <f>MONTH(C454)</f>
        <v>8</v>
      </c>
      <c r="J454" t="s">
        <v>85</v>
      </c>
      <c r="K454" t="s">
        <v>104</v>
      </c>
      <c r="L454" t="s">
        <v>102</v>
      </c>
      <c r="M454" t="str">
        <f>VLOOKUP(Table1[[#This Row],[Product Code]],Table24[#All],4,FALSE)</f>
        <v>Chargers</v>
      </c>
    </row>
    <row r="455" spans="1:13" x14ac:dyDescent="0.3">
      <c r="A455" s="13" t="s">
        <v>32</v>
      </c>
      <c r="B455" s="4" t="s">
        <v>57</v>
      </c>
      <c r="C455" s="5">
        <v>45629</v>
      </c>
      <c r="D455" s="4">
        <v>38</v>
      </c>
      <c r="E455" s="6">
        <v>44484.320000000007</v>
      </c>
      <c r="F455" s="6">
        <v>35536.46</v>
      </c>
      <c r="G455" s="8">
        <f t="shared" si="89"/>
        <v>8947.8600000000079</v>
      </c>
      <c r="H455">
        <v>2024</v>
      </c>
      <c r="I455">
        <f t="shared" ref="I455:I456" si="91">MONTH(C455)</f>
        <v>12</v>
      </c>
      <c r="J455" t="s">
        <v>90</v>
      </c>
      <c r="K455" t="s">
        <v>106</v>
      </c>
      <c r="L455" t="s">
        <v>111</v>
      </c>
      <c r="M455" t="str">
        <f>VLOOKUP(Table1[[#This Row],[Product Code]],Table24[#All],4,FALSE)</f>
        <v>Game Consoles</v>
      </c>
    </row>
    <row r="456" spans="1:13" x14ac:dyDescent="0.3">
      <c r="A456" s="13" t="s">
        <v>23</v>
      </c>
      <c r="B456" s="4" t="s">
        <v>68</v>
      </c>
      <c r="C456" s="5">
        <v>45567</v>
      </c>
      <c r="D456" s="4">
        <v>38</v>
      </c>
      <c r="E456" s="6">
        <v>42104</v>
      </c>
      <c r="F456" s="6">
        <v>32985.9</v>
      </c>
      <c r="G456" s="8">
        <f t="shared" si="89"/>
        <v>9118.0999999999985</v>
      </c>
      <c r="H456">
        <v>2024</v>
      </c>
      <c r="I456">
        <f t="shared" si="91"/>
        <v>10</v>
      </c>
      <c r="J456" t="s">
        <v>90</v>
      </c>
      <c r="K456" t="s">
        <v>113</v>
      </c>
      <c r="L456" t="s">
        <v>118</v>
      </c>
      <c r="M456" t="str">
        <f>VLOOKUP(Table1[[#This Row],[Product Code]],Table24[#All],4,FALSE)</f>
        <v>Noise-Canceling Over-Ear</v>
      </c>
    </row>
    <row r="457" spans="1:13" x14ac:dyDescent="0.3">
      <c r="A457" s="13" t="s">
        <v>16</v>
      </c>
      <c r="B457" s="4" t="s">
        <v>15</v>
      </c>
      <c r="C457" s="5">
        <v>44982</v>
      </c>
      <c r="D457" s="4">
        <v>22</v>
      </c>
      <c r="E457" s="6">
        <v>19436.78</v>
      </c>
      <c r="F457" s="6">
        <v>13553.980000000001</v>
      </c>
      <c r="G457" s="8">
        <f t="shared" si="89"/>
        <v>5882.7999999999975</v>
      </c>
      <c r="H457">
        <v>2023</v>
      </c>
      <c r="I457">
        <f t="shared" ref="I457:I467" si="92">MONTH(C457)</f>
        <v>2</v>
      </c>
      <c r="J457" t="s">
        <v>83</v>
      </c>
      <c r="K457" t="s">
        <v>132</v>
      </c>
      <c r="L457" t="s">
        <v>118</v>
      </c>
      <c r="M457" t="str">
        <f>VLOOKUP(Table1[[#This Row],[Product Code]],Table24[#All],4,FALSE)</f>
        <v>Noise-Canceling Over-Ear</v>
      </c>
    </row>
    <row r="458" spans="1:13" x14ac:dyDescent="0.3">
      <c r="A458" s="13" t="s">
        <v>28</v>
      </c>
      <c r="B458" s="4" t="s">
        <v>34</v>
      </c>
      <c r="C458" s="5">
        <v>45123</v>
      </c>
      <c r="D458" s="4">
        <v>19</v>
      </c>
      <c r="E458" s="6">
        <v>18336.14</v>
      </c>
      <c r="F458" s="6">
        <v>14350.699999999999</v>
      </c>
      <c r="G458" s="8">
        <f t="shared" si="89"/>
        <v>3985.4400000000005</v>
      </c>
      <c r="H458">
        <v>2023</v>
      </c>
      <c r="I458">
        <f t="shared" si="92"/>
        <v>7</v>
      </c>
      <c r="J458" t="s">
        <v>85</v>
      </c>
      <c r="K458" t="s">
        <v>113</v>
      </c>
      <c r="L458" t="s">
        <v>118</v>
      </c>
      <c r="M458" t="str">
        <f>VLOOKUP(Table1[[#This Row],[Product Code]],Table24[#All],4,FALSE)</f>
        <v>Wireless Earbuds</v>
      </c>
    </row>
    <row r="459" spans="1:13" x14ac:dyDescent="0.3">
      <c r="A459" s="13" t="s">
        <v>16</v>
      </c>
      <c r="B459" s="4" t="s">
        <v>34</v>
      </c>
      <c r="C459" s="5">
        <v>45075</v>
      </c>
      <c r="D459" s="4">
        <v>8</v>
      </c>
      <c r="E459" s="6">
        <v>7720.48</v>
      </c>
      <c r="F459" s="6">
        <v>6042.4</v>
      </c>
      <c r="G459" s="8">
        <f t="shared" si="89"/>
        <v>1678.08</v>
      </c>
      <c r="H459">
        <v>2023</v>
      </c>
      <c r="I459">
        <f t="shared" si="92"/>
        <v>5</v>
      </c>
      <c r="J459" t="s">
        <v>84</v>
      </c>
      <c r="K459" t="s">
        <v>113</v>
      </c>
      <c r="L459" t="s">
        <v>118</v>
      </c>
      <c r="M459" t="str">
        <f>VLOOKUP(Table1[[#This Row],[Product Code]],Table24[#All],4,FALSE)</f>
        <v>Wireless Earbuds</v>
      </c>
    </row>
    <row r="460" spans="1:13" x14ac:dyDescent="0.3">
      <c r="A460" s="13" t="s">
        <v>6</v>
      </c>
      <c r="B460" s="4" t="s">
        <v>52</v>
      </c>
      <c r="C460" s="5">
        <v>45376</v>
      </c>
      <c r="D460" s="4">
        <v>22</v>
      </c>
      <c r="E460" s="6">
        <v>5205.42</v>
      </c>
      <c r="F460" s="6">
        <v>4029.74</v>
      </c>
      <c r="G460" s="8">
        <f t="shared" si="89"/>
        <v>1175.6800000000003</v>
      </c>
      <c r="H460">
        <v>2024</v>
      </c>
      <c r="I460">
        <f t="shared" si="92"/>
        <v>3</v>
      </c>
      <c r="J460" t="s">
        <v>87</v>
      </c>
      <c r="K460" t="s">
        <v>113</v>
      </c>
      <c r="L460" t="s">
        <v>118</v>
      </c>
      <c r="M460" t="str">
        <f>VLOOKUP(Table1[[#This Row],[Product Code]],Table24[#All],4,FALSE)</f>
        <v>Wired Headphones</v>
      </c>
    </row>
    <row r="461" spans="1:13" x14ac:dyDescent="0.3">
      <c r="A461" s="13" t="s">
        <v>19</v>
      </c>
      <c r="B461" s="4" t="s">
        <v>49</v>
      </c>
      <c r="C461" s="5">
        <v>45521</v>
      </c>
      <c r="D461" s="4">
        <v>2</v>
      </c>
      <c r="E461" s="6">
        <v>2662.14</v>
      </c>
      <c r="F461" s="6">
        <v>1635.24</v>
      </c>
      <c r="G461" s="8">
        <f t="shared" si="89"/>
        <v>1026.8999999999999</v>
      </c>
      <c r="H461">
        <v>2024</v>
      </c>
      <c r="I461">
        <f t="shared" si="92"/>
        <v>8</v>
      </c>
      <c r="J461" t="s">
        <v>89</v>
      </c>
      <c r="K461" t="s">
        <v>137</v>
      </c>
      <c r="L461" t="s">
        <v>126</v>
      </c>
      <c r="M461" t="str">
        <f>VLOOKUP(Table1[[#This Row],[Product Code]],Table24[#All],4,FALSE)</f>
        <v>Smartwatches</v>
      </c>
    </row>
    <row r="462" spans="1:13" x14ac:dyDescent="0.3">
      <c r="A462" s="13" t="s">
        <v>8</v>
      </c>
      <c r="B462" s="4" t="s">
        <v>31</v>
      </c>
      <c r="C462" s="5">
        <v>45575</v>
      </c>
      <c r="D462" s="4">
        <v>34</v>
      </c>
      <c r="E462" s="6">
        <v>16343.8</v>
      </c>
      <c r="F462" s="6">
        <v>10265.959999999999</v>
      </c>
      <c r="G462" s="8">
        <f t="shared" si="89"/>
        <v>6077.84</v>
      </c>
      <c r="H462">
        <v>2024</v>
      </c>
      <c r="I462">
        <f t="shared" si="92"/>
        <v>10</v>
      </c>
      <c r="J462" t="s">
        <v>90</v>
      </c>
      <c r="K462" t="s">
        <v>113</v>
      </c>
      <c r="L462" t="s">
        <v>98</v>
      </c>
      <c r="M462" t="str">
        <f>VLOOKUP(Table1[[#This Row],[Product Code]],Table24[#All],4,FALSE)</f>
        <v>Gaming Laptops</v>
      </c>
    </row>
    <row r="463" spans="1:13" x14ac:dyDescent="0.3">
      <c r="A463" s="13" t="s">
        <v>28</v>
      </c>
      <c r="B463" s="4" t="s">
        <v>17</v>
      </c>
      <c r="C463" s="5">
        <v>45330</v>
      </c>
      <c r="D463" s="4">
        <v>24</v>
      </c>
      <c r="E463" s="6">
        <v>4391.5199999999995</v>
      </c>
      <c r="F463" s="6">
        <v>3336.24</v>
      </c>
      <c r="G463" s="8">
        <f t="shared" si="89"/>
        <v>1055.2799999999997</v>
      </c>
      <c r="H463">
        <v>2024</v>
      </c>
      <c r="I463">
        <f t="shared" si="92"/>
        <v>2</v>
      </c>
      <c r="J463" t="s">
        <v>87</v>
      </c>
      <c r="K463" t="s">
        <v>104</v>
      </c>
      <c r="L463" t="s">
        <v>102</v>
      </c>
      <c r="M463" t="str">
        <f>VLOOKUP(Table1[[#This Row],[Product Code]],Table24[#All],4,FALSE)</f>
        <v>Chargers</v>
      </c>
    </row>
    <row r="464" spans="1:13" x14ac:dyDescent="0.3">
      <c r="A464" s="13" t="s">
        <v>59</v>
      </c>
      <c r="B464" s="4" t="s">
        <v>42</v>
      </c>
      <c r="C464" s="5">
        <v>45581</v>
      </c>
      <c r="D464" s="4">
        <v>27</v>
      </c>
      <c r="E464" s="6">
        <v>11439.09</v>
      </c>
      <c r="F464" s="6">
        <v>7454.7000000000007</v>
      </c>
      <c r="G464" s="8">
        <f t="shared" si="89"/>
        <v>3984.3899999999994</v>
      </c>
      <c r="H464">
        <v>2024</v>
      </c>
      <c r="I464">
        <f t="shared" si="92"/>
        <v>10</v>
      </c>
      <c r="J464" t="s">
        <v>90</v>
      </c>
      <c r="K464" t="s">
        <v>137</v>
      </c>
      <c r="L464" t="s">
        <v>98</v>
      </c>
      <c r="M464" t="str">
        <f>VLOOKUP(Table1[[#This Row],[Product Code]],Table24[#All],4,FALSE)</f>
        <v>Ultrabooks</v>
      </c>
    </row>
    <row r="465" spans="1:13" x14ac:dyDescent="0.3">
      <c r="A465" s="13" t="s">
        <v>10</v>
      </c>
      <c r="B465" s="4" t="s">
        <v>53</v>
      </c>
      <c r="C465" s="5">
        <v>45512</v>
      </c>
      <c r="D465" s="4">
        <v>16</v>
      </c>
      <c r="E465" s="6">
        <v>20409.759999999998</v>
      </c>
      <c r="F465" s="6">
        <v>12726.24</v>
      </c>
      <c r="G465" s="8">
        <f t="shared" si="89"/>
        <v>7683.5199999999986</v>
      </c>
      <c r="H465">
        <v>2024</v>
      </c>
      <c r="I465">
        <f t="shared" si="92"/>
        <v>8</v>
      </c>
      <c r="J465" t="s">
        <v>89</v>
      </c>
      <c r="K465" t="s">
        <v>130</v>
      </c>
      <c r="L465" t="s">
        <v>118</v>
      </c>
      <c r="M465" t="str">
        <f>VLOOKUP(Table1[[#This Row],[Product Code]],Table24[#All],4,FALSE)</f>
        <v>Wired Headphones</v>
      </c>
    </row>
    <row r="466" spans="1:13" x14ac:dyDescent="0.3">
      <c r="A466" s="13" t="s">
        <v>59</v>
      </c>
      <c r="B466" s="4" t="s">
        <v>66</v>
      </c>
      <c r="C466" s="5">
        <v>45526</v>
      </c>
      <c r="D466" s="4">
        <v>22</v>
      </c>
      <c r="E466" s="6">
        <v>11953.92</v>
      </c>
      <c r="F466" s="6">
        <v>8504.76</v>
      </c>
      <c r="G466" s="8">
        <f t="shared" si="89"/>
        <v>3449.16</v>
      </c>
      <c r="H466">
        <v>2024</v>
      </c>
      <c r="I466">
        <f t="shared" si="92"/>
        <v>8</v>
      </c>
      <c r="J466" t="s">
        <v>89</v>
      </c>
      <c r="K466" t="s">
        <v>113</v>
      </c>
      <c r="L466" t="s">
        <v>118</v>
      </c>
      <c r="M466" t="str">
        <f>VLOOKUP(Table1[[#This Row],[Product Code]],Table24[#All],4,FALSE)</f>
        <v>Wireless Headphones</v>
      </c>
    </row>
    <row r="467" spans="1:13" x14ac:dyDescent="0.3">
      <c r="A467" s="13" t="s">
        <v>33</v>
      </c>
      <c r="B467" s="4" t="s">
        <v>15</v>
      </c>
      <c r="C467" s="5">
        <v>45599</v>
      </c>
      <c r="D467" s="4">
        <v>33</v>
      </c>
      <c r="E467" s="6">
        <v>29155.170000000002</v>
      </c>
      <c r="F467" s="6">
        <v>20330.97</v>
      </c>
      <c r="G467" s="8">
        <f t="shared" si="89"/>
        <v>8824.2000000000007</v>
      </c>
      <c r="H467">
        <v>2024</v>
      </c>
      <c r="I467">
        <f t="shared" si="92"/>
        <v>11</v>
      </c>
      <c r="J467" t="s">
        <v>90</v>
      </c>
      <c r="K467" t="s">
        <v>132</v>
      </c>
      <c r="L467" t="s">
        <v>118</v>
      </c>
      <c r="M467" t="str">
        <f>VLOOKUP(Table1[[#This Row],[Product Code]],Table24[#All],4,FALSE)</f>
        <v>Noise-Canceling Over-Ear</v>
      </c>
    </row>
    <row r="468" spans="1:13" x14ac:dyDescent="0.3">
      <c r="A468" s="13" t="s">
        <v>6</v>
      </c>
      <c r="B468" s="4" t="s">
        <v>67</v>
      </c>
      <c r="C468" s="5">
        <v>45137</v>
      </c>
      <c r="D468" s="4">
        <v>9</v>
      </c>
      <c r="E468" s="6">
        <v>9394.9200000000019</v>
      </c>
      <c r="F468" s="6">
        <v>5796.36</v>
      </c>
      <c r="G468" s="8">
        <f t="shared" si="89"/>
        <v>3598.5600000000022</v>
      </c>
      <c r="H468">
        <v>2023</v>
      </c>
      <c r="I468">
        <f t="shared" ref="I468:I469" si="93">MONTH(C468)</f>
        <v>7</v>
      </c>
      <c r="J468" t="s">
        <v>85</v>
      </c>
      <c r="K468" t="s">
        <v>137</v>
      </c>
      <c r="L468" t="s">
        <v>111</v>
      </c>
      <c r="M468" t="str">
        <f>VLOOKUP(Table1[[#This Row],[Product Code]],Table24[#All],4,FALSE)</f>
        <v>VR Headsets</v>
      </c>
    </row>
    <row r="469" spans="1:13" x14ac:dyDescent="0.3">
      <c r="A469" s="13" t="s">
        <v>21</v>
      </c>
      <c r="B469" s="4" t="s">
        <v>51</v>
      </c>
      <c r="C469" s="5">
        <v>45196</v>
      </c>
      <c r="D469" s="4">
        <v>6</v>
      </c>
      <c r="E469" s="6">
        <v>2126.52</v>
      </c>
      <c r="F469" s="6">
        <v>1518.3600000000001</v>
      </c>
      <c r="G469" s="8">
        <f t="shared" si="89"/>
        <v>608.15999999999985</v>
      </c>
      <c r="H469">
        <v>2023</v>
      </c>
      <c r="I469">
        <f t="shared" si="93"/>
        <v>9</v>
      </c>
      <c r="J469" t="s">
        <v>85</v>
      </c>
      <c r="K469" t="s">
        <v>113</v>
      </c>
      <c r="L469" t="s">
        <v>118</v>
      </c>
      <c r="M469" t="str">
        <f>VLOOKUP(Table1[[#This Row],[Product Code]],Table24[#All],4,FALSE)</f>
        <v>Wired Headphones</v>
      </c>
    </row>
    <row r="470" spans="1:13" x14ac:dyDescent="0.3">
      <c r="A470" s="13" t="s">
        <v>25</v>
      </c>
      <c r="B470" s="4" t="s">
        <v>53</v>
      </c>
      <c r="C470" s="5">
        <v>45438</v>
      </c>
      <c r="D470" s="4">
        <v>3</v>
      </c>
      <c r="E470" s="6">
        <v>3826.83</v>
      </c>
      <c r="F470" s="6">
        <v>2386.17</v>
      </c>
      <c r="G470" s="8">
        <f t="shared" si="89"/>
        <v>1440.6599999999999</v>
      </c>
      <c r="H470">
        <v>2024</v>
      </c>
      <c r="I470">
        <f>MONTH(C470)</f>
        <v>5</v>
      </c>
      <c r="J470" t="s">
        <v>88</v>
      </c>
      <c r="K470" t="s">
        <v>130</v>
      </c>
      <c r="L470" t="s">
        <v>118</v>
      </c>
      <c r="M470" t="str">
        <f>VLOOKUP(Table1[[#This Row],[Product Code]],Table24[#All],4,FALSE)</f>
        <v>Wired Headphones</v>
      </c>
    </row>
    <row r="471" spans="1:13" x14ac:dyDescent="0.3">
      <c r="A471" s="13" t="s">
        <v>12</v>
      </c>
      <c r="B471" s="4" t="s">
        <v>29</v>
      </c>
      <c r="C471" s="5">
        <v>45118</v>
      </c>
      <c r="D471" s="4">
        <v>9</v>
      </c>
      <c r="E471" s="6">
        <v>5877</v>
      </c>
      <c r="F471" s="6">
        <v>4402.3499999999995</v>
      </c>
      <c r="G471" s="8">
        <f t="shared" si="89"/>
        <v>1474.6500000000005</v>
      </c>
      <c r="H471">
        <v>2023</v>
      </c>
      <c r="I471">
        <f>MONTH(C471)</f>
        <v>7</v>
      </c>
      <c r="J471" t="s">
        <v>85</v>
      </c>
      <c r="K471" t="s">
        <v>100</v>
      </c>
      <c r="L471" t="s">
        <v>98</v>
      </c>
      <c r="M471" t="str">
        <f>VLOOKUP(Table1[[#This Row],[Product Code]],Table24[#All],4,FALSE)</f>
        <v>Gaming Laptops</v>
      </c>
    </row>
    <row r="472" spans="1:13" x14ac:dyDescent="0.3">
      <c r="A472" s="13" t="s">
        <v>21</v>
      </c>
      <c r="B472" s="4" t="s">
        <v>49</v>
      </c>
      <c r="C472" s="5">
        <v>45295</v>
      </c>
      <c r="D472" s="4">
        <v>24</v>
      </c>
      <c r="E472" s="6">
        <v>31945.68</v>
      </c>
      <c r="F472" s="6">
        <v>19622.88</v>
      </c>
      <c r="G472" s="8">
        <f t="shared" si="89"/>
        <v>12322.8</v>
      </c>
      <c r="H472">
        <v>2024</v>
      </c>
      <c r="I472">
        <f>MONTH(C472)</f>
        <v>1</v>
      </c>
      <c r="J472" t="s">
        <v>87</v>
      </c>
      <c r="K472" t="s">
        <v>137</v>
      </c>
      <c r="L472" t="s">
        <v>126</v>
      </c>
      <c r="M472" t="str">
        <f>VLOOKUP(Table1[[#This Row],[Product Code]],Table24[#All],4,FALSE)</f>
        <v>Smartwatches</v>
      </c>
    </row>
    <row r="473" spans="1:13" x14ac:dyDescent="0.3">
      <c r="A473" s="13" t="s">
        <v>6</v>
      </c>
      <c r="B473" s="4" t="s">
        <v>35</v>
      </c>
      <c r="C473" s="5">
        <v>45011</v>
      </c>
      <c r="D473" s="4">
        <v>29</v>
      </c>
      <c r="E473" s="6">
        <v>4728.4500000000007</v>
      </c>
      <c r="F473" s="6">
        <v>3657.19</v>
      </c>
      <c r="G473" s="8">
        <f t="shared" si="89"/>
        <v>1071.2600000000007</v>
      </c>
      <c r="H473">
        <v>2023</v>
      </c>
      <c r="I473">
        <f>MONTH(C473)</f>
        <v>3</v>
      </c>
      <c r="J473" t="s">
        <v>83</v>
      </c>
      <c r="K473" t="s">
        <v>113</v>
      </c>
      <c r="L473" t="s">
        <v>102</v>
      </c>
      <c r="M473" t="str">
        <f>VLOOKUP(Table1[[#This Row],[Product Code]],Table24[#All],4,FALSE)</f>
        <v>Keyboards</v>
      </c>
    </row>
    <row r="474" spans="1:13" x14ac:dyDescent="0.3">
      <c r="A474" s="13" t="s">
        <v>21</v>
      </c>
      <c r="B474" s="4" t="s">
        <v>9</v>
      </c>
      <c r="C474" s="5">
        <v>45560</v>
      </c>
      <c r="D474" s="4">
        <v>14</v>
      </c>
      <c r="E474" s="6">
        <v>8501.2200000000012</v>
      </c>
      <c r="F474" s="6">
        <v>5212.7599999999993</v>
      </c>
      <c r="G474" s="8">
        <f t="shared" si="89"/>
        <v>3288.4600000000019</v>
      </c>
      <c r="H474">
        <v>2024</v>
      </c>
      <c r="I474">
        <f>MONTH(C474)</f>
        <v>9</v>
      </c>
      <c r="J474" t="s">
        <v>89</v>
      </c>
      <c r="K474" t="s">
        <v>113</v>
      </c>
      <c r="L474" t="s">
        <v>98</v>
      </c>
      <c r="M474" t="str">
        <f>VLOOKUP(Table1[[#This Row],[Product Code]],Table24[#All],4,FALSE)</f>
        <v>Ultrabooks</v>
      </c>
    </row>
    <row r="475" spans="1:13" x14ac:dyDescent="0.3">
      <c r="A475" s="13" t="s">
        <v>37</v>
      </c>
      <c r="B475" s="4" t="s">
        <v>66</v>
      </c>
      <c r="C475" s="5">
        <v>45046</v>
      </c>
      <c r="D475" s="4">
        <v>15</v>
      </c>
      <c r="E475" s="6">
        <v>8150.4000000000005</v>
      </c>
      <c r="F475" s="6">
        <v>5798.7</v>
      </c>
      <c r="G475" s="8">
        <f t="shared" si="89"/>
        <v>2351.7000000000007</v>
      </c>
      <c r="H475">
        <v>2023</v>
      </c>
      <c r="I475">
        <f t="shared" ref="I475:I477" si="94">MONTH(C475)</f>
        <v>4</v>
      </c>
      <c r="J475" t="s">
        <v>84</v>
      </c>
      <c r="K475" t="s">
        <v>113</v>
      </c>
      <c r="L475" t="s">
        <v>118</v>
      </c>
      <c r="M475" t="str">
        <f>VLOOKUP(Table1[[#This Row],[Product Code]],Table24[#All],4,FALSE)</f>
        <v>Wireless Headphones</v>
      </c>
    </row>
    <row r="476" spans="1:13" x14ac:dyDescent="0.3">
      <c r="A476" s="13" t="s">
        <v>54</v>
      </c>
      <c r="B476" s="4" t="s">
        <v>13</v>
      </c>
      <c r="C476" s="5">
        <v>45083</v>
      </c>
      <c r="D476" s="4">
        <v>9</v>
      </c>
      <c r="E476" s="6">
        <v>7902.63</v>
      </c>
      <c r="F476" s="6">
        <v>5444.7300000000005</v>
      </c>
      <c r="G476" s="8">
        <f t="shared" si="89"/>
        <v>2457.8999999999996</v>
      </c>
      <c r="H476">
        <v>2023</v>
      </c>
      <c r="I476">
        <f t="shared" si="94"/>
        <v>6</v>
      </c>
      <c r="J476" t="s">
        <v>84</v>
      </c>
      <c r="K476" t="s">
        <v>104</v>
      </c>
      <c r="L476" t="s">
        <v>102</v>
      </c>
      <c r="M476" t="str">
        <f>VLOOKUP(Table1[[#This Row],[Product Code]],Table24[#All],4,FALSE)</f>
        <v>Chargers</v>
      </c>
    </row>
    <row r="477" spans="1:13" x14ac:dyDescent="0.3">
      <c r="A477" s="13" t="s">
        <v>59</v>
      </c>
      <c r="B477" s="4" t="s">
        <v>46</v>
      </c>
      <c r="C477" s="5">
        <v>45088</v>
      </c>
      <c r="D477" s="4">
        <v>10</v>
      </c>
      <c r="E477" s="6">
        <v>1954.3000000000002</v>
      </c>
      <c r="F477" s="6">
        <v>1459.5</v>
      </c>
      <c r="G477" s="8">
        <f t="shared" si="89"/>
        <v>494.80000000000018</v>
      </c>
      <c r="H477">
        <v>2023</v>
      </c>
      <c r="I477">
        <f t="shared" si="94"/>
        <v>6</v>
      </c>
      <c r="J477" t="s">
        <v>84</v>
      </c>
      <c r="K477" t="s">
        <v>100</v>
      </c>
      <c r="L477" t="s">
        <v>118</v>
      </c>
      <c r="M477" t="str">
        <f>VLOOKUP(Table1[[#This Row],[Product Code]],Table24[#All],4,FALSE)</f>
        <v>Wireless Earbuds</v>
      </c>
    </row>
    <row r="478" spans="1:13" x14ac:dyDescent="0.3">
      <c r="A478" s="13" t="s">
        <v>32</v>
      </c>
      <c r="B478" s="4" t="s">
        <v>42</v>
      </c>
      <c r="C478" s="5">
        <v>45334</v>
      </c>
      <c r="D478" s="4">
        <v>16</v>
      </c>
      <c r="E478" s="6">
        <v>6778.72</v>
      </c>
      <c r="F478" s="6">
        <v>4417.6000000000004</v>
      </c>
      <c r="G478" s="8">
        <f t="shared" si="89"/>
        <v>2361.12</v>
      </c>
      <c r="H478">
        <v>2024</v>
      </c>
      <c r="I478">
        <f t="shared" ref="I478:I486" si="95">MONTH(C478)</f>
        <v>2</v>
      </c>
      <c r="J478" t="s">
        <v>87</v>
      </c>
      <c r="K478" t="s">
        <v>137</v>
      </c>
      <c r="L478" t="s">
        <v>98</v>
      </c>
      <c r="M478" t="str">
        <f>VLOOKUP(Table1[[#This Row],[Product Code]],Table24[#All],4,FALSE)</f>
        <v>Ultrabooks</v>
      </c>
    </row>
    <row r="479" spans="1:13" x14ac:dyDescent="0.3">
      <c r="A479" s="13" t="s">
        <v>23</v>
      </c>
      <c r="B479" s="4" t="s">
        <v>47</v>
      </c>
      <c r="C479" s="5">
        <v>44939</v>
      </c>
      <c r="D479" s="4">
        <v>31</v>
      </c>
      <c r="E479" s="6">
        <v>37135.520000000004</v>
      </c>
      <c r="F479" s="6">
        <v>27359.05</v>
      </c>
      <c r="G479" s="8">
        <f t="shared" si="89"/>
        <v>9776.4700000000048</v>
      </c>
      <c r="H479">
        <v>2023</v>
      </c>
      <c r="I479">
        <f t="shared" si="95"/>
        <v>1</v>
      </c>
      <c r="J479" t="s">
        <v>83</v>
      </c>
      <c r="K479" t="s">
        <v>113</v>
      </c>
      <c r="L479" t="s">
        <v>126</v>
      </c>
      <c r="M479" t="str">
        <f>VLOOKUP(Table1[[#This Row],[Product Code]],Table24[#All],4,FALSE)</f>
        <v>Fitness Bands</v>
      </c>
    </row>
    <row r="480" spans="1:13" x14ac:dyDescent="0.3">
      <c r="A480" s="13" t="s">
        <v>16</v>
      </c>
      <c r="B480" s="4" t="s">
        <v>52</v>
      </c>
      <c r="C480" s="5">
        <v>45449</v>
      </c>
      <c r="D480" s="4">
        <v>15</v>
      </c>
      <c r="E480" s="6">
        <v>3549.15</v>
      </c>
      <c r="F480" s="6">
        <v>2747.5499999999997</v>
      </c>
      <c r="G480" s="8">
        <f t="shared" si="89"/>
        <v>801.60000000000036</v>
      </c>
      <c r="H480">
        <v>2024</v>
      </c>
      <c r="I480">
        <f t="shared" si="95"/>
        <v>6</v>
      </c>
      <c r="J480" t="s">
        <v>88</v>
      </c>
      <c r="K480" t="s">
        <v>113</v>
      </c>
      <c r="L480" t="s">
        <v>118</v>
      </c>
      <c r="M480" t="str">
        <f>VLOOKUP(Table1[[#This Row],[Product Code]],Table24[#All],4,FALSE)</f>
        <v>Wired Headphones</v>
      </c>
    </row>
    <row r="481" spans="1:13" x14ac:dyDescent="0.3">
      <c r="A481" s="13" t="s">
        <v>25</v>
      </c>
      <c r="B481" s="4" t="s">
        <v>56</v>
      </c>
      <c r="C481" s="5">
        <v>45229</v>
      </c>
      <c r="D481" s="4">
        <v>35</v>
      </c>
      <c r="E481" s="6">
        <v>4695.25</v>
      </c>
      <c r="F481" s="6">
        <v>3878.7</v>
      </c>
      <c r="G481" s="8">
        <f t="shared" si="89"/>
        <v>816.55000000000018</v>
      </c>
      <c r="H481">
        <v>2023</v>
      </c>
      <c r="I481">
        <f t="shared" si="95"/>
        <v>10</v>
      </c>
      <c r="J481" t="s">
        <v>86</v>
      </c>
      <c r="K481" t="s">
        <v>113</v>
      </c>
      <c r="L481" t="s">
        <v>102</v>
      </c>
      <c r="M481" t="str">
        <f>VLOOKUP(Table1[[#This Row],[Product Code]],Table24[#All],4,FALSE)</f>
        <v>Laptop Sleeves</v>
      </c>
    </row>
    <row r="482" spans="1:13" x14ac:dyDescent="0.3">
      <c r="A482" s="13" t="s">
        <v>16</v>
      </c>
      <c r="B482" s="4" t="s">
        <v>31</v>
      </c>
      <c r="C482" s="5">
        <v>45387</v>
      </c>
      <c r="D482" s="4">
        <v>3</v>
      </c>
      <c r="E482" s="6">
        <v>1442.1</v>
      </c>
      <c r="F482" s="6">
        <v>905.81999999999994</v>
      </c>
      <c r="G482" s="8">
        <f t="shared" si="89"/>
        <v>536.28</v>
      </c>
      <c r="H482">
        <v>2024</v>
      </c>
      <c r="I482">
        <f t="shared" si="95"/>
        <v>4</v>
      </c>
      <c r="J482" t="s">
        <v>88</v>
      </c>
      <c r="K482" t="s">
        <v>113</v>
      </c>
      <c r="L482" t="s">
        <v>98</v>
      </c>
      <c r="M482" t="str">
        <f>VLOOKUP(Table1[[#This Row],[Product Code]],Table24[#All],4,FALSE)</f>
        <v>Gaming Laptops</v>
      </c>
    </row>
    <row r="483" spans="1:13" x14ac:dyDescent="0.3">
      <c r="A483" s="13" t="s">
        <v>6</v>
      </c>
      <c r="B483" s="4" t="s">
        <v>47</v>
      </c>
      <c r="C483" s="5">
        <v>45129</v>
      </c>
      <c r="D483" s="4">
        <v>15</v>
      </c>
      <c r="E483" s="6">
        <v>17968.800000000003</v>
      </c>
      <c r="F483" s="6">
        <v>13238.25</v>
      </c>
      <c r="G483" s="8">
        <f t="shared" si="89"/>
        <v>4730.5500000000029</v>
      </c>
      <c r="H483">
        <v>2023</v>
      </c>
      <c r="I483">
        <f t="shared" si="95"/>
        <v>7</v>
      </c>
      <c r="J483" t="s">
        <v>85</v>
      </c>
      <c r="K483" t="s">
        <v>113</v>
      </c>
      <c r="L483" t="s">
        <v>126</v>
      </c>
      <c r="M483" t="str">
        <f>VLOOKUP(Table1[[#This Row],[Product Code]],Table24[#All],4,FALSE)</f>
        <v>Fitness Bands</v>
      </c>
    </row>
    <row r="484" spans="1:13" x14ac:dyDescent="0.3">
      <c r="A484" s="13" t="s">
        <v>33</v>
      </c>
      <c r="B484" s="4" t="s">
        <v>53</v>
      </c>
      <c r="C484" s="5">
        <v>45455</v>
      </c>
      <c r="D484" s="4">
        <v>9</v>
      </c>
      <c r="E484" s="6">
        <v>11480.49</v>
      </c>
      <c r="F484" s="6">
        <v>7158.51</v>
      </c>
      <c r="G484" s="8">
        <f t="shared" si="89"/>
        <v>4321.9799999999996</v>
      </c>
      <c r="H484">
        <v>2024</v>
      </c>
      <c r="I484">
        <f t="shared" si="95"/>
        <v>6</v>
      </c>
      <c r="J484" t="s">
        <v>88</v>
      </c>
      <c r="K484" t="s">
        <v>130</v>
      </c>
      <c r="L484" t="s">
        <v>118</v>
      </c>
      <c r="M484" t="str">
        <f>VLOOKUP(Table1[[#This Row],[Product Code]],Table24[#All],4,FALSE)</f>
        <v>Wired Headphones</v>
      </c>
    </row>
    <row r="485" spans="1:13" x14ac:dyDescent="0.3">
      <c r="A485" s="13" t="s">
        <v>32</v>
      </c>
      <c r="B485" s="4" t="s">
        <v>70</v>
      </c>
      <c r="C485" s="5">
        <v>44963</v>
      </c>
      <c r="D485" s="4">
        <v>17</v>
      </c>
      <c r="E485" s="6">
        <v>3670.1299999999997</v>
      </c>
      <c r="F485" s="6">
        <v>2656.59</v>
      </c>
      <c r="G485" s="8">
        <f t="shared" si="89"/>
        <v>1013.5399999999995</v>
      </c>
      <c r="H485">
        <v>2023</v>
      </c>
      <c r="I485">
        <f t="shared" si="95"/>
        <v>2</v>
      </c>
      <c r="J485" t="s">
        <v>83</v>
      </c>
      <c r="K485" t="s">
        <v>130</v>
      </c>
      <c r="L485" t="s">
        <v>102</v>
      </c>
      <c r="M485" t="str">
        <f>VLOOKUP(Table1[[#This Row],[Product Code]],Table24[#All],4,FALSE)</f>
        <v>Chargers</v>
      </c>
    </row>
    <row r="486" spans="1:13" x14ac:dyDescent="0.3">
      <c r="A486" s="13" t="s">
        <v>10</v>
      </c>
      <c r="B486" s="4" t="s">
        <v>65</v>
      </c>
      <c r="C486" s="5">
        <v>45378</v>
      </c>
      <c r="D486" s="4">
        <v>18</v>
      </c>
      <c r="E486" s="6">
        <v>5816.7</v>
      </c>
      <c r="F486" s="6">
        <v>3597.4800000000005</v>
      </c>
      <c r="G486" s="8">
        <f t="shared" si="89"/>
        <v>2219.2199999999993</v>
      </c>
      <c r="H486">
        <v>2024</v>
      </c>
      <c r="I486">
        <f t="shared" si="95"/>
        <v>3</v>
      </c>
      <c r="J486" t="s">
        <v>87</v>
      </c>
      <c r="K486" t="s">
        <v>109</v>
      </c>
      <c r="L486" t="s">
        <v>111</v>
      </c>
      <c r="M486" t="str">
        <f>VLOOKUP(Table1[[#This Row],[Product Code]],Table24[#All],4,FALSE)</f>
        <v>Game Consoles</v>
      </c>
    </row>
    <row r="487" spans="1:13" x14ac:dyDescent="0.3">
      <c r="A487" s="13" t="s">
        <v>16</v>
      </c>
      <c r="B487" s="4" t="s">
        <v>48</v>
      </c>
      <c r="C487" s="5">
        <v>45283</v>
      </c>
      <c r="D487" s="4">
        <v>35</v>
      </c>
      <c r="E487" s="6">
        <v>49105.35</v>
      </c>
      <c r="F487" s="6">
        <v>31169.25</v>
      </c>
      <c r="G487" s="8">
        <f t="shared" si="89"/>
        <v>17936.099999999999</v>
      </c>
      <c r="H487">
        <v>2023</v>
      </c>
      <c r="I487">
        <f t="shared" ref="I487:I490" si="96">MONTH(C487)</f>
        <v>12</v>
      </c>
      <c r="J487" t="s">
        <v>86</v>
      </c>
      <c r="K487" t="s">
        <v>137</v>
      </c>
      <c r="L487" t="s">
        <v>111</v>
      </c>
      <c r="M487" t="str">
        <f>VLOOKUP(Table1[[#This Row],[Product Code]],Table24[#All],4,FALSE)</f>
        <v>Game Consoles</v>
      </c>
    </row>
    <row r="488" spans="1:13" x14ac:dyDescent="0.3">
      <c r="A488" s="13" t="s">
        <v>16</v>
      </c>
      <c r="B488" s="4" t="s">
        <v>51</v>
      </c>
      <c r="C488" s="5">
        <v>44978</v>
      </c>
      <c r="D488" s="4">
        <v>26</v>
      </c>
      <c r="E488" s="6">
        <v>9214.92</v>
      </c>
      <c r="F488" s="6">
        <v>6579.56</v>
      </c>
      <c r="G488" s="8">
        <f t="shared" si="89"/>
        <v>2635.3599999999997</v>
      </c>
      <c r="H488">
        <v>2023</v>
      </c>
      <c r="I488">
        <f t="shared" si="96"/>
        <v>2</v>
      </c>
      <c r="J488" t="s">
        <v>83</v>
      </c>
      <c r="K488" t="s">
        <v>113</v>
      </c>
      <c r="L488" t="s">
        <v>118</v>
      </c>
      <c r="M488" t="str">
        <f>VLOOKUP(Table1[[#This Row],[Product Code]],Table24[#All],4,FALSE)</f>
        <v>Wired Headphones</v>
      </c>
    </row>
    <row r="489" spans="1:13" x14ac:dyDescent="0.3">
      <c r="A489" s="13" t="s">
        <v>12</v>
      </c>
      <c r="B489" s="4" t="s">
        <v>71</v>
      </c>
      <c r="C489" s="5">
        <v>44937</v>
      </c>
      <c r="D489" s="4">
        <v>15</v>
      </c>
      <c r="E489" s="6">
        <v>3426.4500000000003</v>
      </c>
      <c r="F489" s="6">
        <v>2738.4</v>
      </c>
      <c r="G489" s="8">
        <f t="shared" si="89"/>
        <v>688.05000000000018</v>
      </c>
      <c r="H489">
        <v>2023</v>
      </c>
      <c r="I489">
        <f t="shared" si="96"/>
        <v>1</v>
      </c>
      <c r="J489" t="s">
        <v>83</v>
      </c>
      <c r="K489" t="s">
        <v>100</v>
      </c>
      <c r="L489" t="s">
        <v>98</v>
      </c>
      <c r="M489" t="str">
        <f>VLOOKUP(Table1[[#This Row],[Product Code]],Table24[#All],4,FALSE)</f>
        <v>Ultrabooks</v>
      </c>
    </row>
    <row r="490" spans="1:13" x14ac:dyDescent="0.3">
      <c r="A490" s="13" t="s">
        <v>16</v>
      </c>
      <c r="B490" s="4" t="s">
        <v>66</v>
      </c>
      <c r="C490" s="5">
        <v>45227</v>
      </c>
      <c r="D490" s="4">
        <v>26</v>
      </c>
      <c r="E490" s="6">
        <v>14127.36</v>
      </c>
      <c r="F490" s="6">
        <v>10051.08</v>
      </c>
      <c r="G490" s="8">
        <f t="shared" si="89"/>
        <v>4076.2800000000007</v>
      </c>
      <c r="H490">
        <v>2023</v>
      </c>
      <c r="I490">
        <f t="shared" si="96"/>
        <v>10</v>
      </c>
      <c r="J490" t="s">
        <v>86</v>
      </c>
      <c r="K490" t="s">
        <v>113</v>
      </c>
      <c r="L490" t="s">
        <v>118</v>
      </c>
      <c r="M490" t="str">
        <f>VLOOKUP(Table1[[#This Row],[Product Code]],Table24[#All],4,FALSE)</f>
        <v>Wireless Headphones</v>
      </c>
    </row>
    <row r="491" spans="1:13" x14ac:dyDescent="0.3">
      <c r="A491" s="13" t="s">
        <v>16</v>
      </c>
      <c r="B491" s="4" t="s">
        <v>66</v>
      </c>
      <c r="C491" s="5">
        <v>45560</v>
      </c>
      <c r="D491" s="4">
        <v>20</v>
      </c>
      <c r="E491" s="6">
        <v>10867.2</v>
      </c>
      <c r="F491" s="6">
        <v>7731.5999999999995</v>
      </c>
      <c r="G491" s="8">
        <f t="shared" si="89"/>
        <v>3135.6000000000013</v>
      </c>
      <c r="H491">
        <v>2024</v>
      </c>
      <c r="I491">
        <f t="shared" ref="I491:I496" si="97">MONTH(C491)</f>
        <v>9</v>
      </c>
      <c r="J491" t="s">
        <v>89</v>
      </c>
      <c r="K491" t="s">
        <v>113</v>
      </c>
      <c r="L491" t="s">
        <v>118</v>
      </c>
      <c r="M491" t="str">
        <f>VLOOKUP(Table1[[#This Row],[Product Code]],Table24[#All],4,FALSE)</f>
        <v>Wireless Headphones</v>
      </c>
    </row>
    <row r="492" spans="1:13" x14ac:dyDescent="0.3">
      <c r="A492" s="13" t="s">
        <v>16</v>
      </c>
      <c r="B492" s="4" t="s">
        <v>44</v>
      </c>
      <c r="C492" s="5">
        <v>44978</v>
      </c>
      <c r="D492" s="4">
        <v>14</v>
      </c>
      <c r="E492" s="6">
        <v>4022.2000000000003</v>
      </c>
      <c r="F492" s="6">
        <v>3257.3799999999997</v>
      </c>
      <c r="G492" s="8">
        <f t="shared" si="89"/>
        <v>764.82000000000062</v>
      </c>
      <c r="H492">
        <v>2023</v>
      </c>
      <c r="I492">
        <f t="shared" si="97"/>
        <v>2</v>
      </c>
      <c r="J492" t="s">
        <v>83</v>
      </c>
      <c r="K492" t="s">
        <v>109</v>
      </c>
      <c r="L492" t="s">
        <v>102</v>
      </c>
      <c r="M492" t="str">
        <f>VLOOKUP(Table1[[#This Row],[Product Code]],Table24[#All],4,FALSE)</f>
        <v>Mice</v>
      </c>
    </row>
    <row r="493" spans="1:13" x14ac:dyDescent="0.3">
      <c r="A493" s="13" t="s">
        <v>16</v>
      </c>
      <c r="B493" s="4" t="s">
        <v>52</v>
      </c>
      <c r="C493" s="5">
        <v>45627</v>
      </c>
      <c r="D493" s="4">
        <v>23</v>
      </c>
      <c r="E493" s="6">
        <v>5442.0300000000007</v>
      </c>
      <c r="F493" s="6">
        <v>4212.91</v>
      </c>
      <c r="G493" s="8">
        <f t="shared" si="89"/>
        <v>1229.1200000000008</v>
      </c>
      <c r="H493">
        <v>2024</v>
      </c>
      <c r="I493">
        <f t="shared" si="97"/>
        <v>12</v>
      </c>
      <c r="J493" t="s">
        <v>90</v>
      </c>
      <c r="K493" t="s">
        <v>113</v>
      </c>
      <c r="L493" t="s">
        <v>118</v>
      </c>
      <c r="M493" t="str">
        <f>VLOOKUP(Table1[[#This Row],[Product Code]],Table24[#All],4,FALSE)</f>
        <v>Wired Headphones</v>
      </c>
    </row>
    <row r="494" spans="1:13" x14ac:dyDescent="0.3">
      <c r="A494" s="13" t="s">
        <v>37</v>
      </c>
      <c r="B494" s="4" t="s">
        <v>50</v>
      </c>
      <c r="C494" s="5">
        <v>45203</v>
      </c>
      <c r="D494" s="4">
        <v>34</v>
      </c>
      <c r="E494" s="6">
        <v>9167.08</v>
      </c>
      <c r="F494" s="6">
        <v>5572.2599999999993</v>
      </c>
      <c r="G494" s="8">
        <f t="shared" si="89"/>
        <v>3594.8200000000006</v>
      </c>
      <c r="H494">
        <v>2023</v>
      </c>
      <c r="I494">
        <f t="shared" si="97"/>
        <v>10</v>
      </c>
      <c r="J494" t="s">
        <v>86</v>
      </c>
      <c r="K494" t="s">
        <v>100</v>
      </c>
      <c r="L494" t="s">
        <v>102</v>
      </c>
      <c r="M494" t="str">
        <f>VLOOKUP(Table1[[#This Row],[Product Code]],Table24[#All],4,FALSE)</f>
        <v>Chargers</v>
      </c>
    </row>
    <row r="495" spans="1:13" x14ac:dyDescent="0.3">
      <c r="A495" s="13" t="s">
        <v>23</v>
      </c>
      <c r="B495" s="4" t="s">
        <v>18</v>
      </c>
      <c r="C495" s="5">
        <v>45506</v>
      </c>
      <c r="D495" s="4">
        <v>6</v>
      </c>
      <c r="E495" s="6">
        <v>2394.96</v>
      </c>
      <c r="F495" s="6">
        <v>1809.84</v>
      </c>
      <c r="G495" s="8">
        <f t="shared" si="89"/>
        <v>585.12000000000012</v>
      </c>
      <c r="H495">
        <v>2024</v>
      </c>
      <c r="I495">
        <f t="shared" si="97"/>
        <v>8</v>
      </c>
      <c r="J495" t="s">
        <v>89</v>
      </c>
      <c r="K495" t="s">
        <v>130</v>
      </c>
      <c r="L495" t="s">
        <v>126</v>
      </c>
      <c r="M495" t="str">
        <f>VLOOKUP(Table1[[#This Row],[Product Code]],Table24[#All],4,FALSE)</f>
        <v>Streaming Devices</v>
      </c>
    </row>
    <row r="496" spans="1:13" x14ac:dyDescent="0.3">
      <c r="A496" s="13" t="s">
        <v>8</v>
      </c>
      <c r="B496" s="4" t="s">
        <v>61</v>
      </c>
      <c r="C496" s="5">
        <v>45012</v>
      </c>
      <c r="D496" s="4">
        <v>17</v>
      </c>
      <c r="E496" s="6">
        <v>6503.86</v>
      </c>
      <c r="F496" s="6">
        <v>5139.6099999999997</v>
      </c>
      <c r="G496" s="8">
        <f t="shared" si="89"/>
        <v>1364.25</v>
      </c>
      <c r="H496">
        <v>2023</v>
      </c>
      <c r="I496">
        <f t="shared" si="97"/>
        <v>3</v>
      </c>
      <c r="J496" t="s">
        <v>83</v>
      </c>
      <c r="K496" t="s">
        <v>109</v>
      </c>
      <c r="L496" t="s">
        <v>111</v>
      </c>
      <c r="M496" t="str">
        <f>VLOOKUP(Table1[[#This Row],[Product Code]],Table24[#All],4,FALSE)</f>
        <v>VR Headsets</v>
      </c>
    </row>
    <row r="497" spans="1:13" x14ac:dyDescent="0.3">
      <c r="A497" s="13" t="s">
        <v>25</v>
      </c>
      <c r="B497" s="4" t="s">
        <v>36</v>
      </c>
      <c r="C497" s="5">
        <v>45406</v>
      </c>
      <c r="D497" s="4">
        <v>5</v>
      </c>
      <c r="E497" s="6">
        <v>4735.25</v>
      </c>
      <c r="F497" s="6">
        <v>3336.9</v>
      </c>
      <c r="G497" s="8">
        <f t="shared" si="89"/>
        <v>1398.35</v>
      </c>
      <c r="H497">
        <v>2024</v>
      </c>
      <c r="I497">
        <f t="shared" ref="I497:I499" si="98">MONTH(C497)</f>
        <v>4</v>
      </c>
      <c r="J497" t="s">
        <v>88</v>
      </c>
      <c r="K497" t="s">
        <v>132</v>
      </c>
      <c r="L497" t="s">
        <v>102</v>
      </c>
      <c r="M497" t="str">
        <f>VLOOKUP(Table1[[#This Row],[Product Code]],Table24[#All],4,FALSE)</f>
        <v>Keyboards</v>
      </c>
    </row>
    <row r="498" spans="1:13" x14ac:dyDescent="0.3">
      <c r="A498" s="13" t="s">
        <v>16</v>
      </c>
      <c r="B498" s="4" t="s">
        <v>65</v>
      </c>
      <c r="C498" s="5">
        <v>45620</v>
      </c>
      <c r="D498" s="4">
        <v>22</v>
      </c>
      <c r="E498" s="6">
        <v>7109.2999999999993</v>
      </c>
      <c r="F498" s="6">
        <v>4396.92</v>
      </c>
      <c r="G498" s="8">
        <f t="shared" si="89"/>
        <v>2712.3799999999992</v>
      </c>
      <c r="H498">
        <v>2024</v>
      </c>
      <c r="I498">
        <f t="shared" si="98"/>
        <v>11</v>
      </c>
      <c r="J498" t="s">
        <v>90</v>
      </c>
      <c r="K498" t="s">
        <v>109</v>
      </c>
      <c r="L498" t="s">
        <v>111</v>
      </c>
      <c r="M498" t="str">
        <f>VLOOKUP(Table1[[#This Row],[Product Code]],Table24[#All],4,FALSE)</f>
        <v>Game Consoles</v>
      </c>
    </row>
    <row r="499" spans="1:13" x14ac:dyDescent="0.3">
      <c r="A499" s="13" t="s">
        <v>28</v>
      </c>
      <c r="B499" s="4" t="s">
        <v>40</v>
      </c>
      <c r="C499" s="5">
        <v>45605</v>
      </c>
      <c r="D499" s="4">
        <v>34</v>
      </c>
      <c r="E499" s="6">
        <v>46028.86</v>
      </c>
      <c r="F499" s="6">
        <v>33131.64</v>
      </c>
      <c r="G499" s="8">
        <f t="shared" si="89"/>
        <v>12897.220000000001</v>
      </c>
      <c r="H499">
        <v>2024</v>
      </c>
      <c r="I499">
        <f t="shared" si="98"/>
        <v>11</v>
      </c>
      <c r="J499" t="s">
        <v>90</v>
      </c>
      <c r="K499" t="s">
        <v>106</v>
      </c>
      <c r="L499" t="s">
        <v>111</v>
      </c>
      <c r="M499" t="str">
        <f>VLOOKUP(Table1[[#This Row],[Product Code]],Table24[#All],4,FALSE)</f>
        <v>Game Consoles</v>
      </c>
    </row>
    <row r="500" spans="1:13" x14ac:dyDescent="0.3">
      <c r="A500" s="13" t="s">
        <v>54</v>
      </c>
      <c r="B500" s="4" t="s">
        <v>47</v>
      </c>
      <c r="C500" s="5">
        <v>45153</v>
      </c>
      <c r="D500" s="4">
        <v>11</v>
      </c>
      <c r="E500" s="6">
        <v>13177.12</v>
      </c>
      <c r="F500" s="6">
        <v>9708.0499999999993</v>
      </c>
      <c r="G500" s="8">
        <f t="shared" si="89"/>
        <v>3469.0700000000015</v>
      </c>
      <c r="H500">
        <v>2023</v>
      </c>
      <c r="I500">
        <f t="shared" ref="I500:I505" si="99">MONTH(C500)</f>
        <v>8</v>
      </c>
      <c r="J500" t="s">
        <v>85</v>
      </c>
      <c r="K500" t="s">
        <v>113</v>
      </c>
      <c r="L500" t="s">
        <v>126</v>
      </c>
      <c r="M500" t="str">
        <f>VLOOKUP(Table1[[#This Row],[Product Code]],Table24[#All],4,FALSE)</f>
        <v>Fitness Bands</v>
      </c>
    </row>
    <row r="501" spans="1:13" x14ac:dyDescent="0.3">
      <c r="A501" s="13" t="s">
        <v>14</v>
      </c>
      <c r="B501" s="4" t="s">
        <v>15</v>
      </c>
      <c r="C501" s="5">
        <v>45033</v>
      </c>
      <c r="D501" s="4">
        <v>17</v>
      </c>
      <c r="E501" s="6">
        <v>15019.33</v>
      </c>
      <c r="F501" s="6">
        <v>10473.530000000001</v>
      </c>
      <c r="G501" s="8">
        <f t="shared" si="89"/>
        <v>4545.7999999999993</v>
      </c>
      <c r="H501">
        <v>2023</v>
      </c>
      <c r="I501">
        <f t="shared" si="99"/>
        <v>4</v>
      </c>
      <c r="J501" t="s">
        <v>84</v>
      </c>
      <c r="K501" t="s">
        <v>132</v>
      </c>
      <c r="L501" t="s">
        <v>118</v>
      </c>
      <c r="M501" t="str">
        <f>VLOOKUP(Table1[[#This Row],[Product Code]],Table24[#All],4,FALSE)</f>
        <v>Noise-Canceling Over-Ear</v>
      </c>
    </row>
    <row r="502" spans="1:13" x14ac:dyDescent="0.3">
      <c r="A502" s="13" t="s">
        <v>32</v>
      </c>
      <c r="B502" s="4" t="s">
        <v>41</v>
      </c>
      <c r="C502" s="5">
        <v>45338</v>
      </c>
      <c r="D502" s="4">
        <v>12</v>
      </c>
      <c r="E502" s="6">
        <v>10600.8</v>
      </c>
      <c r="F502" s="6">
        <v>7253.88</v>
      </c>
      <c r="G502" s="8">
        <f t="shared" si="89"/>
        <v>3346.9199999999992</v>
      </c>
      <c r="H502">
        <v>2024</v>
      </c>
      <c r="I502">
        <f t="shared" si="99"/>
        <v>2</v>
      </c>
      <c r="J502" t="s">
        <v>87</v>
      </c>
      <c r="K502" t="s">
        <v>132</v>
      </c>
      <c r="L502" t="s">
        <v>118</v>
      </c>
      <c r="M502" t="str">
        <f>VLOOKUP(Table1[[#This Row],[Product Code]],Table24[#All],4,FALSE)</f>
        <v>Wireless Headphones</v>
      </c>
    </row>
    <row r="503" spans="1:13" x14ac:dyDescent="0.3">
      <c r="A503" s="13" t="s">
        <v>59</v>
      </c>
      <c r="B503" s="4" t="s">
        <v>52</v>
      </c>
      <c r="C503" s="5">
        <v>45531</v>
      </c>
      <c r="D503" s="4">
        <v>8</v>
      </c>
      <c r="E503" s="6">
        <v>1892.88</v>
      </c>
      <c r="F503" s="6">
        <v>1465.36</v>
      </c>
      <c r="G503" s="8">
        <f t="shared" si="89"/>
        <v>427.52000000000021</v>
      </c>
      <c r="H503">
        <v>2024</v>
      </c>
      <c r="I503">
        <f t="shared" si="99"/>
        <v>8</v>
      </c>
      <c r="J503" t="s">
        <v>89</v>
      </c>
      <c r="K503" t="s">
        <v>113</v>
      </c>
      <c r="L503" t="s">
        <v>118</v>
      </c>
      <c r="M503" t="str">
        <f>VLOOKUP(Table1[[#This Row],[Product Code]],Table24[#All],4,FALSE)</f>
        <v>Wired Headphones</v>
      </c>
    </row>
    <row r="504" spans="1:13" x14ac:dyDescent="0.3">
      <c r="A504" s="13" t="s">
        <v>10</v>
      </c>
      <c r="B504" s="4" t="s">
        <v>39</v>
      </c>
      <c r="C504" s="5">
        <v>45595</v>
      </c>
      <c r="D504" s="4">
        <v>29</v>
      </c>
      <c r="E504" s="6">
        <v>21169.420000000002</v>
      </c>
      <c r="F504" s="6">
        <v>17080.71</v>
      </c>
      <c r="G504" s="8">
        <f t="shared" si="89"/>
        <v>4088.7100000000028</v>
      </c>
      <c r="H504">
        <v>2024</v>
      </c>
      <c r="I504">
        <f t="shared" si="99"/>
        <v>10</v>
      </c>
      <c r="J504" t="s">
        <v>90</v>
      </c>
      <c r="K504" t="s">
        <v>113</v>
      </c>
      <c r="L504" t="s">
        <v>111</v>
      </c>
      <c r="M504" t="str">
        <f>VLOOKUP(Table1[[#This Row],[Product Code]],Table24[#All],4,FALSE)</f>
        <v>VR Headsets</v>
      </c>
    </row>
    <row r="505" spans="1:13" x14ac:dyDescent="0.3">
      <c r="A505" s="13" t="s">
        <v>16</v>
      </c>
      <c r="B505" s="4" t="s">
        <v>57</v>
      </c>
      <c r="C505" s="5">
        <v>45490</v>
      </c>
      <c r="D505" s="4">
        <v>6</v>
      </c>
      <c r="E505" s="6">
        <v>7023.84</v>
      </c>
      <c r="F505" s="6">
        <v>5611.0199999999995</v>
      </c>
      <c r="G505" s="8">
        <f t="shared" si="89"/>
        <v>1412.8200000000006</v>
      </c>
      <c r="H505">
        <v>2024</v>
      </c>
      <c r="I505">
        <f t="shared" si="99"/>
        <v>7</v>
      </c>
      <c r="J505" t="s">
        <v>89</v>
      </c>
      <c r="K505" t="s">
        <v>106</v>
      </c>
      <c r="L505" t="s">
        <v>111</v>
      </c>
      <c r="M505" t="str">
        <f>VLOOKUP(Table1[[#This Row],[Product Code]],Table24[#All],4,FALSE)</f>
        <v>Game Consoles</v>
      </c>
    </row>
    <row r="506" spans="1:13" x14ac:dyDescent="0.3">
      <c r="A506" s="13" t="s">
        <v>23</v>
      </c>
      <c r="B506" s="4" t="s">
        <v>22</v>
      </c>
      <c r="C506" s="5">
        <v>45156</v>
      </c>
      <c r="D506" s="4">
        <v>12</v>
      </c>
      <c r="E506" s="6">
        <v>12641.76</v>
      </c>
      <c r="F506" s="6">
        <v>7515.12</v>
      </c>
      <c r="G506" s="8">
        <f t="shared" si="89"/>
        <v>5126.6400000000003</v>
      </c>
      <c r="H506">
        <v>2023</v>
      </c>
      <c r="I506">
        <f t="shared" ref="I506:I510" si="100">MONTH(C506)</f>
        <v>8</v>
      </c>
      <c r="J506" t="s">
        <v>85</v>
      </c>
      <c r="K506" t="s">
        <v>113</v>
      </c>
      <c r="L506" t="s">
        <v>102</v>
      </c>
      <c r="M506" t="str">
        <f>VLOOKUP(Table1[[#This Row],[Product Code]],Table24[#All],4,FALSE)</f>
        <v>Keyboards</v>
      </c>
    </row>
    <row r="507" spans="1:13" x14ac:dyDescent="0.3">
      <c r="A507" s="13" t="s">
        <v>32</v>
      </c>
      <c r="B507" s="4" t="s">
        <v>48</v>
      </c>
      <c r="C507" s="5">
        <v>45148</v>
      </c>
      <c r="D507" s="4">
        <v>7</v>
      </c>
      <c r="E507" s="6">
        <v>9821.07</v>
      </c>
      <c r="F507" s="6">
        <v>6233.8499999999995</v>
      </c>
      <c r="G507" s="8">
        <f t="shared" si="89"/>
        <v>3587.2200000000003</v>
      </c>
      <c r="H507">
        <v>2023</v>
      </c>
      <c r="I507">
        <f t="shared" si="100"/>
        <v>8</v>
      </c>
      <c r="J507" t="s">
        <v>85</v>
      </c>
      <c r="K507" t="s">
        <v>137</v>
      </c>
      <c r="L507" t="s">
        <v>111</v>
      </c>
      <c r="M507" t="str">
        <f>VLOOKUP(Table1[[#This Row],[Product Code]],Table24[#All],4,FALSE)</f>
        <v>Game Consoles</v>
      </c>
    </row>
    <row r="508" spans="1:13" x14ac:dyDescent="0.3">
      <c r="A508" s="13" t="s">
        <v>37</v>
      </c>
      <c r="B508" s="4" t="s">
        <v>11</v>
      </c>
      <c r="C508" s="5">
        <v>45491</v>
      </c>
      <c r="D508" s="4">
        <v>18</v>
      </c>
      <c r="E508" s="6">
        <v>12093.300000000001</v>
      </c>
      <c r="F508" s="6">
        <v>9550.6200000000008</v>
      </c>
      <c r="G508" s="8">
        <f t="shared" si="89"/>
        <v>2542.6800000000003</v>
      </c>
      <c r="H508">
        <v>2024</v>
      </c>
      <c r="I508">
        <f t="shared" si="100"/>
        <v>7</v>
      </c>
      <c r="J508" t="s">
        <v>89</v>
      </c>
      <c r="K508" t="s">
        <v>113</v>
      </c>
      <c r="L508" t="s">
        <v>102</v>
      </c>
      <c r="M508" t="str">
        <f>VLOOKUP(Table1[[#This Row],[Product Code]],Table24[#All],4,FALSE)</f>
        <v>Chargers</v>
      </c>
    </row>
    <row r="509" spans="1:13" x14ac:dyDescent="0.3">
      <c r="A509" s="13" t="s">
        <v>32</v>
      </c>
      <c r="B509" s="4" t="s">
        <v>52</v>
      </c>
      <c r="C509" s="5">
        <v>45636</v>
      </c>
      <c r="D509" s="4">
        <v>23</v>
      </c>
      <c r="E509" s="6">
        <v>5442.0300000000007</v>
      </c>
      <c r="F509" s="6">
        <v>4212.91</v>
      </c>
      <c r="G509" s="8">
        <f t="shared" si="89"/>
        <v>1229.1200000000008</v>
      </c>
      <c r="H509">
        <v>2024</v>
      </c>
      <c r="I509">
        <f t="shared" si="100"/>
        <v>12</v>
      </c>
      <c r="J509" t="s">
        <v>90</v>
      </c>
      <c r="K509" t="s">
        <v>113</v>
      </c>
      <c r="L509" t="s">
        <v>118</v>
      </c>
      <c r="M509" t="str">
        <f>VLOOKUP(Table1[[#This Row],[Product Code]],Table24[#All],4,FALSE)</f>
        <v>Wired Headphones</v>
      </c>
    </row>
    <row r="510" spans="1:13" x14ac:dyDescent="0.3">
      <c r="A510" s="13" t="s">
        <v>16</v>
      </c>
      <c r="B510" s="4" t="s">
        <v>40</v>
      </c>
      <c r="C510" s="5">
        <v>45456</v>
      </c>
      <c r="D510" s="4">
        <v>2</v>
      </c>
      <c r="E510" s="6">
        <v>2707.58</v>
      </c>
      <c r="F510" s="6">
        <v>1948.92</v>
      </c>
      <c r="G510" s="8">
        <f t="shared" si="89"/>
        <v>758.65999999999985</v>
      </c>
      <c r="H510">
        <v>2024</v>
      </c>
      <c r="I510">
        <f t="shared" si="100"/>
        <v>6</v>
      </c>
      <c r="J510" t="s">
        <v>88</v>
      </c>
      <c r="K510" t="s">
        <v>106</v>
      </c>
      <c r="L510" t="s">
        <v>111</v>
      </c>
      <c r="M510" t="str">
        <f>VLOOKUP(Table1[[#This Row],[Product Code]],Table24[#All],4,FALSE)</f>
        <v>Game Consoles</v>
      </c>
    </row>
    <row r="511" spans="1:13" x14ac:dyDescent="0.3">
      <c r="A511" s="13" t="s">
        <v>23</v>
      </c>
      <c r="B511" s="4" t="s">
        <v>43</v>
      </c>
      <c r="C511" s="5">
        <v>44986</v>
      </c>
      <c r="D511" s="4">
        <v>13</v>
      </c>
      <c r="E511" s="6">
        <v>13844.48</v>
      </c>
      <c r="F511" s="6">
        <v>8926.7099999999991</v>
      </c>
      <c r="G511" s="8">
        <f t="shared" si="89"/>
        <v>4917.7700000000004</v>
      </c>
      <c r="H511">
        <v>2023</v>
      </c>
      <c r="I511">
        <f t="shared" ref="I511:I515" si="101">MONTH(C511)</f>
        <v>3</v>
      </c>
      <c r="J511" t="s">
        <v>83</v>
      </c>
      <c r="K511" t="s">
        <v>113</v>
      </c>
      <c r="L511" t="s">
        <v>111</v>
      </c>
      <c r="M511" t="str">
        <f>VLOOKUP(Table1[[#This Row],[Product Code]],Table24[#All],4,FALSE)</f>
        <v>VR Headsets</v>
      </c>
    </row>
    <row r="512" spans="1:13" x14ac:dyDescent="0.3">
      <c r="A512" s="13" t="s">
        <v>32</v>
      </c>
      <c r="B512" s="4" t="s">
        <v>58</v>
      </c>
      <c r="C512" s="5">
        <v>45058</v>
      </c>
      <c r="D512" s="4">
        <v>3</v>
      </c>
      <c r="E512" s="6">
        <v>777.81</v>
      </c>
      <c r="F512" s="6">
        <v>508.40999999999997</v>
      </c>
      <c r="G512" s="8">
        <f t="shared" si="89"/>
        <v>269.39999999999998</v>
      </c>
      <c r="H512">
        <v>2023</v>
      </c>
      <c r="I512">
        <f t="shared" si="101"/>
        <v>5</v>
      </c>
      <c r="J512" t="s">
        <v>84</v>
      </c>
      <c r="K512" t="s">
        <v>106</v>
      </c>
      <c r="L512" t="s">
        <v>126</v>
      </c>
      <c r="M512" t="str">
        <f>VLOOKUP(Table1[[#This Row],[Product Code]],Table24[#All],4,FALSE)</f>
        <v>Smart Speakers</v>
      </c>
    </row>
    <row r="513" spans="1:13" x14ac:dyDescent="0.3">
      <c r="A513" s="13" t="s">
        <v>32</v>
      </c>
      <c r="B513" s="4" t="s">
        <v>29</v>
      </c>
      <c r="C513" s="5">
        <v>45158</v>
      </c>
      <c r="D513" s="4">
        <v>13</v>
      </c>
      <c r="E513" s="6">
        <v>8489</v>
      </c>
      <c r="F513" s="6">
        <v>6358.95</v>
      </c>
      <c r="G513" s="8">
        <f t="shared" si="89"/>
        <v>2130.0500000000002</v>
      </c>
      <c r="H513">
        <v>2023</v>
      </c>
      <c r="I513">
        <f t="shared" si="101"/>
        <v>8</v>
      </c>
      <c r="J513" t="s">
        <v>85</v>
      </c>
      <c r="K513" t="s">
        <v>100</v>
      </c>
      <c r="L513" t="s">
        <v>98</v>
      </c>
      <c r="M513" t="str">
        <f>VLOOKUP(Table1[[#This Row],[Product Code]],Table24[#All],4,FALSE)</f>
        <v>Gaming Laptops</v>
      </c>
    </row>
    <row r="514" spans="1:13" x14ac:dyDescent="0.3">
      <c r="A514" s="13" t="s">
        <v>16</v>
      </c>
      <c r="B514" s="4" t="s">
        <v>17</v>
      </c>
      <c r="C514" s="5">
        <v>45489</v>
      </c>
      <c r="D514" s="4">
        <v>11</v>
      </c>
      <c r="E514" s="6">
        <v>2012.78</v>
      </c>
      <c r="F514" s="6">
        <v>1529.11</v>
      </c>
      <c r="G514" s="8">
        <f t="shared" si="89"/>
        <v>483.67000000000007</v>
      </c>
      <c r="H514">
        <v>2024</v>
      </c>
      <c r="I514">
        <f t="shared" si="101"/>
        <v>7</v>
      </c>
      <c r="J514" t="s">
        <v>89</v>
      </c>
      <c r="K514" t="s">
        <v>104</v>
      </c>
      <c r="L514" t="s">
        <v>102</v>
      </c>
      <c r="M514" t="str">
        <f>VLOOKUP(Table1[[#This Row],[Product Code]],Table24[#All],4,FALSE)</f>
        <v>Chargers</v>
      </c>
    </row>
    <row r="515" spans="1:13" x14ac:dyDescent="0.3">
      <c r="A515" s="13" t="s">
        <v>25</v>
      </c>
      <c r="B515" s="4" t="s">
        <v>42</v>
      </c>
      <c r="C515" s="5">
        <v>45642</v>
      </c>
      <c r="D515" s="4">
        <v>26</v>
      </c>
      <c r="E515" s="6">
        <v>11015.42</v>
      </c>
      <c r="F515" s="6">
        <v>7178.6</v>
      </c>
      <c r="G515" s="8">
        <f t="shared" ref="G515:G578" si="102">E515-F515</f>
        <v>3836.8199999999997</v>
      </c>
      <c r="H515">
        <v>2024</v>
      </c>
      <c r="I515">
        <f t="shared" si="101"/>
        <v>12</v>
      </c>
      <c r="J515" t="s">
        <v>90</v>
      </c>
      <c r="K515" t="s">
        <v>137</v>
      </c>
      <c r="L515" t="s">
        <v>98</v>
      </c>
      <c r="M515" t="str">
        <f>VLOOKUP(Table1[[#This Row],[Product Code]],Table24[#All],4,FALSE)</f>
        <v>Ultrabooks</v>
      </c>
    </row>
    <row r="516" spans="1:13" x14ac:dyDescent="0.3">
      <c r="A516" s="13" t="s">
        <v>25</v>
      </c>
      <c r="B516" s="4" t="s">
        <v>22</v>
      </c>
      <c r="C516" s="5">
        <v>45228</v>
      </c>
      <c r="D516" s="4">
        <v>41</v>
      </c>
      <c r="E516" s="6">
        <v>43192.68</v>
      </c>
      <c r="F516" s="6">
        <v>25676.66</v>
      </c>
      <c r="G516" s="8">
        <f t="shared" si="102"/>
        <v>17516.02</v>
      </c>
      <c r="H516">
        <v>2023</v>
      </c>
      <c r="I516">
        <f>MONTH(C516)</f>
        <v>10</v>
      </c>
      <c r="J516" t="s">
        <v>86</v>
      </c>
      <c r="K516" t="s">
        <v>113</v>
      </c>
      <c r="L516" t="s">
        <v>102</v>
      </c>
      <c r="M516" t="str">
        <f>VLOOKUP(Table1[[#This Row],[Product Code]],Table24[#All],4,FALSE)</f>
        <v>Keyboards</v>
      </c>
    </row>
    <row r="517" spans="1:13" x14ac:dyDescent="0.3">
      <c r="A517" s="13" t="s">
        <v>28</v>
      </c>
      <c r="B517" s="4" t="s">
        <v>26</v>
      </c>
      <c r="C517" s="5">
        <v>45437</v>
      </c>
      <c r="D517" s="4">
        <v>16</v>
      </c>
      <c r="E517" s="6">
        <v>16859.04</v>
      </c>
      <c r="F517" s="6">
        <v>10441.120000000001</v>
      </c>
      <c r="G517" s="8">
        <f t="shared" si="102"/>
        <v>6417.92</v>
      </c>
      <c r="H517">
        <v>2024</v>
      </c>
      <c r="I517">
        <f t="shared" ref="I517:I518" si="103">MONTH(C517)</f>
        <v>5</v>
      </c>
      <c r="J517" t="s">
        <v>88</v>
      </c>
      <c r="K517" t="s">
        <v>104</v>
      </c>
      <c r="L517" t="s">
        <v>126</v>
      </c>
      <c r="M517" t="str">
        <f>VLOOKUP(Table1[[#This Row],[Product Code]],Table24[#All],4,FALSE)</f>
        <v>Fitness Bands</v>
      </c>
    </row>
    <row r="518" spans="1:13" x14ac:dyDescent="0.3">
      <c r="A518" s="13" t="s">
        <v>14</v>
      </c>
      <c r="B518" s="4" t="s">
        <v>49</v>
      </c>
      <c r="C518" s="5">
        <v>45632</v>
      </c>
      <c r="D518" s="4">
        <v>24</v>
      </c>
      <c r="E518" s="6">
        <v>31945.68</v>
      </c>
      <c r="F518" s="6">
        <v>19622.88</v>
      </c>
      <c r="G518" s="8">
        <f t="shared" si="102"/>
        <v>12322.8</v>
      </c>
      <c r="H518">
        <v>2024</v>
      </c>
      <c r="I518">
        <f t="shared" si="103"/>
        <v>12</v>
      </c>
      <c r="J518" t="s">
        <v>90</v>
      </c>
      <c r="K518" t="s">
        <v>137</v>
      </c>
      <c r="L518" t="s">
        <v>126</v>
      </c>
      <c r="M518" t="str">
        <f>VLOOKUP(Table1[[#This Row],[Product Code]],Table24[#All],4,FALSE)</f>
        <v>Smartwatches</v>
      </c>
    </row>
    <row r="519" spans="1:13" x14ac:dyDescent="0.3">
      <c r="A519" s="13" t="s">
        <v>16</v>
      </c>
      <c r="B519" s="4" t="s">
        <v>13</v>
      </c>
      <c r="C519" s="5">
        <v>45210</v>
      </c>
      <c r="D519" s="4">
        <v>36</v>
      </c>
      <c r="E519" s="6">
        <v>31610.52</v>
      </c>
      <c r="F519" s="6">
        <v>21778.920000000002</v>
      </c>
      <c r="G519" s="8">
        <f t="shared" si="102"/>
        <v>9831.5999999999985</v>
      </c>
      <c r="H519">
        <v>2023</v>
      </c>
      <c r="I519">
        <f>MONTH(C519)</f>
        <v>10</v>
      </c>
      <c r="J519" t="s">
        <v>86</v>
      </c>
      <c r="K519" t="s">
        <v>104</v>
      </c>
      <c r="L519" t="s">
        <v>102</v>
      </c>
      <c r="M519" t="str">
        <f>VLOOKUP(Table1[[#This Row],[Product Code]],Table24[#All],4,FALSE)</f>
        <v>Chargers</v>
      </c>
    </row>
    <row r="520" spans="1:13" x14ac:dyDescent="0.3">
      <c r="A520" s="13" t="s">
        <v>54</v>
      </c>
      <c r="B520" s="4" t="s">
        <v>49</v>
      </c>
      <c r="C520" s="5">
        <v>45359</v>
      </c>
      <c r="D520" s="4">
        <v>30</v>
      </c>
      <c r="E520" s="6">
        <v>39932.1</v>
      </c>
      <c r="F520" s="6">
        <v>24528.6</v>
      </c>
      <c r="G520" s="8">
        <f t="shared" si="102"/>
        <v>15403.5</v>
      </c>
      <c r="H520">
        <v>2024</v>
      </c>
      <c r="I520">
        <f t="shared" ref="I520:I523" si="104">MONTH(C520)</f>
        <v>3</v>
      </c>
      <c r="J520" t="s">
        <v>87</v>
      </c>
      <c r="K520" t="s">
        <v>137</v>
      </c>
      <c r="L520" t="s">
        <v>126</v>
      </c>
      <c r="M520" t="str">
        <f>VLOOKUP(Table1[[#This Row],[Product Code]],Table24[#All],4,FALSE)</f>
        <v>Smartwatches</v>
      </c>
    </row>
    <row r="521" spans="1:13" x14ac:dyDescent="0.3">
      <c r="A521" s="13" t="s">
        <v>10</v>
      </c>
      <c r="B521" s="4" t="s">
        <v>39</v>
      </c>
      <c r="C521" s="5">
        <v>45635</v>
      </c>
      <c r="D521" s="4">
        <v>21</v>
      </c>
      <c r="E521" s="6">
        <v>15329.58</v>
      </c>
      <c r="F521" s="6">
        <v>12368.79</v>
      </c>
      <c r="G521" s="8">
        <f t="shared" si="102"/>
        <v>2960.7899999999991</v>
      </c>
      <c r="H521">
        <v>2024</v>
      </c>
      <c r="I521">
        <f t="shared" si="104"/>
        <v>12</v>
      </c>
      <c r="J521" t="s">
        <v>90</v>
      </c>
      <c r="K521" t="s">
        <v>113</v>
      </c>
      <c r="L521" t="s">
        <v>111</v>
      </c>
      <c r="M521" t="str">
        <f>VLOOKUP(Table1[[#This Row],[Product Code]],Table24[#All],4,FALSE)</f>
        <v>VR Headsets</v>
      </c>
    </row>
    <row r="522" spans="1:13" x14ac:dyDescent="0.3">
      <c r="A522" s="13" t="s">
        <v>10</v>
      </c>
      <c r="B522" s="4" t="s">
        <v>68</v>
      </c>
      <c r="C522" s="5">
        <v>45401</v>
      </c>
      <c r="D522" s="4">
        <v>14</v>
      </c>
      <c r="E522" s="6">
        <v>15512</v>
      </c>
      <c r="F522" s="6">
        <v>12152.699999999999</v>
      </c>
      <c r="G522" s="8">
        <f t="shared" si="102"/>
        <v>3359.3000000000011</v>
      </c>
      <c r="H522">
        <v>2024</v>
      </c>
      <c r="I522">
        <f t="shared" si="104"/>
        <v>4</v>
      </c>
      <c r="J522" t="s">
        <v>88</v>
      </c>
      <c r="K522" t="s">
        <v>113</v>
      </c>
      <c r="L522" t="s">
        <v>118</v>
      </c>
      <c r="M522" t="str">
        <f>VLOOKUP(Table1[[#This Row],[Product Code]],Table24[#All],4,FALSE)</f>
        <v>Noise-Canceling Over-Ear</v>
      </c>
    </row>
    <row r="523" spans="1:13" x14ac:dyDescent="0.3">
      <c r="A523" s="13" t="s">
        <v>54</v>
      </c>
      <c r="B523" s="4" t="s">
        <v>36</v>
      </c>
      <c r="C523" s="5">
        <v>45583</v>
      </c>
      <c r="D523" s="4">
        <v>35</v>
      </c>
      <c r="E523" s="6">
        <v>33146.75</v>
      </c>
      <c r="F523" s="6">
        <v>23358.3</v>
      </c>
      <c r="G523" s="8">
        <f t="shared" si="102"/>
        <v>9788.4500000000007</v>
      </c>
      <c r="H523">
        <v>2024</v>
      </c>
      <c r="I523">
        <f t="shared" si="104"/>
        <v>10</v>
      </c>
      <c r="J523" t="s">
        <v>90</v>
      </c>
      <c r="K523" t="s">
        <v>132</v>
      </c>
      <c r="L523" t="s">
        <v>102</v>
      </c>
      <c r="M523" t="str">
        <f>VLOOKUP(Table1[[#This Row],[Product Code]],Table24[#All],4,FALSE)</f>
        <v>Keyboards</v>
      </c>
    </row>
    <row r="524" spans="1:13" x14ac:dyDescent="0.3">
      <c r="A524" s="13" t="s">
        <v>16</v>
      </c>
      <c r="B524" s="4" t="s">
        <v>13</v>
      </c>
      <c r="C524" s="5">
        <v>45283</v>
      </c>
      <c r="D524" s="4">
        <v>38</v>
      </c>
      <c r="E524" s="6">
        <v>33366.660000000003</v>
      </c>
      <c r="F524" s="6">
        <v>22988.86</v>
      </c>
      <c r="G524" s="8">
        <f t="shared" si="102"/>
        <v>10377.800000000003</v>
      </c>
      <c r="H524">
        <v>2023</v>
      </c>
      <c r="I524">
        <f t="shared" ref="I524:I529" si="105">MONTH(C524)</f>
        <v>12</v>
      </c>
      <c r="J524" t="s">
        <v>86</v>
      </c>
      <c r="K524" t="s">
        <v>104</v>
      </c>
      <c r="L524" t="s">
        <v>102</v>
      </c>
      <c r="M524" t="str">
        <f>VLOOKUP(Table1[[#This Row],[Product Code]],Table24[#All],4,FALSE)</f>
        <v>Chargers</v>
      </c>
    </row>
    <row r="525" spans="1:13" x14ac:dyDescent="0.3">
      <c r="A525" s="13" t="s">
        <v>19</v>
      </c>
      <c r="B525" s="4" t="s">
        <v>29</v>
      </c>
      <c r="C525" s="5">
        <v>45204</v>
      </c>
      <c r="D525" s="4">
        <v>34</v>
      </c>
      <c r="E525" s="6">
        <v>22202</v>
      </c>
      <c r="F525" s="6">
        <v>16631.099999999999</v>
      </c>
      <c r="G525" s="8">
        <f t="shared" si="102"/>
        <v>5570.9000000000015</v>
      </c>
      <c r="H525">
        <v>2023</v>
      </c>
      <c r="I525">
        <f t="shared" si="105"/>
        <v>10</v>
      </c>
      <c r="J525" t="s">
        <v>86</v>
      </c>
      <c r="K525" t="s">
        <v>100</v>
      </c>
      <c r="L525" t="s">
        <v>98</v>
      </c>
      <c r="M525" t="str">
        <f>VLOOKUP(Table1[[#This Row],[Product Code]],Table24[#All],4,FALSE)</f>
        <v>Gaming Laptops</v>
      </c>
    </row>
    <row r="526" spans="1:13" x14ac:dyDescent="0.3">
      <c r="A526" s="13" t="s">
        <v>19</v>
      </c>
      <c r="B526" s="4" t="s">
        <v>46</v>
      </c>
      <c r="C526" s="5">
        <v>44996</v>
      </c>
      <c r="D526" s="4">
        <v>13</v>
      </c>
      <c r="E526" s="6">
        <v>2540.59</v>
      </c>
      <c r="F526" s="6">
        <v>1897.35</v>
      </c>
      <c r="G526" s="8">
        <f t="shared" si="102"/>
        <v>643.24000000000024</v>
      </c>
      <c r="H526">
        <v>2023</v>
      </c>
      <c r="I526">
        <f t="shared" si="105"/>
        <v>3</v>
      </c>
      <c r="J526" t="s">
        <v>83</v>
      </c>
      <c r="K526" t="s">
        <v>100</v>
      </c>
      <c r="L526" t="s">
        <v>118</v>
      </c>
      <c r="M526" t="str">
        <f>VLOOKUP(Table1[[#This Row],[Product Code]],Table24[#All],4,FALSE)</f>
        <v>Wireless Earbuds</v>
      </c>
    </row>
    <row r="527" spans="1:13" x14ac:dyDescent="0.3">
      <c r="A527" s="13" t="s">
        <v>32</v>
      </c>
      <c r="B527" s="4" t="s">
        <v>30</v>
      </c>
      <c r="C527" s="5">
        <v>45635</v>
      </c>
      <c r="D527" s="4">
        <v>21</v>
      </c>
      <c r="E527" s="6">
        <v>30900.66</v>
      </c>
      <c r="F527" s="6">
        <v>20908.649999999998</v>
      </c>
      <c r="G527" s="8">
        <f t="shared" si="102"/>
        <v>9992.010000000002</v>
      </c>
      <c r="H527">
        <v>2024</v>
      </c>
      <c r="I527">
        <f t="shared" si="105"/>
        <v>12</v>
      </c>
      <c r="J527" t="s">
        <v>90</v>
      </c>
      <c r="K527" t="s">
        <v>113</v>
      </c>
      <c r="L527" t="s">
        <v>126</v>
      </c>
      <c r="M527" t="str">
        <f>VLOOKUP(Table1[[#This Row],[Product Code]],Table24[#All],4,FALSE)</f>
        <v>Fitness Bands</v>
      </c>
    </row>
    <row r="528" spans="1:13" x14ac:dyDescent="0.3">
      <c r="A528" s="13" t="s">
        <v>19</v>
      </c>
      <c r="B528" s="4" t="s">
        <v>24</v>
      </c>
      <c r="C528" s="5">
        <v>45410</v>
      </c>
      <c r="D528" s="4">
        <v>7</v>
      </c>
      <c r="E528" s="6">
        <v>9318.61</v>
      </c>
      <c r="F528" s="6">
        <v>5814.97</v>
      </c>
      <c r="G528" s="8">
        <f t="shared" si="102"/>
        <v>3503.6400000000003</v>
      </c>
      <c r="H528">
        <v>2024</v>
      </c>
      <c r="I528">
        <f t="shared" si="105"/>
        <v>4</v>
      </c>
      <c r="J528" t="s">
        <v>88</v>
      </c>
      <c r="K528" t="s">
        <v>104</v>
      </c>
      <c r="L528" t="s">
        <v>102</v>
      </c>
      <c r="M528" t="str">
        <f>VLOOKUP(Table1[[#This Row],[Product Code]],Table24[#All],4,FALSE)</f>
        <v>Keyboards</v>
      </c>
    </row>
    <row r="529" spans="1:13" x14ac:dyDescent="0.3">
      <c r="A529" s="13" t="s">
        <v>21</v>
      </c>
      <c r="B529" s="4" t="s">
        <v>41</v>
      </c>
      <c r="C529" s="5">
        <v>45636</v>
      </c>
      <c r="D529" s="4">
        <v>40</v>
      </c>
      <c r="E529" s="6">
        <v>35336</v>
      </c>
      <c r="F529" s="6">
        <v>24179.599999999999</v>
      </c>
      <c r="G529" s="8">
        <f t="shared" si="102"/>
        <v>11156.400000000001</v>
      </c>
      <c r="H529">
        <v>2024</v>
      </c>
      <c r="I529">
        <f t="shared" si="105"/>
        <v>12</v>
      </c>
      <c r="J529" t="s">
        <v>90</v>
      </c>
      <c r="K529" t="s">
        <v>132</v>
      </c>
      <c r="L529" t="s">
        <v>118</v>
      </c>
      <c r="M529" t="str">
        <f>VLOOKUP(Table1[[#This Row],[Product Code]],Table24[#All],4,FALSE)</f>
        <v>Wireless Headphones</v>
      </c>
    </row>
    <row r="530" spans="1:13" x14ac:dyDescent="0.3">
      <c r="A530" s="13" t="s">
        <v>16</v>
      </c>
      <c r="B530" s="4" t="s">
        <v>55</v>
      </c>
      <c r="C530" s="5">
        <v>45128</v>
      </c>
      <c r="D530" s="4">
        <v>7</v>
      </c>
      <c r="E530" s="6">
        <v>6084.12</v>
      </c>
      <c r="F530" s="6">
        <v>4567.71</v>
      </c>
      <c r="G530" s="8">
        <f t="shared" si="102"/>
        <v>1516.4099999999999</v>
      </c>
      <c r="H530">
        <v>2023</v>
      </c>
      <c r="I530">
        <f>MONTH(C530)</f>
        <v>7</v>
      </c>
      <c r="J530" t="s">
        <v>85</v>
      </c>
      <c r="K530" t="s">
        <v>100</v>
      </c>
      <c r="L530" t="s">
        <v>111</v>
      </c>
      <c r="M530" t="str">
        <f>VLOOKUP(Table1[[#This Row],[Product Code]],Table24[#All],4,FALSE)</f>
        <v>VR Headsets</v>
      </c>
    </row>
    <row r="531" spans="1:13" x14ac:dyDescent="0.3">
      <c r="A531" s="13" t="s">
        <v>21</v>
      </c>
      <c r="B531" s="4" t="s">
        <v>34</v>
      </c>
      <c r="C531" s="5">
        <v>45396</v>
      </c>
      <c r="D531" s="4">
        <v>16</v>
      </c>
      <c r="E531" s="6">
        <v>15440.96</v>
      </c>
      <c r="F531" s="6">
        <v>12084.8</v>
      </c>
      <c r="G531" s="8">
        <f t="shared" si="102"/>
        <v>3356.16</v>
      </c>
      <c r="H531">
        <v>2024</v>
      </c>
      <c r="I531">
        <f>MONTH(C531)</f>
        <v>4</v>
      </c>
      <c r="J531" t="s">
        <v>88</v>
      </c>
      <c r="K531" t="s">
        <v>113</v>
      </c>
      <c r="L531" t="s">
        <v>118</v>
      </c>
      <c r="M531" t="str">
        <f>VLOOKUP(Table1[[#This Row],[Product Code]],Table24[#All],4,FALSE)</f>
        <v>Wireless Earbuds</v>
      </c>
    </row>
    <row r="532" spans="1:13" x14ac:dyDescent="0.3">
      <c r="A532" s="13" t="s">
        <v>33</v>
      </c>
      <c r="B532" s="4" t="s">
        <v>50</v>
      </c>
      <c r="C532" s="5">
        <v>45247</v>
      </c>
      <c r="D532" s="4">
        <v>41</v>
      </c>
      <c r="E532" s="6">
        <v>11054.42</v>
      </c>
      <c r="F532" s="6">
        <v>6719.49</v>
      </c>
      <c r="G532" s="8">
        <f t="shared" si="102"/>
        <v>4334.93</v>
      </c>
      <c r="H532">
        <v>2023</v>
      </c>
      <c r="I532">
        <f t="shared" ref="I532:I536" si="106">MONTH(C532)</f>
        <v>11</v>
      </c>
      <c r="J532" t="s">
        <v>86</v>
      </c>
      <c r="K532" t="s">
        <v>100</v>
      </c>
      <c r="L532" t="s">
        <v>102</v>
      </c>
      <c r="M532" t="str">
        <f>VLOOKUP(Table1[[#This Row],[Product Code]],Table24[#All],4,FALSE)</f>
        <v>Chargers</v>
      </c>
    </row>
    <row r="533" spans="1:13" x14ac:dyDescent="0.3">
      <c r="A533" s="13" t="s">
        <v>59</v>
      </c>
      <c r="B533" s="4" t="s">
        <v>47</v>
      </c>
      <c r="C533" s="5">
        <v>45241</v>
      </c>
      <c r="D533" s="4">
        <v>33</v>
      </c>
      <c r="E533" s="6">
        <v>39531.360000000001</v>
      </c>
      <c r="F533" s="6">
        <v>29124.149999999998</v>
      </c>
      <c r="G533" s="8">
        <f t="shared" si="102"/>
        <v>10407.210000000003</v>
      </c>
      <c r="H533">
        <v>2023</v>
      </c>
      <c r="I533">
        <f t="shared" si="106"/>
        <v>11</v>
      </c>
      <c r="J533" t="s">
        <v>86</v>
      </c>
      <c r="K533" t="s">
        <v>113</v>
      </c>
      <c r="L533" t="s">
        <v>126</v>
      </c>
      <c r="M533" t="str">
        <f>VLOOKUP(Table1[[#This Row],[Product Code]],Table24[#All],4,FALSE)</f>
        <v>Fitness Bands</v>
      </c>
    </row>
    <row r="534" spans="1:13" x14ac:dyDescent="0.3">
      <c r="A534" s="13" t="s">
        <v>32</v>
      </c>
      <c r="B534" s="4" t="s">
        <v>63</v>
      </c>
      <c r="C534" s="5">
        <v>45593</v>
      </c>
      <c r="D534" s="4">
        <v>29</v>
      </c>
      <c r="E534" s="6">
        <v>32802.189999999995</v>
      </c>
      <c r="F534" s="6">
        <v>27229.550000000003</v>
      </c>
      <c r="G534" s="8">
        <f t="shared" si="102"/>
        <v>5572.6399999999921</v>
      </c>
      <c r="H534">
        <v>2024</v>
      </c>
      <c r="I534">
        <f t="shared" si="106"/>
        <v>10</v>
      </c>
      <c r="J534" t="s">
        <v>90</v>
      </c>
      <c r="K534" t="s">
        <v>113</v>
      </c>
      <c r="L534" t="s">
        <v>111</v>
      </c>
      <c r="M534" t="str">
        <f>VLOOKUP(Table1[[#This Row],[Product Code]],Table24[#All],4,FALSE)</f>
        <v>Gaming Headsets</v>
      </c>
    </row>
    <row r="535" spans="1:13" x14ac:dyDescent="0.3">
      <c r="A535" s="13" t="s">
        <v>23</v>
      </c>
      <c r="B535" s="4" t="s">
        <v>9</v>
      </c>
      <c r="C535" s="5">
        <v>45486</v>
      </c>
      <c r="D535" s="4">
        <v>18</v>
      </c>
      <c r="E535" s="6">
        <v>10930.14</v>
      </c>
      <c r="F535" s="6">
        <v>6702.12</v>
      </c>
      <c r="G535" s="8">
        <f t="shared" si="102"/>
        <v>4228.0199999999995</v>
      </c>
      <c r="H535">
        <v>2024</v>
      </c>
      <c r="I535">
        <f t="shared" si="106"/>
        <v>7</v>
      </c>
      <c r="J535" t="s">
        <v>89</v>
      </c>
      <c r="K535" t="s">
        <v>113</v>
      </c>
      <c r="L535" t="s">
        <v>98</v>
      </c>
      <c r="M535" t="str">
        <f>VLOOKUP(Table1[[#This Row],[Product Code]],Table24[#All],4,FALSE)</f>
        <v>Ultrabooks</v>
      </c>
    </row>
    <row r="536" spans="1:13" x14ac:dyDescent="0.3">
      <c r="A536" s="13" t="s">
        <v>16</v>
      </c>
      <c r="B536" s="4" t="s">
        <v>24</v>
      </c>
      <c r="C536" s="5">
        <v>45397</v>
      </c>
      <c r="D536" s="4">
        <v>13</v>
      </c>
      <c r="E536" s="6">
        <v>17305.990000000002</v>
      </c>
      <c r="F536" s="6">
        <v>10799.23</v>
      </c>
      <c r="G536" s="8">
        <f t="shared" si="102"/>
        <v>6506.760000000002</v>
      </c>
      <c r="H536">
        <v>2024</v>
      </c>
      <c r="I536">
        <f t="shared" si="106"/>
        <v>4</v>
      </c>
      <c r="J536" t="s">
        <v>88</v>
      </c>
      <c r="K536" t="s">
        <v>104</v>
      </c>
      <c r="L536" t="s">
        <v>102</v>
      </c>
      <c r="M536" t="str">
        <f>VLOOKUP(Table1[[#This Row],[Product Code]],Table24[#All],4,FALSE)</f>
        <v>Keyboards</v>
      </c>
    </row>
    <row r="537" spans="1:13" x14ac:dyDescent="0.3">
      <c r="A537" s="13" t="s">
        <v>16</v>
      </c>
      <c r="B537" s="4" t="s">
        <v>48</v>
      </c>
      <c r="C537" s="5">
        <v>45017</v>
      </c>
      <c r="D537" s="4">
        <v>6</v>
      </c>
      <c r="E537" s="6">
        <v>8418.06</v>
      </c>
      <c r="F537" s="6">
        <v>5343.2999999999993</v>
      </c>
      <c r="G537" s="8">
        <f t="shared" si="102"/>
        <v>3074.76</v>
      </c>
      <c r="H537">
        <v>2023</v>
      </c>
      <c r="I537">
        <f>MONTH(C537)</f>
        <v>4</v>
      </c>
      <c r="J537" t="s">
        <v>84</v>
      </c>
      <c r="K537" t="s">
        <v>137</v>
      </c>
      <c r="L537" t="s">
        <v>111</v>
      </c>
      <c r="M537" t="str">
        <f>VLOOKUP(Table1[[#This Row],[Product Code]],Table24[#All],4,FALSE)</f>
        <v>Game Consoles</v>
      </c>
    </row>
    <row r="538" spans="1:13" x14ac:dyDescent="0.3">
      <c r="A538" s="13" t="s">
        <v>28</v>
      </c>
      <c r="B538" s="4" t="s">
        <v>49</v>
      </c>
      <c r="C538" s="5">
        <v>45488</v>
      </c>
      <c r="D538" s="4">
        <v>15</v>
      </c>
      <c r="E538" s="6">
        <v>19966.05</v>
      </c>
      <c r="F538" s="6">
        <v>12264.3</v>
      </c>
      <c r="G538" s="8">
        <f t="shared" si="102"/>
        <v>7701.75</v>
      </c>
      <c r="H538">
        <v>2024</v>
      </c>
      <c r="I538">
        <f t="shared" ref="I538:I539" si="107">MONTH(C538)</f>
        <v>7</v>
      </c>
      <c r="J538" t="s">
        <v>89</v>
      </c>
      <c r="K538" t="s">
        <v>137</v>
      </c>
      <c r="L538" t="s">
        <v>126</v>
      </c>
      <c r="M538" t="str">
        <f>VLOOKUP(Table1[[#This Row],[Product Code]],Table24[#All],4,FALSE)</f>
        <v>Smartwatches</v>
      </c>
    </row>
    <row r="539" spans="1:13" x14ac:dyDescent="0.3">
      <c r="A539" s="13" t="s">
        <v>19</v>
      </c>
      <c r="B539" s="4" t="s">
        <v>45</v>
      </c>
      <c r="C539" s="5">
        <v>45536</v>
      </c>
      <c r="D539" s="4">
        <v>13</v>
      </c>
      <c r="E539" s="6">
        <v>10486.58</v>
      </c>
      <c r="F539" s="6">
        <v>6253.52</v>
      </c>
      <c r="G539" s="8">
        <f t="shared" si="102"/>
        <v>4233.0599999999995</v>
      </c>
      <c r="H539">
        <v>2024</v>
      </c>
      <c r="I539">
        <f t="shared" si="107"/>
        <v>9</v>
      </c>
      <c r="J539" t="s">
        <v>89</v>
      </c>
      <c r="K539" t="s">
        <v>113</v>
      </c>
      <c r="L539" t="s">
        <v>111</v>
      </c>
      <c r="M539" t="str">
        <f>VLOOKUP(Table1[[#This Row],[Product Code]],Table24[#All],4,FALSE)</f>
        <v>Game Consoles</v>
      </c>
    </row>
    <row r="540" spans="1:13" x14ac:dyDescent="0.3">
      <c r="A540" s="13" t="s">
        <v>19</v>
      </c>
      <c r="B540" s="4" t="s">
        <v>15</v>
      </c>
      <c r="C540" s="5">
        <v>45100</v>
      </c>
      <c r="D540" s="4">
        <v>9</v>
      </c>
      <c r="E540" s="6">
        <v>7951.41</v>
      </c>
      <c r="F540" s="6">
        <v>5544.81</v>
      </c>
      <c r="G540" s="8">
        <f t="shared" si="102"/>
        <v>2406.5999999999995</v>
      </c>
      <c r="H540">
        <v>2023</v>
      </c>
      <c r="I540">
        <f>MONTH(C540)</f>
        <v>6</v>
      </c>
      <c r="J540" t="s">
        <v>84</v>
      </c>
      <c r="K540" t="s">
        <v>132</v>
      </c>
      <c r="L540" t="s">
        <v>118</v>
      </c>
      <c r="M540" t="str">
        <f>VLOOKUP(Table1[[#This Row],[Product Code]],Table24[#All],4,FALSE)</f>
        <v>Noise-Canceling Over-Ear</v>
      </c>
    </row>
    <row r="541" spans="1:13" x14ac:dyDescent="0.3">
      <c r="A541" s="13" t="s">
        <v>37</v>
      </c>
      <c r="B541" s="4" t="s">
        <v>57</v>
      </c>
      <c r="C541" s="5">
        <v>45515</v>
      </c>
      <c r="D541" s="4">
        <v>17</v>
      </c>
      <c r="E541" s="6">
        <v>19900.88</v>
      </c>
      <c r="F541" s="6">
        <v>15897.89</v>
      </c>
      <c r="G541" s="8">
        <f t="shared" si="102"/>
        <v>4002.9900000000016</v>
      </c>
      <c r="H541">
        <v>2024</v>
      </c>
      <c r="I541">
        <f t="shared" ref="I541:I543" si="108">MONTH(C541)</f>
        <v>8</v>
      </c>
      <c r="J541" t="s">
        <v>89</v>
      </c>
      <c r="K541" t="s">
        <v>106</v>
      </c>
      <c r="L541" t="s">
        <v>111</v>
      </c>
      <c r="M541" t="str">
        <f>VLOOKUP(Table1[[#This Row],[Product Code]],Table24[#All],4,FALSE)</f>
        <v>Game Consoles</v>
      </c>
    </row>
    <row r="542" spans="1:13" x14ac:dyDescent="0.3">
      <c r="A542" s="13" t="s">
        <v>16</v>
      </c>
      <c r="B542" s="4" t="s">
        <v>31</v>
      </c>
      <c r="C542" s="5">
        <v>45452</v>
      </c>
      <c r="D542" s="4">
        <v>17</v>
      </c>
      <c r="E542" s="6">
        <v>8171.9</v>
      </c>
      <c r="F542" s="6">
        <v>5132.9799999999996</v>
      </c>
      <c r="G542" s="8">
        <f t="shared" si="102"/>
        <v>3038.92</v>
      </c>
      <c r="H542">
        <v>2024</v>
      </c>
      <c r="I542">
        <f t="shared" si="108"/>
        <v>6</v>
      </c>
      <c r="J542" t="s">
        <v>88</v>
      </c>
      <c r="K542" t="s">
        <v>113</v>
      </c>
      <c r="L542" t="s">
        <v>98</v>
      </c>
      <c r="M542" t="str">
        <f>VLOOKUP(Table1[[#This Row],[Product Code]],Table24[#All],4,FALSE)</f>
        <v>Gaming Laptops</v>
      </c>
    </row>
    <row r="543" spans="1:13" x14ac:dyDescent="0.3">
      <c r="A543" s="13" t="s">
        <v>16</v>
      </c>
      <c r="B543" s="4" t="s">
        <v>30</v>
      </c>
      <c r="C543" s="5">
        <v>45611</v>
      </c>
      <c r="D543" s="4">
        <v>35</v>
      </c>
      <c r="E543" s="6">
        <v>51501.1</v>
      </c>
      <c r="F543" s="6">
        <v>34847.75</v>
      </c>
      <c r="G543" s="8">
        <f t="shared" si="102"/>
        <v>16653.349999999999</v>
      </c>
      <c r="H543">
        <v>2024</v>
      </c>
      <c r="I543">
        <f t="shared" si="108"/>
        <v>11</v>
      </c>
      <c r="J543" t="s">
        <v>90</v>
      </c>
      <c r="K543" t="s">
        <v>113</v>
      </c>
      <c r="L543" t="s">
        <v>126</v>
      </c>
      <c r="M543" t="str">
        <f>VLOOKUP(Table1[[#This Row],[Product Code]],Table24[#All],4,FALSE)</f>
        <v>Fitness Bands</v>
      </c>
    </row>
    <row r="544" spans="1:13" x14ac:dyDescent="0.3">
      <c r="A544" s="13" t="s">
        <v>16</v>
      </c>
      <c r="B544" s="4" t="s">
        <v>22</v>
      </c>
      <c r="C544" s="5">
        <v>45046</v>
      </c>
      <c r="D544" s="4">
        <v>7</v>
      </c>
      <c r="E544" s="6">
        <v>7374.3600000000006</v>
      </c>
      <c r="F544" s="6">
        <v>4383.82</v>
      </c>
      <c r="G544" s="8">
        <f t="shared" si="102"/>
        <v>2990.5400000000009</v>
      </c>
      <c r="H544">
        <v>2023</v>
      </c>
      <c r="I544">
        <f t="shared" ref="I544:I552" si="109">MONTH(C544)</f>
        <v>4</v>
      </c>
      <c r="J544" t="s">
        <v>84</v>
      </c>
      <c r="K544" t="s">
        <v>113</v>
      </c>
      <c r="L544" t="s">
        <v>102</v>
      </c>
      <c r="M544" t="str">
        <f>VLOOKUP(Table1[[#This Row],[Product Code]],Table24[#All],4,FALSE)</f>
        <v>Keyboards</v>
      </c>
    </row>
    <row r="545" spans="1:13" x14ac:dyDescent="0.3">
      <c r="A545" s="13" t="s">
        <v>16</v>
      </c>
      <c r="B545" s="4" t="s">
        <v>64</v>
      </c>
      <c r="C545" s="5">
        <v>45263</v>
      </c>
      <c r="D545" s="4">
        <v>30</v>
      </c>
      <c r="E545" s="6">
        <v>11632.2</v>
      </c>
      <c r="F545" s="6">
        <v>7782.6</v>
      </c>
      <c r="G545" s="8">
        <f t="shared" si="102"/>
        <v>3849.6000000000004</v>
      </c>
      <c r="H545">
        <v>2023</v>
      </c>
      <c r="I545">
        <f t="shared" si="109"/>
        <v>12</v>
      </c>
      <c r="J545" t="s">
        <v>86</v>
      </c>
      <c r="K545" t="s">
        <v>106</v>
      </c>
      <c r="L545" t="s">
        <v>102</v>
      </c>
      <c r="M545" t="str">
        <f>VLOOKUP(Table1[[#This Row],[Product Code]],Table24[#All],4,FALSE)</f>
        <v>Chargers</v>
      </c>
    </row>
    <row r="546" spans="1:13" x14ac:dyDescent="0.3">
      <c r="A546" s="13" t="s">
        <v>16</v>
      </c>
      <c r="B546" s="4" t="s">
        <v>42</v>
      </c>
      <c r="C546" s="5">
        <v>45524</v>
      </c>
      <c r="D546" s="4">
        <v>7</v>
      </c>
      <c r="E546" s="6">
        <v>2965.69</v>
      </c>
      <c r="F546" s="6">
        <v>1932.7000000000003</v>
      </c>
      <c r="G546" s="8">
        <f t="shared" si="102"/>
        <v>1032.9899999999998</v>
      </c>
      <c r="H546">
        <v>2024</v>
      </c>
      <c r="I546">
        <f t="shared" si="109"/>
        <v>8</v>
      </c>
      <c r="J546" t="s">
        <v>89</v>
      </c>
      <c r="K546" t="s">
        <v>137</v>
      </c>
      <c r="L546" t="s">
        <v>98</v>
      </c>
      <c r="M546" t="str">
        <f>VLOOKUP(Table1[[#This Row],[Product Code]],Table24[#All],4,FALSE)</f>
        <v>Ultrabooks</v>
      </c>
    </row>
    <row r="547" spans="1:13" x14ac:dyDescent="0.3">
      <c r="A547" s="13" t="s">
        <v>37</v>
      </c>
      <c r="B547" s="4" t="s">
        <v>24</v>
      </c>
      <c r="C547" s="5">
        <v>45638</v>
      </c>
      <c r="D547" s="4">
        <v>21</v>
      </c>
      <c r="E547" s="6">
        <v>27955.83</v>
      </c>
      <c r="F547" s="6">
        <v>17444.91</v>
      </c>
      <c r="G547" s="8">
        <f t="shared" si="102"/>
        <v>10510.920000000002</v>
      </c>
      <c r="H547">
        <v>2024</v>
      </c>
      <c r="I547">
        <f t="shared" si="109"/>
        <v>12</v>
      </c>
      <c r="J547" t="s">
        <v>90</v>
      </c>
      <c r="K547" t="s">
        <v>104</v>
      </c>
      <c r="L547" t="s">
        <v>102</v>
      </c>
      <c r="M547" t="str">
        <f>VLOOKUP(Table1[[#This Row],[Product Code]],Table24[#All],4,FALSE)</f>
        <v>Keyboards</v>
      </c>
    </row>
    <row r="548" spans="1:13" x14ac:dyDescent="0.3">
      <c r="A548" s="13" t="s">
        <v>21</v>
      </c>
      <c r="B548" s="4" t="s">
        <v>65</v>
      </c>
      <c r="C548" s="5">
        <v>45548</v>
      </c>
      <c r="D548" s="4">
        <v>15</v>
      </c>
      <c r="E548" s="6">
        <v>4847.25</v>
      </c>
      <c r="F548" s="6">
        <v>2997.9</v>
      </c>
      <c r="G548" s="8">
        <f t="shared" si="102"/>
        <v>1849.35</v>
      </c>
      <c r="H548">
        <v>2024</v>
      </c>
      <c r="I548">
        <f t="shared" si="109"/>
        <v>9</v>
      </c>
      <c r="J548" t="s">
        <v>89</v>
      </c>
      <c r="K548" t="s">
        <v>109</v>
      </c>
      <c r="L548" t="s">
        <v>111</v>
      </c>
      <c r="M548" t="str">
        <f>VLOOKUP(Table1[[#This Row],[Product Code]],Table24[#All],4,FALSE)</f>
        <v>Game Consoles</v>
      </c>
    </row>
    <row r="549" spans="1:13" x14ac:dyDescent="0.3">
      <c r="A549" s="13" t="s">
        <v>16</v>
      </c>
      <c r="B549" s="4" t="s">
        <v>18</v>
      </c>
      <c r="C549" s="5">
        <v>45488</v>
      </c>
      <c r="D549" s="4">
        <v>14</v>
      </c>
      <c r="E549" s="6">
        <v>5588.2400000000007</v>
      </c>
      <c r="F549" s="6">
        <v>4222.96</v>
      </c>
      <c r="G549" s="8">
        <f t="shared" si="102"/>
        <v>1365.2800000000007</v>
      </c>
      <c r="H549">
        <v>2024</v>
      </c>
      <c r="I549">
        <f t="shared" si="109"/>
        <v>7</v>
      </c>
      <c r="J549" t="s">
        <v>89</v>
      </c>
      <c r="K549" t="s">
        <v>130</v>
      </c>
      <c r="L549" t="s">
        <v>126</v>
      </c>
      <c r="M549" t="str">
        <f>VLOOKUP(Table1[[#This Row],[Product Code]],Table24[#All],4,FALSE)</f>
        <v>Streaming Devices</v>
      </c>
    </row>
    <row r="550" spans="1:13" x14ac:dyDescent="0.3">
      <c r="A550" s="13" t="s">
        <v>10</v>
      </c>
      <c r="B550" s="4" t="s">
        <v>17</v>
      </c>
      <c r="C550" s="5">
        <v>45446</v>
      </c>
      <c r="D550" s="4">
        <v>15</v>
      </c>
      <c r="E550" s="6">
        <v>2744.7</v>
      </c>
      <c r="F550" s="6">
        <v>2085.1499999999996</v>
      </c>
      <c r="G550" s="8">
        <f t="shared" si="102"/>
        <v>659.55000000000018</v>
      </c>
      <c r="H550">
        <v>2024</v>
      </c>
      <c r="I550">
        <f t="shared" si="109"/>
        <v>6</v>
      </c>
      <c r="J550" t="s">
        <v>88</v>
      </c>
      <c r="K550" t="s">
        <v>104</v>
      </c>
      <c r="L550" t="s">
        <v>102</v>
      </c>
      <c r="M550" t="str">
        <f>VLOOKUP(Table1[[#This Row],[Product Code]],Table24[#All],4,FALSE)</f>
        <v>Chargers</v>
      </c>
    </row>
    <row r="551" spans="1:13" x14ac:dyDescent="0.3">
      <c r="A551" s="13" t="s">
        <v>6</v>
      </c>
      <c r="B551" s="4" t="s">
        <v>40</v>
      </c>
      <c r="C551" s="5">
        <v>45521</v>
      </c>
      <c r="D551" s="4">
        <v>19</v>
      </c>
      <c r="E551" s="6">
        <v>25722.01</v>
      </c>
      <c r="F551" s="6">
        <v>18514.740000000002</v>
      </c>
      <c r="G551" s="8">
        <f t="shared" si="102"/>
        <v>7207.2699999999968</v>
      </c>
      <c r="H551">
        <v>2024</v>
      </c>
      <c r="I551">
        <f t="shared" si="109"/>
        <v>8</v>
      </c>
      <c r="J551" t="s">
        <v>89</v>
      </c>
      <c r="K551" t="s">
        <v>106</v>
      </c>
      <c r="L551" t="s">
        <v>111</v>
      </c>
      <c r="M551" t="str">
        <f>VLOOKUP(Table1[[#This Row],[Product Code]],Table24[#All],4,FALSE)</f>
        <v>Game Consoles</v>
      </c>
    </row>
    <row r="552" spans="1:13" x14ac:dyDescent="0.3">
      <c r="A552" s="13" t="s">
        <v>8</v>
      </c>
      <c r="B552" s="4" t="s">
        <v>63</v>
      </c>
      <c r="C552" s="5">
        <v>45547</v>
      </c>
      <c r="D552" s="4">
        <v>15</v>
      </c>
      <c r="E552" s="6">
        <v>16966.649999999998</v>
      </c>
      <c r="F552" s="6">
        <v>14084.25</v>
      </c>
      <c r="G552" s="8">
        <f t="shared" si="102"/>
        <v>2882.3999999999978</v>
      </c>
      <c r="H552">
        <v>2024</v>
      </c>
      <c r="I552">
        <f t="shared" si="109"/>
        <v>9</v>
      </c>
      <c r="J552" t="s">
        <v>89</v>
      </c>
      <c r="K552" t="s">
        <v>113</v>
      </c>
      <c r="L552" t="s">
        <v>111</v>
      </c>
      <c r="M552" t="str">
        <f>VLOOKUP(Table1[[#This Row],[Product Code]],Table24[#All],4,FALSE)</f>
        <v>Gaming Headsets</v>
      </c>
    </row>
    <row r="553" spans="1:13" x14ac:dyDescent="0.3">
      <c r="A553" s="13" t="s">
        <v>16</v>
      </c>
      <c r="B553" s="4" t="s">
        <v>51</v>
      </c>
      <c r="C553" s="5">
        <v>45005</v>
      </c>
      <c r="D553" s="4">
        <v>22</v>
      </c>
      <c r="E553" s="6">
        <v>7797.2400000000007</v>
      </c>
      <c r="F553" s="6">
        <v>5567.32</v>
      </c>
      <c r="G553" s="8">
        <f t="shared" si="102"/>
        <v>2229.920000000001</v>
      </c>
      <c r="H553">
        <v>2023</v>
      </c>
      <c r="I553">
        <f t="shared" ref="I553:I557" si="110">MONTH(C553)</f>
        <v>3</v>
      </c>
      <c r="J553" t="s">
        <v>83</v>
      </c>
      <c r="K553" t="s">
        <v>113</v>
      </c>
      <c r="L553" t="s">
        <v>118</v>
      </c>
      <c r="M553" t="str">
        <f>VLOOKUP(Table1[[#This Row],[Product Code]],Table24[#All],4,FALSE)</f>
        <v>Wired Headphones</v>
      </c>
    </row>
    <row r="554" spans="1:13" x14ac:dyDescent="0.3">
      <c r="A554" s="13" t="s">
        <v>19</v>
      </c>
      <c r="B554" s="4" t="s">
        <v>66</v>
      </c>
      <c r="C554" s="5">
        <v>45157</v>
      </c>
      <c r="D554" s="4">
        <v>7</v>
      </c>
      <c r="E554" s="6">
        <v>3803.52</v>
      </c>
      <c r="F554" s="6">
        <v>2706.06</v>
      </c>
      <c r="G554" s="8">
        <f t="shared" si="102"/>
        <v>1097.46</v>
      </c>
      <c r="H554">
        <v>2023</v>
      </c>
      <c r="I554">
        <f t="shared" si="110"/>
        <v>8</v>
      </c>
      <c r="J554" t="s">
        <v>85</v>
      </c>
      <c r="K554" t="s">
        <v>113</v>
      </c>
      <c r="L554" t="s">
        <v>118</v>
      </c>
      <c r="M554" t="str">
        <f>VLOOKUP(Table1[[#This Row],[Product Code]],Table24[#All],4,FALSE)</f>
        <v>Wireless Headphones</v>
      </c>
    </row>
    <row r="555" spans="1:13" x14ac:dyDescent="0.3">
      <c r="A555" s="13" t="s">
        <v>21</v>
      </c>
      <c r="B555" s="4" t="s">
        <v>13</v>
      </c>
      <c r="C555" s="5">
        <v>45186</v>
      </c>
      <c r="D555" s="4">
        <v>11</v>
      </c>
      <c r="E555" s="6">
        <v>9658.77</v>
      </c>
      <c r="F555" s="6">
        <v>6654.67</v>
      </c>
      <c r="G555" s="8">
        <f t="shared" si="102"/>
        <v>3004.1000000000004</v>
      </c>
      <c r="H555">
        <v>2023</v>
      </c>
      <c r="I555">
        <f t="shared" si="110"/>
        <v>9</v>
      </c>
      <c r="J555" t="s">
        <v>85</v>
      </c>
      <c r="K555" t="s">
        <v>104</v>
      </c>
      <c r="L555" t="s">
        <v>102</v>
      </c>
      <c r="M555" t="str">
        <f>VLOOKUP(Table1[[#This Row],[Product Code]],Table24[#All],4,FALSE)</f>
        <v>Chargers</v>
      </c>
    </row>
    <row r="556" spans="1:13" x14ac:dyDescent="0.3">
      <c r="A556" s="13" t="s">
        <v>37</v>
      </c>
      <c r="B556" s="4" t="s">
        <v>39</v>
      </c>
      <c r="C556" s="5">
        <v>45589</v>
      </c>
      <c r="D556" s="4">
        <v>35</v>
      </c>
      <c r="E556" s="6">
        <v>25549.3</v>
      </c>
      <c r="F556" s="6">
        <v>20614.650000000001</v>
      </c>
      <c r="G556" s="8">
        <f t="shared" si="102"/>
        <v>4934.6499999999978</v>
      </c>
      <c r="H556">
        <v>2024</v>
      </c>
      <c r="I556">
        <f t="shared" si="110"/>
        <v>10</v>
      </c>
      <c r="J556" t="s">
        <v>90</v>
      </c>
      <c r="K556" t="s">
        <v>113</v>
      </c>
      <c r="L556" t="s">
        <v>111</v>
      </c>
      <c r="M556" t="str">
        <f>VLOOKUP(Table1[[#This Row],[Product Code]],Table24[#All],4,FALSE)</f>
        <v>VR Headsets</v>
      </c>
    </row>
    <row r="557" spans="1:13" x14ac:dyDescent="0.3">
      <c r="A557" s="13" t="s">
        <v>8</v>
      </c>
      <c r="B557" s="4" t="s">
        <v>18</v>
      </c>
      <c r="C557" s="5">
        <v>45399</v>
      </c>
      <c r="D557" s="4">
        <v>15</v>
      </c>
      <c r="E557" s="6">
        <v>5987.4000000000005</v>
      </c>
      <c r="F557" s="6">
        <v>4524.5999999999995</v>
      </c>
      <c r="G557" s="8">
        <f t="shared" si="102"/>
        <v>1462.8000000000011</v>
      </c>
      <c r="H557">
        <v>2024</v>
      </c>
      <c r="I557">
        <f t="shared" si="110"/>
        <v>4</v>
      </c>
      <c r="J557" t="s">
        <v>88</v>
      </c>
      <c r="K557" t="s">
        <v>130</v>
      </c>
      <c r="L557" t="s">
        <v>126</v>
      </c>
      <c r="M557" t="str">
        <f>VLOOKUP(Table1[[#This Row],[Product Code]],Table24[#All],4,FALSE)</f>
        <v>Streaming Devices</v>
      </c>
    </row>
    <row r="558" spans="1:13" x14ac:dyDescent="0.3">
      <c r="A558" s="13" t="s">
        <v>16</v>
      </c>
      <c r="B558" s="4" t="s">
        <v>55</v>
      </c>
      <c r="C558" s="5">
        <v>45101</v>
      </c>
      <c r="D558" s="4">
        <v>16</v>
      </c>
      <c r="E558" s="6">
        <v>13906.56</v>
      </c>
      <c r="F558" s="6">
        <v>10440.48</v>
      </c>
      <c r="G558" s="8">
        <f t="shared" si="102"/>
        <v>3466.08</v>
      </c>
      <c r="H558">
        <v>2023</v>
      </c>
      <c r="I558">
        <f t="shared" ref="I558:I559" si="111">MONTH(C558)</f>
        <v>6</v>
      </c>
      <c r="J558" t="s">
        <v>84</v>
      </c>
      <c r="K558" t="s">
        <v>100</v>
      </c>
      <c r="L558" t="s">
        <v>111</v>
      </c>
      <c r="M558" t="str">
        <f>VLOOKUP(Table1[[#This Row],[Product Code]],Table24[#All],4,FALSE)</f>
        <v>VR Headsets</v>
      </c>
    </row>
    <row r="559" spans="1:13" x14ac:dyDescent="0.3">
      <c r="A559" s="13" t="s">
        <v>6</v>
      </c>
      <c r="B559" s="4" t="s">
        <v>58</v>
      </c>
      <c r="C559" s="5">
        <v>44937</v>
      </c>
      <c r="D559" s="4">
        <v>34</v>
      </c>
      <c r="E559" s="6">
        <v>8815.18</v>
      </c>
      <c r="F559" s="6">
        <v>5761.98</v>
      </c>
      <c r="G559" s="8">
        <f t="shared" si="102"/>
        <v>3053.2000000000007</v>
      </c>
      <c r="H559">
        <v>2023</v>
      </c>
      <c r="I559">
        <f t="shared" si="111"/>
        <v>1</v>
      </c>
      <c r="J559" t="s">
        <v>83</v>
      </c>
      <c r="K559" t="s">
        <v>106</v>
      </c>
      <c r="L559" t="s">
        <v>126</v>
      </c>
      <c r="M559" t="str">
        <f>VLOOKUP(Table1[[#This Row],[Product Code]],Table24[#All],4,FALSE)</f>
        <v>Smart Speakers</v>
      </c>
    </row>
    <row r="560" spans="1:13" x14ac:dyDescent="0.3">
      <c r="A560" s="13" t="s">
        <v>25</v>
      </c>
      <c r="B560" s="4" t="s">
        <v>17</v>
      </c>
      <c r="C560" s="5">
        <v>45467</v>
      </c>
      <c r="D560" s="4">
        <v>5</v>
      </c>
      <c r="E560" s="6">
        <v>914.9</v>
      </c>
      <c r="F560" s="6">
        <v>695.05</v>
      </c>
      <c r="G560" s="8">
        <f t="shared" si="102"/>
        <v>219.85000000000002</v>
      </c>
      <c r="H560">
        <v>2024</v>
      </c>
      <c r="I560">
        <f>MONTH(C560)</f>
        <v>6</v>
      </c>
      <c r="J560" t="s">
        <v>88</v>
      </c>
      <c r="K560" t="s">
        <v>104</v>
      </c>
      <c r="L560" t="s">
        <v>102</v>
      </c>
      <c r="M560" t="str">
        <f>VLOOKUP(Table1[[#This Row],[Product Code]],Table24[#All],4,FALSE)</f>
        <v>Chargers</v>
      </c>
    </row>
    <row r="561" spans="1:13" x14ac:dyDescent="0.3">
      <c r="A561" s="13" t="s">
        <v>14</v>
      </c>
      <c r="B561" s="4" t="s">
        <v>15</v>
      </c>
      <c r="C561" s="5">
        <v>45262</v>
      </c>
      <c r="D561" s="4">
        <v>30</v>
      </c>
      <c r="E561" s="6">
        <v>26504.7</v>
      </c>
      <c r="F561" s="6">
        <v>18482.7</v>
      </c>
      <c r="G561" s="8">
        <f t="shared" si="102"/>
        <v>8022</v>
      </c>
      <c r="H561">
        <v>2023</v>
      </c>
      <c r="I561">
        <f>MONTH(C561)</f>
        <v>12</v>
      </c>
      <c r="J561" t="s">
        <v>86</v>
      </c>
      <c r="K561" t="s">
        <v>132</v>
      </c>
      <c r="L561" t="s">
        <v>118</v>
      </c>
      <c r="M561" t="str">
        <f>VLOOKUP(Table1[[#This Row],[Product Code]],Table24[#All],4,FALSE)</f>
        <v>Noise-Canceling Over-Ear</v>
      </c>
    </row>
    <row r="562" spans="1:13" x14ac:dyDescent="0.3">
      <c r="A562" s="13" t="s">
        <v>59</v>
      </c>
      <c r="B562" s="4" t="s">
        <v>41</v>
      </c>
      <c r="C562" s="5">
        <v>45601</v>
      </c>
      <c r="D562" s="4">
        <v>28</v>
      </c>
      <c r="E562" s="6">
        <v>24735.200000000001</v>
      </c>
      <c r="F562" s="6">
        <v>16925.72</v>
      </c>
      <c r="G562" s="8">
        <f t="shared" si="102"/>
        <v>7809.48</v>
      </c>
      <c r="H562">
        <v>2024</v>
      </c>
      <c r="I562">
        <f t="shared" ref="I562:I567" si="112">MONTH(C562)</f>
        <v>11</v>
      </c>
      <c r="J562" t="s">
        <v>90</v>
      </c>
      <c r="K562" t="s">
        <v>132</v>
      </c>
      <c r="L562" t="s">
        <v>118</v>
      </c>
      <c r="M562" t="str">
        <f>VLOOKUP(Table1[[#This Row],[Product Code]],Table24[#All],4,FALSE)</f>
        <v>Wireless Headphones</v>
      </c>
    </row>
    <row r="563" spans="1:13" x14ac:dyDescent="0.3">
      <c r="A563" s="13" t="s">
        <v>19</v>
      </c>
      <c r="B563" s="4" t="s">
        <v>42</v>
      </c>
      <c r="C563" s="5">
        <v>45319</v>
      </c>
      <c r="D563" s="4">
        <v>11</v>
      </c>
      <c r="E563" s="6">
        <v>4660.37</v>
      </c>
      <c r="F563" s="6">
        <v>3037.1000000000004</v>
      </c>
      <c r="G563" s="8">
        <f t="shared" si="102"/>
        <v>1623.2699999999995</v>
      </c>
      <c r="H563">
        <v>2024</v>
      </c>
      <c r="I563">
        <f t="shared" si="112"/>
        <v>1</v>
      </c>
      <c r="J563" t="s">
        <v>87</v>
      </c>
      <c r="K563" t="s">
        <v>137</v>
      </c>
      <c r="L563" t="s">
        <v>98</v>
      </c>
      <c r="M563" t="str">
        <f>VLOOKUP(Table1[[#This Row],[Product Code]],Table24[#All],4,FALSE)</f>
        <v>Ultrabooks</v>
      </c>
    </row>
    <row r="564" spans="1:13" x14ac:dyDescent="0.3">
      <c r="A564" s="13" t="s">
        <v>23</v>
      </c>
      <c r="B564" s="4" t="s">
        <v>55</v>
      </c>
      <c r="C564" s="5">
        <v>45528</v>
      </c>
      <c r="D564" s="4">
        <v>13</v>
      </c>
      <c r="E564" s="6">
        <v>11299.08</v>
      </c>
      <c r="F564" s="6">
        <v>8482.89</v>
      </c>
      <c r="G564" s="8">
        <f t="shared" si="102"/>
        <v>2816.1900000000005</v>
      </c>
      <c r="H564">
        <v>2024</v>
      </c>
      <c r="I564">
        <f t="shared" si="112"/>
        <v>8</v>
      </c>
      <c r="J564" t="s">
        <v>89</v>
      </c>
      <c r="K564" t="s">
        <v>100</v>
      </c>
      <c r="L564" t="s">
        <v>111</v>
      </c>
      <c r="M564" t="str">
        <f>VLOOKUP(Table1[[#This Row],[Product Code]],Table24[#All],4,FALSE)</f>
        <v>VR Headsets</v>
      </c>
    </row>
    <row r="565" spans="1:13" x14ac:dyDescent="0.3">
      <c r="A565" s="13" t="s">
        <v>16</v>
      </c>
      <c r="B565" s="4" t="s">
        <v>39</v>
      </c>
      <c r="C565" s="5">
        <v>45631</v>
      </c>
      <c r="D565" s="4">
        <v>30</v>
      </c>
      <c r="E565" s="6">
        <v>21899.4</v>
      </c>
      <c r="F565" s="6">
        <v>17669.7</v>
      </c>
      <c r="G565" s="8">
        <f t="shared" si="102"/>
        <v>4229.7000000000007</v>
      </c>
      <c r="H565">
        <v>2024</v>
      </c>
      <c r="I565">
        <f t="shared" si="112"/>
        <v>12</v>
      </c>
      <c r="J565" t="s">
        <v>90</v>
      </c>
      <c r="K565" t="s">
        <v>113</v>
      </c>
      <c r="L565" t="s">
        <v>111</v>
      </c>
      <c r="M565" t="str">
        <f>VLOOKUP(Table1[[#This Row],[Product Code]],Table24[#All],4,FALSE)</f>
        <v>VR Headsets</v>
      </c>
    </row>
    <row r="566" spans="1:13" x14ac:dyDescent="0.3">
      <c r="A566" s="13" t="s">
        <v>10</v>
      </c>
      <c r="B566" s="4" t="s">
        <v>52</v>
      </c>
      <c r="C566" s="5">
        <v>45300</v>
      </c>
      <c r="D566" s="4">
        <v>21</v>
      </c>
      <c r="E566" s="6">
        <v>4968.8100000000004</v>
      </c>
      <c r="F566" s="6">
        <v>3846.5699999999997</v>
      </c>
      <c r="G566" s="8">
        <f t="shared" si="102"/>
        <v>1122.2400000000007</v>
      </c>
      <c r="H566">
        <v>2024</v>
      </c>
      <c r="I566">
        <f t="shared" si="112"/>
        <v>1</v>
      </c>
      <c r="J566" t="s">
        <v>87</v>
      </c>
      <c r="K566" t="s">
        <v>113</v>
      </c>
      <c r="L566" t="s">
        <v>118</v>
      </c>
      <c r="M566" t="str">
        <f>VLOOKUP(Table1[[#This Row],[Product Code]],Table24[#All],4,FALSE)</f>
        <v>Wired Headphones</v>
      </c>
    </row>
    <row r="567" spans="1:13" x14ac:dyDescent="0.3">
      <c r="A567" s="13" t="s">
        <v>54</v>
      </c>
      <c r="B567" s="4" t="s">
        <v>57</v>
      </c>
      <c r="C567" s="5">
        <v>45335</v>
      </c>
      <c r="D567" s="4">
        <v>16</v>
      </c>
      <c r="E567" s="6">
        <v>18730.240000000002</v>
      </c>
      <c r="F567" s="6">
        <v>14962.72</v>
      </c>
      <c r="G567" s="8">
        <f t="shared" si="102"/>
        <v>3767.5200000000023</v>
      </c>
      <c r="H567">
        <v>2024</v>
      </c>
      <c r="I567">
        <f t="shared" si="112"/>
        <v>2</v>
      </c>
      <c r="J567" t="s">
        <v>87</v>
      </c>
      <c r="K567" t="s">
        <v>106</v>
      </c>
      <c r="L567" t="s">
        <v>111</v>
      </c>
      <c r="M567" t="str">
        <f>VLOOKUP(Table1[[#This Row],[Product Code]],Table24[#All],4,FALSE)</f>
        <v>Game Consoles</v>
      </c>
    </row>
    <row r="568" spans="1:13" x14ac:dyDescent="0.3">
      <c r="A568" s="13" t="s">
        <v>23</v>
      </c>
      <c r="B568" s="4" t="s">
        <v>48</v>
      </c>
      <c r="C568" s="5">
        <v>44974</v>
      </c>
      <c r="D568" s="4">
        <v>26</v>
      </c>
      <c r="E568" s="6">
        <v>36478.26</v>
      </c>
      <c r="F568" s="6">
        <v>23154.3</v>
      </c>
      <c r="G568" s="8">
        <f t="shared" si="102"/>
        <v>13323.960000000003</v>
      </c>
      <c r="H568">
        <v>2023</v>
      </c>
      <c r="I568">
        <f>MONTH(C568)</f>
        <v>2</v>
      </c>
      <c r="J568" t="s">
        <v>83</v>
      </c>
      <c r="K568" t="s">
        <v>137</v>
      </c>
      <c r="L568" t="s">
        <v>111</v>
      </c>
      <c r="M568" t="str">
        <f>VLOOKUP(Table1[[#This Row],[Product Code]],Table24[#All],4,FALSE)</f>
        <v>Game Consoles</v>
      </c>
    </row>
    <row r="569" spans="1:13" x14ac:dyDescent="0.3">
      <c r="A569" s="13" t="s">
        <v>21</v>
      </c>
      <c r="B569" s="4" t="s">
        <v>57</v>
      </c>
      <c r="C569" s="5">
        <v>45496</v>
      </c>
      <c r="D569" s="4">
        <v>2</v>
      </c>
      <c r="E569" s="6">
        <v>2341.2800000000002</v>
      </c>
      <c r="F569" s="6">
        <v>1870.34</v>
      </c>
      <c r="G569" s="8">
        <f t="shared" si="102"/>
        <v>470.94000000000028</v>
      </c>
      <c r="H569">
        <v>2024</v>
      </c>
      <c r="I569">
        <f t="shared" ref="I569:I570" si="113">MONTH(C569)</f>
        <v>7</v>
      </c>
      <c r="J569" t="s">
        <v>89</v>
      </c>
      <c r="K569" t="s">
        <v>106</v>
      </c>
      <c r="L569" t="s">
        <v>111</v>
      </c>
      <c r="M569" t="str">
        <f>VLOOKUP(Table1[[#This Row],[Product Code]],Table24[#All],4,FALSE)</f>
        <v>Game Consoles</v>
      </c>
    </row>
    <row r="570" spans="1:13" x14ac:dyDescent="0.3">
      <c r="A570" s="13" t="s">
        <v>33</v>
      </c>
      <c r="B570" s="4" t="s">
        <v>18</v>
      </c>
      <c r="C570" s="5">
        <v>45457</v>
      </c>
      <c r="D570" s="4">
        <v>6</v>
      </c>
      <c r="E570" s="6">
        <v>2394.96</v>
      </c>
      <c r="F570" s="6">
        <v>1809.84</v>
      </c>
      <c r="G570" s="8">
        <f t="shared" si="102"/>
        <v>585.12000000000012</v>
      </c>
      <c r="H570">
        <v>2024</v>
      </c>
      <c r="I570">
        <f t="shared" si="113"/>
        <v>6</v>
      </c>
      <c r="J570" t="s">
        <v>88</v>
      </c>
      <c r="K570" t="s">
        <v>130</v>
      </c>
      <c r="L570" t="s">
        <v>126</v>
      </c>
      <c r="M570" t="str">
        <f>VLOOKUP(Table1[[#This Row],[Product Code]],Table24[#All],4,FALSE)</f>
        <v>Streaming Devices</v>
      </c>
    </row>
    <row r="571" spans="1:13" x14ac:dyDescent="0.3">
      <c r="A571" s="13" t="s">
        <v>23</v>
      </c>
      <c r="B571" s="4" t="s">
        <v>7</v>
      </c>
      <c r="C571" s="5">
        <v>45236</v>
      </c>
      <c r="D571" s="4">
        <v>32</v>
      </c>
      <c r="E571" s="6">
        <v>10620.16</v>
      </c>
      <c r="F571" s="6">
        <v>6326.72</v>
      </c>
      <c r="G571" s="8">
        <f t="shared" si="102"/>
        <v>4293.4399999999996</v>
      </c>
      <c r="H571">
        <v>2023</v>
      </c>
      <c r="I571">
        <f>MONTH(C571)</f>
        <v>11</v>
      </c>
      <c r="J571" t="s">
        <v>86</v>
      </c>
      <c r="K571" t="s">
        <v>109</v>
      </c>
      <c r="L571" t="s">
        <v>98</v>
      </c>
      <c r="M571" t="str">
        <f>VLOOKUP(Table1[[#This Row],[Product Code]],Table24[#All],4,FALSE)</f>
        <v>Gaming Laptops</v>
      </c>
    </row>
    <row r="572" spans="1:13" x14ac:dyDescent="0.3">
      <c r="A572" s="13" t="s">
        <v>28</v>
      </c>
      <c r="B572" s="4" t="s">
        <v>30</v>
      </c>
      <c r="C572" s="5">
        <v>45465</v>
      </c>
      <c r="D572" s="4">
        <v>4</v>
      </c>
      <c r="E572" s="6">
        <v>5885.84</v>
      </c>
      <c r="F572" s="6">
        <v>3982.6</v>
      </c>
      <c r="G572" s="8">
        <f t="shared" si="102"/>
        <v>1903.2400000000002</v>
      </c>
      <c r="H572">
        <v>2024</v>
      </c>
      <c r="I572">
        <f>MONTH(C572)</f>
        <v>6</v>
      </c>
      <c r="J572" t="s">
        <v>88</v>
      </c>
      <c r="K572" t="s">
        <v>113</v>
      </c>
      <c r="L572" t="s">
        <v>126</v>
      </c>
      <c r="M572" t="str">
        <f>VLOOKUP(Table1[[#This Row],[Product Code]],Table24[#All],4,FALSE)</f>
        <v>Fitness Bands</v>
      </c>
    </row>
    <row r="573" spans="1:13" x14ac:dyDescent="0.3">
      <c r="A573" s="13" t="s">
        <v>25</v>
      </c>
      <c r="B573" s="4" t="s">
        <v>50</v>
      </c>
      <c r="C573" s="5">
        <v>45120</v>
      </c>
      <c r="D573" s="4">
        <v>8</v>
      </c>
      <c r="E573" s="6">
        <v>2156.96</v>
      </c>
      <c r="F573" s="6">
        <v>1311.12</v>
      </c>
      <c r="G573" s="8">
        <f t="shared" si="102"/>
        <v>845.84000000000015</v>
      </c>
      <c r="H573">
        <v>2023</v>
      </c>
      <c r="I573">
        <f>MONTH(C573)</f>
        <v>7</v>
      </c>
      <c r="J573" t="s">
        <v>85</v>
      </c>
      <c r="K573" t="s">
        <v>100</v>
      </c>
      <c r="L573" t="s">
        <v>102</v>
      </c>
      <c r="M573" t="str">
        <f>VLOOKUP(Table1[[#This Row],[Product Code]],Table24[#All],4,FALSE)</f>
        <v>Chargers</v>
      </c>
    </row>
    <row r="574" spans="1:13" x14ac:dyDescent="0.3">
      <c r="A574" s="13" t="s">
        <v>16</v>
      </c>
      <c r="B574" s="4" t="s">
        <v>18</v>
      </c>
      <c r="C574" s="5">
        <v>45560</v>
      </c>
      <c r="D574" s="4">
        <v>3</v>
      </c>
      <c r="E574" s="6">
        <v>1197.48</v>
      </c>
      <c r="F574" s="6">
        <v>904.92</v>
      </c>
      <c r="G574" s="8">
        <f t="shared" si="102"/>
        <v>292.56000000000006</v>
      </c>
      <c r="H574">
        <v>2024</v>
      </c>
      <c r="I574">
        <f>MONTH(C574)</f>
        <v>9</v>
      </c>
      <c r="J574" t="s">
        <v>89</v>
      </c>
      <c r="K574" t="s">
        <v>130</v>
      </c>
      <c r="L574" t="s">
        <v>126</v>
      </c>
      <c r="M574" t="str">
        <f>VLOOKUP(Table1[[#This Row],[Product Code]],Table24[#All],4,FALSE)</f>
        <v>Streaming Devices</v>
      </c>
    </row>
    <row r="575" spans="1:13" x14ac:dyDescent="0.3">
      <c r="A575" s="13" t="s">
        <v>25</v>
      </c>
      <c r="B575" s="4" t="s">
        <v>35</v>
      </c>
      <c r="C575" s="5">
        <v>45126</v>
      </c>
      <c r="D575" s="4">
        <v>5</v>
      </c>
      <c r="E575" s="6">
        <v>815.25</v>
      </c>
      <c r="F575" s="6">
        <v>630.54999999999995</v>
      </c>
      <c r="G575" s="8">
        <f t="shared" si="102"/>
        <v>184.70000000000005</v>
      </c>
      <c r="H575">
        <v>2023</v>
      </c>
      <c r="I575">
        <f t="shared" ref="I575:I577" si="114">MONTH(C575)</f>
        <v>7</v>
      </c>
      <c r="J575" t="s">
        <v>85</v>
      </c>
      <c r="K575" t="s">
        <v>113</v>
      </c>
      <c r="L575" t="s">
        <v>102</v>
      </c>
      <c r="M575" t="str">
        <f>VLOOKUP(Table1[[#This Row],[Product Code]],Table24[#All],4,FALSE)</f>
        <v>Keyboards</v>
      </c>
    </row>
    <row r="576" spans="1:13" x14ac:dyDescent="0.3">
      <c r="A576" s="13" t="s">
        <v>8</v>
      </c>
      <c r="B576" s="4" t="s">
        <v>38</v>
      </c>
      <c r="C576" s="5">
        <v>45195</v>
      </c>
      <c r="D576" s="4">
        <v>31</v>
      </c>
      <c r="E576" s="6">
        <v>16630.88</v>
      </c>
      <c r="F576" s="6">
        <v>12121.929999999998</v>
      </c>
      <c r="G576" s="8">
        <f t="shared" si="102"/>
        <v>4508.9500000000025</v>
      </c>
      <c r="H576">
        <v>2023</v>
      </c>
      <c r="I576">
        <f t="shared" si="114"/>
        <v>9</v>
      </c>
      <c r="J576" t="s">
        <v>85</v>
      </c>
      <c r="K576" t="s">
        <v>113</v>
      </c>
      <c r="L576" t="s">
        <v>111</v>
      </c>
      <c r="M576" t="str">
        <f>VLOOKUP(Table1[[#This Row],[Product Code]],Table24[#All],4,FALSE)</f>
        <v>Game Consoles</v>
      </c>
    </row>
    <row r="577" spans="1:13" x14ac:dyDescent="0.3">
      <c r="A577" s="13" t="s">
        <v>23</v>
      </c>
      <c r="B577" s="4" t="s">
        <v>20</v>
      </c>
      <c r="C577" s="5">
        <v>45016</v>
      </c>
      <c r="D577" s="4">
        <v>5</v>
      </c>
      <c r="E577" s="6">
        <v>4441.05</v>
      </c>
      <c r="F577" s="6">
        <v>3612.25</v>
      </c>
      <c r="G577" s="8">
        <f t="shared" si="102"/>
        <v>828.80000000000018</v>
      </c>
      <c r="H577">
        <v>2023</v>
      </c>
      <c r="I577">
        <f t="shared" si="114"/>
        <v>3</v>
      </c>
      <c r="J577" t="s">
        <v>83</v>
      </c>
      <c r="K577" t="s">
        <v>104</v>
      </c>
      <c r="L577" t="s">
        <v>102</v>
      </c>
      <c r="M577" t="str">
        <f>VLOOKUP(Table1[[#This Row],[Product Code]],Table24[#All],4,FALSE)</f>
        <v>Keyboards</v>
      </c>
    </row>
    <row r="578" spans="1:13" x14ac:dyDescent="0.3">
      <c r="A578" s="13" t="s">
        <v>28</v>
      </c>
      <c r="B578" s="4" t="s">
        <v>39</v>
      </c>
      <c r="C578" s="5">
        <v>45585</v>
      </c>
      <c r="D578" s="4">
        <v>26</v>
      </c>
      <c r="E578" s="6">
        <v>18979.48</v>
      </c>
      <c r="F578" s="6">
        <v>15313.74</v>
      </c>
      <c r="G578" s="8">
        <f t="shared" si="102"/>
        <v>3665.74</v>
      </c>
      <c r="H578">
        <v>2024</v>
      </c>
      <c r="I578">
        <f>MONTH(C578)</f>
        <v>10</v>
      </c>
      <c r="J578" t="s">
        <v>90</v>
      </c>
      <c r="K578" t="s">
        <v>113</v>
      </c>
      <c r="L578" t="s">
        <v>111</v>
      </c>
      <c r="M578" t="str">
        <f>VLOOKUP(Table1[[#This Row],[Product Code]],Table24[#All],4,FALSE)</f>
        <v>VR Headsets</v>
      </c>
    </row>
    <row r="579" spans="1:13" x14ac:dyDescent="0.3">
      <c r="A579" s="13" t="s">
        <v>10</v>
      </c>
      <c r="B579" s="4" t="s">
        <v>7</v>
      </c>
      <c r="C579" s="5">
        <v>45036</v>
      </c>
      <c r="D579" s="4">
        <v>12</v>
      </c>
      <c r="E579" s="6">
        <v>3982.56</v>
      </c>
      <c r="F579" s="6">
        <v>2372.52</v>
      </c>
      <c r="G579" s="8">
        <f t="shared" ref="G579:G642" si="115">E579-F579</f>
        <v>1610.04</v>
      </c>
      <c r="H579">
        <v>2023</v>
      </c>
      <c r="I579">
        <f t="shared" ref="I579:I581" si="116">MONTH(C579)</f>
        <v>4</v>
      </c>
      <c r="J579" t="s">
        <v>84</v>
      </c>
      <c r="K579" t="s">
        <v>109</v>
      </c>
      <c r="L579" t="s">
        <v>98</v>
      </c>
      <c r="M579" t="str">
        <f>VLOOKUP(Table1[[#This Row],[Product Code]],Table24[#All],4,FALSE)</f>
        <v>Gaming Laptops</v>
      </c>
    </row>
    <row r="580" spans="1:13" x14ac:dyDescent="0.3">
      <c r="A580" s="13" t="s">
        <v>12</v>
      </c>
      <c r="B580" s="4" t="s">
        <v>26</v>
      </c>
      <c r="C580" s="5">
        <v>45246</v>
      </c>
      <c r="D580" s="4">
        <v>25</v>
      </c>
      <c r="E580" s="6">
        <v>26342.25</v>
      </c>
      <c r="F580" s="6">
        <v>16314.250000000002</v>
      </c>
      <c r="G580" s="8">
        <f t="shared" si="115"/>
        <v>10027.999999999998</v>
      </c>
      <c r="H580">
        <v>2023</v>
      </c>
      <c r="I580">
        <f t="shared" si="116"/>
        <v>11</v>
      </c>
      <c r="J580" t="s">
        <v>86</v>
      </c>
      <c r="K580" t="s">
        <v>104</v>
      </c>
      <c r="L580" t="s">
        <v>126</v>
      </c>
      <c r="M580" t="str">
        <f>VLOOKUP(Table1[[#This Row],[Product Code]],Table24[#All],4,FALSE)</f>
        <v>Fitness Bands</v>
      </c>
    </row>
    <row r="581" spans="1:13" x14ac:dyDescent="0.3">
      <c r="A581" s="13" t="s">
        <v>32</v>
      </c>
      <c r="B581" s="4" t="s">
        <v>38</v>
      </c>
      <c r="C581" s="5">
        <v>45043</v>
      </c>
      <c r="D581" s="4">
        <v>20</v>
      </c>
      <c r="E581" s="6">
        <v>10729.6</v>
      </c>
      <c r="F581" s="6">
        <v>7820.5999999999995</v>
      </c>
      <c r="G581" s="8">
        <f t="shared" si="115"/>
        <v>2909.0000000000009</v>
      </c>
      <c r="H581">
        <v>2023</v>
      </c>
      <c r="I581">
        <f t="shared" si="116"/>
        <v>4</v>
      </c>
      <c r="J581" t="s">
        <v>84</v>
      </c>
      <c r="K581" t="s">
        <v>113</v>
      </c>
      <c r="L581" t="s">
        <v>111</v>
      </c>
      <c r="M581" t="str">
        <f>VLOOKUP(Table1[[#This Row],[Product Code]],Table24[#All],4,FALSE)</f>
        <v>Game Consoles</v>
      </c>
    </row>
    <row r="582" spans="1:13" x14ac:dyDescent="0.3">
      <c r="A582" s="13" t="s">
        <v>16</v>
      </c>
      <c r="B582" s="4" t="s">
        <v>45</v>
      </c>
      <c r="C582" s="5">
        <v>45540</v>
      </c>
      <c r="D582" s="4">
        <v>7</v>
      </c>
      <c r="E582" s="6">
        <v>5646.62</v>
      </c>
      <c r="F582" s="6">
        <v>3367.28</v>
      </c>
      <c r="G582" s="8">
        <f t="shared" si="115"/>
        <v>2279.3399999999997</v>
      </c>
      <c r="H582">
        <v>2024</v>
      </c>
      <c r="I582">
        <f>MONTH(C582)</f>
        <v>9</v>
      </c>
      <c r="J582" t="s">
        <v>89</v>
      </c>
      <c r="K582" t="s">
        <v>113</v>
      </c>
      <c r="L582" t="s">
        <v>111</v>
      </c>
      <c r="M582" t="str">
        <f>VLOOKUP(Table1[[#This Row],[Product Code]],Table24[#All],4,FALSE)</f>
        <v>Game Consoles</v>
      </c>
    </row>
    <row r="583" spans="1:13" x14ac:dyDescent="0.3">
      <c r="A583" s="13" t="s">
        <v>32</v>
      </c>
      <c r="B583" s="4" t="s">
        <v>44</v>
      </c>
      <c r="C583" s="5">
        <v>44981</v>
      </c>
      <c r="D583" s="4">
        <v>27</v>
      </c>
      <c r="E583" s="6">
        <v>7757.1</v>
      </c>
      <c r="F583" s="6">
        <v>6282.0899999999992</v>
      </c>
      <c r="G583" s="8">
        <f t="shared" si="115"/>
        <v>1475.0100000000011</v>
      </c>
      <c r="H583">
        <v>2023</v>
      </c>
      <c r="I583">
        <f>MONTH(C583)</f>
        <v>2</v>
      </c>
      <c r="J583" t="s">
        <v>83</v>
      </c>
      <c r="K583" t="s">
        <v>109</v>
      </c>
      <c r="L583" t="s">
        <v>102</v>
      </c>
      <c r="M583" t="str">
        <f>VLOOKUP(Table1[[#This Row],[Product Code]],Table24[#All],4,FALSE)</f>
        <v>Mice</v>
      </c>
    </row>
    <row r="584" spans="1:13" x14ac:dyDescent="0.3">
      <c r="A584" s="13" t="s">
        <v>8</v>
      </c>
      <c r="B584" s="4" t="s">
        <v>42</v>
      </c>
      <c r="C584" s="5">
        <v>45338</v>
      </c>
      <c r="D584" s="4">
        <v>30</v>
      </c>
      <c r="E584" s="6">
        <v>12710.1</v>
      </c>
      <c r="F584" s="6">
        <v>8283</v>
      </c>
      <c r="G584" s="8">
        <f t="shared" si="115"/>
        <v>4427.1000000000004</v>
      </c>
      <c r="H584">
        <v>2024</v>
      </c>
      <c r="I584">
        <f t="shared" ref="I584:I586" si="117">MONTH(C584)</f>
        <v>2</v>
      </c>
      <c r="J584" t="s">
        <v>87</v>
      </c>
      <c r="K584" t="s">
        <v>137</v>
      </c>
      <c r="L584" t="s">
        <v>98</v>
      </c>
      <c r="M584" t="str">
        <f>VLOOKUP(Table1[[#This Row],[Product Code]],Table24[#All],4,FALSE)</f>
        <v>Ultrabooks</v>
      </c>
    </row>
    <row r="585" spans="1:13" x14ac:dyDescent="0.3">
      <c r="A585" s="13" t="s">
        <v>14</v>
      </c>
      <c r="B585" s="4" t="s">
        <v>57</v>
      </c>
      <c r="C585" s="5">
        <v>45340</v>
      </c>
      <c r="D585" s="4">
        <v>19</v>
      </c>
      <c r="E585" s="6">
        <v>22242.160000000003</v>
      </c>
      <c r="F585" s="6">
        <v>17768.23</v>
      </c>
      <c r="G585" s="8">
        <f t="shared" si="115"/>
        <v>4473.9300000000039</v>
      </c>
      <c r="H585">
        <v>2024</v>
      </c>
      <c r="I585">
        <f t="shared" si="117"/>
        <v>2</v>
      </c>
      <c r="J585" t="s">
        <v>87</v>
      </c>
      <c r="K585" t="s">
        <v>106</v>
      </c>
      <c r="L585" t="s">
        <v>111</v>
      </c>
      <c r="M585" t="str">
        <f>VLOOKUP(Table1[[#This Row],[Product Code]],Table24[#All],4,FALSE)</f>
        <v>Game Consoles</v>
      </c>
    </row>
    <row r="586" spans="1:13" x14ac:dyDescent="0.3">
      <c r="A586" s="13" t="s">
        <v>28</v>
      </c>
      <c r="B586" s="4" t="s">
        <v>49</v>
      </c>
      <c r="C586" s="5">
        <v>45353</v>
      </c>
      <c r="D586" s="4">
        <v>25</v>
      </c>
      <c r="E586" s="6">
        <v>33276.75</v>
      </c>
      <c r="F586" s="6">
        <v>20440.5</v>
      </c>
      <c r="G586" s="8">
        <f t="shared" si="115"/>
        <v>12836.25</v>
      </c>
      <c r="H586">
        <v>2024</v>
      </c>
      <c r="I586">
        <f t="shared" si="117"/>
        <v>3</v>
      </c>
      <c r="J586" t="s">
        <v>87</v>
      </c>
      <c r="K586" t="s">
        <v>137</v>
      </c>
      <c r="L586" t="s">
        <v>126</v>
      </c>
      <c r="M586" t="str">
        <f>VLOOKUP(Table1[[#This Row],[Product Code]],Table24[#All],4,FALSE)</f>
        <v>Smartwatches</v>
      </c>
    </row>
    <row r="587" spans="1:13" x14ac:dyDescent="0.3">
      <c r="A587" s="13" t="s">
        <v>37</v>
      </c>
      <c r="B587" s="4" t="s">
        <v>69</v>
      </c>
      <c r="C587" s="5">
        <v>45117</v>
      </c>
      <c r="D587" s="4">
        <v>3</v>
      </c>
      <c r="E587" s="6">
        <v>239.43</v>
      </c>
      <c r="F587" s="6">
        <v>192.06</v>
      </c>
      <c r="G587" s="8">
        <f t="shared" si="115"/>
        <v>47.370000000000005</v>
      </c>
      <c r="H587">
        <v>2023</v>
      </c>
      <c r="I587">
        <f t="shared" ref="I587:I588" si="118">MONTH(C587)</f>
        <v>7</v>
      </c>
      <c r="J587" t="s">
        <v>85</v>
      </c>
      <c r="K587" t="s">
        <v>106</v>
      </c>
      <c r="L587" t="s">
        <v>98</v>
      </c>
      <c r="M587" t="str">
        <f>VLOOKUP(Table1[[#This Row],[Product Code]],Table24[#All],4,FALSE)</f>
        <v>Ultrabooks</v>
      </c>
    </row>
    <row r="588" spans="1:13" x14ac:dyDescent="0.3">
      <c r="A588" s="13" t="s">
        <v>25</v>
      </c>
      <c r="B588" s="4" t="s">
        <v>26</v>
      </c>
      <c r="C588" s="5">
        <v>45027</v>
      </c>
      <c r="D588" s="4">
        <v>6</v>
      </c>
      <c r="E588" s="6">
        <v>6322.14</v>
      </c>
      <c r="F588" s="6">
        <v>3915.42</v>
      </c>
      <c r="G588" s="8">
        <f t="shared" si="115"/>
        <v>2406.7200000000003</v>
      </c>
      <c r="H588">
        <v>2023</v>
      </c>
      <c r="I588">
        <f t="shared" si="118"/>
        <v>4</v>
      </c>
      <c r="J588" t="s">
        <v>84</v>
      </c>
      <c r="K588" t="s">
        <v>104</v>
      </c>
      <c r="L588" t="s">
        <v>126</v>
      </c>
      <c r="M588" t="str">
        <f>VLOOKUP(Table1[[#This Row],[Product Code]],Table24[#All],4,FALSE)</f>
        <v>Fitness Bands</v>
      </c>
    </row>
    <row r="589" spans="1:13" x14ac:dyDescent="0.3">
      <c r="A589" s="13" t="s">
        <v>28</v>
      </c>
      <c r="B589" s="4" t="s">
        <v>42</v>
      </c>
      <c r="C589" s="5">
        <v>45483</v>
      </c>
      <c r="D589" s="4">
        <v>9</v>
      </c>
      <c r="E589" s="6">
        <v>3813.03</v>
      </c>
      <c r="F589" s="6">
        <v>2484.9</v>
      </c>
      <c r="G589" s="8">
        <f t="shared" si="115"/>
        <v>1328.13</v>
      </c>
      <c r="H589">
        <v>2024</v>
      </c>
      <c r="I589">
        <f>MONTH(C589)</f>
        <v>7</v>
      </c>
      <c r="J589" t="s">
        <v>89</v>
      </c>
      <c r="K589" t="s">
        <v>137</v>
      </c>
      <c r="L589" t="s">
        <v>98</v>
      </c>
      <c r="M589" t="str">
        <f>VLOOKUP(Table1[[#This Row],[Product Code]],Table24[#All],4,FALSE)</f>
        <v>Ultrabooks</v>
      </c>
    </row>
    <row r="590" spans="1:13" x14ac:dyDescent="0.3">
      <c r="A590" s="13" t="s">
        <v>21</v>
      </c>
      <c r="B590" s="4" t="s">
        <v>7</v>
      </c>
      <c r="C590" s="5">
        <v>45209</v>
      </c>
      <c r="D590" s="4">
        <v>33</v>
      </c>
      <c r="E590" s="6">
        <v>10952.039999999999</v>
      </c>
      <c r="F590" s="6">
        <v>6524.43</v>
      </c>
      <c r="G590" s="8">
        <f t="shared" si="115"/>
        <v>4427.6099999999988</v>
      </c>
      <c r="H590">
        <v>2023</v>
      </c>
      <c r="I590">
        <f>MONTH(C590)</f>
        <v>10</v>
      </c>
      <c r="J590" t="s">
        <v>86</v>
      </c>
      <c r="K590" t="s">
        <v>109</v>
      </c>
      <c r="L590" t="s">
        <v>98</v>
      </c>
      <c r="M590" t="str">
        <f>VLOOKUP(Table1[[#This Row],[Product Code]],Table24[#All],4,FALSE)</f>
        <v>Gaming Laptops</v>
      </c>
    </row>
    <row r="591" spans="1:13" x14ac:dyDescent="0.3">
      <c r="A591" s="13" t="s">
        <v>25</v>
      </c>
      <c r="B591" s="4" t="s">
        <v>39</v>
      </c>
      <c r="C591" s="5">
        <v>45509</v>
      </c>
      <c r="D591" s="4">
        <v>18</v>
      </c>
      <c r="E591" s="6">
        <v>13139.64</v>
      </c>
      <c r="F591" s="6">
        <v>10601.82</v>
      </c>
      <c r="G591" s="8">
        <f t="shared" si="115"/>
        <v>2537.8199999999997</v>
      </c>
      <c r="H591">
        <v>2024</v>
      </c>
      <c r="I591">
        <f t="shared" ref="I591:I595" si="119">MONTH(C591)</f>
        <v>8</v>
      </c>
      <c r="J591" t="s">
        <v>89</v>
      </c>
      <c r="K591" t="s">
        <v>113</v>
      </c>
      <c r="L591" t="s">
        <v>111</v>
      </c>
      <c r="M591" t="str">
        <f>VLOOKUP(Table1[[#This Row],[Product Code]],Table24[#All],4,FALSE)</f>
        <v>VR Headsets</v>
      </c>
    </row>
    <row r="592" spans="1:13" x14ac:dyDescent="0.3">
      <c r="A592" s="13" t="s">
        <v>16</v>
      </c>
      <c r="B592" s="4" t="s">
        <v>18</v>
      </c>
      <c r="C592" s="5">
        <v>45423</v>
      </c>
      <c r="D592" s="4">
        <v>15</v>
      </c>
      <c r="E592" s="6">
        <v>5987.4000000000005</v>
      </c>
      <c r="F592" s="6">
        <v>4524.5999999999995</v>
      </c>
      <c r="G592" s="8">
        <f t="shared" si="115"/>
        <v>1462.8000000000011</v>
      </c>
      <c r="H592">
        <v>2024</v>
      </c>
      <c r="I592">
        <f t="shared" si="119"/>
        <v>5</v>
      </c>
      <c r="J592" t="s">
        <v>88</v>
      </c>
      <c r="K592" t="s">
        <v>130</v>
      </c>
      <c r="L592" t="s">
        <v>126</v>
      </c>
      <c r="M592" t="str">
        <f>VLOOKUP(Table1[[#This Row],[Product Code]],Table24[#All],4,FALSE)</f>
        <v>Streaming Devices</v>
      </c>
    </row>
    <row r="593" spans="1:13" x14ac:dyDescent="0.3">
      <c r="A593" s="13" t="s">
        <v>16</v>
      </c>
      <c r="B593" s="4" t="s">
        <v>9</v>
      </c>
      <c r="C593" s="5">
        <v>45391</v>
      </c>
      <c r="D593" s="4">
        <v>19</v>
      </c>
      <c r="E593" s="6">
        <v>11537.37</v>
      </c>
      <c r="F593" s="6">
        <v>7074.4599999999991</v>
      </c>
      <c r="G593" s="8">
        <f t="shared" si="115"/>
        <v>4462.9100000000017</v>
      </c>
      <c r="H593">
        <v>2024</v>
      </c>
      <c r="I593">
        <f t="shared" si="119"/>
        <v>4</v>
      </c>
      <c r="J593" t="s">
        <v>88</v>
      </c>
      <c r="K593" t="s">
        <v>113</v>
      </c>
      <c r="L593" t="s">
        <v>98</v>
      </c>
      <c r="M593" t="str">
        <f>VLOOKUP(Table1[[#This Row],[Product Code]],Table24[#All],4,FALSE)</f>
        <v>Ultrabooks</v>
      </c>
    </row>
    <row r="594" spans="1:13" x14ac:dyDescent="0.3">
      <c r="A594" s="13" t="s">
        <v>21</v>
      </c>
      <c r="B594" s="4" t="s">
        <v>39</v>
      </c>
      <c r="C594" s="5">
        <v>45543</v>
      </c>
      <c r="D594" s="4">
        <v>8</v>
      </c>
      <c r="E594" s="6">
        <v>5839.84</v>
      </c>
      <c r="F594" s="6">
        <v>4711.92</v>
      </c>
      <c r="G594" s="8">
        <f t="shared" si="115"/>
        <v>1127.92</v>
      </c>
      <c r="H594">
        <v>2024</v>
      </c>
      <c r="I594">
        <f t="shared" si="119"/>
        <v>9</v>
      </c>
      <c r="J594" t="s">
        <v>89</v>
      </c>
      <c r="K594" t="s">
        <v>113</v>
      </c>
      <c r="L594" t="s">
        <v>111</v>
      </c>
      <c r="M594" t="str">
        <f>VLOOKUP(Table1[[#This Row],[Product Code]],Table24[#All],4,FALSE)</f>
        <v>VR Headsets</v>
      </c>
    </row>
    <row r="595" spans="1:13" x14ac:dyDescent="0.3">
      <c r="A595" s="13" t="s">
        <v>8</v>
      </c>
      <c r="B595" s="4" t="s">
        <v>45</v>
      </c>
      <c r="C595" s="5">
        <v>45488</v>
      </c>
      <c r="D595" s="4">
        <v>19</v>
      </c>
      <c r="E595" s="6">
        <v>15326.539999999999</v>
      </c>
      <c r="F595" s="6">
        <v>9139.76</v>
      </c>
      <c r="G595" s="8">
        <f t="shared" si="115"/>
        <v>6186.7799999999988</v>
      </c>
      <c r="H595">
        <v>2024</v>
      </c>
      <c r="I595">
        <f t="shared" si="119"/>
        <v>7</v>
      </c>
      <c r="J595" t="s">
        <v>89</v>
      </c>
      <c r="K595" t="s">
        <v>113</v>
      </c>
      <c r="L595" t="s">
        <v>111</v>
      </c>
      <c r="M595" t="str">
        <f>VLOOKUP(Table1[[#This Row],[Product Code]],Table24[#All],4,FALSE)</f>
        <v>Game Consoles</v>
      </c>
    </row>
    <row r="596" spans="1:13" x14ac:dyDescent="0.3">
      <c r="A596" s="13" t="s">
        <v>54</v>
      </c>
      <c r="B596" s="4" t="s">
        <v>66</v>
      </c>
      <c r="C596" s="5">
        <v>44954</v>
      </c>
      <c r="D596" s="4">
        <v>15</v>
      </c>
      <c r="E596" s="6">
        <v>8150.4000000000005</v>
      </c>
      <c r="F596" s="6">
        <v>5798.7</v>
      </c>
      <c r="G596" s="8">
        <f t="shared" si="115"/>
        <v>2351.7000000000007</v>
      </c>
      <c r="H596">
        <v>2023</v>
      </c>
      <c r="I596">
        <f t="shared" ref="I596:I597" si="120">MONTH(C596)</f>
        <v>1</v>
      </c>
      <c r="J596" t="s">
        <v>83</v>
      </c>
      <c r="K596" t="s">
        <v>113</v>
      </c>
      <c r="L596" t="s">
        <v>118</v>
      </c>
      <c r="M596" t="str">
        <f>VLOOKUP(Table1[[#This Row],[Product Code]],Table24[#All],4,FALSE)</f>
        <v>Wireless Headphones</v>
      </c>
    </row>
    <row r="597" spans="1:13" x14ac:dyDescent="0.3">
      <c r="A597" s="13" t="s">
        <v>16</v>
      </c>
      <c r="B597" s="4" t="s">
        <v>47</v>
      </c>
      <c r="C597" s="5">
        <v>45214</v>
      </c>
      <c r="D597" s="4">
        <v>27</v>
      </c>
      <c r="E597" s="6">
        <v>32343.840000000004</v>
      </c>
      <c r="F597" s="6">
        <v>23828.85</v>
      </c>
      <c r="G597" s="8">
        <f t="shared" si="115"/>
        <v>8514.9900000000052</v>
      </c>
      <c r="H597">
        <v>2023</v>
      </c>
      <c r="I597">
        <f t="shared" si="120"/>
        <v>10</v>
      </c>
      <c r="J597" t="s">
        <v>86</v>
      </c>
      <c r="K597" t="s">
        <v>113</v>
      </c>
      <c r="L597" t="s">
        <v>126</v>
      </c>
      <c r="M597" t="str">
        <f>VLOOKUP(Table1[[#This Row],[Product Code]],Table24[#All],4,FALSE)</f>
        <v>Fitness Bands</v>
      </c>
    </row>
    <row r="598" spans="1:13" x14ac:dyDescent="0.3">
      <c r="A598" s="13" t="s">
        <v>16</v>
      </c>
      <c r="B598" s="4" t="s">
        <v>30</v>
      </c>
      <c r="C598" s="5">
        <v>45336</v>
      </c>
      <c r="D598" s="4">
        <v>16</v>
      </c>
      <c r="E598" s="6">
        <v>23543.360000000001</v>
      </c>
      <c r="F598" s="6">
        <v>15930.4</v>
      </c>
      <c r="G598" s="8">
        <f t="shared" si="115"/>
        <v>7612.9600000000009</v>
      </c>
      <c r="H598">
        <v>2024</v>
      </c>
      <c r="I598">
        <f>MONTH(C598)</f>
        <v>2</v>
      </c>
      <c r="J598" t="s">
        <v>87</v>
      </c>
      <c r="K598" t="s">
        <v>113</v>
      </c>
      <c r="L598" t="s">
        <v>126</v>
      </c>
      <c r="M598" t="str">
        <f>VLOOKUP(Table1[[#This Row],[Product Code]],Table24[#All],4,FALSE)</f>
        <v>Fitness Bands</v>
      </c>
    </row>
    <row r="599" spans="1:13" x14ac:dyDescent="0.3">
      <c r="A599" s="13" t="s">
        <v>10</v>
      </c>
      <c r="B599" s="4" t="s">
        <v>66</v>
      </c>
      <c r="C599" s="5">
        <v>44955</v>
      </c>
      <c r="D599" s="4">
        <v>22</v>
      </c>
      <c r="E599" s="6">
        <v>11953.92</v>
      </c>
      <c r="F599" s="6">
        <v>8504.76</v>
      </c>
      <c r="G599" s="8">
        <f t="shared" si="115"/>
        <v>3449.16</v>
      </c>
      <c r="H599">
        <v>2023</v>
      </c>
      <c r="I599">
        <f t="shared" ref="I599:I603" si="121">MONTH(C599)</f>
        <v>1</v>
      </c>
      <c r="J599" t="s">
        <v>83</v>
      </c>
      <c r="K599" t="s">
        <v>113</v>
      </c>
      <c r="L599" t="s">
        <v>118</v>
      </c>
      <c r="M599" t="str">
        <f>VLOOKUP(Table1[[#This Row],[Product Code]],Table24[#All],4,FALSE)</f>
        <v>Wireless Headphones</v>
      </c>
    </row>
    <row r="600" spans="1:13" x14ac:dyDescent="0.3">
      <c r="A600" s="13" t="s">
        <v>21</v>
      </c>
      <c r="B600" s="4" t="s">
        <v>66</v>
      </c>
      <c r="C600" s="5">
        <v>45143</v>
      </c>
      <c r="D600" s="4">
        <v>10</v>
      </c>
      <c r="E600" s="6">
        <v>5433.6</v>
      </c>
      <c r="F600" s="6">
        <v>3865.7999999999997</v>
      </c>
      <c r="G600" s="8">
        <f t="shared" si="115"/>
        <v>1567.8000000000006</v>
      </c>
      <c r="H600">
        <v>2023</v>
      </c>
      <c r="I600">
        <f t="shared" si="121"/>
        <v>8</v>
      </c>
      <c r="J600" t="s">
        <v>85</v>
      </c>
      <c r="K600" t="s">
        <v>113</v>
      </c>
      <c r="L600" t="s">
        <v>118</v>
      </c>
      <c r="M600" t="str">
        <f>VLOOKUP(Table1[[#This Row],[Product Code]],Table24[#All],4,FALSE)</f>
        <v>Wireless Headphones</v>
      </c>
    </row>
    <row r="601" spans="1:13" x14ac:dyDescent="0.3">
      <c r="A601" s="13" t="s">
        <v>6</v>
      </c>
      <c r="B601" s="4" t="s">
        <v>43</v>
      </c>
      <c r="C601" s="5">
        <v>44987</v>
      </c>
      <c r="D601" s="4">
        <v>22</v>
      </c>
      <c r="E601" s="6">
        <v>23429.120000000003</v>
      </c>
      <c r="F601" s="6">
        <v>15106.74</v>
      </c>
      <c r="G601" s="8">
        <f t="shared" si="115"/>
        <v>8322.3800000000028</v>
      </c>
      <c r="H601">
        <v>2023</v>
      </c>
      <c r="I601">
        <f t="shared" si="121"/>
        <v>3</v>
      </c>
      <c r="J601" t="s">
        <v>83</v>
      </c>
      <c r="K601" t="s">
        <v>113</v>
      </c>
      <c r="L601" t="s">
        <v>111</v>
      </c>
      <c r="M601" t="str">
        <f>VLOOKUP(Table1[[#This Row],[Product Code]],Table24[#All],4,FALSE)</f>
        <v>VR Headsets</v>
      </c>
    </row>
    <row r="602" spans="1:13" x14ac:dyDescent="0.3">
      <c r="A602" s="13" t="s">
        <v>19</v>
      </c>
      <c r="B602" s="4" t="s">
        <v>48</v>
      </c>
      <c r="C602" s="5">
        <v>45527</v>
      </c>
      <c r="D602" s="4">
        <v>16</v>
      </c>
      <c r="E602" s="6">
        <v>22448.16</v>
      </c>
      <c r="F602" s="6">
        <v>14248.8</v>
      </c>
      <c r="G602" s="8">
        <f t="shared" si="115"/>
        <v>8199.36</v>
      </c>
      <c r="H602">
        <v>2024</v>
      </c>
      <c r="I602">
        <f t="shared" si="121"/>
        <v>8</v>
      </c>
      <c r="J602" t="s">
        <v>89</v>
      </c>
      <c r="K602" t="s">
        <v>137</v>
      </c>
      <c r="L602" t="s">
        <v>111</v>
      </c>
      <c r="M602" t="str">
        <f>VLOOKUP(Table1[[#This Row],[Product Code]],Table24[#All],4,FALSE)</f>
        <v>Game Consoles</v>
      </c>
    </row>
    <row r="603" spans="1:13" x14ac:dyDescent="0.3">
      <c r="A603" s="13" t="s">
        <v>32</v>
      </c>
      <c r="B603" s="4" t="s">
        <v>15</v>
      </c>
      <c r="C603" s="5">
        <v>45423</v>
      </c>
      <c r="D603" s="4">
        <v>20</v>
      </c>
      <c r="E603" s="6">
        <v>17669.8</v>
      </c>
      <c r="F603" s="6">
        <v>12321.800000000001</v>
      </c>
      <c r="G603" s="8">
        <f t="shared" si="115"/>
        <v>5347.9999999999982</v>
      </c>
      <c r="H603">
        <v>2024</v>
      </c>
      <c r="I603">
        <f t="shared" si="121"/>
        <v>5</v>
      </c>
      <c r="J603" t="s">
        <v>88</v>
      </c>
      <c r="K603" t="s">
        <v>132</v>
      </c>
      <c r="L603" t="s">
        <v>118</v>
      </c>
      <c r="M603" t="str">
        <f>VLOOKUP(Table1[[#This Row],[Product Code]],Table24[#All],4,FALSE)</f>
        <v>Noise-Canceling Over-Ear</v>
      </c>
    </row>
    <row r="604" spans="1:13" x14ac:dyDescent="0.3">
      <c r="A604" s="13" t="s">
        <v>23</v>
      </c>
      <c r="B604" s="4" t="s">
        <v>51</v>
      </c>
      <c r="C604" s="5">
        <v>45125</v>
      </c>
      <c r="D604" s="4">
        <v>5</v>
      </c>
      <c r="E604" s="6">
        <v>1772.1000000000001</v>
      </c>
      <c r="F604" s="6">
        <v>1265.3</v>
      </c>
      <c r="G604" s="8">
        <f t="shared" si="115"/>
        <v>506.80000000000018</v>
      </c>
      <c r="H604">
        <v>2023</v>
      </c>
      <c r="I604">
        <f>MONTH(C604)</f>
        <v>7</v>
      </c>
      <c r="J604" t="s">
        <v>85</v>
      </c>
      <c r="K604" t="s">
        <v>113</v>
      </c>
      <c r="L604" t="s">
        <v>118</v>
      </c>
      <c r="M604" t="str">
        <f>VLOOKUP(Table1[[#This Row],[Product Code]],Table24[#All],4,FALSE)</f>
        <v>Wired Headphones</v>
      </c>
    </row>
    <row r="605" spans="1:13" x14ac:dyDescent="0.3">
      <c r="A605" s="13" t="s">
        <v>16</v>
      </c>
      <c r="B605" s="4" t="s">
        <v>11</v>
      </c>
      <c r="C605" s="5">
        <v>45586</v>
      </c>
      <c r="D605" s="4">
        <v>26</v>
      </c>
      <c r="E605" s="6">
        <v>17468.100000000002</v>
      </c>
      <c r="F605" s="6">
        <v>13795.34</v>
      </c>
      <c r="G605" s="8">
        <f t="shared" si="115"/>
        <v>3672.760000000002</v>
      </c>
      <c r="H605">
        <v>2024</v>
      </c>
      <c r="I605">
        <f>MONTH(C605)</f>
        <v>10</v>
      </c>
      <c r="J605" t="s">
        <v>90</v>
      </c>
      <c r="K605" t="s">
        <v>113</v>
      </c>
      <c r="L605" t="s">
        <v>102</v>
      </c>
      <c r="M605" t="str">
        <f>VLOOKUP(Table1[[#This Row],[Product Code]],Table24[#All],4,FALSE)</f>
        <v>Chargers</v>
      </c>
    </row>
    <row r="606" spans="1:13" x14ac:dyDescent="0.3">
      <c r="A606" s="13" t="s">
        <v>12</v>
      </c>
      <c r="B606" s="4" t="s">
        <v>13</v>
      </c>
      <c r="C606" s="5">
        <v>45194</v>
      </c>
      <c r="D606" s="4">
        <v>10</v>
      </c>
      <c r="E606" s="6">
        <v>8780.7000000000007</v>
      </c>
      <c r="F606" s="6">
        <v>6049.7000000000007</v>
      </c>
      <c r="G606" s="8">
        <f t="shared" si="115"/>
        <v>2731</v>
      </c>
      <c r="H606">
        <v>2023</v>
      </c>
      <c r="I606">
        <f>MONTH(C606)</f>
        <v>9</v>
      </c>
      <c r="J606" t="s">
        <v>85</v>
      </c>
      <c r="K606" t="s">
        <v>104</v>
      </c>
      <c r="L606" t="s">
        <v>102</v>
      </c>
      <c r="M606" t="str">
        <f>VLOOKUP(Table1[[#This Row],[Product Code]],Table24[#All],4,FALSE)</f>
        <v>Chargers</v>
      </c>
    </row>
    <row r="607" spans="1:13" x14ac:dyDescent="0.3">
      <c r="A607" s="13" t="s">
        <v>8</v>
      </c>
      <c r="B607" s="4" t="s">
        <v>69</v>
      </c>
      <c r="C607" s="5">
        <v>45510</v>
      </c>
      <c r="D607" s="4">
        <v>12</v>
      </c>
      <c r="E607" s="6">
        <v>957.72</v>
      </c>
      <c r="F607" s="6">
        <v>768.24</v>
      </c>
      <c r="G607" s="8">
        <f t="shared" si="115"/>
        <v>189.48000000000002</v>
      </c>
      <c r="H607">
        <v>2024</v>
      </c>
      <c r="I607">
        <f t="shared" ref="I607:I608" si="122">MONTH(C607)</f>
        <v>8</v>
      </c>
      <c r="J607" t="s">
        <v>89</v>
      </c>
      <c r="K607" t="s">
        <v>106</v>
      </c>
      <c r="L607" t="s">
        <v>98</v>
      </c>
      <c r="M607" t="str">
        <f>VLOOKUP(Table1[[#This Row],[Product Code]],Table24[#All],4,FALSE)</f>
        <v>Ultrabooks</v>
      </c>
    </row>
    <row r="608" spans="1:13" x14ac:dyDescent="0.3">
      <c r="A608" s="13" t="s">
        <v>16</v>
      </c>
      <c r="B608" s="4" t="s">
        <v>45</v>
      </c>
      <c r="C608" s="5">
        <v>45565</v>
      </c>
      <c r="D608" s="4">
        <v>11</v>
      </c>
      <c r="E608" s="6">
        <v>8873.26</v>
      </c>
      <c r="F608" s="6">
        <v>5291.4400000000005</v>
      </c>
      <c r="G608" s="8">
        <f t="shared" si="115"/>
        <v>3581.8199999999997</v>
      </c>
      <c r="H608">
        <v>2024</v>
      </c>
      <c r="I608">
        <f t="shared" si="122"/>
        <v>9</v>
      </c>
      <c r="J608" t="s">
        <v>89</v>
      </c>
      <c r="K608" t="s">
        <v>113</v>
      </c>
      <c r="L608" t="s">
        <v>111</v>
      </c>
      <c r="M608" t="str">
        <f>VLOOKUP(Table1[[#This Row],[Product Code]],Table24[#All],4,FALSE)</f>
        <v>Game Consoles</v>
      </c>
    </row>
    <row r="609" spans="1:13" x14ac:dyDescent="0.3">
      <c r="A609" s="13" t="s">
        <v>6</v>
      </c>
      <c r="B609" s="4" t="s">
        <v>7</v>
      </c>
      <c r="C609" s="5">
        <v>45164</v>
      </c>
      <c r="D609" s="4">
        <v>19</v>
      </c>
      <c r="E609" s="6">
        <v>6305.72</v>
      </c>
      <c r="F609" s="6">
        <v>3756.4900000000002</v>
      </c>
      <c r="G609" s="8">
        <f t="shared" si="115"/>
        <v>2549.23</v>
      </c>
      <c r="H609">
        <v>2023</v>
      </c>
      <c r="I609">
        <f>MONTH(C609)</f>
        <v>8</v>
      </c>
      <c r="J609" t="s">
        <v>85</v>
      </c>
      <c r="K609" t="s">
        <v>109</v>
      </c>
      <c r="L609" t="s">
        <v>98</v>
      </c>
      <c r="M609" t="str">
        <f>VLOOKUP(Table1[[#This Row],[Product Code]],Table24[#All],4,FALSE)</f>
        <v>Gaming Laptops</v>
      </c>
    </row>
    <row r="610" spans="1:13" x14ac:dyDescent="0.3">
      <c r="A610" s="13" t="s">
        <v>16</v>
      </c>
      <c r="B610" s="4" t="s">
        <v>38</v>
      </c>
      <c r="C610" s="5">
        <v>45485</v>
      </c>
      <c r="D610" s="4">
        <v>8</v>
      </c>
      <c r="E610" s="6">
        <v>4291.84</v>
      </c>
      <c r="F610" s="6">
        <v>3128.24</v>
      </c>
      <c r="G610" s="8">
        <f t="shared" si="115"/>
        <v>1163.6000000000004</v>
      </c>
      <c r="H610">
        <v>2024</v>
      </c>
      <c r="I610">
        <f t="shared" ref="I610:I611" si="123">MONTH(C610)</f>
        <v>7</v>
      </c>
      <c r="J610" t="s">
        <v>89</v>
      </c>
      <c r="K610" t="s">
        <v>113</v>
      </c>
      <c r="L610" t="s">
        <v>111</v>
      </c>
      <c r="M610" t="str">
        <f>VLOOKUP(Table1[[#This Row],[Product Code]],Table24[#All],4,FALSE)</f>
        <v>Game Consoles</v>
      </c>
    </row>
    <row r="611" spans="1:13" x14ac:dyDescent="0.3">
      <c r="A611" s="13" t="s">
        <v>8</v>
      </c>
      <c r="B611" s="4" t="s">
        <v>9</v>
      </c>
      <c r="C611" s="5">
        <v>45369</v>
      </c>
      <c r="D611" s="4">
        <v>20</v>
      </c>
      <c r="E611" s="6">
        <v>12144.6</v>
      </c>
      <c r="F611" s="6">
        <v>7446.7999999999993</v>
      </c>
      <c r="G611" s="8">
        <f t="shared" si="115"/>
        <v>4697.8000000000011</v>
      </c>
      <c r="H611">
        <v>2024</v>
      </c>
      <c r="I611">
        <f t="shared" si="123"/>
        <v>3</v>
      </c>
      <c r="J611" t="s">
        <v>87</v>
      </c>
      <c r="K611" t="s">
        <v>113</v>
      </c>
      <c r="L611" t="s">
        <v>98</v>
      </c>
      <c r="M611" t="str">
        <f>VLOOKUP(Table1[[#This Row],[Product Code]],Table24[#All],4,FALSE)</f>
        <v>Ultrabooks</v>
      </c>
    </row>
    <row r="612" spans="1:13" x14ac:dyDescent="0.3">
      <c r="A612" s="13" t="s">
        <v>8</v>
      </c>
      <c r="B612" s="4" t="s">
        <v>38</v>
      </c>
      <c r="C612" s="5">
        <v>45176</v>
      </c>
      <c r="D612" s="4">
        <v>8</v>
      </c>
      <c r="E612" s="6">
        <v>4291.84</v>
      </c>
      <c r="F612" s="6">
        <v>3128.24</v>
      </c>
      <c r="G612" s="8">
        <f t="shared" si="115"/>
        <v>1163.6000000000004</v>
      </c>
      <c r="H612">
        <v>2023</v>
      </c>
      <c r="I612">
        <f t="shared" ref="I612:I619" si="124">MONTH(C612)</f>
        <v>9</v>
      </c>
      <c r="J612" t="s">
        <v>85</v>
      </c>
      <c r="K612" t="s">
        <v>113</v>
      </c>
      <c r="L612" t="s">
        <v>111</v>
      </c>
      <c r="M612" t="str">
        <f>VLOOKUP(Table1[[#This Row],[Product Code]],Table24[#All],4,FALSE)</f>
        <v>Game Consoles</v>
      </c>
    </row>
    <row r="613" spans="1:13" x14ac:dyDescent="0.3">
      <c r="A613" s="13" t="s">
        <v>16</v>
      </c>
      <c r="B613" s="4" t="s">
        <v>15</v>
      </c>
      <c r="C613" s="5">
        <v>45261</v>
      </c>
      <c r="D613" s="4">
        <v>33</v>
      </c>
      <c r="E613" s="6">
        <v>29155.170000000002</v>
      </c>
      <c r="F613" s="6">
        <v>20330.97</v>
      </c>
      <c r="G613" s="8">
        <f t="shared" si="115"/>
        <v>8824.2000000000007</v>
      </c>
      <c r="H613">
        <v>2023</v>
      </c>
      <c r="I613">
        <f t="shared" si="124"/>
        <v>12</v>
      </c>
      <c r="J613" t="s">
        <v>86</v>
      </c>
      <c r="K613" t="s">
        <v>132</v>
      </c>
      <c r="L613" t="s">
        <v>118</v>
      </c>
      <c r="M613" t="str">
        <f>VLOOKUP(Table1[[#This Row],[Product Code]],Table24[#All],4,FALSE)</f>
        <v>Noise-Canceling Over-Ear</v>
      </c>
    </row>
    <row r="614" spans="1:13" x14ac:dyDescent="0.3">
      <c r="A614" s="13" t="s">
        <v>16</v>
      </c>
      <c r="B614" s="4" t="s">
        <v>61</v>
      </c>
      <c r="C614" s="5">
        <v>45212</v>
      </c>
      <c r="D614" s="4">
        <v>36</v>
      </c>
      <c r="E614" s="6">
        <v>13772.88</v>
      </c>
      <c r="F614" s="6">
        <v>10883.88</v>
      </c>
      <c r="G614" s="8">
        <f t="shared" si="115"/>
        <v>2889</v>
      </c>
      <c r="H614">
        <v>2023</v>
      </c>
      <c r="I614">
        <f t="shared" si="124"/>
        <v>10</v>
      </c>
      <c r="J614" t="s">
        <v>86</v>
      </c>
      <c r="K614" t="s">
        <v>109</v>
      </c>
      <c r="L614" t="s">
        <v>111</v>
      </c>
      <c r="M614" t="str">
        <f>VLOOKUP(Table1[[#This Row],[Product Code]],Table24[#All],4,FALSE)</f>
        <v>VR Headsets</v>
      </c>
    </row>
    <row r="615" spans="1:13" x14ac:dyDescent="0.3">
      <c r="A615" s="13" t="s">
        <v>6</v>
      </c>
      <c r="B615" s="4" t="s">
        <v>42</v>
      </c>
      <c r="C615" s="5">
        <v>45484</v>
      </c>
      <c r="D615" s="4">
        <v>9</v>
      </c>
      <c r="E615" s="6">
        <v>3813.03</v>
      </c>
      <c r="F615" s="6">
        <v>2484.9</v>
      </c>
      <c r="G615" s="8">
        <f t="shared" si="115"/>
        <v>1328.13</v>
      </c>
      <c r="H615">
        <v>2024</v>
      </c>
      <c r="I615">
        <f t="shared" si="124"/>
        <v>7</v>
      </c>
      <c r="J615" t="s">
        <v>89</v>
      </c>
      <c r="K615" t="s">
        <v>137</v>
      </c>
      <c r="L615" t="s">
        <v>98</v>
      </c>
      <c r="M615" t="str">
        <f>VLOOKUP(Table1[[#This Row],[Product Code]],Table24[#All],4,FALSE)</f>
        <v>Ultrabooks</v>
      </c>
    </row>
    <row r="616" spans="1:13" x14ac:dyDescent="0.3">
      <c r="A616" s="13" t="s">
        <v>28</v>
      </c>
      <c r="B616" s="4" t="s">
        <v>51</v>
      </c>
      <c r="C616" s="5">
        <v>45337</v>
      </c>
      <c r="D616" s="4">
        <v>27</v>
      </c>
      <c r="E616" s="6">
        <v>9569.34</v>
      </c>
      <c r="F616" s="6">
        <v>6832.62</v>
      </c>
      <c r="G616" s="8">
        <f t="shared" si="115"/>
        <v>2736.7200000000003</v>
      </c>
      <c r="H616">
        <v>2024</v>
      </c>
      <c r="I616">
        <f t="shared" si="124"/>
        <v>2</v>
      </c>
      <c r="J616" t="s">
        <v>87</v>
      </c>
      <c r="K616" t="s">
        <v>113</v>
      </c>
      <c r="L616" t="s">
        <v>118</v>
      </c>
      <c r="M616" t="str">
        <f>VLOOKUP(Table1[[#This Row],[Product Code]],Table24[#All],4,FALSE)</f>
        <v>Wired Headphones</v>
      </c>
    </row>
    <row r="617" spans="1:13" x14ac:dyDescent="0.3">
      <c r="A617" s="13" t="s">
        <v>16</v>
      </c>
      <c r="B617" s="4" t="s">
        <v>52</v>
      </c>
      <c r="C617" s="5">
        <v>45655</v>
      </c>
      <c r="D617" s="4">
        <v>30</v>
      </c>
      <c r="E617" s="6">
        <v>7098.3</v>
      </c>
      <c r="F617" s="6">
        <v>5495.0999999999995</v>
      </c>
      <c r="G617" s="8">
        <f t="shared" si="115"/>
        <v>1603.2000000000007</v>
      </c>
      <c r="H617">
        <v>2024</v>
      </c>
      <c r="I617">
        <f t="shared" si="124"/>
        <v>12</v>
      </c>
      <c r="J617" t="s">
        <v>90</v>
      </c>
      <c r="K617" t="s">
        <v>113</v>
      </c>
      <c r="L617" t="s">
        <v>118</v>
      </c>
      <c r="M617" t="str">
        <f>VLOOKUP(Table1[[#This Row],[Product Code]],Table24[#All],4,FALSE)</f>
        <v>Wired Headphones</v>
      </c>
    </row>
    <row r="618" spans="1:13" x14ac:dyDescent="0.3">
      <c r="A618" s="13" t="s">
        <v>32</v>
      </c>
      <c r="B618" s="4" t="s">
        <v>41</v>
      </c>
      <c r="C618" s="5">
        <v>45620</v>
      </c>
      <c r="D618" s="4">
        <v>37</v>
      </c>
      <c r="E618" s="6">
        <v>32685.8</v>
      </c>
      <c r="F618" s="6">
        <v>22366.13</v>
      </c>
      <c r="G618" s="8">
        <f t="shared" si="115"/>
        <v>10319.669999999998</v>
      </c>
      <c r="H618">
        <v>2024</v>
      </c>
      <c r="I618">
        <f t="shared" si="124"/>
        <v>11</v>
      </c>
      <c r="J618" t="s">
        <v>90</v>
      </c>
      <c r="K618" t="s">
        <v>132</v>
      </c>
      <c r="L618" t="s">
        <v>118</v>
      </c>
      <c r="M618" t="str">
        <f>VLOOKUP(Table1[[#This Row],[Product Code]],Table24[#All],4,FALSE)</f>
        <v>Wireless Headphones</v>
      </c>
    </row>
    <row r="619" spans="1:13" x14ac:dyDescent="0.3">
      <c r="A619" s="13" t="s">
        <v>59</v>
      </c>
      <c r="B619" s="4" t="s">
        <v>45</v>
      </c>
      <c r="C619" s="5">
        <v>45608</v>
      </c>
      <c r="D619" s="4">
        <v>36</v>
      </c>
      <c r="E619" s="6">
        <v>29039.759999999998</v>
      </c>
      <c r="F619" s="6">
        <v>17317.440000000002</v>
      </c>
      <c r="G619" s="8">
        <f t="shared" si="115"/>
        <v>11722.319999999996</v>
      </c>
      <c r="H619">
        <v>2024</v>
      </c>
      <c r="I619">
        <f t="shared" si="124"/>
        <v>11</v>
      </c>
      <c r="J619" t="s">
        <v>90</v>
      </c>
      <c r="K619" t="s">
        <v>113</v>
      </c>
      <c r="L619" t="s">
        <v>111</v>
      </c>
      <c r="M619" t="str">
        <f>VLOOKUP(Table1[[#This Row],[Product Code]],Table24[#All],4,FALSE)</f>
        <v>Game Consoles</v>
      </c>
    </row>
    <row r="620" spans="1:13" x14ac:dyDescent="0.3">
      <c r="A620" s="13" t="s">
        <v>16</v>
      </c>
      <c r="B620" s="4" t="s">
        <v>35</v>
      </c>
      <c r="C620" s="5">
        <v>45069</v>
      </c>
      <c r="D620" s="4">
        <v>8</v>
      </c>
      <c r="E620" s="6">
        <v>1304.4000000000001</v>
      </c>
      <c r="F620" s="6">
        <v>1008.88</v>
      </c>
      <c r="G620" s="8">
        <f t="shared" si="115"/>
        <v>295.5200000000001</v>
      </c>
      <c r="H620">
        <v>2023</v>
      </c>
      <c r="I620">
        <f>MONTH(C620)</f>
        <v>5</v>
      </c>
      <c r="J620" t="s">
        <v>84</v>
      </c>
      <c r="K620" t="s">
        <v>113</v>
      </c>
      <c r="L620" t="s">
        <v>102</v>
      </c>
      <c r="M620" t="str">
        <f>VLOOKUP(Table1[[#This Row],[Product Code]],Table24[#All],4,FALSE)</f>
        <v>Keyboards</v>
      </c>
    </row>
    <row r="621" spans="1:13" x14ac:dyDescent="0.3">
      <c r="A621" s="13" t="s">
        <v>37</v>
      </c>
      <c r="B621" s="4" t="s">
        <v>18</v>
      </c>
      <c r="C621" s="5">
        <v>45630</v>
      </c>
      <c r="D621" s="4">
        <v>36</v>
      </c>
      <c r="E621" s="6">
        <v>14369.76</v>
      </c>
      <c r="F621" s="6">
        <v>10859.039999999999</v>
      </c>
      <c r="G621" s="8">
        <f t="shared" si="115"/>
        <v>3510.7200000000012</v>
      </c>
      <c r="H621">
        <v>2024</v>
      </c>
      <c r="I621">
        <f t="shared" ref="I621:I622" si="125">MONTH(C621)</f>
        <v>12</v>
      </c>
      <c r="J621" t="s">
        <v>90</v>
      </c>
      <c r="K621" t="s">
        <v>130</v>
      </c>
      <c r="L621" t="s">
        <v>126</v>
      </c>
      <c r="M621" t="str">
        <f>VLOOKUP(Table1[[#This Row],[Product Code]],Table24[#All],4,FALSE)</f>
        <v>Streaming Devices</v>
      </c>
    </row>
    <row r="622" spans="1:13" x14ac:dyDescent="0.3">
      <c r="A622" s="13" t="s">
        <v>16</v>
      </c>
      <c r="B622" s="4" t="s">
        <v>24</v>
      </c>
      <c r="C622" s="5">
        <v>45410</v>
      </c>
      <c r="D622" s="4">
        <v>4</v>
      </c>
      <c r="E622" s="6">
        <v>5324.92</v>
      </c>
      <c r="F622" s="6">
        <v>3322.84</v>
      </c>
      <c r="G622" s="8">
        <f t="shared" si="115"/>
        <v>2002.08</v>
      </c>
      <c r="H622">
        <v>2024</v>
      </c>
      <c r="I622">
        <f t="shared" si="125"/>
        <v>4</v>
      </c>
      <c r="J622" t="s">
        <v>88</v>
      </c>
      <c r="K622" t="s">
        <v>104</v>
      </c>
      <c r="L622" t="s">
        <v>102</v>
      </c>
      <c r="M622" t="str">
        <f>VLOOKUP(Table1[[#This Row],[Product Code]],Table24[#All],4,FALSE)</f>
        <v>Keyboards</v>
      </c>
    </row>
    <row r="623" spans="1:13" x14ac:dyDescent="0.3">
      <c r="A623" s="13" t="s">
        <v>54</v>
      </c>
      <c r="B623" s="4" t="s">
        <v>15</v>
      </c>
      <c r="C623" s="5">
        <v>45043</v>
      </c>
      <c r="D623" s="4">
        <v>16</v>
      </c>
      <c r="E623" s="6">
        <v>14135.84</v>
      </c>
      <c r="F623" s="6">
        <v>9857.44</v>
      </c>
      <c r="G623" s="8">
        <f t="shared" si="115"/>
        <v>4278.3999999999996</v>
      </c>
      <c r="H623">
        <v>2023</v>
      </c>
      <c r="I623">
        <f>MONTH(C623)</f>
        <v>4</v>
      </c>
      <c r="J623" t="s">
        <v>84</v>
      </c>
      <c r="K623" t="s">
        <v>132</v>
      </c>
      <c r="L623" t="s">
        <v>118</v>
      </c>
      <c r="M623" t="str">
        <f>VLOOKUP(Table1[[#This Row],[Product Code]],Table24[#All],4,FALSE)</f>
        <v>Noise-Canceling Over-Ear</v>
      </c>
    </row>
    <row r="624" spans="1:13" x14ac:dyDescent="0.3">
      <c r="A624" s="13" t="s">
        <v>33</v>
      </c>
      <c r="B624" s="4" t="s">
        <v>57</v>
      </c>
      <c r="C624" s="5">
        <v>45458</v>
      </c>
      <c r="D624" s="4">
        <v>2</v>
      </c>
      <c r="E624" s="6">
        <v>2341.2800000000002</v>
      </c>
      <c r="F624" s="6">
        <v>1870.34</v>
      </c>
      <c r="G624" s="8">
        <f t="shared" si="115"/>
        <v>470.94000000000028</v>
      </c>
      <c r="H624">
        <v>2024</v>
      </c>
      <c r="I624">
        <f t="shared" ref="I624:I625" si="126">MONTH(C624)</f>
        <v>6</v>
      </c>
      <c r="J624" t="s">
        <v>88</v>
      </c>
      <c r="K624" t="s">
        <v>106</v>
      </c>
      <c r="L624" t="s">
        <v>111</v>
      </c>
      <c r="M624" t="str">
        <f>VLOOKUP(Table1[[#This Row],[Product Code]],Table24[#All],4,FALSE)</f>
        <v>Game Consoles</v>
      </c>
    </row>
    <row r="625" spans="1:13" x14ac:dyDescent="0.3">
      <c r="A625" s="13" t="s">
        <v>10</v>
      </c>
      <c r="B625" s="4" t="s">
        <v>65</v>
      </c>
      <c r="C625" s="5">
        <v>45405</v>
      </c>
      <c r="D625" s="4">
        <v>6</v>
      </c>
      <c r="E625" s="6">
        <v>1938.8999999999999</v>
      </c>
      <c r="F625" s="6">
        <v>1199.1600000000001</v>
      </c>
      <c r="G625" s="8">
        <f t="shared" si="115"/>
        <v>739.73999999999978</v>
      </c>
      <c r="H625">
        <v>2024</v>
      </c>
      <c r="I625">
        <f t="shared" si="126"/>
        <v>4</v>
      </c>
      <c r="J625" t="s">
        <v>88</v>
      </c>
      <c r="K625" t="s">
        <v>109</v>
      </c>
      <c r="L625" t="s">
        <v>111</v>
      </c>
      <c r="M625" t="str">
        <f>VLOOKUP(Table1[[#This Row],[Product Code]],Table24[#All],4,FALSE)</f>
        <v>Game Consoles</v>
      </c>
    </row>
    <row r="626" spans="1:13" x14ac:dyDescent="0.3">
      <c r="A626" s="13" t="s">
        <v>16</v>
      </c>
      <c r="B626" s="4" t="s">
        <v>58</v>
      </c>
      <c r="C626" s="5">
        <v>45154</v>
      </c>
      <c r="D626" s="4">
        <v>10</v>
      </c>
      <c r="E626" s="6">
        <v>2592.6999999999998</v>
      </c>
      <c r="F626" s="6">
        <v>1694.7</v>
      </c>
      <c r="G626" s="8">
        <f t="shared" si="115"/>
        <v>897.99999999999977</v>
      </c>
      <c r="H626">
        <v>2023</v>
      </c>
      <c r="I626">
        <f>MONTH(C626)</f>
        <v>8</v>
      </c>
      <c r="J626" t="s">
        <v>85</v>
      </c>
      <c r="K626" t="s">
        <v>106</v>
      </c>
      <c r="L626" t="s">
        <v>126</v>
      </c>
      <c r="M626" t="str">
        <f>VLOOKUP(Table1[[#This Row],[Product Code]],Table24[#All],4,FALSE)</f>
        <v>Smart Speakers</v>
      </c>
    </row>
    <row r="627" spans="1:13" x14ac:dyDescent="0.3">
      <c r="A627" s="13" t="s">
        <v>16</v>
      </c>
      <c r="B627" s="4" t="s">
        <v>15</v>
      </c>
      <c r="C627" s="5">
        <v>45491</v>
      </c>
      <c r="D627" s="4">
        <v>16</v>
      </c>
      <c r="E627" s="6">
        <v>14135.84</v>
      </c>
      <c r="F627" s="6">
        <v>9857.44</v>
      </c>
      <c r="G627" s="8">
        <f t="shared" si="115"/>
        <v>4278.3999999999996</v>
      </c>
      <c r="H627">
        <v>2024</v>
      </c>
      <c r="I627">
        <f t="shared" ref="I627:I628" si="127">MONTH(C627)</f>
        <v>7</v>
      </c>
      <c r="J627" t="s">
        <v>89</v>
      </c>
      <c r="K627" t="s">
        <v>132</v>
      </c>
      <c r="L627" t="s">
        <v>118</v>
      </c>
      <c r="M627" t="str">
        <f>VLOOKUP(Table1[[#This Row],[Product Code]],Table24[#All],4,FALSE)</f>
        <v>Noise-Canceling Over-Ear</v>
      </c>
    </row>
    <row r="628" spans="1:13" x14ac:dyDescent="0.3">
      <c r="A628" s="13" t="s">
        <v>59</v>
      </c>
      <c r="B628" s="4" t="s">
        <v>31</v>
      </c>
      <c r="C628" s="5">
        <v>45575</v>
      </c>
      <c r="D628" s="4">
        <v>27</v>
      </c>
      <c r="E628" s="6">
        <v>12978.9</v>
      </c>
      <c r="F628" s="6">
        <v>8152.38</v>
      </c>
      <c r="G628" s="8">
        <f t="shared" si="115"/>
        <v>4826.5199999999995</v>
      </c>
      <c r="H628">
        <v>2024</v>
      </c>
      <c r="I628">
        <f t="shared" si="127"/>
        <v>10</v>
      </c>
      <c r="J628" t="s">
        <v>90</v>
      </c>
      <c r="K628" t="s">
        <v>113</v>
      </c>
      <c r="L628" t="s">
        <v>98</v>
      </c>
      <c r="M628" t="str">
        <f>VLOOKUP(Table1[[#This Row],[Product Code]],Table24[#All],4,FALSE)</f>
        <v>Gaming Laptops</v>
      </c>
    </row>
    <row r="629" spans="1:13" x14ac:dyDescent="0.3">
      <c r="A629" s="13" t="s">
        <v>8</v>
      </c>
      <c r="B629" s="4" t="s">
        <v>34</v>
      </c>
      <c r="C629" s="5">
        <v>45084</v>
      </c>
      <c r="D629" s="4">
        <v>20</v>
      </c>
      <c r="E629" s="6">
        <v>19301.199999999997</v>
      </c>
      <c r="F629" s="6">
        <v>15106</v>
      </c>
      <c r="G629" s="8">
        <f t="shared" si="115"/>
        <v>4195.1999999999971</v>
      </c>
      <c r="H629">
        <v>2023</v>
      </c>
      <c r="I629">
        <f t="shared" ref="I629:I631" si="128">MONTH(C629)</f>
        <v>6</v>
      </c>
      <c r="J629" t="s">
        <v>84</v>
      </c>
      <c r="K629" t="s">
        <v>113</v>
      </c>
      <c r="L629" t="s">
        <v>118</v>
      </c>
      <c r="M629" t="str">
        <f>VLOOKUP(Table1[[#This Row],[Product Code]],Table24[#All],4,FALSE)</f>
        <v>Wireless Earbuds</v>
      </c>
    </row>
    <row r="630" spans="1:13" x14ac:dyDescent="0.3">
      <c r="A630" s="13" t="s">
        <v>16</v>
      </c>
      <c r="B630" s="4" t="s">
        <v>69</v>
      </c>
      <c r="C630" s="5">
        <v>45218</v>
      </c>
      <c r="D630" s="4">
        <v>29</v>
      </c>
      <c r="E630" s="6">
        <v>2314.4900000000002</v>
      </c>
      <c r="F630" s="6">
        <v>1856.58</v>
      </c>
      <c r="G630" s="8">
        <f t="shared" si="115"/>
        <v>457.91000000000031</v>
      </c>
      <c r="H630">
        <v>2023</v>
      </c>
      <c r="I630">
        <f t="shared" si="128"/>
        <v>10</v>
      </c>
      <c r="J630" t="s">
        <v>86</v>
      </c>
      <c r="K630" t="s">
        <v>106</v>
      </c>
      <c r="L630" t="s">
        <v>98</v>
      </c>
      <c r="M630" t="str">
        <f>VLOOKUP(Table1[[#This Row],[Product Code]],Table24[#All],4,FALSE)</f>
        <v>Ultrabooks</v>
      </c>
    </row>
    <row r="631" spans="1:13" x14ac:dyDescent="0.3">
      <c r="A631" s="13" t="s">
        <v>6</v>
      </c>
      <c r="B631" s="4" t="s">
        <v>38</v>
      </c>
      <c r="C631" s="5">
        <v>45151</v>
      </c>
      <c r="D631" s="4">
        <v>6</v>
      </c>
      <c r="E631" s="6">
        <v>3218.88</v>
      </c>
      <c r="F631" s="6">
        <v>2346.1799999999998</v>
      </c>
      <c r="G631" s="8">
        <f t="shared" si="115"/>
        <v>872.70000000000027</v>
      </c>
      <c r="H631">
        <v>2023</v>
      </c>
      <c r="I631">
        <f t="shared" si="128"/>
        <v>8</v>
      </c>
      <c r="J631" t="s">
        <v>85</v>
      </c>
      <c r="K631" t="s">
        <v>113</v>
      </c>
      <c r="L631" t="s">
        <v>111</v>
      </c>
      <c r="M631" t="str">
        <f>VLOOKUP(Table1[[#This Row],[Product Code]],Table24[#All],4,FALSE)</f>
        <v>Game Consoles</v>
      </c>
    </row>
    <row r="632" spans="1:13" x14ac:dyDescent="0.3">
      <c r="A632" s="13" t="s">
        <v>16</v>
      </c>
      <c r="B632" s="4" t="s">
        <v>53</v>
      </c>
      <c r="C632" s="5">
        <v>45562</v>
      </c>
      <c r="D632" s="4">
        <v>17</v>
      </c>
      <c r="E632" s="6">
        <v>21685.37</v>
      </c>
      <c r="F632" s="6">
        <v>13521.63</v>
      </c>
      <c r="G632" s="8">
        <f t="shared" si="115"/>
        <v>8163.74</v>
      </c>
      <c r="H632">
        <v>2024</v>
      </c>
      <c r="I632">
        <f>MONTH(C632)</f>
        <v>9</v>
      </c>
      <c r="J632" t="s">
        <v>89</v>
      </c>
      <c r="K632" t="s">
        <v>130</v>
      </c>
      <c r="L632" t="s">
        <v>118</v>
      </c>
      <c r="M632" t="str">
        <f>VLOOKUP(Table1[[#This Row],[Product Code]],Table24[#All],4,FALSE)</f>
        <v>Wired Headphones</v>
      </c>
    </row>
    <row r="633" spans="1:13" x14ac:dyDescent="0.3">
      <c r="A633" s="13" t="s">
        <v>25</v>
      </c>
      <c r="B633" s="4" t="s">
        <v>44</v>
      </c>
      <c r="C633" s="5">
        <v>45127</v>
      </c>
      <c r="D633" s="4">
        <v>2</v>
      </c>
      <c r="E633" s="6">
        <v>574.6</v>
      </c>
      <c r="F633" s="6">
        <v>465.34</v>
      </c>
      <c r="G633" s="8">
        <f t="shared" si="115"/>
        <v>109.26000000000005</v>
      </c>
      <c r="H633">
        <v>2023</v>
      </c>
      <c r="I633">
        <f>MONTH(C633)</f>
        <v>7</v>
      </c>
      <c r="J633" t="s">
        <v>85</v>
      </c>
      <c r="K633" t="s">
        <v>109</v>
      </c>
      <c r="L633" t="s">
        <v>102</v>
      </c>
      <c r="M633" t="str">
        <f>VLOOKUP(Table1[[#This Row],[Product Code]],Table24[#All],4,FALSE)</f>
        <v>Mice</v>
      </c>
    </row>
    <row r="634" spans="1:13" x14ac:dyDescent="0.3">
      <c r="A634" s="13" t="s">
        <v>6</v>
      </c>
      <c r="B634" s="4" t="s">
        <v>24</v>
      </c>
      <c r="C634" s="5">
        <v>45438</v>
      </c>
      <c r="D634" s="4">
        <v>6</v>
      </c>
      <c r="E634" s="6">
        <v>7987.38</v>
      </c>
      <c r="F634" s="6">
        <v>4984.26</v>
      </c>
      <c r="G634" s="8">
        <f t="shared" si="115"/>
        <v>3003.12</v>
      </c>
      <c r="H634">
        <v>2024</v>
      </c>
      <c r="I634">
        <f>MONTH(C634)</f>
        <v>5</v>
      </c>
      <c r="J634" t="s">
        <v>88</v>
      </c>
      <c r="K634" t="s">
        <v>104</v>
      </c>
      <c r="L634" t="s">
        <v>102</v>
      </c>
      <c r="M634" t="str">
        <f>VLOOKUP(Table1[[#This Row],[Product Code]],Table24[#All],4,FALSE)</f>
        <v>Keyboards</v>
      </c>
    </row>
    <row r="635" spans="1:13" x14ac:dyDescent="0.3">
      <c r="A635" s="13" t="s">
        <v>16</v>
      </c>
      <c r="B635" s="4" t="s">
        <v>58</v>
      </c>
      <c r="C635" s="5">
        <v>44969</v>
      </c>
      <c r="D635" s="4">
        <v>19</v>
      </c>
      <c r="E635" s="6">
        <v>4926.1299999999992</v>
      </c>
      <c r="F635" s="6">
        <v>3219.93</v>
      </c>
      <c r="G635" s="8">
        <f t="shared" si="115"/>
        <v>1706.1999999999994</v>
      </c>
      <c r="H635">
        <v>2023</v>
      </c>
      <c r="I635">
        <f>MONTH(C635)</f>
        <v>2</v>
      </c>
      <c r="J635" t="s">
        <v>83</v>
      </c>
      <c r="K635" t="s">
        <v>106</v>
      </c>
      <c r="L635" t="s">
        <v>126</v>
      </c>
      <c r="M635" t="str">
        <f>VLOOKUP(Table1[[#This Row],[Product Code]],Table24[#All],4,FALSE)</f>
        <v>Smart Speakers</v>
      </c>
    </row>
    <row r="636" spans="1:13" x14ac:dyDescent="0.3">
      <c r="A636" s="13" t="s">
        <v>14</v>
      </c>
      <c r="B636" s="4" t="s">
        <v>53</v>
      </c>
      <c r="C636" s="5">
        <v>45582</v>
      </c>
      <c r="D636" s="4">
        <v>38</v>
      </c>
      <c r="E636" s="6">
        <v>48473.179999999993</v>
      </c>
      <c r="F636" s="6">
        <v>30224.82</v>
      </c>
      <c r="G636" s="8">
        <f t="shared" si="115"/>
        <v>18248.359999999993</v>
      </c>
      <c r="H636">
        <v>2024</v>
      </c>
      <c r="I636">
        <f t="shared" ref="I636:I638" si="129">MONTH(C636)</f>
        <v>10</v>
      </c>
      <c r="J636" t="s">
        <v>90</v>
      </c>
      <c r="K636" t="s">
        <v>130</v>
      </c>
      <c r="L636" t="s">
        <v>118</v>
      </c>
      <c r="M636" t="str">
        <f>VLOOKUP(Table1[[#This Row],[Product Code]],Table24[#All],4,FALSE)</f>
        <v>Wired Headphones</v>
      </c>
    </row>
    <row r="637" spans="1:13" x14ac:dyDescent="0.3">
      <c r="A637" s="13" t="s">
        <v>14</v>
      </c>
      <c r="B637" s="4" t="s">
        <v>52</v>
      </c>
      <c r="C637" s="5">
        <v>45593</v>
      </c>
      <c r="D637" s="4">
        <v>31</v>
      </c>
      <c r="E637" s="6">
        <v>7334.9100000000008</v>
      </c>
      <c r="F637" s="6">
        <v>5678.2699999999995</v>
      </c>
      <c r="G637" s="8">
        <f t="shared" si="115"/>
        <v>1656.6400000000012</v>
      </c>
      <c r="H637">
        <v>2024</v>
      </c>
      <c r="I637">
        <f t="shared" si="129"/>
        <v>10</v>
      </c>
      <c r="J637" t="s">
        <v>90</v>
      </c>
      <c r="K637" t="s">
        <v>113</v>
      </c>
      <c r="L637" t="s">
        <v>118</v>
      </c>
      <c r="M637" t="str">
        <f>VLOOKUP(Table1[[#This Row],[Product Code]],Table24[#All],4,FALSE)</f>
        <v>Wired Headphones</v>
      </c>
    </row>
    <row r="638" spans="1:13" x14ac:dyDescent="0.3">
      <c r="A638" s="13" t="s">
        <v>12</v>
      </c>
      <c r="B638" s="4" t="s">
        <v>30</v>
      </c>
      <c r="C638" s="5">
        <v>45488</v>
      </c>
      <c r="D638" s="4">
        <v>11</v>
      </c>
      <c r="E638" s="6">
        <v>16186.060000000001</v>
      </c>
      <c r="F638" s="6">
        <v>10952.15</v>
      </c>
      <c r="G638" s="8">
        <f t="shared" si="115"/>
        <v>5233.9100000000017</v>
      </c>
      <c r="H638">
        <v>2024</v>
      </c>
      <c r="I638">
        <f t="shared" si="129"/>
        <v>7</v>
      </c>
      <c r="J638" t="s">
        <v>89</v>
      </c>
      <c r="K638" t="s">
        <v>113</v>
      </c>
      <c r="L638" t="s">
        <v>126</v>
      </c>
      <c r="M638" t="str">
        <f>VLOOKUP(Table1[[#This Row],[Product Code]],Table24[#All],4,FALSE)</f>
        <v>Fitness Bands</v>
      </c>
    </row>
    <row r="639" spans="1:13" x14ac:dyDescent="0.3">
      <c r="A639" s="13" t="s">
        <v>16</v>
      </c>
      <c r="B639" s="4" t="s">
        <v>56</v>
      </c>
      <c r="C639" s="5">
        <v>44982</v>
      </c>
      <c r="D639" s="4">
        <v>29</v>
      </c>
      <c r="E639" s="6">
        <v>3890.3500000000004</v>
      </c>
      <c r="F639" s="6">
        <v>3213.7799999999997</v>
      </c>
      <c r="G639" s="8">
        <f t="shared" si="115"/>
        <v>676.57000000000062</v>
      </c>
      <c r="H639">
        <v>2023</v>
      </c>
      <c r="I639">
        <f t="shared" ref="I639:I642" si="130">MONTH(C639)</f>
        <v>2</v>
      </c>
      <c r="J639" t="s">
        <v>83</v>
      </c>
      <c r="K639" t="s">
        <v>113</v>
      </c>
      <c r="L639" t="s">
        <v>102</v>
      </c>
      <c r="M639" t="str">
        <f>VLOOKUP(Table1[[#This Row],[Product Code]],Table24[#All],4,FALSE)</f>
        <v>Laptop Sleeves</v>
      </c>
    </row>
    <row r="640" spans="1:13" x14ac:dyDescent="0.3">
      <c r="A640" s="13" t="s">
        <v>28</v>
      </c>
      <c r="B640" s="4" t="s">
        <v>58</v>
      </c>
      <c r="C640" s="5">
        <v>44945</v>
      </c>
      <c r="D640" s="4">
        <v>14</v>
      </c>
      <c r="E640" s="6">
        <v>3629.7799999999997</v>
      </c>
      <c r="F640" s="6">
        <v>2372.58</v>
      </c>
      <c r="G640" s="8">
        <f t="shared" si="115"/>
        <v>1257.1999999999998</v>
      </c>
      <c r="H640">
        <v>2023</v>
      </c>
      <c r="I640">
        <f t="shared" si="130"/>
        <v>1</v>
      </c>
      <c r="J640" t="s">
        <v>83</v>
      </c>
      <c r="K640" t="s">
        <v>106</v>
      </c>
      <c r="L640" t="s">
        <v>126</v>
      </c>
      <c r="M640" t="str">
        <f>VLOOKUP(Table1[[#This Row],[Product Code]],Table24[#All],4,FALSE)</f>
        <v>Smart Speakers</v>
      </c>
    </row>
    <row r="641" spans="1:13" x14ac:dyDescent="0.3">
      <c r="A641" s="13" t="s">
        <v>33</v>
      </c>
      <c r="B641" s="4" t="s">
        <v>31</v>
      </c>
      <c r="C641" s="5">
        <v>45494</v>
      </c>
      <c r="D641" s="4">
        <v>8</v>
      </c>
      <c r="E641" s="6">
        <v>3845.6</v>
      </c>
      <c r="F641" s="6">
        <v>2415.52</v>
      </c>
      <c r="G641" s="8">
        <f t="shared" si="115"/>
        <v>1430.08</v>
      </c>
      <c r="H641">
        <v>2024</v>
      </c>
      <c r="I641">
        <f t="shared" si="130"/>
        <v>7</v>
      </c>
      <c r="J641" t="s">
        <v>89</v>
      </c>
      <c r="K641" t="s">
        <v>113</v>
      </c>
      <c r="L641" t="s">
        <v>98</v>
      </c>
      <c r="M641" t="str">
        <f>VLOOKUP(Table1[[#This Row],[Product Code]],Table24[#All],4,FALSE)</f>
        <v>Gaming Laptops</v>
      </c>
    </row>
    <row r="642" spans="1:13" x14ac:dyDescent="0.3">
      <c r="A642" s="13" t="s">
        <v>16</v>
      </c>
      <c r="B642" s="4" t="s">
        <v>60</v>
      </c>
      <c r="C642" s="5">
        <v>45499</v>
      </c>
      <c r="D642" s="4">
        <v>19</v>
      </c>
      <c r="E642" s="6">
        <v>10685.789999999999</v>
      </c>
      <c r="F642" s="6">
        <v>8159.17</v>
      </c>
      <c r="G642" s="8">
        <f t="shared" si="115"/>
        <v>2526.619999999999</v>
      </c>
      <c r="H642">
        <v>2024</v>
      </c>
      <c r="I642">
        <f t="shared" si="130"/>
        <v>7</v>
      </c>
      <c r="J642" t="s">
        <v>89</v>
      </c>
      <c r="K642" t="s">
        <v>132</v>
      </c>
      <c r="L642" t="s">
        <v>102</v>
      </c>
      <c r="M642" t="str">
        <f>VLOOKUP(Table1[[#This Row],[Product Code]],Table24[#All],4,FALSE)</f>
        <v>Mice</v>
      </c>
    </row>
    <row r="643" spans="1:13" x14ac:dyDescent="0.3">
      <c r="A643" s="13" t="s">
        <v>23</v>
      </c>
      <c r="B643" s="4" t="s">
        <v>46</v>
      </c>
      <c r="C643" s="5">
        <v>45228</v>
      </c>
      <c r="D643" s="4">
        <v>27</v>
      </c>
      <c r="E643" s="6">
        <v>5276.6100000000006</v>
      </c>
      <c r="F643" s="6">
        <v>3940.6499999999996</v>
      </c>
      <c r="G643" s="8">
        <f t="shared" ref="G643:G706" si="131">E643-F643</f>
        <v>1335.9600000000009</v>
      </c>
      <c r="H643">
        <v>2023</v>
      </c>
      <c r="I643">
        <f>MONTH(C643)</f>
        <v>10</v>
      </c>
      <c r="J643" t="s">
        <v>86</v>
      </c>
      <c r="K643" t="s">
        <v>100</v>
      </c>
      <c r="L643" t="s">
        <v>118</v>
      </c>
      <c r="M643" t="str">
        <f>VLOOKUP(Table1[[#This Row],[Product Code]],Table24[#All],4,FALSE)</f>
        <v>Wireless Earbuds</v>
      </c>
    </row>
    <row r="644" spans="1:13" x14ac:dyDescent="0.3">
      <c r="A644" s="13" t="s">
        <v>14</v>
      </c>
      <c r="B644" s="4" t="s">
        <v>24</v>
      </c>
      <c r="C644" s="5">
        <v>45470</v>
      </c>
      <c r="D644" s="4">
        <v>6</v>
      </c>
      <c r="E644" s="6">
        <v>7987.38</v>
      </c>
      <c r="F644" s="6">
        <v>4984.26</v>
      </c>
      <c r="G644" s="8">
        <f t="shared" si="131"/>
        <v>3003.12</v>
      </c>
      <c r="H644">
        <v>2024</v>
      </c>
      <c r="I644">
        <f>MONTH(C644)</f>
        <v>6</v>
      </c>
      <c r="J644" t="s">
        <v>88</v>
      </c>
      <c r="K644" t="s">
        <v>104</v>
      </c>
      <c r="L644" t="s">
        <v>102</v>
      </c>
      <c r="M644" t="str">
        <f>VLOOKUP(Table1[[#This Row],[Product Code]],Table24[#All],4,FALSE)</f>
        <v>Keyboards</v>
      </c>
    </row>
    <row r="645" spans="1:13" x14ac:dyDescent="0.3">
      <c r="A645" s="13" t="s">
        <v>19</v>
      </c>
      <c r="B645" s="4" t="s">
        <v>29</v>
      </c>
      <c r="C645" s="5">
        <v>45096</v>
      </c>
      <c r="D645" s="4">
        <v>4</v>
      </c>
      <c r="E645" s="6">
        <v>2612</v>
      </c>
      <c r="F645" s="6">
        <v>1956.6</v>
      </c>
      <c r="G645" s="8">
        <f t="shared" si="131"/>
        <v>655.40000000000009</v>
      </c>
      <c r="H645">
        <v>2023</v>
      </c>
      <c r="I645">
        <f>MONTH(C645)</f>
        <v>6</v>
      </c>
      <c r="J645" t="s">
        <v>84</v>
      </c>
      <c r="K645" t="s">
        <v>100</v>
      </c>
      <c r="L645" t="s">
        <v>98</v>
      </c>
      <c r="M645" t="str">
        <f>VLOOKUP(Table1[[#This Row],[Product Code]],Table24[#All],4,FALSE)</f>
        <v>Gaming Laptops</v>
      </c>
    </row>
    <row r="646" spans="1:13" x14ac:dyDescent="0.3">
      <c r="A646" s="13" t="s">
        <v>16</v>
      </c>
      <c r="B646" s="4" t="s">
        <v>40</v>
      </c>
      <c r="C646" s="5">
        <v>45631</v>
      </c>
      <c r="D646" s="4">
        <v>36</v>
      </c>
      <c r="E646" s="6">
        <v>48736.44</v>
      </c>
      <c r="F646" s="6">
        <v>35080.559999999998</v>
      </c>
      <c r="G646" s="8">
        <f t="shared" si="131"/>
        <v>13655.880000000005</v>
      </c>
      <c r="H646">
        <v>2024</v>
      </c>
      <c r="I646">
        <f t="shared" ref="I646:I648" si="132">MONTH(C646)</f>
        <v>12</v>
      </c>
      <c r="J646" t="s">
        <v>90</v>
      </c>
      <c r="K646" t="s">
        <v>106</v>
      </c>
      <c r="L646" t="s">
        <v>111</v>
      </c>
      <c r="M646" t="str">
        <f>VLOOKUP(Table1[[#This Row],[Product Code]],Table24[#All],4,FALSE)</f>
        <v>Game Consoles</v>
      </c>
    </row>
    <row r="647" spans="1:13" x14ac:dyDescent="0.3">
      <c r="A647" s="13" t="s">
        <v>6</v>
      </c>
      <c r="B647" s="4" t="s">
        <v>36</v>
      </c>
      <c r="C647" s="5">
        <v>45641</v>
      </c>
      <c r="D647" s="4">
        <v>21</v>
      </c>
      <c r="E647" s="6">
        <v>19888.05</v>
      </c>
      <c r="F647" s="6">
        <v>14014.98</v>
      </c>
      <c r="G647" s="8">
        <f t="shared" si="131"/>
        <v>5873.07</v>
      </c>
      <c r="H647">
        <v>2024</v>
      </c>
      <c r="I647">
        <f t="shared" si="132"/>
        <v>12</v>
      </c>
      <c r="J647" t="s">
        <v>90</v>
      </c>
      <c r="K647" t="s">
        <v>132</v>
      </c>
      <c r="L647" t="s">
        <v>102</v>
      </c>
      <c r="M647" t="str">
        <f>VLOOKUP(Table1[[#This Row],[Product Code]],Table24[#All],4,FALSE)</f>
        <v>Keyboards</v>
      </c>
    </row>
    <row r="648" spans="1:13" x14ac:dyDescent="0.3">
      <c r="A648" s="13" t="s">
        <v>59</v>
      </c>
      <c r="B648" s="4" t="s">
        <v>68</v>
      </c>
      <c r="C648" s="5">
        <v>45642</v>
      </c>
      <c r="D648" s="4">
        <v>36</v>
      </c>
      <c r="E648" s="6">
        <v>39888</v>
      </c>
      <c r="F648" s="6">
        <v>31249.8</v>
      </c>
      <c r="G648" s="8">
        <f t="shared" si="131"/>
        <v>8638.2000000000007</v>
      </c>
      <c r="H648">
        <v>2024</v>
      </c>
      <c r="I648">
        <f t="shared" si="132"/>
        <v>12</v>
      </c>
      <c r="J648" t="s">
        <v>90</v>
      </c>
      <c r="K648" t="s">
        <v>113</v>
      </c>
      <c r="L648" t="s">
        <v>118</v>
      </c>
      <c r="M648" t="str">
        <f>VLOOKUP(Table1[[#This Row],[Product Code]],Table24[#All],4,FALSE)</f>
        <v>Noise-Canceling Over-Ear</v>
      </c>
    </row>
    <row r="649" spans="1:13" x14ac:dyDescent="0.3">
      <c r="A649" s="13" t="s">
        <v>21</v>
      </c>
      <c r="B649" s="4" t="s">
        <v>35</v>
      </c>
      <c r="C649" s="5">
        <v>45042</v>
      </c>
      <c r="D649" s="4">
        <v>4</v>
      </c>
      <c r="E649" s="6">
        <v>652.20000000000005</v>
      </c>
      <c r="F649" s="6">
        <v>504.44</v>
      </c>
      <c r="G649" s="8">
        <f t="shared" si="131"/>
        <v>147.76000000000005</v>
      </c>
      <c r="H649">
        <v>2023</v>
      </c>
      <c r="I649">
        <f>MONTH(C649)</f>
        <v>4</v>
      </c>
      <c r="J649" t="s">
        <v>84</v>
      </c>
      <c r="K649" t="s">
        <v>113</v>
      </c>
      <c r="L649" t="s">
        <v>102</v>
      </c>
      <c r="M649" t="str">
        <f>VLOOKUP(Table1[[#This Row],[Product Code]],Table24[#All],4,FALSE)</f>
        <v>Keyboards</v>
      </c>
    </row>
    <row r="650" spans="1:13" x14ac:dyDescent="0.3">
      <c r="A650" s="13" t="s">
        <v>16</v>
      </c>
      <c r="B650" s="4" t="s">
        <v>53</v>
      </c>
      <c r="C650" s="5">
        <v>45624</v>
      </c>
      <c r="D650" s="4">
        <v>24</v>
      </c>
      <c r="E650" s="6">
        <v>30614.639999999999</v>
      </c>
      <c r="F650" s="6">
        <v>19089.36</v>
      </c>
      <c r="G650" s="8">
        <f t="shared" si="131"/>
        <v>11525.279999999999</v>
      </c>
      <c r="H650">
        <v>2024</v>
      </c>
      <c r="I650">
        <f t="shared" ref="I650:I651" si="133">MONTH(C650)</f>
        <v>11</v>
      </c>
      <c r="J650" t="s">
        <v>90</v>
      </c>
      <c r="K650" t="s">
        <v>130</v>
      </c>
      <c r="L650" t="s">
        <v>118</v>
      </c>
      <c r="M650" t="str">
        <f>VLOOKUP(Table1[[#This Row],[Product Code]],Table24[#All],4,FALSE)</f>
        <v>Wired Headphones</v>
      </c>
    </row>
    <row r="651" spans="1:13" x14ac:dyDescent="0.3">
      <c r="A651" s="13" t="s">
        <v>8</v>
      </c>
      <c r="B651" s="4" t="s">
        <v>31</v>
      </c>
      <c r="C651" s="5">
        <v>45640</v>
      </c>
      <c r="D651" s="4">
        <v>27</v>
      </c>
      <c r="E651" s="6">
        <v>12978.9</v>
      </c>
      <c r="F651" s="6">
        <v>8152.38</v>
      </c>
      <c r="G651" s="8">
        <f t="shared" si="131"/>
        <v>4826.5199999999995</v>
      </c>
      <c r="H651">
        <v>2024</v>
      </c>
      <c r="I651">
        <f t="shared" si="133"/>
        <v>12</v>
      </c>
      <c r="J651" t="s">
        <v>90</v>
      </c>
      <c r="K651" t="s">
        <v>113</v>
      </c>
      <c r="L651" t="s">
        <v>98</v>
      </c>
      <c r="M651" t="str">
        <f>VLOOKUP(Table1[[#This Row],[Product Code]],Table24[#All],4,FALSE)</f>
        <v>Gaming Laptops</v>
      </c>
    </row>
    <row r="652" spans="1:13" x14ac:dyDescent="0.3">
      <c r="A652" s="13" t="s">
        <v>28</v>
      </c>
      <c r="B652" s="4" t="s">
        <v>63</v>
      </c>
      <c r="C652" s="5">
        <v>44957</v>
      </c>
      <c r="D652" s="4">
        <v>23</v>
      </c>
      <c r="E652" s="6">
        <v>26015.53</v>
      </c>
      <c r="F652" s="6">
        <v>21595.850000000002</v>
      </c>
      <c r="G652" s="8">
        <f t="shared" si="131"/>
        <v>4419.6799999999967</v>
      </c>
      <c r="H652">
        <v>2023</v>
      </c>
      <c r="I652">
        <f t="shared" ref="I652:I657" si="134">MONTH(C652)</f>
        <v>1</v>
      </c>
      <c r="J652" t="s">
        <v>83</v>
      </c>
      <c r="K652" t="s">
        <v>113</v>
      </c>
      <c r="L652" t="s">
        <v>111</v>
      </c>
      <c r="M652" t="str">
        <f>VLOOKUP(Table1[[#This Row],[Product Code]],Table24[#All],4,FALSE)</f>
        <v>Gaming Headsets</v>
      </c>
    </row>
    <row r="653" spans="1:13" x14ac:dyDescent="0.3">
      <c r="A653" s="13" t="s">
        <v>19</v>
      </c>
      <c r="B653" s="4" t="s">
        <v>35</v>
      </c>
      <c r="C653" s="5">
        <v>45126</v>
      </c>
      <c r="D653" s="4">
        <v>21</v>
      </c>
      <c r="E653" s="6">
        <v>3424.05</v>
      </c>
      <c r="F653" s="6">
        <v>2648.31</v>
      </c>
      <c r="G653" s="8">
        <f t="shared" si="131"/>
        <v>775.74000000000024</v>
      </c>
      <c r="H653">
        <v>2023</v>
      </c>
      <c r="I653">
        <f t="shared" si="134"/>
        <v>7</v>
      </c>
      <c r="J653" t="s">
        <v>85</v>
      </c>
      <c r="K653" t="s">
        <v>113</v>
      </c>
      <c r="L653" t="s">
        <v>102</v>
      </c>
      <c r="M653" t="str">
        <f>VLOOKUP(Table1[[#This Row],[Product Code]],Table24[#All],4,FALSE)</f>
        <v>Keyboards</v>
      </c>
    </row>
    <row r="654" spans="1:13" x14ac:dyDescent="0.3">
      <c r="A654" s="13" t="s">
        <v>21</v>
      </c>
      <c r="B654" s="4" t="s">
        <v>11</v>
      </c>
      <c r="C654" s="5">
        <v>45373</v>
      </c>
      <c r="D654" s="4">
        <v>21</v>
      </c>
      <c r="E654" s="6">
        <v>14108.85</v>
      </c>
      <c r="F654" s="6">
        <v>11142.390000000001</v>
      </c>
      <c r="G654" s="8">
        <f t="shared" si="131"/>
        <v>2966.4599999999991</v>
      </c>
      <c r="H654">
        <v>2024</v>
      </c>
      <c r="I654">
        <f t="shared" si="134"/>
        <v>3</v>
      </c>
      <c r="J654" t="s">
        <v>87</v>
      </c>
      <c r="K654" t="s">
        <v>113</v>
      </c>
      <c r="L654" t="s">
        <v>102</v>
      </c>
      <c r="M654" t="str">
        <f>VLOOKUP(Table1[[#This Row],[Product Code]],Table24[#All],4,FALSE)</f>
        <v>Chargers</v>
      </c>
    </row>
    <row r="655" spans="1:13" x14ac:dyDescent="0.3">
      <c r="A655" s="13" t="s">
        <v>25</v>
      </c>
      <c r="B655" s="4" t="s">
        <v>17</v>
      </c>
      <c r="C655" s="5">
        <v>45343</v>
      </c>
      <c r="D655" s="4">
        <v>22</v>
      </c>
      <c r="E655" s="6">
        <v>4025.56</v>
      </c>
      <c r="F655" s="6">
        <v>3058.22</v>
      </c>
      <c r="G655" s="8">
        <f t="shared" si="131"/>
        <v>967.34000000000015</v>
      </c>
      <c r="H655">
        <v>2024</v>
      </c>
      <c r="I655">
        <f t="shared" si="134"/>
        <v>2</v>
      </c>
      <c r="J655" t="s">
        <v>87</v>
      </c>
      <c r="K655" t="s">
        <v>104</v>
      </c>
      <c r="L655" t="s">
        <v>102</v>
      </c>
      <c r="M655" t="str">
        <f>VLOOKUP(Table1[[#This Row],[Product Code]],Table24[#All],4,FALSE)</f>
        <v>Chargers</v>
      </c>
    </row>
    <row r="656" spans="1:13" x14ac:dyDescent="0.3">
      <c r="A656" s="13" t="s">
        <v>59</v>
      </c>
      <c r="B656" s="4" t="s">
        <v>42</v>
      </c>
      <c r="C656" s="5">
        <v>45391</v>
      </c>
      <c r="D656" s="4">
        <v>7</v>
      </c>
      <c r="E656" s="6">
        <v>2965.69</v>
      </c>
      <c r="F656" s="6">
        <v>1932.7000000000003</v>
      </c>
      <c r="G656" s="8">
        <f t="shared" si="131"/>
        <v>1032.9899999999998</v>
      </c>
      <c r="H656">
        <v>2024</v>
      </c>
      <c r="I656">
        <f t="shared" si="134"/>
        <v>4</v>
      </c>
      <c r="J656" t="s">
        <v>88</v>
      </c>
      <c r="K656" t="s">
        <v>137</v>
      </c>
      <c r="L656" t="s">
        <v>98</v>
      </c>
      <c r="M656" t="str">
        <f>VLOOKUP(Table1[[#This Row],[Product Code]],Table24[#All],4,FALSE)</f>
        <v>Ultrabooks</v>
      </c>
    </row>
    <row r="657" spans="1:13" x14ac:dyDescent="0.3">
      <c r="A657" s="13" t="s">
        <v>59</v>
      </c>
      <c r="B657" s="4" t="s">
        <v>51</v>
      </c>
      <c r="C657" s="5">
        <v>45465</v>
      </c>
      <c r="D657" s="4">
        <v>8</v>
      </c>
      <c r="E657" s="6">
        <v>2835.36</v>
      </c>
      <c r="F657" s="6">
        <v>2024.48</v>
      </c>
      <c r="G657" s="8">
        <f t="shared" si="131"/>
        <v>810.88000000000011</v>
      </c>
      <c r="H657">
        <v>2024</v>
      </c>
      <c r="I657">
        <f t="shared" si="134"/>
        <v>6</v>
      </c>
      <c r="J657" t="s">
        <v>88</v>
      </c>
      <c r="K657" t="s">
        <v>113</v>
      </c>
      <c r="L657" t="s">
        <v>118</v>
      </c>
      <c r="M657" t="str">
        <f>VLOOKUP(Table1[[#This Row],[Product Code]],Table24[#All],4,FALSE)</f>
        <v>Wired Headphones</v>
      </c>
    </row>
    <row r="658" spans="1:13" x14ac:dyDescent="0.3">
      <c r="A658" s="13" t="s">
        <v>12</v>
      </c>
      <c r="B658" s="4" t="s">
        <v>46</v>
      </c>
      <c r="C658" s="5">
        <v>44982</v>
      </c>
      <c r="D658" s="4">
        <v>25</v>
      </c>
      <c r="E658" s="6">
        <v>4885.75</v>
      </c>
      <c r="F658" s="6">
        <v>3648.7499999999995</v>
      </c>
      <c r="G658" s="8">
        <f t="shared" si="131"/>
        <v>1237.0000000000005</v>
      </c>
      <c r="H658">
        <v>2023</v>
      </c>
      <c r="I658">
        <f>MONTH(C658)</f>
        <v>2</v>
      </c>
      <c r="J658" t="s">
        <v>83</v>
      </c>
      <c r="K658" t="s">
        <v>100</v>
      </c>
      <c r="L658" t="s">
        <v>118</v>
      </c>
      <c r="M658" t="str">
        <f>VLOOKUP(Table1[[#This Row],[Product Code]],Table24[#All],4,FALSE)</f>
        <v>Wireless Earbuds</v>
      </c>
    </row>
    <row r="659" spans="1:13" x14ac:dyDescent="0.3">
      <c r="A659" s="13" t="s">
        <v>8</v>
      </c>
      <c r="B659" s="4" t="s">
        <v>60</v>
      </c>
      <c r="C659" s="5">
        <v>45600</v>
      </c>
      <c r="D659" s="4">
        <v>21</v>
      </c>
      <c r="E659" s="6">
        <v>11810.609999999999</v>
      </c>
      <c r="F659" s="6">
        <v>9018.0300000000007</v>
      </c>
      <c r="G659" s="8">
        <f t="shared" si="131"/>
        <v>2792.5799999999981</v>
      </c>
      <c r="H659">
        <v>2024</v>
      </c>
      <c r="I659">
        <f>MONTH(C659)</f>
        <v>11</v>
      </c>
      <c r="J659" t="s">
        <v>90</v>
      </c>
      <c r="K659" t="s">
        <v>132</v>
      </c>
      <c r="L659" t="s">
        <v>102</v>
      </c>
      <c r="M659" t="str">
        <f>VLOOKUP(Table1[[#This Row],[Product Code]],Table24[#All],4,FALSE)</f>
        <v>Mice</v>
      </c>
    </row>
    <row r="660" spans="1:13" x14ac:dyDescent="0.3">
      <c r="A660" s="13" t="s">
        <v>23</v>
      </c>
      <c r="B660" s="4" t="s">
        <v>56</v>
      </c>
      <c r="C660" s="5">
        <v>45013</v>
      </c>
      <c r="D660" s="4">
        <v>10</v>
      </c>
      <c r="E660" s="6">
        <v>1341.5</v>
      </c>
      <c r="F660" s="6">
        <v>1108.1999999999998</v>
      </c>
      <c r="G660" s="8">
        <f t="shared" si="131"/>
        <v>233.30000000000018</v>
      </c>
      <c r="H660">
        <v>2023</v>
      </c>
      <c r="I660">
        <f>MONTH(C660)</f>
        <v>3</v>
      </c>
      <c r="J660" t="s">
        <v>83</v>
      </c>
      <c r="K660" t="s">
        <v>113</v>
      </c>
      <c r="L660" t="s">
        <v>102</v>
      </c>
      <c r="M660" t="str">
        <f>VLOOKUP(Table1[[#This Row],[Product Code]],Table24[#All],4,FALSE)</f>
        <v>Laptop Sleeves</v>
      </c>
    </row>
    <row r="661" spans="1:13" x14ac:dyDescent="0.3">
      <c r="A661" s="13" t="s">
        <v>25</v>
      </c>
      <c r="B661" s="4" t="s">
        <v>68</v>
      </c>
      <c r="C661" s="5">
        <v>45344</v>
      </c>
      <c r="D661" s="4">
        <v>11</v>
      </c>
      <c r="E661" s="6">
        <v>12188</v>
      </c>
      <c r="F661" s="6">
        <v>9548.5499999999993</v>
      </c>
      <c r="G661" s="8">
        <f t="shared" si="131"/>
        <v>2639.4500000000007</v>
      </c>
      <c r="H661">
        <v>2024</v>
      </c>
      <c r="I661">
        <f t="shared" ref="I661:I662" si="135">MONTH(C661)</f>
        <v>2</v>
      </c>
      <c r="J661" t="s">
        <v>87</v>
      </c>
      <c r="K661" t="s">
        <v>113</v>
      </c>
      <c r="L661" t="s">
        <v>118</v>
      </c>
      <c r="M661" t="str">
        <f>VLOOKUP(Table1[[#This Row],[Product Code]],Table24[#All],4,FALSE)</f>
        <v>Noise-Canceling Over-Ear</v>
      </c>
    </row>
    <row r="662" spans="1:13" x14ac:dyDescent="0.3">
      <c r="A662" s="13" t="s">
        <v>33</v>
      </c>
      <c r="B662" s="4" t="s">
        <v>30</v>
      </c>
      <c r="C662" s="5">
        <v>45464</v>
      </c>
      <c r="D662" s="4">
        <v>15</v>
      </c>
      <c r="E662" s="6">
        <v>22071.9</v>
      </c>
      <c r="F662" s="6">
        <v>14934.75</v>
      </c>
      <c r="G662" s="8">
        <f t="shared" si="131"/>
        <v>7137.1500000000015</v>
      </c>
      <c r="H662">
        <v>2024</v>
      </c>
      <c r="I662">
        <f t="shared" si="135"/>
        <v>6</v>
      </c>
      <c r="J662" t="s">
        <v>88</v>
      </c>
      <c r="K662" t="s">
        <v>113</v>
      </c>
      <c r="L662" t="s">
        <v>126</v>
      </c>
      <c r="M662" t="str">
        <f>VLOOKUP(Table1[[#This Row],[Product Code]],Table24[#All],4,FALSE)</f>
        <v>Fitness Bands</v>
      </c>
    </row>
    <row r="663" spans="1:13" x14ac:dyDescent="0.3">
      <c r="A663" s="13" t="s">
        <v>16</v>
      </c>
      <c r="B663" s="4" t="s">
        <v>51</v>
      </c>
      <c r="C663" s="5">
        <v>45250</v>
      </c>
      <c r="D663" s="4">
        <v>40</v>
      </c>
      <c r="E663" s="6">
        <v>14176.800000000001</v>
      </c>
      <c r="F663" s="6">
        <v>10122.4</v>
      </c>
      <c r="G663" s="8">
        <f t="shared" si="131"/>
        <v>4054.4000000000015</v>
      </c>
      <c r="H663">
        <v>2023</v>
      </c>
      <c r="I663">
        <f t="shared" ref="I663:I673" si="136">MONTH(C663)</f>
        <v>11</v>
      </c>
      <c r="J663" t="s">
        <v>86</v>
      </c>
      <c r="K663" t="s">
        <v>113</v>
      </c>
      <c r="L663" t="s">
        <v>118</v>
      </c>
      <c r="M663" t="str">
        <f>VLOOKUP(Table1[[#This Row],[Product Code]],Table24[#All],4,FALSE)</f>
        <v>Wired Headphones</v>
      </c>
    </row>
    <row r="664" spans="1:13" x14ac:dyDescent="0.3">
      <c r="A664" s="13" t="s">
        <v>14</v>
      </c>
      <c r="B664" s="4" t="s">
        <v>62</v>
      </c>
      <c r="C664" s="5">
        <v>44983</v>
      </c>
      <c r="D664" s="4">
        <v>25</v>
      </c>
      <c r="E664" s="6">
        <v>36132.5</v>
      </c>
      <c r="F664" s="6">
        <v>24256.75</v>
      </c>
      <c r="G664" s="8">
        <f t="shared" si="131"/>
        <v>11875.75</v>
      </c>
      <c r="H664">
        <v>2023</v>
      </c>
      <c r="I664">
        <f t="shared" si="136"/>
        <v>2</v>
      </c>
      <c r="J664" t="s">
        <v>83</v>
      </c>
      <c r="K664" t="s">
        <v>113</v>
      </c>
      <c r="L664" t="s">
        <v>126</v>
      </c>
      <c r="M664" t="str">
        <f>VLOOKUP(Table1[[#This Row],[Product Code]],Table24[#All],4,FALSE)</f>
        <v>Smartwatches</v>
      </c>
    </row>
    <row r="665" spans="1:13" x14ac:dyDescent="0.3">
      <c r="A665" s="13" t="s">
        <v>19</v>
      </c>
      <c r="B665" s="4" t="s">
        <v>9</v>
      </c>
      <c r="C665" s="5">
        <v>45401</v>
      </c>
      <c r="D665" s="4">
        <v>4</v>
      </c>
      <c r="E665" s="6">
        <v>2428.92</v>
      </c>
      <c r="F665" s="6">
        <v>1489.36</v>
      </c>
      <c r="G665" s="8">
        <f t="shared" si="131"/>
        <v>939.56000000000017</v>
      </c>
      <c r="H665">
        <v>2024</v>
      </c>
      <c r="I665">
        <f t="shared" si="136"/>
        <v>4</v>
      </c>
      <c r="J665" t="s">
        <v>88</v>
      </c>
      <c r="K665" t="s">
        <v>113</v>
      </c>
      <c r="L665" t="s">
        <v>98</v>
      </c>
      <c r="M665" t="str">
        <f>VLOOKUP(Table1[[#This Row],[Product Code]],Table24[#All],4,FALSE)</f>
        <v>Ultrabooks</v>
      </c>
    </row>
    <row r="666" spans="1:13" x14ac:dyDescent="0.3">
      <c r="A666" s="13" t="s">
        <v>37</v>
      </c>
      <c r="B666" s="4" t="s">
        <v>30</v>
      </c>
      <c r="C666" s="5">
        <v>45446</v>
      </c>
      <c r="D666" s="4">
        <v>10</v>
      </c>
      <c r="E666" s="6">
        <v>14714.6</v>
      </c>
      <c r="F666" s="6">
        <v>9956.5</v>
      </c>
      <c r="G666" s="8">
        <f t="shared" si="131"/>
        <v>4758.1000000000004</v>
      </c>
      <c r="H666">
        <v>2024</v>
      </c>
      <c r="I666">
        <f t="shared" si="136"/>
        <v>6</v>
      </c>
      <c r="J666" t="s">
        <v>88</v>
      </c>
      <c r="K666" t="s">
        <v>113</v>
      </c>
      <c r="L666" t="s">
        <v>126</v>
      </c>
      <c r="M666" t="str">
        <f>VLOOKUP(Table1[[#This Row],[Product Code]],Table24[#All],4,FALSE)</f>
        <v>Fitness Bands</v>
      </c>
    </row>
    <row r="667" spans="1:13" x14ac:dyDescent="0.3">
      <c r="A667" s="13" t="s">
        <v>6</v>
      </c>
      <c r="B667" s="4" t="s">
        <v>30</v>
      </c>
      <c r="C667" s="5">
        <v>45493</v>
      </c>
      <c r="D667" s="4">
        <v>15</v>
      </c>
      <c r="E667" s="6">
        <v>22071.9</v>
      </c>
      <c r="F667" s="6">
        <v>14934.75</v>
      </c>
      <c r="G667" s="8">
        <f t="shared" si="131"/>
        <v>7137.1500000000015</v>
      </c>
      <c r="H667">
        <v>2024</v>
      </c>
      <c r="I667">
        <f t="shared" si="136"/>
        <v>7</v>
      </c>
      <c r="J667" t="s">
        <v>89</v>
      </c>
      <c r="K667" t="s">
        <v>113</v>
      </c>
      <c r="L667" t="s">
        <v>126</v>
      </c>
      <c r="M667" t="str">
        <f>VLOOKUP(Table1[[#This Row],[Product Code]],Table24[#All],4,FALSE)</f>
        <v>Fitness Bands</v>
      </c>
    </row>
    <row r="668" spans="1:13" x14ac:dyDescent="0.3">
      <c r="A668" s="13" t="s">
        <v>21</v>
      </c>
      <c r="B668" s="4" t="s">
        <v>44</v>
      </c>
      <c r="C668" s="5">
        <v>45489</v>
      </c>
      <c r="D668" s="4">
        <v>3</v>
      </c>
      <c r="E668" s="6">
        <v>861.90000000000009</v>
      </c>
      <c r="F668" s="6">
        <v>698.01</v>
      </c>
      <c r="G668" s="8">
        <f t="shared" si="131"/>
        <v>163.8900000000001</v>
      </c>
      <c r="H668">
        <v>2024</v>
      </c>
      <c r="I668">
        <f t="shared" si="136"/>
        <v>7</v>
      </c>
      <c r="J668" t="s">
        <v>89</v>
      </c>
      <c r="K668" t="s">
        <v>109</v>
      </c>
      <c r="L668" t="s">
        <v>102</v>
      </c>
      <c r="M668" t="str">
        <f>VLOOKUP(Table1[[#This Row],[Product Code]],Table24[#All],4,FALSE)</f>
        <v>Mice</v>
      </c>
    </row>
    <row r="669" spans="1:13" x14ac:dyDescent="0.3">
      <c r="A669" s="13" t="s">
        <v>37</v>
      </c>
      <c r="B669" s="4" t="s">
        <v>11</v>
      </c>
      <c r="C669" s="5">
        <v>45401</v>
      </c>
      <c r="D669" s="4">
        <v>13</v>
      </c>
      <c r="E669" s="6">
        <v>8734.0500000000011</v>
      </c>
      <c r="F669" s="6">
        <v>6897.67</v>
      </c>
      <c r="G669" s="8">
        <f t="shared" si="131"/>
        <v>1836.380000000001</v>
      </c>
      <c r="H669">
        <v>2024</v>
      </c>
      <c r="I669">
        <f t="shared" si="136"/>
        <v>4</v>
      </c>
      <c r="J669" t="s">
        <v>88</v>
      </c>
      <c r="K669" t="s">
        <v>113</v>
      </c>
      <c r="L669" t="s">
        <v>102</v>
      </c>
      <c r="M669" t="str">
        <f>VLOOKUP(Table1[[#This Row],[Product Code]],Table24[#All],4,FALSE)</f>
        <v>Chargers</v>
      </c>
    </row>
    <row r="670" spans="1:13" x14ac:dyDescent="0.3">
      <c r="A670" s="13" t="s">
        <v>54</v>
      </c>
      <c r="B670" s="4" t="s">
        <v>42</v>
      </c>
      <c r="C670" s="5">
        <v>45356</v>
      </c>
      <c r="D670" s="4">
        <v>12</v>
      </c>
      <c r="E670" s="6">
        <v>5084.04</v>
      </c>
      <c r="F670" s="6">
        <v>3313.2000000000003</v>
      </c>
      <c r="G670" s="8">
        <f t="shared" si="131"/>
        <v>1770.8399999999997</v>
      </c>
      <c r="H670">
        <v>2024</v>
      </c>
      <c r="I670">
        <f t="shared" si="136"/>
        <v>3</v>
      </c>
      <c r="J670" t="s">
        <v>87</v>
      </c>
      <c r="K670" t="s">
        <v>137</v>
      </c>
      <c r="L670" t="s">
        <v>98</v>
      </c>
      <c r="M670" t="str">
        <f>VLOOKUP(Table1[[#This Row],[Product Code]],Table24[#All],4,FALSE)</f>
        <v>Ultrabooks</v>
      </c>
    </row>
    <row r="671" spans="1:13" x14ac:dyDescent="0.3">
      <c r="A671" s="13" t="s">
        <v>19</v>
      </c>
      <c r="B671" s="4" t="s">
        <v>30</v>
      </c>
      <c r="C671" s="5">
        <v>45513</v>
      </c>
      <c r="D671" s="4">
        <v>7</v>
      </c>
      <c r="E671" s="6">
        <v>10300.220000000001</v>
      </c>
      <c r="F671" s="6">
        <v>6969.55</v>
      </c>
      <c r="G671" s="8">
        <f t="shared" si="131"/>
        <v>3330.670000000001</v>
      </c>
      <c r="H671">
        <v>2024</v>
      </c>
      <c r="I671">
        <f t="shared" si="136"/>
        <v>8</v>
      </c>
      <c r="J671" t="s">
        <v>89</v>
      </c>
      <c r="K671" t="s">
        <v>113</v>
      </c>
      <c r="L671" t="s">
        <v>126</v>
      </c>
      <c r="M671" t="str">
        <f>VLOOKUP(Table1[[#This Row],[Product Code]],Table24[#All],4,FALSE)</f>
        <v>Fitness Bands</v>
      </c>
    </row>
    <row r="672" spans="1:13" x14ac:dyDescent="0.3">
      <c r="A672" s="13" t="s">
        <v>16</v>
      </c>
      <c r="B672" s="4" t="s">
        <v>39</v>
      </c>
      <c r="C672" s="5">
        <v>45605</v>
      </c>
      <c r="D672" s="4">
        <v>35</v>
      </c>
      <c r="E672" s="6">
        <v>25549.3</v>
      </c>
      <c r="F672" s="6">
        <v>20614.650000000001</v>
      </c>
      <c r="G672" s="8">
        <f t="shared" si="131"/>
        <v>4934.6499999999978</v>
      </c>
      <c r="H672">
        <v>2024</v>
      </c>
      <c r="I672">
        <f t="shared" si="136"/>
        <v>11</v>
      </c>
      <c r="J672" t="s">
        <v>90</v>
      </c>
      <c r="K672" t="s">
        <v>113</v>
      </c>
      <c r="L672" t="s">
        <v>111</v>
      </c>
      <c r="M672" t="str">
        <f>VLOOKUP(Table1[[#This Row],[Product Code]],Table24[#All],4,FALSE)</f>
        <v>VR Headsets</v>
      </c>
    </row>
    <row r="673" spans="1:13" x14ac:dyDescent="0.3">
      <c r="A673" s="13" t="s">
        <v>12</v>
      </c>
      <c r="B673" s="4" t="s">
        <v>9</v>
      </c>
      <c r="C673" s="5">
        <v>45465</v>
      </c>
      <c r="D673" s="4">
        <v>19</v>
      </c>
      <c r="E673" s="6">
        <v>11537.37</v>
      </c>
      <c r="F673" s="6">
        <v>7074.4599999999991</v>
      </c>
      <c r="G673" s="8">
        <f t="shared" si="131"/>
        <v>4462.9100000000017</v>
      </c>
      <c r="H673">
        <v>2024</v>
      </c>
      <c r="I673">
        <f t="shared" si="136"/>
        <v>6</v>
      </c>
      <c r="J673" t="s">
        <v>88</v>
      </c>
      <c r="K673" t="s">
        <v>113</v>
      </c>
      <c r="L673" t="s">
        <v>98</v>
      </c>
      <c r="M673" t="str">
        <f>VLOOKUP(Table1[[#This Row],[Product Code]],Table24[#All],4,FALSE)</f>
        <v>Ultrabooks</v>
      </c>
    </row>
    <row r="674" spans="1:13" x14ac:dyDescent="0.3">
      <c r="A674" s="13" t="s">
        <v>33</v>
      </c>
      <c r="B674" s="4" t="s">
        <v>51</v>
      </c>
      <c r="C674" s="5">
        <v>45201</v>
      </c>
      <c r="D674" s="4">
        <v>24</v>
      </c>
      <c r="E674" s="6">
        <v>8506.08</v>
      </c>
      <c r="F674" s="6">
        <v>6073.4400000000005</v>
      </c>
      <c r="G674" s="8">
        <f t="shared" si="131"/>
        <v>2432.6399999999994</v>
      </c>
      <c r="H674">
        <v>2023</v>
      </c>
      <c r="I674">
        <f>MONTH(C674)</f>
        <v>10</v>
      </c>
      <c r="J674" t="s">
        <v>86</v>
      </c>
      <c r="K674" t="s">
        <v>113</v>
      </c>
      <c r="L674" t="s">
        <v>118</v>
      </c>
      <c r="M674" t="str">
        <f>VLOOKUP(Table1[[#This Row],[Product Code]],Table24[#All],4,FALSE)</f>
        <v>Wired Headphones</v>
      </c>
    </row>
    <row r="675" spans="1:13" x14ac:dyDescent="0.3">
      <c r="A675" s="13" t="s">
        <v>19</v>
      </c>
      <c r="B675" s="4" t="s">
        <v>57</v>
      </c>
      <c r="C675" s="5">
        <v>45501</v>
      </c>
      <c r="D675" s="4">
        <v>9</v>
      </c>
      <c r="E675" s="6">
        <v>10535.76</v>
      </c>
      <c r="F675" s="6">
        <v>8416.5299999999988</v>
      </c>
      <c r="G675" s="8">
        <f t="shared" si="131"/>
        <v>2119.2300000000014</v>
      </c>
      <c r="H675">
        <v>2024</v>
      </c>
      <c r="I675">
        <f>MONTH(C675)</f>
        <v>7</v>
      </c>
      <c r="J675" t="s">
        <v>89</v>
      </c>
      <c r="K675" t="s">
        <v>106</v>
      </c>
      <c r="L675" t="s">
        <v>111</v>
      </c>
      <c r="M675" t="str">
        <f>VLOOKUP(Table1[[#This Row],[Product Code]],Table24[#All],4,FALSE)</f>
        <v>Game Consoles</v>
      </c>
    </row>
    <row r="676" spans="1:13" x14ac:dyDescent="0.3">
      <c r="A676" s="13" t="s">
        <v>32</v>
      </c>
      <c r="B676" s="4" t="s">
        <v>43</v>
      </c>
      <c r="C676" s="5">
        <v>45208</v>
      </c>
      <c r="D676" s="4">
        <v>31</v>
      </c>
      <c r="E676" s="6">
        <v>33013.760000000002</v>
      </c>
      <c r="F676" s="6">
        <v>21286.77</v>
      </c>
      <c r="G676" s="8">
        <f t="shared" si="131"/>
        <v>11726.990000000002</v>
      </c>
      <c r="H676">
        <v>2023</v>
      </c>
      <c r="I676">
        <f>MONTH(C676)</f>
        <v>10</v>
      </c>
      <c r="J676" t="s">
        <v>86</v>
      </c>
      <c r="K676" t="s">
        <v>113</v>
      </c>
      <c r="L676" t="s">
        <v>111</v>
      </c>
      <c r="M676" t="str">
        <f>VLOOKUP(Table1[[#This Row],[Product Code]],Table24[#All],4,FALSE)</f>
        <v>VR Headsets</v>
      </c>
    </row>
    <row r="677" spans="1:13" x14ac:dyDescent="0.3">
      <c r="A677" s="13" t="s">
        <v>16</v>
      </c>
      <c r="B677" s="4" t="s">
        <v>18</v>
      </c>
      <c r="C677" s="5">
        <v>45479</v>
      </c>
      <c r="D677" s="4">
        <v>9</v>
      </c>
      <c r="E677" s="6">
        <v>3592.44</v>
      </c>
      <c r="F677" s="6">
        <v>2714.7599999999998</v>
      </c>
      <c r="G677" s="8">
        <f t="shared" si="131"/>
        <v>877.68000000000029</v>
      </c>
      <c r="H677">
        <v>2024</v>
      </c>
      <c r="I677">
        <f t="shared" ref="I677:I681" si="137">MONTH(C677)</f>
        <v>7</v>
      </c>
      <c r="J677" t="s">
        <v>89</v>
      </c>
      <c r="K677" t="s">
        <v>130</v>
      </c>
      <c r="L677" t="s">
        <v>126</v>
      </c>
      <c r="M677" t="str">
        <f>VLOOKUP(Table1[[#This Row],[Product Code]],Table24[#All],4,FALSE)</f>
        <v>Streaming Devices</v>
      </c>
    </row>
    <row r="678" spans="1:13" x14ac:dyDescent="0.3">
      <c r="A678" s="13" t="s">
        <v>19</v>
      </c>
      <c r="B678" s="4" t="s">
        <v>24</v>
      </c>
      <c r="C678" s="5">
        <v>45544</v>
      </c>
      <c r="D678" s="4">
        <v>20</v>
      </c>
      <c r="E678" s="6">
        <v>26624.6</v>
      </c>
      <c r="F678" s="6">
        <v>16614.2</v>
      </c>
      <c r="G678" s="8">
        <f t="shared" si="131"/>
        <v>10010.399999999998</v>
      </c>
      <c r="H678">
        <v>2024</v>
      </c>
      <c r="I678">
        <f t="shared" si="137"/>
        <v>9</v>
      </c>
      <c r="J678" t="s">
        <v>89</v>
      </c>
      <c r="K678" t="s">
        <v>104</v>
      </c>
      <c r="L678" t="s">
        <v>102</v>
      </c>
      <c r="M678" t="str">
        <f>VLOOKUP(Table1[[#This Row],[Product Code]],Table24[#All],4,FALSE)</f>
        <v>Keyboards</v>
      </c>
    </row>
    <row r="679" spans="1:13" x14ac:dyDescent="0.3">
      <c r="A679" s="13" t="s">
        <v>33</v>
      </c>
      <c r="B679" s="4" t="s">
        <v>11</v>
      </c>
      <c r="C679" s="5">
        <v>45516</v>
      </c>
      <c r="D679" s="4">
        <v>3</v>
      </c>
      <c r="E679" s="6">
        <v>2015.5500000000002</v>
      </c>
      <c r="F679" s="6">
        <v>1591.77</v>
      </c>
      <c r="G679" s="8">
        <f t="shared" si="131"/>
        <v>423.7800000000002</v>
      </c>
      <c r="H679">
        <v>2024</v>
      </c>
      <c r="I679">
        <f t="shared" si="137"/>
        <v>8</v>
      </c>
      <c r="J679" t="s">
        <v>89</v>
      </c>
      <c r="K679" t="s">
        <v>113</v>
      </c>
      <c r="L679" t="s">
        <v>102</v>
      </c>
      <c r="M679" t="str">
        <f>VLOOKUP(Table1[[#This Row],[Product Code]],Table24[#All],4,FALSE)</f>
        <v>Chargers</v>
      </c>
    </row>
    <row r="680" spans="1:13" x14ac:dyDescent="0.3">
      <c r="A680" s="13" t="s">
        <v>16</v>
      </c>
      <c r="B680" s="4" t="s">
        <v>31</v>
      </c>
      <c r="C680" s="5">
        <v>45510</v>
      </c>
      <c r="D680" s="4">
        <v>12</v>
      </c>
      <c r="E680" s="6">
        <v>5768.4</v>
      </c>
      <c r="F680" s="6">
        <v>3623.2799999999997</v>
      </c>
      <c r="G680" s="8">
        <f t="shared" si="131"/>
        <v>2145.12</v>
      </c>
      <c r="H680">
        <v>2024</v>
      </c>
      <c r="I680">
        <f t="shared" si="137"/>
        <v>8</v>
      </c>
      <c r="J680" t="s">
        <v>89</v>
      </c>
      <c r="K680" t="s">
        <v>113</v>
      </c>
      <c r="L680" t="s">
        <v>98</v>
      </c>
      <c r="M680" t="str">
        <f>VLOOKUP(Table1[[#This Row],[Product Code]],Table24[#All],4,FALSE)</f>
        <v>Gaming Laptops</v>
      </c>
    </row>
    <row r="681" spans="1:13" x14ac:dyDescent="0.3">
      <c r="A681" s="13" t="s">
        <v>23</v>
      </c>
      <c r="B681" s="4" t="s">
        <v>22</v>
      </c>
      <c r="C681" s="5">
        <v>45411</v>
      </c>
      <c r="D681" s="4">
        <v>11</v>
      </c>
      <c r="E681" s="6">
        <v>11588.28</v>
      </c>
      <c r="F681" s="6">
        <v>6888.86</v>
      </c>
      <c r="G681" s="8">
        <f t="shared" si="131"/>
        <v>4699.420000000001</v>
      </c>
      <c r="H681">
        <v>2024</v>
      </c>
      <c r="I681">
        <f t="shared" si="137"/>
        <v>4</v>
      </c>
      <c r="J681" t="s">
        <v>88</v>
      </c>
      <c r="K681" t="s">
        <v>113</v>
      </c>
      <c r="L681" t="s">
        <v>102</v>
      </c>
      <c r="M681" t="str">
        <f>VLOOKUP(Table1[[#This Row],[Product Code]],Table24[#All],4,FALSE)</f>
        <v>Keyboards</v>
      </c>
    </row>
    <row r="682" spans="1:13" x14ac:dyDescent="0.3">
      <c r="A682" s="13" t="s">
        <v>25</v>
      </c>
      <c r="B682" s="4" t="s">
        <v>48</v>
      </c>
      <c r="C682" s="5">
        <v>45139</v>
      </c>
      <c r="D682" s="4">
        <v>13</v>
      </c>
      <c r="E682" s="6">
        <v>18239.13</v>
      </c>
      <c r="F682" s="6">
        <v>11577.15</v>
      </c>
      <c r="G682" s="8">
        <f t="shared" si="131"/>
        <v>6661.9800000000014</v>
      </c>
      <c r="H682">
        <v>2023</v>
      </c>
      <c r="I682">
        <f>MONTH(C682)</f>
        <v>8</v>
      </c>
      <c r="J682" t="s">
        <v>85</v>
      </c>
      <c r="K682" t="s">
        <v>137</v>
      </c>
      <c r="L682" t="s">
        <v>111</v>
      </c>
      <c r="M682" t="str">
        <f>VLOOKUP(Table1[[#This Row],[Product Code]],Table24[#All],4,FALSE)</f>
        <v>Game Consoles</v>
      </c>
    </row>
    <row r="683" spans="1:13" x14ac:dyDescent="0.3">
      <c r="A683" s="13" t="s">
        <v>21</v>
      </c>
      <c r="B683" s="4" t="s">
        <v>52</v>
      </c>
      <c r="C683" s="5">
        <v>45369</v>
      </c>
      <c r="D683" s="4">
        <v>30</v>
      </c>
      <c r="E683" s="6">
        <v>7098.3</v>
      </c>
      <c r="F683" s="6">
        <v>5495.0999999999995</v>
      </c>
      <c r="G683" s="8">
        <f t="shared" si="131"/>
        <v>1603.2000000000007</v>
      </c>
      <c r="H683">
        <v>2024</v>
      </c>
      <c r="I683">
        <f>MONTH(C683)</f>
        <v>3</v>
      </c>
      <c r="J683" t="s">
        <v>87</v>
      </c>
      <c r="K683" t="s">
        <v>113</v>
      </c>
      <c r="L683" t="s">
        <v>118</v>
      </c>
      <c r="M683" t="str">
        <f>VLOOKUP(Table1[[#This Row],[Product Code]],Table24[#All],4,FALSE)</f>
        <v>Wired Headphones</v>
      </c>
    </row>
    <row r="684" spans="1:13" x14ac:dyDescent="0.3">
      <c r="A684" s="13" t="s">
        <v>6</v>
      </c>
      <c r="B684" s="4" t="s">
        <v>61</v>
      </c>
      <c r="C684" s="5">
        <v>45135</v>
      </c>
      <c r="D684" s="4">
        <v>5</v>
      </c>
      <c r="E684" s="6">
        <v>1912.8999999999999</v>
      </c>
      <c r="F684" s="6">
        <v>1511.6499999999999</v>
      </c>
      <c r="G684" s="8">
        <f t="shared" si="131"/>
        <v>401.25</v>
      </c>
      <c r="H684">
        <v>2023</v>
      </c>
      <c r="I684">
        <f>MONTH(C684)</f>
        <v>7</v>
      </c>
      <c r="J684" t="s">
        <v>85</v>
      </c>
      <c r="K684" t="s">
        <v>109</v>
      </c>
      <c r="L684" t="s">
        <v>111</v>
      </c>
      <c r="M684" t="str">
        <f>VLOOKUP(Table1[[#This Row],[Product Code]],Table24[#All],4,FALSE)</f>
        <v>VR Headsets</v>
      </c>
    </row>
    <row r="685" spans="1:13" x14ac:dyDescent="0.3">
      <c r="A685" s="13" t="s">
        <v>28</v>
      </c>
      <c r="B685" s="4" t="s">
        <v>45</v>
      </c>
      <c r="C685" s="5">
        <v>45358</v>
      </c>
      <c r="D685" s="4">
        <v>21</v>
      </c>
      <c r="E685" s="6">
        <v>16939.86</v>
      </c>
      <c r="F685" s="6">
        <v>10101.84</v>
      </c>
      <c r="G685" s="8">
        <f t="shared" si="131"/>
        <v>6838.02</v>
      </c>
      <c r="H685">
        <v>2024</v>
      </c>
      <c r="I685">
        <f t="shared" ref="I685:I687" si="138">MONTH(C685)</f>
        <v>3</v>
      </c>
      <c r="J685" t="s">
        <v>87</v>
      </c>
      <c r="K685" t="s">
        <v>113</v>
      </c>
      <c r="L685" t="s">
        <v>111</v>
      </c>
      <c r="M685" t="str">
        <f>VLOOKUP(Table1[[#This Row],[Product Code]],Table24[#All],4,FALSE)</f>
        <v>Game Consoles</v>
      </c>
    </row>
    <row r="686" spans="1:13" x14ac:dyDescent="0.3">
      <c r="A686" s="13" t="s">
        <v>16</v>
      </c>
      <c r="B686" s="4" t="s">
        <v>24</v>
      </c>
      <c r="C686" s="5">
        <v>45394</v>
      </c>
      <c r="D686" s="4">
        <v>17</v>
      </c>
      <c r="E686" s="6">
        <v>22630.91</v>
      </c>
      <c r="F686" s="6">
        <v>14122.07</v>
      </c>
      <c r="G686" s="8">
        <f t="shared" si="131"/>
        <v>8508.84</v>
      </c>
      <c r="H686">
        <v>2024</v>
      </c>
      <c r="I686">
        <f t="shared" si="138"/>
        <v>4</v>
      </c>
      <c r="J686" t="s">
        <v>88</v>
      </c>
      <c r="K686" t="s">
        <v>104</v>
      </c>
      <c r="L686" t="s">
        <v>102</v>
      </c>
      <c r="M686" t="str">
        <f>VLOOKUP(Table1[[#This Row],[Product Code]],Table24[#All],4,FALSE)</f>
        <v>Keyboards</v>
      </c>
    </row>
    <row r="687" spans="1:13" x14ac:dyDescent="0.3">
      <c r="A687" s="13" t="s">
        <v>28</v>
      </c>
      <c r="B687" s="4" t="s">
        <v>41</v>
      </c>
      <c r="C687" s="5">
        <v>45585</v>
      </c>
      <c r="D687" s="4">
        <v>29</v>
      </c>
      <c r="E687" s="6">
        <v>25618.6</v>
      </c>
      <c r="F687" s="6">
        <v>17530.21</v>
      </c>
      <c r="G687" s="8">
        <f t="shared" si="131"/>
        <v>8088.3899999999994</v>
      </c>
      <c r="H687">
        <v>2024</v>
      </c>
      <c r="I687">
        <f t="shared" si="138"/>
        <v>10</v>
      </c>
      <c r="J687" t="s">
        <v>90</v>
      </c>
      <c r="K687" t="s">
        <v>132</v>
      </c>
      <c r="L687" t="s">
        <v>118</v>
      </c>
      <c r="M687" t="str">
        <f>VLOOKUP(Table1[[#This Row],[Product Code]],Table24[#All],4,FALSE)</f>
        <v>Wireless Headphones</v>
      </c>
    </row>
    <row r="688" spans="1:13" x14ac:dyDescent="0.3">
      <c r="A688" s="13" t="s">
        <v>16</v>
      </c>
      <c r="B688" s="4" t="s">
        <v>58</v>
      </c>
      <c r="C688" s="5">
        <v>45078</v>
      </c>
      <c r="D688" s="4">
        <v>20</v>
      </c>
      <c r="E688" s="6">
        <v>5185.3999999999996</v>
      </c>
      <c r="F688" s="6">
        <v>3389.4</v>
      </c>
      <c r="G688" s="8">
        <f t="shared" si="131"/>
        <v>1795.9999999999995</v>
      </c>
      <c r="H688">
        <v>2023</v>
      </c>
      <c r="I688">
        <f>MONTH(C688)</f>
        <v>6</v>
      </c>
      <c r="J688" t="s">
        <v>84</v>
      </c>
      <c r="K688" t="s">
        <v>106</v>
      </c>
      <c r="L688" t="s">
        <v>126</v>
      </c>
      <c r="M688" t="str">
        <f>VLOOKUP(Table1[[#This Row],[Product Code]],Table24[#All],4,FALSE)</f>
        <v>Smart Speakers</v>
      </c>
    </row>
    <row r="689" spans="1:13" x14ac:dyDescent="0.3">
      <c r="A689" s="13" t="s">
        <v>10</v>
      </c>
      <c r="B689" s="4" t="s">
        <v>45</v>
      </c>
      <c r="C689" s="5">
        <v>45490</v>
      </c>
      <c r="D689" s="4">
        <v>12</v>
      </c>
      <c r="E689" s="6">
        <v>9679.92</v>
      </c>
      <c r="F689" s="6">
        <v>5772.4800000000005</v>
      </c>
      <c r="G689" s="8">
        <f t="shared" si="131"/>
        <v>3907.4399999999996</v>
      </c>
      <c r="H689">
        <v>2024</v>
      </c>
      <c r="I689">
        <f t="shared" ref="I689:I694" si="139">MONTH(C689)</f>
        <v>7</v>
      </c>
      <c r="J689" t="s">
        <v>89</v>
      </c>
      <c r="K689" t="s">
        <v>113</v>
      </c>
      <c r="L689" t="s">
        <v>111</v>
      </c>
      <c r="M689" t="str">
        <f>VLOOKUP(Table1[[#This Row],[Product Code]],Table24[#All],4,FALSE)</f>
        <v>Game Consoles</v>
      </c>
    </row>
    <row r="690" spans="1:13" x14ac:dyDescent="0.3">
      <c r="A690" s="13" t="s">
        <v>16</v>
      </c>
      <c r="B690" s="4" t="s">
        <v>49</v>
      </c>
      <c r="C690" s="5">
        <v>45328</v>
      </c>
      <c r="D690" s="4">
        <v>15</v>
      </c>
      <c r="E690" s="6">
        <v>19966.05</v>
      </c>
      <c r="F690" s="6">
        <v>12264.3</v>
      </c>
      <c r="G690" s="8">
        <f t="shared" si="131"/>
        <v>7701.75</v>
      </c>
      <c r="H690">
        <v>2024</v>
      </c>
      <c r="I690">
        <f t="shared" si="139"/>
        <v>2</v>
      </c>
      <c r="J690" t="s">
        <v>87</v>
      </c>
      <c r="K690" t="s">
        <v>137</v>
      </c>
      <c r="L690" t="s">
        <v>126</v>
      </c>
      <c r="M690" t="str">
        <f>VLOOKUP(Table1[[#This Row],[Product Code]],Table24[#All],4,FALSE)</f>
        <v>Smartwatches</v>
      </c>
    </row>
    <row r="691" spans="1:13" x14ac:dyDescent="0.3">
      <c r="A691" s="13" t="s">
        <v>33</v>
      </c>
      <c r="B691" s="4" t="s">
        <v>31</v>
      </c>
      <c r="C691" s="5">
        <v>45508</v>
      </c>
      <c r="D691" s="4">
        <v>14</v>
      </c>
      <c r="E691" s="6">
        <v>6729.8</v>
      </c>
      <c r="F691" s="6">
        <v>4227.16</v>
      </c>
      <c r="G691" s="8">
        <f t="shared" si="131"/>
        <v>2502.6400000000003</v>
      </c>
      <c r="H691">
        <v>2024</v>
      </c>
      <c r="I691">
        <f t="shared" si="139"/>
        <v>8</v>
      </c>
      <c r="J691" t="s">
        <v>89</v>
      </c>
      <c r="K691" t="s">
        <v>113</v>
      </c>
      <c r="L691" t="s">
        <v>98</v>
      </c>
      <c r="M691" t="str">
        <f>VLOOKUP(Table1[[#This Row],[Product Code]],Table24[#All],4,FALSE)</f>
        <v>Gaming Laptops</v>
      </c>
    </row>
    <row r="692" spans="1:13" x14ac:dyDescent="0.3">
      <c r="A692" s="13" t="s">
        <v>21</v>
      </c>
      <c r="B692" s="4" t="s">
        <v>31</v>
      </c>
      <c r="C692" s="5">
        <v>45467</v>
      </c>
      <c r="D692" s="4">
        <v>2</v>
      </c>
      <c r="E692" s="6">
        <v>961.4</v>
      </c>
      <c r="F692" s="6">
        <v>603.88</v>
      </c>
      <c r="G692" s="8">
        <f t="shared" si="131"/>
        <v>357.52</v>
      </c>
      <c r="H692">
        <v>2024</v>
      </c>
      <c r="I692">
        <f t="shared" si="139"/>
        <v>6</v>
      </c>
      <c r="J692" t="s">
        <v>88</v>
      </c>
      <c r="K692" t="s">
        <v>113</v>
      </c>
      <c r="L692" t="s">
        <v>98</v>
      </c>
      <c r="M692" t="str">
        <f>VLOOKUP(Table1[[#This Row],[Product Code]],Table24[#All],4,FALSE)</f>
        <v>Gaming Laptops</v>
      </c>
    </row>
    <row r="693" spans="1:13" x14ac:dyDescent="0.3">
      <c r="A693" s="13" t="s">
        <v>14</v>
      </c>
      <c r="B693" s="4" t="s">
        <v>57</v>
      </c>
      <c r="C693" s="5">
        <v>45443</v>
      </c>
      <c r="D693" s="4">
        <v>12</v>
      </c>
      <c r="E693" s="6">
        <v>14047.68</v>
      </c>
      <c r="F693" s="6">
        <v>11222.039999999999</v>
      </c>
      <c r="G693" s="8">
        <f t="shared" si="131"/>
        <v>2825.6400000000012</v>
      </c>
      <c r="H693">
        <v>2024</v>
      </c>
      <c r="I693">
        <f t="shared" si="139"/>
        <v>5</v>
      </c>
      <c r="J693" t="s">
        <v>88</v>
      </c>
      <c r="K693" t="s">
        <v>106</v>
      </c>
      <c r="L693" t="s">
        <v>111</v>
      </c>
      <c r="M693" t="str">
        <f>VLOOKUP(Table1[[#This Row],[Product Code]],Table24[#All],4,FALSE)</f>
        <v>Game Consoles</v>
      </c>
    </row>
    <row r="694" spans="1:13" x14ac:dyDescent="0.3">
      <c r="A694" s="13" t="s">
        <v>8</v>
      </c>
      <c r="B694" s="4" t="s">
        <v>18</v>
      </c>
      <c r="C694" s="5">
        <v>45457</v>
      </c>
      <c r="D694" s="4">
        <v>11</v>
      </c>
      <c r="E694" s="6">
        <v>4390.76</v>
      </c>
      <c r="F694" s="6">
        <v>3318.04</v>
      </c>
      <c r="G694" s="8">
        <f t="shared" si="131"/>
        <v>1072.7200000000003</v>
      </c>
      <c r="H694">
        <v>2024</v>
      </c>
      <c r="I694">
        <f t="shared" si="139"/>
        <v>6</v>
      </c>
      <c r="J694" t="s">
        <v>88</v>
      </c>
      <c r="K694" t="s">
        <v>130</v>
      </c>
      <c r="L694" t="s">
        <v>126</v>
      </c>
      <c r="M694" t="str">
        <f>VLOOKUP(Table1[[#This Row],[Product Code]],Table24[#All],4,FALSE)</f>
        <v>Streaming Devices</v>
      </c>
    </row>
    <row r="695" spans="1:13" x14ac:dyDescent="0.3">
      <c r="A695" s="13" t="s">
        <v>16</v>
      </c>
      <c r="B695" s="4" t="s">
        <v>62</v>
      </c>
      <c r="C695" s="5">
        <v>44968</v>
      </c>
      <c r="D695" s="4">
        <v>19</v>
      </c>
      <c r="E695" s="6">
        <v>27460.7</v>
      </c>
      <c r="F695" s="6">
        <v>18435.13</v>
      </c>
      <c r="G695" s="8">
        <f t="shared" si="131"/>
        <v>9025.57</v>
      </c>
      <c r="H695">
        <v>2023</v>
      </c>
      <c r="I695">
        <f t="shared" ref="I695:I698" si="140">MONTH(C695)</f>
        <v>2</v>
      </c>
      <c r="J695" t="s">
        <v>83</v>
      </c>
      <c r="K695" t="s">
        <v>113</v>
      </c>
      <c r="L695" t="s">
        <v>126</v>
      </c>
      <c r="M695" t="str">
        <f>VLOOKUP(Table1[[#This Row],[Product Code]],Table24[#All],4,FALSE)</f>
        <v>Smartwatches</v>
      </c>
    </row>
    <row r="696" spans="1:13" x14ac:dyDescent="0.3">
      <c r="A696" s="13" t="s">
        <v>16</v>
      </c>
      <c r="B696" s="4" t="s">
        <v>27</v>
      </c>
      <c r="C696" s="5">
        <v>45185</v>
      </c>
      <c r="D696" s="4">
        <v>11</v>
      </c>
      <c r="E696" s="6">
        <v>3752.8700000000003</v>
      </c>
      <c r="F696" s="6">
        <v>2238.17</v>
      </c>
      <c r="G696" s="8">
        <f t="shared" si="131"/>
        <v>1514.7000000000003</v>
      </c>
      <c r="H696">
        <v>2023</v>
      </c>
      <c r="I696">
        <f t="shared" si="140"/>
        <v>9</v>
      </c>
      <c r="J696" t="s">
        <v>85</v>
      </c>
      <c r="K696" t="s">
        <v>113</v>
      </c>
      <c r="L696" t="s">
        <v>102</v>
      </c>
      <c r="M696" t="str">
        <f>VLOOKUP(Table1[[#This Row],[Product Code]],Table24[#All],4,FALSE)</f>
        <v>Keyboards</v>
      </c>
    </row>
    <row r="697" spans="1:13" x14ac:dyDescent="0.3">
      <c r="A697" s="13" t="s">
        <v>25</v>
      </c>
      <c r="B697" s="4" t="s">
        <v>50</v>
      </c>
      <c r="C697" s="5">
        <v>45266</v>
      </c>
      <c r="D697" s="4">
        <v>37</v>
      </c>
      <c r="E697" s="6">
        <v>9975.94</v>
      </c>
      <c r="F697" s="6">
        <v>6063.9299999999994</v>
      </c>
      <c r="G697" s="8">
        <f t="shared" si="131"/>
        <v>3912.0100000000011</v>
      </c>
      <c r="H697">
        <v>2023</v>
      </c>
      <c r="I697">
        <f t="shared" si="140"/>
        <v>12</v>
      </c>
      <c r="J697" t="s">
        <v>86</v>
      </c>
      <c r="K697" t="s">
        <v>100</v>
      </c>
      <c r="L697" t="s">
        <v>102</v>
      </c>
      <c r="M697" t="str">
        <f>VLOOKUP(Table1[[#This Row],[Product Code]],Table24[#All],4,FALSE)</f>
        <v>Chargers</v>
      </c>
    </row>
    <row r="698" spans="1:13" x14ac:dyDescent="0.3">
      <c r="A698" s="13" t="s">
        <v>21</v>
      </c>
      <c r="B698" s="4" t="s">
        <v>7</v>
      </c>
      <c r="C698" s="5">
        <v>45047</v>
      </c>
      <c r="D698" s="4">
        <v>14</v>
      </c>
      <c r="E698" s="6">
        <v>4646.32</v>
      </c>
      <c r="F698" s="6">
        <v>2767.94</v>
      </c>
      <c r="G698" s="8">
        <f t="shared" si="131"/>
        <v>1878.3799999999997</v>
      </c>
      <c r="H698">
        <v>2023</v>
      </c>
      <c r="I698">
        <f t="shared" si="140"/>
        <v>5</v>
      </c>
      <c r="J698" t="s">
        <v>84</v>
      </c>
      <c r="K698" t="s">
        <v>109</v>
      </c>
      <c r="L698" t="s">
        <v>98</v>
      </c>
      <c r="M698" t="str">
        <f>VLOOKUP(Table1[[#This Row],[Product Code]],Table24[#All],4,FALSE)</f>
        <v>Gaming Laptops</v>
      </c>
    </row>
    <row r="699" spans="1:13" x14ac:dyDescent="0.3">
      <c r="A699" s="13" t="s">
        <v>8</v>
      </c>
      <c r="B699" s="4" t="s">
        <v>65</v>
      </c>
      <c r="C699" s="5">
        <v>45476</v>
      </c>
      <c r="D699" s="4">
        <v>16</v>
      </c>
      <c r="E699" s="6">
        <v>5170.3999999999996</v>
      </c>
      <c r="F699" s="6">
        <v>3197.76</v>
      </c>
      <c r="G699" s="8">
        <f t="shared" si="131"/>
        <v>1972.6399999999994</v>
      </c>
      <c r="H699">
        <v>2024</v>
      </c>
      <c r="I699">
        <f>MONTH(C699)</f>
        <v>7</v>
      </c>
      <c r="J699" t="s">
        <v>89</v>
      </c>
      <c r="K699" t="s">
        <v>109</v>
      </c>
      <c r="L699" t="s">
        <v>111</v>
      </c>
      <c r="M699" t="str">
        <f>VLOOKUP(Table1[[#This Row],[Product Code]],Table24[#All],4,FALSE)</f>
        <v>Game Consoles</v>
      </c>
    </row>
    <row r="700" spans="1:13" x14ac:dyDescent="0.3">
      <c r="A700" s="13" t="s">
        <v>8</v>
      </c>
      <c r="B700" s="4" t="s">
        <v>43</v>
      </c>
      <c r="C700" s="5">
        <v>45114</v>
      </c>
      <c r="D700" s="4">
        <v>19</v>
      </c>
      <c r="E700" s="6">
        <v>20234.240000000002</v>
      </c>
      <c r="F700" s="6">
        <v>13046.73</v>
      </c>
      <c r="G700" s="8">
        <f t="shared" si="131"/>
        <v>7187.510000000002</v>
      </c>
      <c r="H700">
        <v>2023</v>
      </c>
      <c r="I700">
        <f t="shared" ref="I700:I701" si="141">MONTH(C700)</f>
        <v>7</v>
      </c>
      <c r="J700" t="s">
        <v>85</v>
      </c>
      <c r="K700" t="s">
        <v>113</v>
      </c>
      <c r="L700" t="s">
        <v>111</v>
      </c>
      <c r="M700" t="str">
        <f>VLOOKUP(Table1[[#This Row],[Product Code]],Table24[#All],4,FALSE)</f>
        <v>VR Headsets</v>
      </c>
    </row>
    <row r="701" spans="1:13" x14ac:dyDescent="0.3">
      <c r="A701" s="13" t="s">
        <v>21</v>
      </c>
      <c r="B701" s="4" t="s">
        <v>34</v>
      </c>
      <c r="C701" s="5">
        <v>45268</v>
      </c>
      <c r="D701" s="4">
        <v>39</v>
      </c>
      <c r="E701" s="6">
        <v>37637.339999999997</v>
      </c>
      <c r="F701" s="6">
        <v>29456.699999999997</v>
      </c>
      <c r="G701" s="8">
        <f t="shared" si="131"/>
        <v>8180.6399999999994</v>
      </c>
      <c r="H701">
        <v>2023</v>
      </c>
      <c r="I701">
        <f t="shared" si="141"/>
        <v>12</v>
      </c>
      <c r="J701" t="s">
        <v>86</v>
      </c>
      <c r="K701" t="s">
        <v>113</v>
      </c>
      <c r="L701" t="s">
        <v>118</v>
      </c>
      <c r="M701" t="str">
        <f>VLOOKUP(Table1[[#This Row],[Product Code]],Table24[#All],4,FALSE)</f>
        <v>Wireless Earbuds</v>
      </c>
    </row>
    <row r="702" spans="1:13" x14ac:dyDescent="0.3">
      <c r="A702" s="13" t="s">
        <v>10</v>
      </c>
      <c r="B702" s="4" t="s">
        <v>26</v>
      </c>
      <c r="C702" s="5">
        <v>45454</v>
      </c>
      <c r="D702" s="4">
        <v>7</v>
      </c>
      <c r="E702" s="6">
        <v>7375.83</v>
      </c>
      <c r="F702" s="6">
        <v>4567.9900000000007</v>
      </c>
      <c r="G702" s="8">
        <f t="shared" si="131"/>
        <v>2807.8399999999992</v>
      </c>
      <c r="H702">
        <v>2024</v>
      </c>
      <c r="I702">
        <f>MONTH(C702)</f>
        <v>6</v>
      </c>
      <c r="J702" t="s">
        <v>88</v>
      </c>
      <c r="K702" t="s">
        <v>104</v>
      </c>
      <c r="L702" t="s">
        <v>126</v>
      </c>
      <c r="M702" t="str">
        <f>VLOOKUP(Table1[[#This Row],[Product Code]],Table24[#All],4,FALSE)</f>
        <v>Fitness Bands</v>
      </c>
    </row>
    <row r="703" spans="1:13" x14ac:dyDescent="0.3">
      <c r="A703" s="13" t="s">
        <v>14</v>
      </c>
      <c r="B703" s="4" t="s">
        <v>70</v>
      </c>
      <c r="C703" s="5">
        <v>45275</v>
      </c>
      <c r="D703" s="4">
        <v>31</v>
      </c>
      <c r="E703" s="6">
        <v>6692.5899999999992</v>
      </c>
      <c r="F703" s="6">
        <v>4844.37</v>
      </c>
      <c r="G703" s="8">
        <f t="shared" si="131"/>
        <v>1848.2199999999993</v>
      </c>
      <c r="H703">
        <v>2023</v>
      </c>
      <c r="I703">
        <f t="shared" ref="I703:I704" si="142">MONTH(C703)</f>
        <v>12</v>
      </c>
      <c r="J703" t="s">
        <v>86</v>
      </c>
      <c r="K703" t="s">
        <v>130</v>
      </c>
      <c r="L703" t="s">
        <v>102</v>
      </c>
      <c r="M703" t="str">
        <f>VLOOKUP(Table1[[#This Row],[Product Code]],Table24[#All],4,FALSE)</f>
        <v>Chargers</v>
      </c>
    </row>
    <row r="704" spans="1:13" x14ac:dyDescent="0.3">
      <c r="A704" s="13" t="s">
        <v>6</v>
      </c>
      <c r="B704" s="4" t="s">
        <v>67</v>
      </c>
      <c r="C704" s="5">
        <v>45116</v>
      </c>
      <c r="D704" s="4">
        <v>13</v>
      </c>
      <c r="E704" s="6">
        <v>13570.440000000002</v>
      </c>
      <c r="F704" s="6">
        <v>8372.52</v>
      </c>
      <c r="G704" s="8">
        <f t="shared" si="131"/>
        <v>5197.9200000000019</v>
      </c>
      <c r="H704">
        <v>2023</v>
      </c>
      <c r="I704">
        <f t="shared" si="142"/>
        <v>7</v>
      </c>
      <c r="J704" t="s">
        <v>85</v>
      </c>
      <c r="K704" t="s">
        <v>137</v>
      </c>
      <c r="L704" t="s">
        <v>111</v>
      </c>
      <c r="M704" t="str">
        <f>VLOOKUP(Table1[[#This Row],[Product Code]],Table24[#All],4,FALSE)</f>
        <v>VR Headsets</v>
      </c>
    </row>
    <row r="705" spans="1:13" x14ac:dyDescent="0.3">
      <c r="A705" s="13" t="s">
        <v>6</v>
      </c>
      <c r="B705" s="4" t="s">
        <v>36</v>
      </c>
      <c r="C705" s="5">
        <v>45299</v>
      </c>
      <c r="D705" s="4">
        <v>30</v>
      </c>
      <c r="E705" s="6">
        <v>28411.5</v>
      </c>
      <c r="F705" s="6">
        <v>20021.400000000001</v>
      </c>
      <c r="G705" s="8">
        <f t="shared" si="131"/>
        <v>8390.0999999999985</v>
      </c>
      <c r="H705">
        <v>2024</v>
      </c>
      <c r="I705">
        <f>MONTH(C705)</f>
        <v>1</v>
      </c>
      <c r="J705" t="s">
        <v>87</v>
      </c>
      <c r="K705" t="s">
        <v>132</v>
      </c>
      <c r="L705" t="s">
        <v>102</v>
      </c>
      <c r="M705" t="str">
        <f>VLOOKUP(Table1[[#This Row],[Product Code]],Table24[#All],4,FALSE)</f>
        <v>Keyboards</v>
      </c>
    </row>
    <row r="706" spans="1:13" x14ac:dyDescent="0.3">
      <c r="A706" s="13" t="s">
        <v>59</v>
      </c>
      <c r="B706" s="4" t="s">
        <v>38</v>
      </c>
      <c r="C706" s="5">
        <v>45074</v>
      </c>
      <c r="D706" s="4">
        <v>19</v>
      </c>
      <c r="E706" s="6">
        <v>10193.120000000001</v>
      </c>
      <c r="F706" s="6">
        <v>7429.57</v>
      </c>
      <c r="G706" s="8">
        <f t="shared" si="131"/>
        <v>2763.5500000000011</v>
      </c>
      <c r="H706">
        <v>2023</v>
      </c>
      <c r="I706">
        <f>MONTH(C706)</f>
        <v>5</v>
      </c>
      <c r="J706" t="s">
        <v>84</v>
      </c>
      <c r="K706" t="s">
        <v>113</v>
      </c>
      <c r="L706" t="s">
        <v>111</v>
      </c>
      <c r="M706" t="str">
        <f>VLOOKUP(Table1[[#This Row],[Product Code]],Table24[#All],4,FALSE)</f>
        <v>Game Consoles</v>
      </c>
    </row>
    <row r="707" spans="1:13" x14ac:dyDescent="0.3">
      <c r="A707" s="13" t="s">
        <v>28</v>
      </c>
      <c r="B707" s="4" t="s">
        <v>58</v>
      </c>
      <c r="C707" s="5">
        <v>45561</v>
      </c>
      <c r="D707" s="4">
        <v>9</v>
      </c>
      <c r="E707" s="6">
        <v>2333.4299999999998</v>
      </c>
      <c r="F707" s="6">
        <v>1525.23</v>
      </c>
      <c r="G707" s="8">
        <f t="shared" ref="G707:G770" si="143">E707-F707</f>
        <v>808.19999999999982</v>
      </c>
      <c r="H707">
        <v>2024</v>
      </c>
      <c r="I707">
        <f t="shared" ref="I707:I715" si="144">MONTH(C707)</f>
        <v>9</v>
      </c>
      <c r="J707" t="s">
        <v>89</v>
      </c>
      <c r="K707" t="s">
        <v>106</v>
      </c>
      <c r="L707" t="s">
        <v>126</v>
      </c>
      <c r="M707" t="str">
        <f>VLOOKUP(Table1[[#This Row],[Product Code]],Table24[#All],4,FALSE)</f>
        <v>Smart Speakers</v>
      </c>
    </row>
    <row r="708" spans="1:13" x14ac:dyDescent="0.3">
      <c r="A708" s="13" t="s">
        <v>6</v>
      </c>
      <c r="B708" s="4" t="s">
        <v>57</v>
      </c>
      <c r="C708" s="5">
        <v>45447</v>
      </c>
      <c r="D708" s="4">
        <v>15</v>
      </c>
      <c r="E708" s="6">
        <v>17559.600000000002</v>
      </c>
      <c r="F708" s="6">
        <v>14027.55</v>
      </c>
      <c r="G708" s="8">
        <f t="shared" si="143"/>
        <v>3532.0500000000029</v>
      </c>
      <c r="H708">
        <v>2024</v>
      </c>
      <c r="I708">
        <f t="shared" si="144"/>
        <v>6</v>
      </c>
      <c r="J708" t="s">
        <v>88</v>
      </c>
      <c r="K708" t="s">
        <v>106</v>
      </c>
      <c r="L708" t="s">
        <v>111</v>
      </c>
      <c r="M708" t="str">
        <f>VLOOKUP(Table1[[#This Row],[Product Code]],Table24[#All],4,FALSE)</f>
        <v>Game Consoles</v>
      </c>
    </row>
    <row r="709" spans="1:13" x14ac:dyDescent="0.3">
      <c r="A709" s="13" t="s">
        <v>25</v>
      </c>
      <c r="B709" s="4" t="s">
        <v>60</v>
      </c>
      <c r="C709" s="5">
        <v>45575</v>
      </c>
      <c r="D709" s="4">
        <v>30</v>
      </c>
      <c r="E709" s="6">
        <v>16872.3</v>
      </c>
      <c r="F709" s="6">
        <v>12882.9</v>
      </c>
      <c r="G709" s="8">
        <f t="shared" si="143"/>
        <v>3989.3999999999996</v>
      </c>
      <c r="H709">
        <v>2024</v>
      </c>
      <c r="I709">
        <f t="shared" si="144"/>
        <v>10</v>
      </c>
      <c r="J709" t="s">
        <v>90</v>
      </c>
      <c r="K709" t="s">
        <v>132</v>
      </c>
      <c r="L709" t="s">
        <v>102</v>
      </c>
      <c r="M709" t="str">
        <f>VLOOKUP(Table1[[#This Row],[Product Code]],Table24[#All],4,FALSE)</f>
        <v>Mice</v>
      </c>
    </row>
    <row r="710" spans="1:13" x14ac:dyDescent="0.3">
      <c r="A710" s="13" t="s">
        <v>10</v>
      </c>
      <c r="B710" s="4" t="s">
        <v>9</v>
      </c>
      <c r="C710" s="5">
        <v>45488</v>
      </c>
      <c r="D710" s="4">
        <v>8</v>
      </c>
      <c r="E710" s="6">
        <v>4857.84</v>
      </c>
      <c r="F710" s="6">
        <v>2978.72</v>
      </c>
      <c r="G710" s="8">
        <f t="shared" si="143"/>
        <v>1879.1200000000003</v>
      </c>
      <c r="H710">
        <v>2024</v>
      </c>
      <c r="I710">
        <f t="shared" si="144"/>
        <v>7</v>
      </c>
      <c r="J710" t="s">
        <v>89</v>
      </c>
      <c r="K710" t="s">
        <v>113</v>
      </c>
      <c r="L710" t="s">
        <v>98</v>
      </c>
      <c r="M710" t="str">
        <f>VLOOKUP(Table1[[#This Row],[Product Code]],Table24[#All],4,FALSE)</f>
        <v>Ultrabooks</v>
      </c>
    </row>
    <row r="711" spans="1:13" x14ac:dyDescent="0.3">
      <c r="A711" s="13" t="s">
        <v>33</v>
      </c>
      <c r="B711" s="4" t="s">
        <v>40</v>
      </c>
      <c r="C711" s="5">
        <v>45344</v>
      </c>
      <c r="D711" s="4">
        <v>20</v>
      </c>
      <c r="E711" s="6">
        <v>27075.8</v>
      </c>
      <c r="F711" s="6">
        <v>19489.2</v>
      </c>
      <c r="G711" s="8">
        <f t="shared" si="143"/>
        <v>7586.5999999999985</v>
      </c>
      <c r="H711">
        <v>2024</v>
      </c>
      <c r="I711">
        <f t="shared" si="144"/>
        <v>2</v>
      </c>
      <c r="J711" t="s">
        <v>87</v>
      </c>
      <c r="K711" t="s">
        <v>106</v>
      </c>
      <c r="L711" t="s">
        <v>111</v>
      </c>
      <c r="M711" t="str">
        <f>VLOOKUP(Table1[[#This Row],[Product Code]],Table24[#All],4,FALSE)</f>
        <v>Game Consoles</v>
      </c>
    </row>
    <row r="712" spans="1:13" x14ac:dyDescent="0.3">
      <c r="A712" s="13" t="s">
        <v>16</v>
      </c>
      <c r="B712" s="4" t="s">
        <v>18</v>
      </c>
      <c r="C712" s="5">
        <v>45377</v>
      </c>
      <c r="D712" s="4">
        <v>26</v>
      </c>
      <c r="E712" s="6">
        <v>10378.16</v>
      </c>
      <c r="F712" s="6">
        <v>7842.6399999999994</v>
      </c>
      <c r="G712" s="8">
        <f t="shared" si="143"/>
        <v>2535.5200000000004</v>
      </c>
      <c r="H712">
        <v>2024</v>
      </c>
      <c r="I712">
        <f t="shared" si="144"/>
        <v>3</v>
      </c>
      <c r="J712" t="s">
        <v>87</v>
      </c>
      <c r="K712" t="s">
        <v>130</v>
      </c>
      <c r="L712" t="s">
        <v>126</v>
      </c>
      <c r="M712" t="str">
        <f>VLOOKUP(Table1[[#This Row],[Product Code]],Table24[#All],4,FALSE)</f>
        <v>Streaming Devices</v>
      </c>
    </row>
    <row r="713" spans="1:13" x14ac:dyDescent="0.3">
      <c r="A713" s="13" t="s">
        <v>21</v>
      </c>
      <c r="B713" s="4" t="s">
        <v>49</v>
      </c>
      <c r="C713" s="5">
        <v>45353</v>
      </c>
      <c r="D713" s="4">
        <v>11</v>
      </c>
      <c r="E713" s="6">
        <v>14641.769999999999</v>
      </c>
      <c r="F713" s="6">
        <v>8993.82</v>
      </c>
      <c r="G713" s="8">
        <f t="shared" si="143"/>
        <v>5647.9499999999989</v>
      </c>
      <c r="H713">
        <v>2024</v>
      </c>
      <c r="I713">
        <f t="shared" si="144"/>
        <v>3</v>
      </c>
      <c r="J713" t="s">
        <v>87</v>
      </c>
      <c r="K713" t="s">
        <v>137</v>
      </c>
      <c r="L713" t="s">
        <v>126</v>
      </c>
      <c r="M713" t="str">
        <f>VLOOKUP(Table1[[#This Row],[Product Code]],Table24[#All],4,FALSE)</f>
        <v>Smartwatches</v>
      </c>
    </row>
    <row r="714" spans="1:13" x14ac:dyDescent="0.3">
      <c r="A714" s="13" t="s">
        <v>16</v>
      </c>
      <c r="B714" s="4" t="s">
        <v>24</v>
      </c>
      <c r="C714" s="5">
        <v>45410</v>
      </c>
      <c r="D714" s="4">
        <v>2</v>
      </c>
      <c r="E714" s="6">
        <v>2662.46</v>
      </c>
      <c r="F714" s="6">
        <v>1661.42</v>
      </c>
      <c r="G714" s="8">
        <f t="shared" si="143"/>
        <v>1001.04</v>
      </c>
      <c r="H714">
        <v>2024</v>
      </c>
      <c r="I714">
        <f t="shared" si="144"/>
        <v>4</v>
      </c>
      <c r="J714" t="s">
        <v>88</v>
      </c>
      <c r="K714" t="s">
        <v>104</v>
      </c>
      <c r="L714" t="s">
        <v>102</v>
      </c>
      <c r="M714" t="str">
        <f>VLOOKUP(Table1[[#This Row],[Product Code]],Table24[#All],4,FALSE)</f>
        <v>Keyboards</v>
      </c>
    </row>
    <row r="715" spans="1:13" x14ac:dyDescent="0.3">
      <c r="A715" s="13" t="s">
        <v>16</v>
      </c>
      <c r="B715" s="4" t="s">
        <v>31</v>
      </c>
      <c r="C715" s="5">
        <v>45470</v>
      </c>
      <c r="D715" s="4">
        <v>13</v>
      </c>
      <c r="E715" s="6">
        <v>6249.0999999999995</v>
      </c>
      <c r="F715" s="6">
        <v>3925.22</v>
      </c>
      <c r="G715" s="8">
        <f t="shared" si="143"/>
        <v>2323.8799999999997</v>
      </c>
      <c r="H715">
        <v>2024</v>
      </c>
      <c r="I715">
        <f t="shared" si="144"/>
        <v>6</v>
      </c>
      <c r="J715" t="s">
        <v>88</v>
      </c>
      <c r="K715" t="s">
        <v>113</v>
      </c>
      <c r="L715" t="s">
        <v>98</v>
      </c>
      <c r="M715" t="str">
        <f>VLOOKUP(Table1[[#This Row],[Product Code]],Table24[#All],4,FALSE)</f>
        <v>Gaming Laptops</v>
      </c>
    </row>
    <row r="716" spans="1:13" x14ac:dyDescent="0.3">
      <c r="A716" s="13" t="s">
        <v>28</v>
      </c>
      <c r="B716" s="4" t="s">
        <v>13</v>
      </c>
      <c r="C716" s="5">
        <v>45068</v>
      </c>
      <c r="D716" s="4">
        <v>14</v>
      </c>
      <c r="E716" s="6">
        <v>12292.980000000001</v>
      </c>
      <c r="F716" s="6">
        <v>8469.58</v>
      </c>
      <c r="G716" s="8">
        <f t="shared" si="143"/>
        <v>3823.4000000000015</v>
      </c>
      <c r="H716">
        <v>2023</v>
      </c>
      <c r="I716">
        <f>MONTH(C716)</f>
        <v>5</v>
      </c>
      <c r="J716" t="s">
        <v>84</v>
      </c>
      <c r="K716" t="s">
        <v>104</v>
      </c>
      <c r="L716" t="s">
        <v>102</v>
      </c>
      <c r="M716" t="str">
        <f>VLOOKUP(Table1[[#This Row],[Product Code]],Table24[#All],4,FALSE)</f>
        <v>Chargers</v>
      </c>
    </row>
    <row r="717" spans="1:13" x14ac:dyDescent="0.3">
      <c r="A717" s="13" t="s">
        <v>37</v>
      </c>
      <c r="B717" s="4" t="s">
        <v>52</v>
      </c>
      <c r="C717" s="5">
        <v>45567</v>
      </c>
      <c r="D717" s="4">
        <v>31</v>
      </c>
      <c r="E717" s="6">
        <v>7334.9100000000008</v>
      </c>
      <c r="F717" s="6">
        <v>5678.2699999999995</v>
      </c>
      <c r="G717" s="8">
        <f t="shared" si="143"/>
        <v>1656.6400000000012</v>
      </c>
      <c r="H717">
        <v>2024</v>
      </c>
      <c r="I717">
        <f t="shared" ref="I717:I722" si="145">MONTH(C717)</f>
        <v>10</v>
      </c>
      <c r="J717" t="s">
        <v>90</v>
      </c>
      <c r="K717" t="s">
        <v>113</v>
      </c>
      <c r="L717" t="s">
        <v>118</v>
      </c>
      <c r="M717" t="str">
        <f>VLOOKUP(Table1[[#This Row],[Product Code]],Table24[#All],4,FALSE)</f>
        <v>Wired Headphones</v>
      </c>
    </row>
    <row r="718" spans="1:13" x14ac:dyDescent="0.3">
      <c r="A718" s="13" t="s">
        <v>25</v>
      </c>
      <c r="B718" s="4" t="s">
        <v>45</v>
      </c>
      <c r="C718" s="5">
        <v>45293</v>
      </c>
      <c r="D718" s="4">
        <v>25</v>
      </c>
      <c r="E718" s="6">
        <v>20166.5</v>
      </c>
      <c r="F718" s="6">
        <v>12026</v>
      </c>
      <c r="G718" s="8">
        <f t="shared" si="143"/>
        <v>8140.5</v>
      </c>
      <c r="H718">
        <v>2024</v>
      </c>
      <c r="I718">
        <f t="shared" si="145"/>
        <v>1</v>
      </c>
      <c r="J718" t="s">
        <v>87</v>
      </c>
      <c r="K718" t="s">
        <v>113</v>
      </c>
      <c r="L718" t="s">
        <v>111</v>
      </c>
      <c r="M718" t="str">
        <f>VLOOKUP(Table1[[#This Row],[Product Code]],Table24[#All],4,FALSE)</f>
        <v>Game Consoles</v>
      </c>
    </row>
    <row r="719" spans="1:13" x14ac:dyDescent="0.3">
      <c r="A719" s="13" t="s">
        <v>16</v>
      </c>
      <c r="B719" s="4" t="s">
        <v>17</v>
      </c>
      <c r="C719" s="5">
        <v>45478</v>
      </c>
      <c r="D719" s="4">
        <v>16</v>
      </c>
      <c r="E719" s="6">
        <v>2927.68</v>
      </c>
      <c r="F719" s="6">
        <v>2224.16</v>
      </c>
      <c r="G719" s="8">
        <f t="shared" si="143"/>
        <v>703.52</v>
      </c>
      <c r="H719">
        <v>2024</v>
      </c>
      <c r="I719">
        <f t="shared" si="145"/>
        <v>7</v>
      </c>
      <c r="J719" t="s">
        <v>89</v>
      </c>
      <c r="K719" t="s">
        <v>104</v>
      </c>
      <c r="L719" t="s">
        <v>102</v>
      </c>
      <c r="M719" t="str">
        <f>VLOOKUP(Table1[[#This Row],[Product Code]],Table24[#All],4,FALSE)</f>
        <v>Chargers</v>
      </c>
    </row>
    <row r="720" spans="1:13" x14ac:dyDescent="0.3">
      <c r="A720" s="13" t="s">
        <v>54</v>
      </c>
      <c r="B720" s="4" t="s">
        <v>36</v>
      </c>
      <c r="C720" s="5">
        <v>45490</v>
      </c>
      <c r="D720" s="4">
        <v>20</v>
      </c>
      <c r="E720" s="6">
        <v>18941</v>
      </c>
      <c r="F720" s="6">
        <v>13347.6</v>
      </c>
      <c r="G720" s="8">
        <f t="shared" si="143"/>
        <v>5593.4</v>
      </c>
      <c r="H720">
        <v>2024</v>
      </c>
      <c r="I720">
        <f t="shared" si="145"/>
        <v>7</v>
      </c>
      <c r="J720" t="s">
        <v>89</v>
      </c>
      <c r="K720" t="s">
        <v>132</v>
      </c>
      <c r="L720" t="s">
        <v>102</v>
      </c>
      <c r="M720" t="str">
        <f>VLOOKUP(Table1[[#This Row],[Product Code]],Table24[#All],4,FALSE)</f>
        <v>Keyboards</v>
      </c>
    </row>
    <row r="721" spans="1:13" x14ac:dyDescent="0.3">
      <c r="A721" s="13" t="s">
        <v>25</v>
      </c>
      <c r="B721" s="4" t="s">
        <v>18</v>
      </c>
      <c r="C721" s="5">
        <v>45376</v>
      </c>
      <c r="D721" s="4">
        <v>11</v>
      </c>
      <c r="E721" s="6">
        <v>4390.76</v>
      </c>
      <c r="F721" s="6">
        <v>3318.04</v>
      </c>
      <c r="G721" s="8">
        <f t="shared" si="143"/>
        <v>1072.7200000000003</v>
      </c>
      <c r="H721">
        <v>2024</v>
      </c>
      <c r="I721">
        <f t="shared" si="145"/>
        <v>3</v>
      </c>
      <c r="J721" t="s">
        <v>87</v>
      </c>
      <c r="K721" t="s">
        <v>130</v>
      </c>
      <c r="L721" t="s">
        <v>126</v>
      </c>
      <c r="M721" t="str">
        <f>VLOOKUP(Table1[[#This Row],[Product Code]],Table24[#All],4,FALSE)</f>
        <v>Streaming Devices</v>
      </c>
    </row>
    <row r="722" spans="1:13" x14ac:dyDescent="0.3">
      <c r="A722" s="13" t="s">
        <v>19</v>
      </c>
      <c r="B722" s="4" t="s">
        <v>41</v>
      </c>
      <c r="C722" s="5">
        <v>45477</v>
      </c>
      <c r="D722" s="4">
        <v>9</v>
      </c>
      <c r="E722" s="6">
        <v>7950.5999999999995</v>
      </c>
      <c r="F722" s="6">
        <v>5440.41</v>
      </c>
      <c r="G722" s="8">
        <f t="shared" si="143"/>
        <v>2510.1899999999996</v>
      </c>
      <c r="H722">
        <v>2024</v>
      </c>
      <c r="I722">
        <f t="shared" si="145"/>
        <v>7</v>
      </c>
      <c r="J722" t="s">
        <v>89</v>
      </c>
      <c r="K722" t="s">
        <v>132</v>
      </c>
      <c r="L722" t="s">
        <v>118</v>
      </c>
      <c r="M722" t="str">
        <f>VLOOKUP(Table1[[#This Row],[Product Code]],Table24[#All],4,FALSE)</f>
        <v>Wireless Headphones</v>
      </c>
    </row>
    <row r="723" spans="1:13" x14ac:dyDescent="0.3">
      <c r="A723" s="13" t="s">
        <v>16</v>
      </c>
      <c r="B723" s="4" t="s">
        <v>64</v>
      </c>
      <c r="C723" s="5">
        <v>45010</v>
      </c>
      <c r="D723" s="4">
        <v>32</v>
      </c>
      <c r="E723" s="6">
        <v>12407.68</v>
      </c>
      <c r="F723" s="6">
        <v>8301.44</v>
      </c>
      <c r="G723" s="8">
        <f t="shared" si="143"/>
        <v>4106.24</v>
      </c>
      <c r="H723">
        <v>2023</v>
      </c>
      <c r="I723">
        <f t="shared" ref="I723:I731" si="146">MONTH(C723)</f>
        <v>3</v>
      </c>
      <c r="J723" t="s">
        <v>83</v>
      </c>
      <c r="K723" t="s">
        <v>106</v>
      </c>
      <c r="L723" t="s">
        <v>102</v>
      </c>
      <c r="M723" t="str">
        <f>VLOOKUP(Table1[[#This Row],[Product Code]],Table24[#All],4,FALSE)</f>
        <v>Chargers</v>
      </c>
    </row>
    <row r="724" spans="1:13" x14ac:dyDescent="0.3">
      <c r="A724" s="13" t="s">
        <v>16</v>
      </c>
      <c r="B724" s="4" t="s">
        <v>51</v>
      </c>
      <c r="C724" s="5">
        <v>45182</v>
      </c>
      <c r="D724" s="4">
        <v>16</v>
      </c>
      <c r="E724" s="6">
        <v>5670.72</v>
      </c>
      <c r="F724" s="6">
        <v>4048.96</v>
      </c>
      <c r="G724" s="8">
        <f t="shared" si="143"/>
        <v>1621.7600000000002</v>
      </c>
      <c r="H724">
        <v>2023</v>
      </c>
      <c r="I724">
        <f t="shared" si="146"/>
        <v>9</v>
      </c>
      <c r="J724" t="s">
        <v>85</v>
      </c>
      <c r="K724" t="s">
        <v>113</v>
      </c>
      <c r="L724" t="s">
        <v>118</v>
      </c>
      <c r="M724" t="str">
        <f>VLOOKUP(Table1[[#This Row],[Product Code]],Table24[#All],4,FALSE)</f>
        <v>Wired Headphones</v>
      </c>
    </row>
    <row r="725" spans="1:13" x14ac:dyDescent="0.3">
      <c r="A725" s="13" t="s">
        <v>23</v>
      </c>
      <c r="B725" s="4" t="s">
        <v>44</v>
      </c>
      <c r="C725" s="5">
        <v>44963</v>
      </c>
      <c r="D725" s="4">
        <v>30</v>
      </c>
      <c r="E725" s="6">
        <v>8619</v>
      </c>
      <c r="F725" s="6">
        <v>6980.0999999999995</v>
      </c>
      <c r="G725" s="8">
        <f t="shared" si="143"/>
        <v>1638.9000000000005</v>
      </c>
      <c r="H725">
        <v>2023</v>
      </c>
      <c r="I725">
        <f t="shared" si="146"/>
        <v>2</v>
      </c>
      <c r="J725" t="s">
        <v>83</v>
      </c>
      <c r="K725" t="s">
        <v>109</v>
      </c>
      <c r="L725" t="s">
        <v>102</v>
      </c>
      <c r="M725" t="str">
        <f>VLOOKUP(Table1[[#This Row],[Product Code]],Table24[#All],4,FALSE)</f>
        <v>Mice</v>
      </c>
    </row>
    <row r="726" spans="1:13" x14ac:dyDescent="0.3">
      <c r="A726" s="13" t="s">
        <v>59</v>
      </c>
      <c r="B726" s="4" t="s">
        <v>22</v>
      </c>
      <c r="C726" s="5">
        <v>45284</v>
      </c>
      <c r="D726" s="4">
        <v>41</v>
      </c>
      <c r="E726" s="6">
        <v>43192.68</v>
      </c>
      <c r="F726" s="6">
        <v>25676.66</v>
      </c>
      <c r="G726" s="8">
        <f t="shared" si="143"/>
        <v>17516.02</v>
      </c>
      <c r="H726">
        <v>2023</v>
      </c>
      <c r="I726">
        <f t="shared" si="146"/>
        <v>12</v>
      </c>
      <c r="J726" t="s">
        <v>86</v>
      </c>
      <c r="K726" t="s">
        <v>113</v>
      </c>
      <c r="L726" t="s">
        <v>102</v>
      </c>
      <c r="M726" t="str">
        <f>VLOOKUP(Table1[[#This Row],[Product Code]],Table24[#All],4,FALSE)</f>
        <v>Keyboards</v>
      </c>
    </row>
    <row r="727" spans="1:13" x14ac:dyDescent="0.3">
      <c r="A727" s="13" t="s">
        <v>19</v>
      </c>
      <c r="B727" s="4" t="s">
        <v>26</v>
      </c>
      <c r="C727" s="5">
        <v>45053</v>
      </c>
      <c r="D727" s="4">
        <v>20</v>
      </c>
      <c r="E727" s="6">
        <v>21073.800000000003</v>
      </c>
      <c r="F727" s="6">
        <v>13051.400000000001</v>
      </c>
      <c r="G727" s="8">
        <f t="shared" si="143"/>
        <v>8022.4000000000015</v>
      </c>
      <c r="H727">
        <v>2023</v>
      </c>
      <c r="I727">
        <f t="shared" si="146"/>
        <v>5</v>
      </c>
      <c r="J727" t="s">
        <v>84</v>
      </c>
      <c r="K727" t="s">
        <v>104</v>
      </c>
      <c r="L727" t="s">
        <v>126</v>
      </c>
      <c r="M727" t="str">
        <f>VLOOKUP(Table1[[#This Row],[Product Code]],Table24[#All],4,FALSE)</f>
        <v>Fitness Bands</v>
      </c>
    </row>
    <row r="728" spans="1:13" x14ac:dyDescent="0.3">
      <c r="A728" s="13" t="s">
        <v>8</v>
      </c>
      <c r="B728" s="4" t="s">
        <v>35</v>
      </c>
      <c r="C728" s="5">
        <v>45087</v>
      </c>
      <c r="D728" s="4">
        <v>16</v>
      </c>
      <c r="E728" s="6">
        <v>2608.8000000000002</v>
      </c>
      <c r="F728" s="6">
        <v>2017.76</v>
      </c>
      <c r="G728" s="8">
        <f t="shared" si="143"/>
        <v>591.04000000000019</v>
      </c>
      <c r="H728">
        <v>2023</v>
      </c>
      <c r="I728">
        <f t="shared" si="146"/>
        <v>6</v>
      </c>
      <c r="J728" t="s">
        <v>84</v>
      </c>
      <c r="K728" t="s">
        <v>113</v>
      </c>
      <c r="L728" t="s">
        <v>102</v>
      </c>
      <c r="M728" t="str">
        <f>VLOOKUP(Table1[[#This Row],[Product Code]],Table24[#All],4,FALSE)</f>
        <v>Keyboards</v>
      </c>
    </row>
    <row r="729" spans="1:13" x14ac:dyDescent="0.3">
      <c r="A729" s="13" t="s">
        <v>33</v>
      </c>
      <c r="B729" s="4" t="s">
        <v>66</v>
      </c>
      <c r="C729" s="5">
        <v>45163</v>
      </c>
      <c r="D729" s="4">
        <v>19</v>
      </c>
      <c r="E729" s="6">
        <v>10323.84</v>
      </c>
      <c r="F729" s="6">
        <v>7345.0199999999995</v>
      </c>
      <c r="G729" s="8">
        <f t="shared" si="143"/>
        <v>2978.8200000000006</v>
      </c>
      <c r="H729">
        <v>2023</v>
      </c>
      <c r="I729">
        <f t="shared" si="146"/>
        <v>8</v>
      </c>
      <c r="J729" t="s">
        <v>85</v>
      </c>
      <c r="K729" t="s">
        <v>113</v>
      </c>
      <c r="L729" t="s">
        <v>118</v>
      </c>
      <c r="M729" t="str">
        <f>VLOOKUP(Table1[[#This Row],[Product Code]],Table24[#All],4,FALSE)</f>
        <v>Wireless Headphones</v>
      </c>
    </row>
    <row r="730" spans="1:13" x14ac:dyDescent="0.3">
      <c r="A730" s="13" t="s">
        <v>16</v>
      </c>
      <c r="B730" s="4" t="s">
        <v>53</v>
      </c>
      <c r="C730" s="5">
        <v>45529</v>
      </c>
      <c r="D730" s="4">
        <v>16</v>
      </c>
      <c r="E730" s="6">
        <v>20409.759999999998</v>
      </c>
      <c r="F730" s="6">
        <v>12726.24</v>
      </c>
      <c r="G730" s="8">
        <f t="shared" si="143"/>
        <v>7683.5199999999986</v>
      </c>
      <c r="H730">
        <v>2024</v>
      </c>
      <c r="I730">
        <f t="shared" si="146"/>
        <v>8</v>
      </c>
      <c r="J730" t="s">
        <v>89</v>
      </c>
      <c r="K730" t="s">
        <v>130</v>
      </c>
      <c r="L730" t="s">
        <v>118</v>
      </c>
      <c r="M730" t="str">
        <f>VLOOKUP(Table1[[#This Row],[Product Code]],Table24[#All],4,FALSE)</f>
        <v>Wired Headphones</v>
      </c>
    </row>
    <row r="731" spans="1:13" x14ac:dyDescent="0.3">
      <c r="A731" s="13" t="s">
        <v>19</v>
      </c>
      <c r="B731" s="4" t="s">
        <v>60</v>
      </c>
      <c r="C731" s="5">
        <v>45621</v>
      </c>
      <c r="D731" s="4">
        <v>32</v>
      </c>
      <c r="E731" s="6">
        <v>17997.12</v>
      </c>
      <c r="F731" s="6">
        <v>13741.76</v>
      </c>
      <c r="G731" s="8">
        <f t="shared" si="143"/>
        <v>4255.3599999999988</v>
      </c>
      <c r="H731">
        <v>2024</v>
      </c>
      <c r="I731">
        <f t="shared" si="146"/>
        <v>11</v>
      </c>
      <c r="J731" t="s">
        <v>90</v>
      </c>
      <c r="K731" t="s">
        <v>132</v>
      </c>
      <c r="L731" t="s">
        <v>102</v>
      </c>
      <c r="M731" t="str">
        <f>VLOOKUP(Table1[[#This Row],[Product Code]],Table24[#All],4,FALSE)</f>
        <v>Mice</v>
      </c>
    </row>
    <row r="732" spans="1:13" x14ac:dyDescent="0.3">
      <c r="A732" s="13" t="s">
        <v>14</v>
      </c>
      <c r="B732" s="4" t="s">
        <v>35</v>
      </c>
      <c r="C732" s="5">
        <v>45088</v>
      </c>
      <c r="D732" s="4">
        <v>8</v>
      </c>
      <c r="E732" s="6">
        <v>1304.4000000000001</v>
      </c>
      <c r="F732" s="6">
        <v>1008.88</v>
      </c>
      <c r="G732" s="8">
        <f t="shared" si="143"/>
        <v>295.5200000000001</v>
      </c>
      <c r="H732">
        <v>2023</v>
      </c>
      <c r="I732">
        <f>MONTH(C732)</f>
        <v>6</v>
      </c>
      <c r="J732" t="s">
        <v>84</v>
      </c>
      <c r="K732" t="s">
        <v>113</v>
      </c>
      <c r="L732" t="s">
        <v>102</v>
      </c>
      <c r="M732" t="str">
        <f>VLOOKUP(Table1[[#This Row],[Product Code]],Table24[#All],4,FALSE)</f>
        <v>Keyboards</v>
      </c>
    </row>
    <row r="733" spans="1:13" x14ac:dyDescent="0.3">
      <c r="A733" s="13" t="s">
        <v>16</v>
      </c>
      <c r="B733" s="4" t="s">
        <v>65</v>
      </c>
      <c r="C733" s="5">
        <v>45583</v>
      </c>
      <c r="D733" s="4">
        <v>23</v>
      </c>
      <c r="E733" s="6">
        <v>7432.45</v>
      </c>
      <c r="F733" s="6">
        <v>4596.7800000000007</v>
      </c>
      <c r="G733" s="8">
        <f t="shared" si="143"/>
        <v>2835.6699999999992</v>
      </c>
      <c r="H733">
        <v>2024</v>
      </c>
      <c r="I733">
        <f t="shared" ref="I733:I734" si="147">MONTH(C733)</f>
        <v>10</v>
      </c>
      <c r="J733" t="s">
        <v>90</v>
      </c>
      <c r="K733" t="s">
        <v>109</v>
      </c>
      <c r="L733" t="s">
        <v>111</v>
      </c>
      <c r="M733" t="str">
        <f>VLOOKUP(Table1[[#This Row],[Product Code]],Table24[#All],4,FALSE)</f>
        <v>Game Consoles</v>
      </c>
    </row>
    <row r="734" spans="1:13" x14ac:dyDescent="0.3">
      <c r="A734" s="13" t="s">
        <v>10</v>
      </c>
      <c r="B734" s="4" t="s">
        <v>17</v>
      </c>
      <c r="C734" s="5">
        <v>45439</v>
      </c>
      <c r="D734" s="4">
        <v>18</v>
      </c>
      <c r="E734" s="6">
        <v>3293.64</v>
      </c>
      <c r="F734" s="6">
        <v>2502.1799999999998</v>
      </c>
      <c r="G734" s="8">
        <f t="shared" si="143"/>
        <v>791.46</v>
      </c>
      <c r="H734">
        <v>2024</v>
      </c>
      <c r="I734">
        <f t="shared" si="147"/>
        <v>5</v>
      </c>
      <c r="J734" t="s">
        <v>88</v>
      </c>
      <c r="K734" t="s">
        <v>104</v>
      </c>
      <c r="L734" t="s">
        <v>102</v>
      </c>
      <c r="M734" t="str">
        <f>VLOOKUP(Table1[[#This Row],[Product Code]],Table24[#All],4,FALSE)</f>
        <v>Chargers</v>
      </c>
    </row>
    <row r="735" spans="1:13" x14ac:dyDescent="0.3">
      <c r="A735" s="13" t="s">
        <v>33</v>
      </c>
      <c r="B735" s="4" t="s">
        <v>67</v>
      </c>
      <c r="C735" s="5">
        <v>45215</v>
      </c>
      <c r="D735" s="4">
        <v>35</v>
      </c>
      <c r="E735" s="6">
        <v>36535.800000000003</v>
      </c>
      <c r="F735" s="6">
        <v>22541.399999999998</v>
      </c>
      <c r="G735" s="8">
        <f t="shared" si="143"/>
        <v>13994.400000000005</v>
      </c>
      <c r="H735">
        <v>2023</v>
      </c>
      <c r="I735">
        <f>MONTH(C735)</f>
        <v>10</v>
      </c>
      <c r="J735" t="s">
        <v>86</v>
      </c>
      <c r="K735" t="s">
        <v>137</v>
      </c>
      <c r="L735" t="s">
        <v>111</v>
      </c>
      <c r="M735" t="str">
        <f>VLOOKUP(Table1[[#This Row],[Product Code]],Table24[#All],4,FALSE)</f>
        <v>VR Headsets</v>
      </c>
    </row>
    <row r="736" spans="1:13" x14ac:dyDescent="0.3">
      <c r="A736" s="13" t="s">
        <v>10</v>
      </c>
      <c r="B736" s="4" t="s">
        <v>41</v>
      </c>
      <c r="C736" s="5">
        <v>45630</v>
      </c>
      <c r="D736" s="4">
        <v>29</v>
      </c>
      <c r="E736" s="6">
        <v>25618.6</v>
      </c>
      <c r="F736" s="6">
        <v>17530.21</v>
      </c>
      <c r="G736" s="8">
        <f t="shared" si="143"/>
        <v>8088.3899999999994</v>
      </c>
      <c r="H736">
        <v>2024</v>
      </c>
      <c r="I736">
        <f t="shared" ref="I736:I739" si="148">MONTH(C736)</f>
        <v>12</v>
      </c>
      <c r="J736" t="s">
        <v>90</v>
      </c>
      <c r="K736" t="s">
        <v>132</v>
      </c>
      <c r="L736" t="s">
        <v>118</v>
      </c>
      <c r="M736" t="str">
        <f>VLOOKUP(Table1[[#This Row],[Product Code]],Table24[#All],4,FALSE)</f>
        <v>Wireless Headphones</v>
      </c>
    </row>
    <row r="737" spans="1:13" x14ac:dyDescent="0.3">
      <c r="A737" s="13" t="s">
        <v>23</v>
      </c>
      <c r="B737" s="4" t="s">
        <v>24</v>
      </c>
      <c r="C737" s="5">
        <v>45514</v>
      </c>
      <c r="D737" s="4">
        <v>16</v>
      </c>
      <c r="E737" s="6">
        <v>21299.68</v>
      </c>
      <c r="F737" s="6">
        <v>13291.36</v>
      </c>
      <c r="G737" s="8">
        <f t="shared" si="143"/>
        <v>8008.32</v>
      </c>
      <c r="H737">
        <v>2024</v>
      </c>
      <c r="I737">
        <f t="shared" si="148"/>
        <v>8</v>
      </c>
      <c r="J737" t="s">
        <v>89</v>
      </c>
      <c r="K737" t="s">
        <v>104</v>
      </c>
      <c r="L737" t="s">
        <v>102</v>
      </c>
      <c r="M737" t="str">
        <f>VLOOKUP(Table1[[#This Row],[Product Code]],Table24[#All],4,FALSE)</f>
        <v>Keyboards</v>
      </c>
    </row>
    <row r="738" spans="1:13" x14ac:dyDescent="0.3">
      <c r="A738" s="13" t="s">
        <v>16</v>
      </c>
      <c r="B738" s="4" t="s">
        <v>38</v>
      </c>
      <c r="C738" s="5">
        <v>45619</v>
      </c>
      <c r="D738" s="4">
        <v>25</v>
      </c>
      <c r="E738" s="6">
        <v>13412</v>
      </c>
      <c r="F738" s="6">
        <v>9775.75</v>
      </c>
      <c r="G738" s="8">
        <f t="shared" si="143"/>
        <v>3636.25</v>
      </c>
      <c r="H738">
        <v>2024</v>
      </c>
      <c r="I738">
        <f t="shared" si="148"/>
        <v>11</v>
      </c>
      <c r="J738" t="s">
        <v>90</v>
      </c>
      <c r="K738" t="s">
        <v>113</v>
      </c>
      <c r="L738" t="s">
        <v>111</v>
      </c>
      <c r="M738" t="str">
        <f>VLOOKUP(Table1[[#This Row],[Product Code]],Table24[#All],4,FALSE)</f>
        <v>Game Consoles</v>
      </c>
    </row>
    <row r="739" spans="1:13" x14ac:dyDescent="0.3">
      <c r="A739" s="13" t="s">
        <v>16</v>
      </c>
      <c r="B739" s="4" t="s">
        <v>52</v>
      </c>
      <c r="C739" s="5">
        <v>45449</v>
      </c>
      <c r="D739" s="4">
        <v>11</v>
      </c>
      <c r="E739" s="6">
        <v>2602.71</v>
      </c>
      <c r="F739" s="6">
        <v>2014.87</v>
      </c>
      <c r="G739" s="8">
        <f t="shared" si="143"/>
        <v>587.84000000000015</v>
      </c>
      <c r="H739">
        <v>2024</v>
      </c>
      <c r="I739">
        <f t="shared" si="148"/>
        <v>6</v>
      </c>
      <c r="J739" t="s">
        <v>88</v>
      </c>
      <c r="K739" t="s">
        <v>113</v>
      </c>
      <c r="L739" t="s">
        <v>118</v>
      </c>
      <c r="M739" t="str">
        <f>VLOOKUP(Table1[[#This Row],[Product Code]],Table24[#All],4,FALSE)</f>
        <v>Wired Headphones</v>
      </c>
    </row>
    <row r="740" spans="1:13" x14ac:dyDescent="0.3">
      <c r="A740" s="13" t="s">
        <v>16</v>
      </c>
      <c r="B740" s="4" t="s">
        <v>48</v>
      </c>
      <c r="C740" s="5">
        <v>45238</v>
      </c>
      <c r="D740" s="4">
        <v>35</v>
      </c>
      <c r="E740" s="6">
        <v>49105.35</v>
      </c>
      <c r="F740" s="6">
        <v>31169.25</v>
      </c>
      <c r="G740" s="8">
        <f t="shared" si="143"/>
        <v>17936.099999999999</v>
      </c>
      <c r="H740">
        <v>2023</v>
      </c>
      <c r="I740">
        <f t="shared" ref="I740:I750" si="149">MONTH(C740)</f>
        <v>11</v>
      </c>
      <c r="J740" t="s">
        <v>86</v>
      </c>
      <c r="K740" t="s">
        <v>137</v>
      </c>
      <c r="L740" t="s">
        <v>111</v>
      </c>
      <c r="M740" t="str">
        <f>VLOOKUP(Table1[[#This Row],[Product Code]],Table24[#All],4,FALSE)</f>
        <v>Game Consoles</v>
      </c>
    </row>
    <row r="741" spans="1:13" x14ac:dyDescent="0.3">
      <c r="A741" s="13" t="s">
        <v>25</v>
      </c>
      <c r="B741" s="4" t="s">
        <v>26</v>
      </c>
      <c r="C741" s="5">
        <v>45261</v>
      </c>
      <c r="D741" s="4">
        <v>33</v>
      </c>
      <c r="E741" s="6">
        <v>34771.770000000004</v>
      </c>
      <c r="F741" s="6">
        <v>21534.81</v>
      </c>
      <c r="G741" s="8">
        <f t="shared" si="143"/>
        <v>13236.960000000003</v>
      </c>
      <c r="H741">
        <v>2023</v>
      </c>
      <c r="I741">
        <f t="shared" si="149"/>
        <v>12</v>
      </c>
      <c r="J741" t="s">
        <v>86</v>
      </c>
      <c r="K741" t="s">
        <v>104</v>
      </c>
      <c r="L741" t="s">
        <v>126</v>
      </c>
      <c r="M741" t="str">
        <f>VLOOKUP(Table1[[#This Row],[Product Code]],Table24[#All],4,FALSE)</f>
        <v>Fitness Bands</v>
      </c>
    </row>
    <row r="742" spans="1:13" x14ac:dyDescent="0.3">
      <c r="A742" s="13" t="s">
        <v>21</v>
      </c>
      <c r="B742" s="4" t="s">
        <v>24</v>
      </c>
      <c r="C742" s="5">
        <v>45525</v>
      </c>
      <c r="D742" s="4">
        <v>9</v>
      </c>
      <c r="E742" s="6">
        <v>11981.07</v>
      </c>
      <c r="F742" s="6">
        <v>7476.39</v>
      </c>
      <c r="G742" s="8">
        <f t="shared" si="143"/>
        <v>4504.6799999999994</v>
      </c>
      <c r="H742">
        <v>2024</v>
      </c>
      <c r="I742">
        <f t="shared" si="149"/>
        <v>8</v>
      </c>
      <c r="J742" t="s">
        <v>89</v>
      </c>
      <c r="K742" t="s">
        <v>104</v>
      </c>
      <c r="L742" t="s">
        <v>102</v>
      </c>
      <c r="M742" t="str">
        <f>VLOOKUP(Table1[[#This Row],[Product Code]],Table24[#All],4,FALSE)</f>
        <v>Keyboards</v>
      </c>
    </row>
    <row r="743" spans="1:13" x14ac:dyDescent="0.3">
      <c r="A743" s="13" t="s">
        <v>21</v>
      </c>
      <c r="B743" s="4" t="s">
        <v>45</v>
      </c>
      <c r="C743" s="5">
        <v>45574</v>
      </c>
      <c r="D743" s="4">
        <v>33</v>
      </c>
      <c r="E743" s="6">
        <v>26619.78</v>
      </c>
      <c r="F743" s="6">
        <v>15874.320000000002</v>
      </c>
      <c r="G743" s="8">
        <f t="shared" si="143"/>
        <v>10745.459999999997</v>
      </c>
      <c r="H743">
        <v>2024</v>
      </c>
      <c r="I743">
        <f t="shared" si="149"/>
        <v>10</v>
      </c>
      <c r="J743" t="s">
        <v>90</v>
      </c>
      <c r="K743" t="s">
        <v>113</v>
      </c>
      <c r="L743" t="s">
        <v>111</v>
      </c>
      <c r="M743" t="str">
        <f>VLOOKUP(Table1[[#This Row],[Product Code]],Table24[#All],4,FALSE)</f>
        <v>Game Consoles</v>
      </c>
    </row>
    <row r="744" spans="1:13" x14ac:dyDescent="0.3">
      <c r="A744" s="13" t="s">
        <v>16</v>
      </c>
      <c r="B744" s="4" t="s">
        <v>17</v>
      </c>
      <c r="C744" s="5">
        <v>45337</v>
      </c>
      <c r="D744" s="4">
        <v>29</v>
      </c>
      <c r="E744" s="6">
        <v>5306.42</v>
      </c>
      <c r="F744" s="6">
        <v>4031.29</v>
      </c>
      <c r="G744" s="8">
        <f t="shared" si="143"/>
        <v>1275.1300000000001</v>
      </c>
      <c r="H744">
        <v>2024</v>
      </c>
      <c r="I744">
        <f t="shared" si="149"/>
        <v>2</v>
      </c>
      <c r="J744" t="s">
        <v>87</v>
      </c>
      <c r="K744" t="s">
        <v>104</v>
      </c>
      <c r="L744" t="s">
        <v>102</v>
      </c>
      <c r="M744" t="str">
        <f>VLOOKUP(Table1[[#This Row],[Product Code]],Table24[#All],4,FALSE)</f>
        <v>Chargers</v>
      </c>
    </row>
    <row r="745" spans="1:13" x14ac:dyDescent="0.3">
      <c r="A745" s="13" t="s">
        <v>32</v>
      </c>
      <c r="B745" s="4" t="s">
        <v>49</v>
      </c>
      <c r="C745" s="5">
        <v>45562</v>
      </c>
      <c r="D745" s="4">
        <v>10</v>
      </c>
      <c r="E745" s="6">
        <v>13310.699999999999</v>
      </c>
      <c r="F745" s="6">
        <v>8176.2</v>
      </c>
      <c r="G745" s="8">
        <f t="shared" si="143"/>
        <v>5134.4999999999991</v>
      </c>
      <c r="H745">
        <v>2024</v>
      </c>
      <c r="I745">
        <f t="shared" si="149"/>
        <v>9</v>
      </c>
      <c r="J745" t="s">
        <v>89</v>
      </c>
      <c r="K745" t="s">
        <v>137</v>
      </c>
      <c r="L745" t="s">
        <v>126</v>
      </c>
      <c r="M745" t="str">
        <f>VLOOKUP(Table1[[#This Row],[Product Code]],Table24[#All],4,FALSE)</f>
        <v>Smartwatches</v>
      </c>
    </row>
    <row r="746" spans="1:13" x14ac:dyDescent="0.3">
      <c r="A746" s="13" t="s">
        <v>16</v>
      </c>
      <c r="B746" s="4" t="s">
        <v>68</v>
      </c>
      <c r="C746" s="5">
        <v>45573</v>
      </c>
      <c r="D746" s="4">
        <v>26</v>
      </c>
      <c r="E746" s="6">
        <v>28808</v>
      </c>
      <c r="F746" s="6">
        <v>22569.3</v>
      </c>
      <c r="G746" s="8">
        <f t="shared" si="143"/>
        <v>6238.7000000000007</v>
      </c>
      <c r="H746">
        <v>2024</v>
      </c>
      <c r="I746">
        <f t="shared" si="149"/>
        <v>10</v>
      </c>
      <c r="J746" t="s">
        <v>90</v>
      </c>
      <c r="K746" t="s">
        <v>113</v>
      </c>
      <c r="L746" t="s">
        <v>118</v>
      </c>
      <c r="M746" t="str">
        <f>VLOOKUP(Table1[[#This Row],[Product Code]],Table24[#All],4,FALSE)</f>
        <v>Noise-Canceling Over-Ear</v>
      </c>
    </row>
    <row r="747" spans="1:13" x14ac:dyDescent="0.3">
      <c r="A747" s="13" t="s">
        <v>16</v>
      </c>
      <c r="B747" s="4" t="s">
        <v>49</v>
      </c>
      <c r="C747" s="5">
        <v>45435</v>
      </c>
      <c r="D747" s="4">
        <v>14</v>
      </c>
      <c r="E747" s="6">
        <v>18634.98</v>
      </c>
      <c r="F747" s="6">
        <v>11446.68</v>
      </c>
      <c r="G747" s="8">
        <f t="shared" si="143"/>
        <v>7188.2999999999993</v>
      </c>
      <c r="H747">
        <v>2024</v>
      </c>
      <c r="I747">
        <f t="shared" si="149"/>
        <v>5</v>
      </c>
      <c r="J747" t="s">
        <v>88</v>
      </c>
      <c r="K747" t="s">
        <v>137</v>
      </c>
      <c r="L747" t="s">
        <v>126</v>
      </c>
      <c r="M747" t="str">
        <f>VLOOKUP(Table1[[#This Row],[Product Code]],Table24[#All],4,FALSE)</f>
        <v>Smartwatches</v>
      </c>
    </row>
    <row r="748" spans="1:13" x14ac:dyDescent="0.3">
      <c r="A748" s="13" t="s">
        <v>59</v>
      </c>
      <c r="B748" s="4" t="s">
        <v>65</v>
      </c>
      <c r="C748" s="5">
        <v>45510</v>
      </c>
      <c r="D748" s="4">
        <v>20</v>
      </c>
      <c r="E748" s="6">
        <v>6463</v>
      </c>
      <c r="F748" s="6">
        <v>3997.2000000000003</v>
      </c>
      <c r="G748" s="8">
        <f t="shared" si="143"/>
        <v>2465.7999999999997</v>
      </c>
      <c r="H748">
        <v>2024</v>
      </c>
      <c r="I748">
        <f t="shared" si="149"/>
        <v>8</v>
      </c>
      <c r="J748" t="s">
        <v>89</v>
      </c>
      <c r="K748" t="s">
        <v>109</v>
      </c>
      <c r="L748" t="s">
        <v>111</v>
      </c>
      <c r="M748" t="str">
        <f>VLOOKUP(Table1[[#This Row],[Product Code]],Table24[#All],4,FALSE)</f>
        <v>Game Consoles</v>
      </c>
    </row>
    <row r="749" spans="1:13" x14ac:dyDescent="0.3">
      <c r="A749" s="13" t="s">
        <v>23</v>
      </c>
      <c r="B749" s="4" t="s">
        <v>60</v>
      </c>
      <c r="C749" s="5">
        <v>45501</v>
      </c>
      <c r="D749" s="4">
        <v>10</v>
      </c>
      <c r="E749" s="6">
        <v>5624.0999999999995</v>
      </c>
      <c r="F749" s="6">
        <v>4294.3</v>
      </c>
      <c r="G749" s="8">
        <f t="shared" si="143"/>
        <v>1329.7999999999993</v>
      </c>
      <c r="H749">
        <v>2024</v>
      </c>
      <c r="I749">
        <f t="shared" si="149"/>
        <v>7</v>
      </c>
      <c r="J749" t="s">
        <v>89</v>
      </c>
      <c r="K749" t="s">
        <v>132</v>
      </c>
      <c r="L749" t="s">
        <v>102</v>
      </c>
      <c r="M749" t="str">
        <f>VLOOKUP(Table1[[#This Row],[Product Code]],Table24[#All],4,FALSE)</f>
        <v>Mice</v>
      </c>
    </row>
    <row r="750" spans="1:13" x14ac:dyDescent="0.3">
      <c r="A750" s="13" t="s">
        <v>59</v>
      </c>
      <c r="B750" s="4" t="s">
        <v>57</v>
      </c>
      <c r="C750" s="5">
        <v>45506</v>
      </c>
      <c r="D750" s="4">
        <v>2</v>
      </c>
      <c r="E750" s="6">
        <v>2341.2800000000002</v>
      </c>
      <c r="F750" s="6">
        <v>1870.34</v>
      </c>
      <c r="G750" s="8">
        <f t="shared" si="143"/>
        <v>470.94000000000028</v>
      </c>
      <c r="H750">
        <v>2024</v>
      </c>
      <c r="I750">
        <f t="shared" si="149"/>
        <v>8</v>
      </c>
      <c r="J750" t="s">
        <v>89</v>
      </c>
      <c r="K750" t="s">
        <v>106</v>
      </c>
      <c r="L750" t="s">
        <v>111</v>
      </c>
      <c r="M750" t="str">
        <f>VLOOKUP(Table1[[#This Row],[Product Code]],Table24[#All],4,FALSE)</f>
        <v>Game Consoles</v>
      </c>
    </row>
    <row r="751" spans="1:13" x14ac:dyDescent="0.3">
      <c r="A751" s="13" t="s">
        <v>54</v>
      </c>
      <c r="B751" s="4" t="s">
        <v>67</v>
      </c>
      <c r="C751" s="5">
        <v>45098</v>
      </c>
      <c r="D751" s="4">
        <v>15</v>
      </c>
      <c r="E751" s="6">
        <v>15658.2</v>
      </c>
      <c r="F751" s="6">
        <v>9660.5999999999985</v>
      </c>
      <c r="G751" s="8">
        <f t="shared" si="143"/>
        <v>5997.6000000000022</v>
      </c>
      <c r="H751">
        <v>2023</v>
      </c>
      <c r="I751">
        <f>MONTH(C751)</f>
        <v>6</v>
      </c>
      <c r="J751" t="s">
        <v>84</v>
      </c>
      <c r="K751" t="s">
        <v>137</v>
      </c>
      <c r="L751" t="s">
        <v>111</v>
      </c>
      <c r="M751" t="str">
        <f>VLOOKUP(Table1[[#This Row],[Product Code]],Table24[#All],4,FALSE)</f>
        <v>VR Headsets</v>
      </c>
    </row>
    <row r="752" spans="1:13" x14ac:dyDescent="0.3">
      <c r="A752" s="13" t="s">
        <v>21</v>
      </c>
      <c r="B752" s="4" t="s">
        <v>42</v>
      </c>
      <c r="C752" s="5">
        <v>45650</v>
      </c>
      <c r="D752" s="4">
        <v>37</v>
      </c>
      <c r="E752" s="6">
        <v>15675.79</v>
      </c>
      <c r="F752" s="6">
        <v>10215.700000000001</v>
      </c>
      <c r="G752" s="8">
        <f t="shared" si="143"/>
        <v>5460.09</v>
      </c>
      <c r="H752">
        <v>2024</v>
      </c>
      <c r="I752">
        <f>MONTH(C752)</f>
        <v>12</v>
      </c>
      <c r="J752" t="s">
        <v>90</v>
      </c>
      <c r="K752" t="s">
        <v>137</v>
      </c>
      <c r="L752" t="s">
        <v>98</v>
      </c>
      <c r="M752" t="str">
        <f>VLOOKUP(Table1[[#This Row],[Product Code]],Table24[#All],4,FALSE)</f>
        <v>Ultrabooks</v>
      </c>
    </row>
    <row r="753" spans="1:13" x14ac:dyDescent="0.3">
      <c r="A753" s="13" t="s">
        <v>14</v>
      </c>
      <c r="B753" s="4" t="s">
        <v>66</v>
      </c>
      <c r="C753" s="5">
        <v>45152</v>
      </c>
      <c r="D753" s="4">
        <v>15</v>
      </c>
      <c r="E753" s="6">
        <v>8150.4000000000005</v>
      </c>
      <c r="F753" s="6">
        <v>5798.7</v>
      </c>
      <c r="G753" s="8">
        <f t="shared" si="143"/>
        <v>2351.7000000000007</v>
      </c>
      <c r="H753">
        <v>2023</v>
      </c>
      <c r="I753">
        <f>MONTH(C753)</f>
        <v>8</v>
      </c>
      <c r="J753" t="s">
        <v>85</v>
      </c>
      <c r="K753" t="s">
        <v>113</v>
      </c>
      <c r="L753" t="s">
        <v>118</v>
      </c>
      <c r="M753" t="str">
        <f>VLOOKUP(Table1[[#This Row],[Product Code]],Table24[#All],4,FALSE)</f>
        <v>Wireless Headphones</v>
      </c>
    </row>
    <row r="754" spans="1:13" x14ac:dyDescent="0.3">
      <c r="A754" s="13" t="s">
        <v>21</v>
      </c>
      <c r="B754" s="4" t="s">
        <v>49</v>
      </c>
      <c r="C754" s="5">
        <v>45561</v>
      </c>
      <c r="D754" s="4">
        <v>4</v>
      </c>
      <c r="E754" s="6">
        <v>5324.28</v>
      </c>
      <c r="F754" s="6">
        <v>3270.48</v>
      </c>
      <c r="G754" s="8">
        <f t="shared" si="143"/>
        <v>2053.7999999999997</v>
      </c>
      <c r="H754">
        <v>2024</v>
      </c>
      <c r="I754">
        <f>MONTH(C754)</f>
        <v>9</v>
      </c>
      <c r="J754" t="s">
        <v>89</v>
      </c>
      <c r="K754" t="s">
        <v>137</v>
      </c>
      <c r="L754" t="s">
        <v>126</v>
      </c>
      <c r="M754" t="str">
        <f>VLOOKUP(Table1[[#This Row],[Product Code]],Table24[#All],4,FALSE)</f>
        <v>Smartwatches</v>
      </c>
    </row>
    <row r="755" spans="1:13" x14ac:dyDescent="0.3">
      <c r="A755" s="13" t="s">
        <v>16</v>
      </c>
      <c r="B755" s="4" t="s">
        <v>69</v>
      </c>
      <c r="C755" s="5">
        <v>45122</v>
      </c>
      <c r="D755" s="4">
        <v>20</v>
      </c>
      <c r="E755" s="6">
        <v>1596.2</v>
      </c>
      <c r="F755" s="6">
        <v>1280.3999999999999</v>
      </c>
      <c r="G755" s="8">
        <f t="shared" si="143"/>
        <v>315.80000000000018</v>
      </c>
      <c r="H755">
        <v>2023</v>
      </c>
      <c r="I755">
        <f>MONTH(C755)</f>
        <v>7</v>
      </c>
      <c r="J755" t="s">
        <v>85</v>
      </c>
      <c r="K755" t="s">
        <v>106</v>
      </c>
      <c r="L755" t="s">
        <v>98</v>
      </c>
      <c r="M755" t="str">
        <f>VLOOKUP(Table1[[#This Row],[Product Code]],Table24[#All],4,FALSE)</f>
        <v>Ultrabooks</v>
      </c>
    </row>
    <row r="756" spans="1:13" x14ac:dyDescent="0.3">
      <c r="A756" s="13" t="s">
        <v>23</v>
      </c>
      <c r="B756" s="4" t="s">
        <v>24</v>
      </c>
      <c r="C756" s="5">
        <v>45305</v>
      </c>
      <c r="D756" s="4">
        <v>14</v>
      </c>
      <c r="E756" s="6">
        <v>18637.22</v>
      </c>
      <c r="F756" s="6">
        <v>11629.94</v>
      </c>
      <c r="G756" s="8">
        <f t="shared" si="143"/>
        <v>7007.2800000000007</v>
      </c>
      <c r="H756">
        <v>2024</v>
      </c>
      <c r="I756">
        <f t="shared" ref="I756:I758" si="150">MONTH(C756)</f>
        <v>1</v>
      </c>
      <c r="J756" t="s">
        <v>87</v>
      </c>
      <c r="K756" t="s">
        <v>104</v>
      </c>
      <c r="L756" t="s">
        <v>102</v>
      </c>
      <c r="M756" t="str">
        <f>VLOOKUP(Table1[[#This Row],[Product Code]],Table24[#All],4,FALSE)</f>
        <v>Keyboards</v>
      </c>
    </row>
    <row r="757" spans="1:13" x14ac:dyDescent="0.3">
      <c r="A757" s="13" t="s">
        <v>21</v>
      </c>
      <c r="B757" s="4" t="s">
        <v>36</v>
      </c>
      <c r="C757" s="5">
        <v>45326</v>
      </c>
      <c r="D757" s="4">
        <v>22</v>
      </c>
      <c r="E757" s="6">
        <v>20835.099999999999</v>
      </c>
      <c r="F757" s="6">
        <v>14682.36</v>
      </c>
      <c r="G757" s="8">
        <f t="shared" si="143"/>
        <v>6152.739999999998</v>
      </c>
      <c r="H757">
        <v>2024</v>
      </c>
      <c r="I757">
        <f t="shared" si="150"/>
        <v>2</v>
      </c>
      <c r="J757" t="s">
        <v>87</v>
      </c>
      <c r="K757" t="s">
        <v>132</v>
      </c>
      <c r="L757" t="s">
        <v>102</v>
      </c>
      <c r="M757" t="str">
        <f>VLOOKUP(Table1[[#This Row],[Product Code]],Table24[#All],4,FALSE)</f>
        <v>Keyboards</v>
      </c>
    </row>
    <row r="758" spans="1:13" x14ac:dyDescent="0.3">
      <c r="A758" s="13" t="s">
        <v>23</v>
      </c>
      <c r="B758" s="4" t="s">
        <v>55</v>
      </c>
      <c r="C758" s="5">
        <v>45609</v>
      </c>
      <c r="D758" s="4">
        <v>30</v>
      </c>
      <c r="E758" s="6">
        <v>26074.799999999999</v>
      </c>
      <c r="F758" s="6">
        <v>19575.899999999998</v>
      </c>
      <c r="G758" s="8">
        <f t="shared" si="143"/>
        <v>6498.9000000000015</v>
      </c>
      <c r="H758">
        <v>2024</v>
      </c>
      <c r="I758">
        <f t="shared" si="150"/>
        <v>11</v>
      </c>
      <c r="J758" t="s">
        <v>90</v>
      </c>
      <c r="K758" t="s">
        <v>100</v>
      </c>
      <c r="L758" t="s">
        <v>111</v>
      </c>
      <c r="M758" t="str">
        <f>VLOOKUP(Table1[[#This Row],[Product Code]],Table24[#All],4,FALSE)</f>
        <v>VR Headsets</v>
      </c>
    </row>
    <row r="759" spans="1:13" x14ac:dyDescent="0.3">
      <c r="A759" s="13" t="s">
        <v>32</v>
      </c>
      <c r="B759" s="4" t="s">
        <v>67</v>
      </c>
      <c r="C759" s="5">
        <v>45082</v>
      </c>
      <c r="D759" s="4">
        <v>15</v>
      </c>
      <c r="E759" s="6">
        <v>15658.2</v>
      </c>
      <c r="F759" s="6">
        <v>9660.5999999999985</v>
      </c>
      <c r="G759" s="8">
        <f t="shared" si="143"/>
        <v>5997.6000000000022</v>
      </c>
      <c r="H759">
        <v>2023</v>
      </c>
      <c r="I759">
        <f>MONTH(C759)</f>
        <v>6</v>
      </c>
      <c r="J759" t="s">
        <v>84</v>
      </c>
      <c r="K759" t="s">
        <v>137</v>
      </c>
      <c r="L759" t="s">
        <v>111</v>
      </c>
      <c r="M759" t="str">
        <f>VLOOKUP(Table1[[#This Row],[Product Code]],Table24[#All],4,FALSE)</f>
        <v>VR Headsets</v>
      </c>
    </row>
    <row r="760" spans="1:13" x14ac:dyDescent="0.3">
      <c r="A760" s="13" t="s">
        <v>25</v>
      </c>
      <c r="B760" s="4" t="s">
        <v>39</v>
      </c>
      <c r="C760" s="5">
        <v>45449</v>
      </c>
      <c r="D760" s="4">
        <v>12</v>
      </c>
      <c r="E760" s="6">
        <v>8759.76</v>
      </c>
      <c r="F760" s="6">
        <v>7067.88</v>
      </c>
      <c r="G760" s="8">
        <f t="shared" si="143"/>
        <v>1691.88</v>
      </c>
      <c r="H760">
        <v>2024</v>
      </c>
      <c r="I760">
        <f>MONTH(C760)</f>
        <v>6</v>
      </c>
      <c r="J760" t="s">
        <v>88</v>
      </c>
      <c r="K760" t="s">
        <v>113</v>
      </c>
      <c r="L760" t="s">
        <v>111</v>
      </c>
      <c r="M760" t="str">
        <f>VLOOKUP(Table1[[#This Row],[Product Code]],Table24[#All],4,FALSE)</f>
        <v>VR Headsets</v>
      </c>
    </row>
    <row r="761" spans="1:13" x14ac:dyDescent="0.3">
      <c r="A761" s="13" t="s">
        <v>59</v>
      </c>
      <c r="B761" s="4" t="s">
        <v>20</v>
      </c>
      <c r="C761" s="5">
        <v>45087</v>
      </c>
      <c r="D761" s="4">
        <v>5</v>
      </c>
      <c r="E761" s="6">
        <v>4441.05</v>
      </c>
      <c r="F761" s="6">
        <v>3612.25</v>
      </c>
      <c r="G761" s="8">
        <f t="shared" si="143"/>
        <v>828.80000000000018</v>
      </c>
      <c r="H761">
        <v>2023</v>
      </c>
      <c r="I761">
        <f t="shared" ref="I761:I764" si="151">MONTH(C761)</f>
        <v>6</v>
      </c>
      <c r="J761" t="s">
        <v>84</v>
      </c>
      <c r="K761" t="s">
        <v>104</v>
      </c>
      <c r="L761" t="s">
        <v>102</v>
      </c>
      <c r="M761" t="str">
        <f>VLOOKUP(Table1[[#This Row],[Product Code]],Table24[#All],4,FALSE)</f>
        <v>Keyboards</v>
      </c>
    </row>
    <row r="762" spans="1:13" x14ac:dyDescent="0.3">
      <c r="A762" s="13" t="s">
        <v>59</v>
      </c>
      <c r="B762" s="4" t="s">
        <v>71</v>
      </c>
      <c r="C762" s="5">
        <v>45212</v>
      </c>
      <c r="D762" s="4">
        <v>24</v>
      </c>
      <c r="E762" s="6">
        <v>5482.32</v>
      </c>
      <c r="F762" s="6">
        <v>4381.4400000000005</v>
      </c>
      <c r="G762" s="8">
        <f t="shared" si="143"/>
        <v>1100.8799999999992</v>
      </c>
      <c r="H762">
        <v>2023</v>
      </c>
      <c r="I762">
        <f t="shared" si="151"/>
        <v>10</v>
      </c>
      <c r="J762" t="s">
        <v>86</v>
      </c>
      <c r="K762" t="s">
        <v>100</v>
      </c>
      <c r="L762" t="s">
        <v>98</v>
      </c>
      <c r="M762" t="str">
        <f>VLOOKUP(Table1[[#This Row],[Product Code]],Table24[#All],4,FALSE)</f>
        <v>Ultrabooks</v>
      </c>
    </row>
    <row r="763" spans="1:13" x14ac:dyDescent="0.3">
      <c r="A763" s="13" t="s">
        <v>8</v>
      </c>
      <c r="B763" s="4" t="s">
        <v>24</v>
      </c>
      <c r="C763" s="5">
        <v>45416</v>
      </c>
      <c r="D763" s="4">
        <v>20</v>
      </c>
      <c r="E763" s="6">
        <v>26624.6</v>
      </c>
      <c r="F763" s="6">
        <v>16614.2</v>
      </c>
      <c r="G763" s="8">
        <f t="shared" si="143"/>
        <v>10010.399999999998</v>
      </c>
      <c r="H763">
        <v>2024</v>
      </c>
      <c r="I763">
        <f t="shared" si="151"/>
        <v>5</v>
      </c>
      <c r="J763" t="s">
        <v>88</v>
      </c>
      <c r="K763" t="s">
        <v>104</v>
      </c>
      <c r="L763" t="s">
        <v>102</v>
      </c>
      <c r="M763" t="str">
        <f>VLOOKUP(Table1[[#This Row],[Product Code]],Table24[#All],4,FALSE)</f>
        <v>Keyboards</v>
      </c>
    </row>
    <row r="764" spans="1:13" x14ac:dyDescent="0.3">
      <c r="A764" s="13" t="s">
        <v>19</v>
      </c>
      <c r="B764" s="4" t="s">
        <v>18</v>
      </c>
      <c r="C764" s="5">
        <v>45559</v>
      </c>
      <c r="D764" s="4">
        <v>9</v>
      </c>
      <c r="E764" s="6">
        <v>3592.44</v>
      </c>
      <c r="F764" s="6">
        <v>2714.7599999999998</v>
      </c>
      <c r="G764" s="8">
        <f t="shared" si="143"/>
        <v>877.68000000000029</v>
      </c>
      <c r="H764">
        <v>2024</v>
      </c>
      <c r="I764">
        <f t="shared" si="151"/>
        <v>9</v>
      </c>
      <c r="J764" t="s">
        <v>89</v>
      </c>
      <c r="K764" t="s">
        <v>130</v>
      </c>
      <c r="L764" t="s">
        <v>126</v>
      </c>
      <c r="M764" t="str">
        <f>VLOOKUP(Table1[[#This Row],[Product Code]],Table24[#All],4,FALSE)</f>
        <v>Streaming Devices</v>
      </c>
    </row>
    <row r="765" spans="1:13" x14ac:dyDescent="0.3">
      <c r="A765" s="13" t="s">
        <v>32</v>
      </c>
      <c r="B765" s="4" t="s">
        <v>35</v>
      </c>
      <c r="C765" s="5">
        <v>45248</v>
      </c>
      <c r="D765" s="4">
        <v>39</v>
      </c>
      <c r="E765" s="6">
        <v>6358.9500000000007</v>
      </c>
      <c r="F765" s="6">
        <v>4918.29</v>
      </c>
      <c r="G765" s="8">
        <f t="shared" si="143"/>
        <v>1440.6600000000008</v>
      </c>
      <c r="H765">
        <v>2023</v>
      </c>
      <c r="I765">
        <f t="shared" ref="I765:I767" si="152">MONTH(C765)</f>
        <v>11</v>
      </c>
      <c r="J765" t="s">
        <v>86</v>
      </c>
      <c r="K765" t="s">
        <v>113</v>
      </c>
      <c r="L765" t="s">
        <v>102</v>
      </c>
      <c r="M765" t="str">
        <f>VLOOKUP(Table1[[#This Row],[Product Code]],Table24[#All],4,FALSE)</f>
        <v>Keyboards</v>
      </c>
    </row>
    <row r="766" spans="1:13" x14ac:dyDescent="0.3">
      <c r="A766" s="13" t="s">
        <v>12</v>
      </c>
      <c r="B766" s="4" t="s">
        <v>38</v>
      </c>
      <c r="C766" s="5">
        <v>45263</v>
      </c>
      <c r="D766" s="4">
        <v>38</v>
      </c>
      <c r="E766" s="6">
        <v>20386.240000000002</v>
      </c>
      <c r="F766" s="6">
        <v>14859.14</v>
      </c>
      <c r="G766" s="8">
        <f t="shared" si="143"/>
        <v>5527.1000000000022</v>
      </c>
      <c r="H766">
        <v>2023</v>
      </c>
      <c r="I766">
        <f t="shared" si="152"/>
        <v>12</v>
      </c>
      <c r="J766" t="s">
        <v>86</v>
      </c>
      <c r="K766" t="s">
        <v>113</v>
      </c>
      <c r="L766" t="s">
        <v>111</v>
      </c>
      <c r="M766" t="str">
        <f>VLOOKUP(Table1[[#This Row],[Product Code]],Table24[#All],4,FALSE)</f>
        <v>Game Consoles</v>
      </c>
    </row>
    <row r="767" spans="1:13" x14ac:dyDescent="0.3">
      <c r="A767" s="13" t="s">
        <v>28</v>
      </c>
      <c r="B767" s="4" t="s">
        <v>66</v>
      </c>
      <c r="C767" s="5">
        <v>45149</v>
      </c>
      <c r="D767" s="4">
        <v>9</v>
      </c>
      <c r="E767" s="6">
        <v>4890.24</v>
      </c>
      <c r="F767" s="6">
        <v>3479.22</v>
      </c>
      <c r="G767" s="8">
        <f t="shared" si="143"/>
        <v>1411.02</v>
      </c>
      <c r="H767">
        <v>2023</v>
      </c>
      <c r="I767">
        <f t="shared" si="152"/>
        <v>8</v>
      </c>
      <c r="J767" t="s">
        <v>85</v>
      </c>
      <c r="K767" t="s">
        <v>113</v>
      </c>
      <c r="L767" t="s">
        <v>118</v>
      </c>
      <c r="M767" t="str">
        <f>VLOOKUP(Table1[[#This Row],[Product Code]],Table24[#All],4,FALSE)</f>
        <v>Wireless Headphones</v>
      </c>
    </row>
    <row r="768" spans="1:13" x14ac:dyDescent="0.3">
      <c r="A768" s="13" t="s">
        <v>6</v>
      </c>
      <c r="B768" s="4" t="s">
        <v>42</v>
      </c>
      <c r="C768" s="5">
        <v>45579</v>
      </c>
      <c r="D768" s="4">
        <v>30</v>
      </c>
      <c r="E768" s="6">
        <v>12710.1</v>
      </c>
      <c r="F768" s="6">
        <v>8283</v>
      </c>
      <c r="G768" s="8">
        <f t="shared" si="143"/>
        <v>4427.1000000000004</v>
      </c>
      <c r="H768">
        <v>2024</v>
      </c>
      <c r="I768">
        <f>MONTH(C768)</f>
        <v>10</v>
      </c>
      <c r="J768" t="s">
        <v>90</v>
      </c>
      <c r="K768" t="s">
        <v>137</v>
      </c>
      <c r="L768" t="s">
        <v>98</v>
      </c>
      <c r="M768" t="str">
        <f>VLOOKUP(Table1[[#This Row],[Product Code]],Table24[#All],4,FALSE)</f>
        <v>Ultrabooks</v>
      </c>
    </row>
    <row r="769" spans="1:13" x14ac:dyDescent="0.3">
      <c r="A769" s="13" t="s">
        <v>14</v>
      </c>
      <c r="B769" s="4" t="s">
        <v>56</v>
      </c>
      <c r="C769" s="5">
        <v>45194</v>
      </c>
      <c r="D769" s="4">
        <v>19</v>
      </c>
      <c r="E769" s="6">
        <v>2548.85</v>
      </c>
      <c r="F769" s="6">
        <v>2105.58</v>
      </c>
      <c r="G769" s="8">
        <f t="shared" si="143"/>
        <v>443.27</v>
      </c>
      <c r="H769">
        <v>2023</v>
      </c>
      <c r="I769">
        <f>MONTH(C769)</f>
        <v>9</v>
      </c>
      <c r="J769" t="s">
        <v>85</v>
      </c>
      <c r="K769" t="s">
        <v>113</v>
      </c>
      <c r="L769" t="s">
        <v>102</v>
      </c>
      <c r="M769" t="str">
        <f>VLOOKUP(Table1[[#This Row],[Product Code]],Table24[#All],4,FALSE)</f>
        <v>Laptop Sleeves</v>
      </c>
    </row>
    <row r="770" spans="1:13" x14ac:dyDescent="0.3">
      <c r="A770" s="13" t="s">
        <v>23</v>
      </c>
      <c r="B770" s="4" t="s">
        <v>68</v>
      </c>
      <c r="C770" s="5">
        <v>45439</v>
      </c>
      <c r="D770" s="4">
        <v>14</v>
      </c>
      <c r="E770" s="6">
        <v>15512</v>
      </c>
      <c r="F770" s="6">
        <v>12152.699999999999</v>
      </c>
      <c r="G770" s="8">
        <f t="shared" si="143"/>
        <v>3359.3000000000011</v>
      </c>
      <c r="H770">
        <v>2024</v>
      </c>
      <c r="I770">
        <f t="shared" ref="I770:I772" si="153">MONTH(C770)</f>
        <v>5</v>
      </c>
      <c r="J770" t="s">
        <v>88</v>
      </c>
      <c r="K770" t="s">
        <v>113</v>
      </c>
      <c r="L770" t="s">
        <v>118</v>
      </c>
      <c r="M770" t="str">
        <f>VLOOKUP(Table1[[#This Row],[Product Code]],Table24[#All],4,FALSE)</f>
        <v>Noise-Canceling Over-Ear</v>
      </c>
    </row>
    <row r="771" spans="1:13" x14ac:dyDescent="0.3">
      <c r="A771" s="13" t="s">
        <v>16</v>
      </c>
      <c r="B771" s="4" t="s">
        <v>9</v>
      </c>
      <c r="C771" s="5">
        <v>45496</v>
      </c>
      <c r="D771" s="4">
        <v>11</v>
      </c>
      <c r="E771" s="6">
        <v>6679.5300000000007</v>
      </c>
      <c r="F771" s="6">
        <v>4095.74</v>
      </c>
      <c r="G771" s="8">
        <f t="shared" ref="G771:G834" si="154">E771-F771</f>
        <v>2583.7900000000009</v>
      </c>
      <c r="H771">
        <v>2024</v>
      </c>
      <c r="I771">
        <f t="shared" si="153"/>
        <v>7</v>
      </c>
      <c r="J771" t="s">
        <v>89</v>
      </c>
      <c r="K771" t="s">
        <v>113</v>
      </c>
      <c r="L771" t="s">
        <v>98</v>
      </c>
      <c r="M771" t="str">
        <f>VLOOKUP(Table1[[#This Row],[Product Code]],Table24[#All],4,FALSE)</f>
        <v>Ultrabooks</v>
      </c>
    </row>
    <row r="772" spans="1:13" x14ac:dyDescent="0.3">
      <c r="A772" s="13" t="s">
        <v>6</v>
      </c>
      <c r="B772" s="4" t="s">
        <v>36</v>
      </c>
      <c r="C772" s="5">
        <v>45436</v>
      </c>
      <c r="D772" s="4">
        <v>19</v>
      </c>
      <c r="E772" s="6">
        <v>17993.95</v>
      </c>
      <c r="F772" s="6">
        <v>12680.22</v>
      </c>
      <c r="G772" s="8">
        <f t="shared" si="154"/>
        <v>5313.7300000000014</v>
      </c>
      <c r="H772">
        <v>2024</v>
      </c>
      <c r="I772">
        <f t="shared" si="153"/>
        <v>5</v>
      </c>
      <c r="J772" t="s">
        <v>88</v>
      </c>
      <c r="K772" t="s">
        <v>132</v>
      </c>
      <c r="L772" t="s">
        <v>102</v>
      </c>
      <c r="M772" t="str">
        <f>VLOOKUP(Table1[[#This Row],[Product Code]],Table24[#All],4,FALSE)</f>
        <v>Keyboards</v>
      </c>
    </row>
    <row r="773" spans="1:13" x14ac:dyDescent="0.3">
      <c r="A773" s="13" t="s">
        <v>54</v>
      </c>
      <c r="B773" s="4" t="s">
        <v>22</v>
      </c>
      <c r="C773" s="5">
        <v>45126</v>
      </c>
      <c r="D773" s="4">
        <v>18</v>
      </c>
      <c r="E773" s="6">
        <v>18962.64</v>
      </c>
      <c r="F773" s="6">
        <v>11272.68</v>
      </c>
      <c r="G773" s="8">
        <f t="shared" si="154"/>
        <v>7689.9599999999991</v>
      </c>
      <c r="H773">
        <v>2023</v>
      </c>
      <c r="I773">
        <f t="shared" ref="I773:I777" si="155">MONTH(C773)</f>
        <v>7</v>
      </c>
      <c r="J773" t="s">
        <v>85</v>
      </c>
      <c r="K773" t="s">
        <v>113</v>
      </c>
      <c r="L773" t="s">
        <v>102</v>
      </c>
      <c r="M773" t="str">
        <f>VLOOKUP(Table1[[#This Row],[Product Code]],Table24[#All],4,FALSE)</f>
        <v>Keyboards</v>
      </c>
    </row>
    <row r="774" spans="1:13" x14ac:dyDescent="0.3">
      <c r="A774" s="13" t="s">
        <v>14</v>
      </c>
      <c r="B774" s="4" t="s">
        <v>27</v>
      </c>
      <c r="C774" s="5">
        <v>45078</v>
      </c>
      <c r="D774" s="4">
        <v>5</v>
      </c>
      <c r="E774" s="6">
        <v>1705.8500000000001</v>
      </c>
      <c r="F774" s="6">
        <v>1017.35</v>
      </c>
      <c r="G774" s="8">
        <f t="shared" si="154"/>
        <v>688.50000000000011</v>
      </c>
      <c r="H774">
        <v>2023</v>
      </c>
      <c r="I774">
        <f t="shared" si="155"/>
        <v>6</v>
      </c>
      <c r="J774" t="s">
        <v>84</v>
      </c>
      <c r="K774" t="s">
        <v>113</v>
      </c>
      <c r="L774" t="s">
        <v>102</v>
      </c>
      <c r="M774" t="str">
        <f>VLOOKUP(Table1[[#This Row],[Product Code]],Table24[#All],4,FALSE)</f>
        <v>Keyboards</v>
      </c>
    </row>
    <row r="775" spans="1:13" x14ac:dyDescent="0.3">
      <c r="A775" s="13" t="s">
        <v>32</v>
      </c>
      <c r="B775" s="4" t="s">
        <v>20</v>
      </c>
      <c r="C775" s="5">
        <v>44980</v>
      </c>
      <c r="D775" s="4">
        <v>32</v>
      </c>
      <c r="E775" s="6">
        <v>28422.720000000001</v>
      </c>
      <c r="F775" s="6">
        <v>23118.400000000001</v>
      </c>
      <c r="G775" s="8">
        <f t="shared" si="154"/>
        <v>5304.32</v>
      </c>
      <c r="H775">
        <v>2023</v>
      </c>
      <c r="I775">
        <f t="shared" si="155"/>
        <v>2</v>
      </c>
      <c r="J775" t="s">
        <v>83</v>
      </c>
      <c r="K775" t="s">
        <v>104</v>
      </c>
      <c r="L775" t="s">
        <v>102</v>
      </c>
      <c r="M775" t="str">
        <f>VLOOKUP(Table1[[#This Row],[Product Code]],Table24[#All],4,FALSE)</f>
        <v>Keyboards</v>
      </c>
    </row>
    <row r="776" spans="1:13" x14ac:dyDescent="0.3">
      <c r="A776" s="13" t="s">
        <v>16</v>
      </c>
      <c r="B776" s="4" t="s">
        <v>13</v>
      </c>
      <c r="C776" s="5">
        <v>45056</v>
      </c>
      <c r="D776" s="4">
        <v>14</v>
      </c>
      <c r="E776" s="6">
        <v>12292.980000000001</v>
      </c>
      <c r="F776" s="6">
        <v>8469.58</v>
      </c>
      <c r="G776" s="8">
        <f t="shared" si="154"/>
        <v>3823.4000000000015</v>
      </c>
      <c r="H776">
        <v>2023</v>
      </c>
      <c r="I776">
        <f t="shared" si="155"/>
        <v>5</v>
      </c>
      <c r="J776" t="s">
        <v>84</v>
      </c>
      <c r="K776" t="s">
        <v>104</v>
      </c>
      <c r="L776" t="s">
        <v>102</v>
      </c>
      <c r="M776" t="str">
        <f>VLOOKUP(Table1[[#This Row],[Product Code]],Table24[#All],4,FALSE)</f>
        <v>Chargers</v>
      </c>
    </row>
    <row r="777" spans="1:13" x14ac:dyDescent="0.3">
      <c r="A777" s="13" t="s">
        <v>33</v>
      </c>
      <c r="B777" s="4" t="s">
        <v>20</v>
      </c>
      <c r="C777" s="5">
        <v>44966</v>
      </c>
      <c r="D777" s="4">
        <v>25</v>
      </c>
      <c r="E777" s="6">
        <v>22205.25</v>
      </c>
      <c r="F777" s="6">
        <v>18061.25</v>
      </c>
      <c r="G777" s="8">
        <f t="shared" si="154"/>
        <v>4144</v>
      </c>
      <c r="H777">
        <v>2023</v>
      </c>
      <c r="I777">
        <f t="shared" si="155"/>
        <v>2</v>
      </c>
      <c r="J777" t="s">
        <v>83</v>
      </c>
      <c r="K777" t="s">
        <v>104</v>
      </c>
      <c r="L777" t="s">
        <v>102</v>
      </c>
      <c r="M777" t="str">
        <f>VLOOKUP(Table1[[#This Row],[Product Code]],Table24[#All],4,FALSE)</f>
        <v>Keyboards</v>
      </c>
    </row>
    <row r="778" spans="1:13" x14ac:dyDescent="0.3">
      <c r="A778" s="13" t="s">
        <v>59</v>
      </c>
      <c r="B778" s="4" t="s">
        <v>69</v>
      </c>
      <c r="C778" s="5">
        <v>45602</v>
      </c>
      <c r="D778" s="4">
        <v>24</v>
      </c>
      <c r="E778" s="6">
        <v>1915.44</v>
      </c>
      <c r="F778" s="6">
        <v>1536.48</v>
      </c>
      <c r="G778" s="8">
        <f t="shared" si="154"/>
        <v>378.96000000000004</v>
      </c>
      <c r="H778">
        <v>2024</v>
      </c>
      <c r="I778">
        <f>MONTH(C778)</f>
        <v>11</v>
      </c>
      <c r="J778" t="s">
        <v>90</v>
      </c>
      <c r="K778" t="s">
        <v>106</v>
      </c>
      <c r="L778" t="s">
        <v>98</v>
      </c>
      <c r="M778" t="str">
        <f>VLOOKUP(Table1[[#This Row],[Product Code]],Table24[#All],4,FALSE)</f>
        <v>Ultrabooks</v>
      </c>
    </row>
    <row r="779" spans="1:13" x14ac:dyDescent="0.3">
      <c r="A779" s="13" t="s">
        <v>16</v>
      </c>
      <c r="B779" s="4" t="s">
        <v>61</v>
      </c>
      <c r="C779" s="5">
        <v>45138</v>
      </c>
      <c r="D779" s="4">
        <v>5</v>
      </c>
      <c r="E779" s="6">
        <v>1912.8999999999999</v>
      </c>
      <c r="F779" s="6">
        <v>1511.6499999999999</v>
      </c>
      <c r="G779" s="8">
        <f t="shared" si="154"/>
        <v>401.25</v>
      </c>
      <c r="H779">
        <v>2023</v>
      </c>
      <c r="I779">
        <f>MONTH(C779)</f>
        <v>7</v>
      </c>
      <c r="J779" t="s">
        <v>85</v>
      </c>
      <c r="K779" t="s">
        <v>109</v>
      </c>
      <c r="L779" t="s">
        <v>111</v>
      </c>
      <c r="M779" t="str">
        <f>VLOOKUP(Table1[[#This Row],[Product Code]],Table24[#All],4,FALSE)</f>
        <v>VR Headsets</v>
      </c>
    </row>
    <row r="780" spans="1:13" x14ac:dyDescent="0.3">
      <c r="A780" s="13" t="s">
        <v>10</v>
      </c>
      <c r="B780" s="4" t="s">
        <v>65</v>
      </c>
      <c r="C780" s="5">
        <v>45595</v>
      </c>
      <c r="D780" s="4">
        <v>26</v>
      </c>
      <c r="E780" s="6">
        <v>8401.9</v>
      </c>
      <c r="F780" s="6">
        <v>5196.3600000000006</v>
      </c>
      <c r="G780" s="8">
        <f t="shared" si="154"/>
        <v>3205.5399999999991</v>
      </c>
      <c r="H780">
        <v>2024</v>
      </c>
      <c r="I780">
        <f t="shared" ref="I780:I781" si="156">MONTH(C780)</f>
        <v>10</v>
      </c>
      <c r="J780" t="s">
        <v>90</v>
      </c>
      <c r="K780" t="s">
        <v>109</v>
      </c>
      <c r="L780" t="s">
        <v>111</v>
      </c>
      <c r="M780" t="str">
        <f>VLOOKUP(Table1[[#This Row],[Product Code]],Table24[#All],4,FALSE)</f>
        <v>Game Consoles</v>
      </c>
    </row>
    <row r="781" spans="1:13" x14ac:dyDescent="0.3">
      <c r="A781" s="13" t="s">
        <v>16</v>
      </c>
      <c r="B781" s="4" t="s">
        <v>45</v>
      </c>
      <c r="C781" s="5">
        <v>45617</v>
      </c>
      <c r="D781" s="4">
        <v>24</v>
      </c>
      <c r="E781" s="6">
        <v>19359.84</v>
      </c>
      <c r="F781" s="6">
        <v>11544.960000000001</v>
      </c>
      <c r="G781" s="8">
        <f t="shared" si="154"/>
        <v>7814.8799999999992</v>
      </c>
      <c r="H781">
        <v>2024</v>
      </c>
      <c r="I781">
        <f t="shared" si="156"/>
        <v>11</v>
      </c>
      <c r="J781" t="s">
        <v>90</v>
      </c>
      <c r="K781" t="s">
        <v>113</v>
      </c>
      <c r="L781" t="s">
        <v>111</v>
      </c>
      <c r="M781" t="str">
        <f>VLOOKUP(Table1[[#This Row],[Product Code]],Table24[#All],4,FALSE)</f>
        <v>Game Consoles</v>
      </c>
    </row>
    <row r="782" spans="1:13" x14ac:dyDescent="0.3">
      <c r="A782" s="13" t="s">
        <v>16</v>
      </c>
      <c r="B782" s="4" t="s">
        <v>58</v>
      </c>
      <c r="C782" s="5">
        <v>45245</v>
      </c>
      <c r="D782" s="4">
        <v>28</v>
      </c>
      <c r="E782" s="6">
        <v>7259.5599999999995</v>
      </c>
      <c r="F782" s="6">
        <v>4745.16</v>
      </c>
      <c r="G782" s="8">
        <f t="shared" si="154"/>
        <v>2514.3999999999996</v>
      </c>
      <c r="H782">
        <v>2023</v>
      </c>
      <c r="I782">
        <f>MONTH(C782)</f>
        <v>11</v>
      </c>
      <c r="J782" t="s">
        <v>86</v>
      </c>
      <c r="K782" t="s">
        <v>106</v>
      </c>
      <c r="L782" t="s">
        <v>126</v>
      </c>
      <c r="M782" t="str">
        <f>VLOOKUP(Table1[[#This Row],[Product Code]],Table24[#All],4,FALSE)</f>
        <v>Smart Speakers</v>
      </c>
    </row>
    <row r="783" spans="1:13" x14ac:dyDescent="0.3">
      <c r="A783" s="13" t="s">
        <v>25</v>
      </c>
      <c r="B783" s="4" t="s">
        <v>60</v>
      </c>
      <c r="C783" s="5">
        <v>45610</v>
      </c>
      <c r="D783" s="4">
        <v>33</v>
      </c>
      <c r="E783" s="6">
        <v>18559.53</v>
      </c>
      <c r="F783" s="6">
        <v>14171.19</v>
      </c>
      <c r="G783" s="8">
        <f t="shared" si="154"/>
        <v>4388.3399999999983</v>
      </c>
      <c r="H783">
        <v>2024</v>
      </c>
      <c r="I783">
        <f t="shared" ref="I783:I784" si="157">MONTH(C783)</f>
        <v>11</v>
      </c>
      <c r="J783" t="s">
        <v>90</v>
      </c>
      <c r="K783" t="s">
        <v>132</v>
      </c>
      <c r="L783" t="s">
        <v>102</v>
      </c>
      <c r="M783" t="str">
        <f>VLOOKUP(Table1[[#This Row],[Product Code]],Table24[#All],4,FALSE)</f>
        <v>Mice</v>
      </c>
    </row>
    <row r="784" spans="1:13" x14ac:dyDescent="0.3">
      <c r="A784" s="13" t="s">
        <v>16</v>
      </c>
      <c r="B784" s="4" t="s">
        <v>43</v>
      </c>
      <c r="C784" s="5">
        <v>45468</v>
      </c>
      <c r="D784" s="4">
        <v>16</v>
      </c>
      <c r="E784" s="6">
        <v>17039.36</v>
      </c>
      <c r="F784" s="6">
        <v>10986.72</v>
      </c>
      <c r="G784" s="8">
        <f t="shared" si="154"/>
        <v>6052.6400000000012</v>
      </c>
      <c r="H784">
        <v>2024</v>
      </c>
      <c r="I784">
        <f t="shared" si="157"/>
        <v>6</v>
      </c>
      <c r="J784" t="s">
        <v>88</v>
      </c>
      <c r="K784" t="s">
        <v>113</v>
      </c>
      <c r="L784" t="s">
        <v>111</v>
      </c>
      <c r="M784" t="str">
        <f>VLOOKUP(Table1[[#This Row],[Product Code]],Table24[#All],4,FALSE)</f>
        <v>VR Headsets</v>
      </c>
    </row>
    <row r="785" spans="1:13" x14ac:dyDescent="0.3">
      <c r="A785" s="13" t="s">
        <v>37</v>
      </c>
      <c r="B785" s="4" t="s">
        <v>64</v>
      </c>
      <c r="C785" s="5">
        <v>45181</v>
      </c>
      <c r="D785" s="4">
        <v>22</v>
      </c>
      <c r="E785" s="6">
        <v>8530.2800000000007</v>
      </c>
      <c r="F785" s="6">
        <v>5707.2400000000007</v>
      </c>
      <c r="G785" s="8">
        <f t="shared" si="154"/>
        <v>2823.04</v>
      </c>
      <c r="H785">
        <v>2023</v>
      </c>
      <c r="I785">
        <f>MONTH(C785)</f>
        <v>9</v>
      </c>
      <c r="J785" t="s">
        <v>85</v>
      </c>
      <c r="K785" t="s">
        <v>106</v>
      </c>
      <c r="L785" t="s">
        <v>102</v>
      </c>
      <c r="M785" t="str">
        <f>VLOOKUP(Table1[[#This Row],[Product Code]],Table24[#All],4,FALSE)</f>
        <v>Chargers</v>
      </c>
    </row>
    <row r="786" spans="1:13" x14ac:dyDescent="0.3">
      <c r="A786" s="13" t="s">
        <v>59</v>
      </c>
      <c r="B786" s="4" t="s">
        <v>39</v>
      </c>
      <c r="C786" s="5">
        <v>45307</v>
      </c>
      <c r="D786" s="4">
        <v>22</v>
      </c>
      <c r="E786" s="6">
        <v>16059.560000000001</v>
      </c>
      <c r="F786" s="6">
        <v>12957.78</v>
      </c>
      <c r="G786" s="8">
        <f t="shared" si="154"/>
        <v>3101.7800000000007</v>
      </c>
      <c r="H786">
        <v>2024</v>
      </c>
      <c r="I786">
        <f t="shared" ref="I786:I787" si="158">MONTH(C786)</f>
        <v>1</v>
      </c>
      <c r="J786" t="s">
        <v>87</v>
      </c>
      <c r="K786" t="s">
        <v>113</v>
      </c>
      <c r="L786" t="s">
        <v>111</v>
      </c>
      <c r="M786" t="str">
        <f>VLOOKUP(Table1[[#This Row],[Product Code]],Table24[#All],4,FALSE)</f>
        <v>VR Headsets</v>
      </c>
    </row>
    <row r="787" spans="1:13" x14ac:dyDescent="0.3">
      <c r="A787" s="13" t="s">
        <v>8</v>
      </c>
      <c r="B787" s="4" t="s">
        <v>53</v>
      </c>
      <c r="C787" s="5">
        <v>45327</v>
      </c>
      <c r="D787" s="4">
        <v>14</v>
      </c>
      <c r="E787" s="6">
        <v>17858.539999999997</v>
      </c>
      <c r="F787" s="6">
        <v>11135.46</v>
      </c>
      <c r="G787" s="8">
        <f t="shared" si="154"/>
        <v>6723.0799999999981</v>
      </c>
      <c r="H787">
        <v>2024</v>
      </c>
      <c r="I787">
        <f t="shared" si="158"/>
        <v>2</v>
      </c>
      <c r="J787" t="s">
        <v>87</v>
      </c>
      <c r="K787" t="s">
        <v>130</v>
      </c>
      <c r="L787" t="s">
        <v>118</v>
      </c>
      <c r="M787" t="str">
        <f>VLOOKUP(Table1[[#This Row],[Product Code]],Table24[#All],4,FALSE)</f>
        <v>Wired Headphones</v>
      </c>
    </row>
    <row r="788" spans="1:13" x14ac:dyDescent="0.3">
      <c r="A788" s="13" t="s">
        <v>14</v>
      </c>
      <c r="B788" s="4" t="s">
        <v>56</v>
      </c>
      <c r="C788" s="5">
        <v>45046</v>
      </c>
      <c r="D788" s="4">
        <v>8</v>
      </c>
      <c r="E788" s="6">
        <v>1073.2</v>
      </c>
      <c r="F788" s="6">
        <v>886.56</v>
      </c>
      <c r="G788" s="8">
        <f t="shared" si="154"/>
        <v>186.6400000000001</v>
      </c>
      <c r="H788">
        <v>2023</v>
      </c>
      <c r="I788">
        <f>MONTH(C788)</f>
        <v>4</v>
      </c>
      <c r="J788" t="s">
        <v>84</v>
      </c>
      <c r="K788" t="s">
        <v>113</v>
      </c>
      <c r="L788" t="s">
        <v>102</v>
      </c>
      <c r="M788" t="str">
        <f>VLOOKUP(Table1[[#This Row],[Product Code]],Table24[#All],4,FALSE)</f>
        <v>Laptop Sleeves</v>
      </c>
    </row>
    <row r="789" spans="1:13" x14ac:dyDescent="0.3">
      <c r="A789" s="13" t="s">
        <v>37</v>
      </c>
      <c r="B789" s="4" t="s">
        <v>18</v>
      </c>
      <c r="C789" s="5">
        <v>45607</v>
      </c>
      <c r="D789" s="4">
        <v>38</v>
      </c>
      <c r="E789" s="6">
        <v>15168.080000000002</v>
      </c>
      <c r="F789" s="6">
        <v>11462.32</v>
      </c>
      <c r="G789" s="8">
        <f t="shared" si="154"/>
        <v>3705.760000000002</v>
      </c>
      <c r="H789">
        <v>2024</v>
      </c>
      <c r="I789">
        <f t="shared" ref="I789:I790" si="159">MONTH(C789)</f>
        <v>11</v>
      </c>
      <c r="J789" t="s">
        <v>90</v>
      </c>
      <c r="K789" t="s">
        <v>130</v>
      </c>
      <c r="L789" t="s">
        <v>126</v>
      </c>
      <c r="M789" t="str">
        <f>VLOOKUP(Table1[[#This Row],[Product Code]],Table24[#All],4,FALSE)</f>
        <v>Streaming Devices</v>
      </c>
    </row>
    <row r="790" spans="1:13" x14ac:dyDescent="0.3">
      <c r="A790" s="13" t="s">
        <v>21</v>
      </c>
      <c r="B790" s="4" t="s">
        <v>53</v>
      </c>
      <c r="C790" s="5">
        <v>45606</v>
      </c>
      <c r="D790" s="4">
        <v>38</v>
      </c>
      <c r="E790" s="6">
        <v>48473.179999999993</v>
      </c>
      <c r="F790" s="6">
        <v>30224.82</v>
      </c>
      <c r="G790" s="8">
        <f t="shared" si="154"/>
        <v>18248.359999999993</v>
      </c>
      <c r="H790">
        <v>2024</v>
      </c>
      <c r="I790">
        <f t="shared" si="159"/>
        <v>11</v>
      </c>
      <c r="J790" t="s">
        <v>90</v>
      </c>
      <c r="K790" t="s">
        <v>130</v>
      </c>
      <c r="L790" t="s">
        <v>118</v>
      </c>
      <c r="M790" t="str">
        <f>VLOOKUP(Table1[[#This Row],[Product Code]],Table24[#All],4,FALSE)</f>
        <v>Wired Headphones</v>
      </c>
    </row>
    <row r="791" spans="1:13" x14ac:dyDescent="0.3">
      <c r="A791" s="13" t="s">
        <v>54</v>
      </c>
      <c r="B791" s="4" t="s">
        <v>50</v>
      </c>
      <c r="C791" s="5">
        <v>45154</v>
      </c>
      <c r="D791" s="4">
        <v>15</v>
      </c>
      <c r="E791" s="6">
        <v>4044.3</v>
      </c>
      <c r="F791" s="6">
        <v>2458.35</v>
      </c>
      <c r="G791" s="8">
        <f t="shared" si="154"/>
        <v>1585.9500000000003</v>
      </c>
      <c r="H791">
        <v>2023</v>
      </c>
      <c r="I791">
        <f>MONTH(C791)</f>
        <v>8</v>
      </c>
      <c r="J791" t="s">
        <v>85</v>
      </c>
      <c r="K791" t="s">
        <v>100</v>
      </c>
      <c r="L791" t="s">
        <v>102</v>
      </c>
      <c r="M791" t="str">
        <f>VLOOKUP(Table1[[#This Row],[Product Code]],Table24[#All],4,FALSE)</f>
        <v>Chargers</v>
      </c>
    </row>
    <row r="792" spans="1:13" x14ac:dyDescent="0.3">
      <c r="A792" s="13" t="s">
        <v>59</v>
      </c>
      <c r="B792" s="4" t="s">
        <v>40</v>
      </c>
      <c r="C792" s="5">
        <v>45495</v>
      </c>
      <c r="D792" s="4">
        <v>6</v>
      </c>
      <c r="E792" s="6">
        <v>8122.74</v>
      </c>
      <c r="F792" s="6">
        <v>5846.76</v>
      </c>
      <c r="G792" s="8">
        <f t="shared" si="154"/>
        <v>2275.9799999999996</v>
      </c>
      <c r="H792">
        <v>2024</v>
      </c>
      <c r="I792">
        <f t="shared" ref="I792:I793" si="160">MONTH(C792)</f>
        <v>7</v>
      </c>
      <c r="J792" t="s">
        <v>89</v>
      </c>
      <c r="K792" t="s">
        <v>106</v>
      </c>
      <c r="L792" t="s">
        <v>111</v>
      </c>
      <c r="M792" t="str">
        <f>VLOOKUP(Table1[[#This Row],[Product Code]],Table24[#All],4,FALSE)</f>
        <v>Game Consoles</v>
      </c>
    </row>
    <row r="793" spans="1:13" x14ac:dyDescent="0.3">
      <c r="A793" s="13" t="s">
        <v>6</v>
      </c>
      <c r="B793" s="4" t="s">
        <v>31</v>
      </c>
      <c r="C793" s="5">
        <v>45434</v>
      </c>
      <c r="D793" s="4">
        <v>14</v>
      </c>
      <c r="E793" s="6">
        <v>6729.8</v>
      </c>
      <c r="F793" s="6">
        <v>4227.16</v>
      </c>
      <c r="G793" s="8">
        <f t="shared" si="154"/>
        <v>2502.6400000000003</v>
      </c>
      <c r="H793">
        <v>2024</v>
      </c>
      <c r="I793">
        <f t="shared" si="160"/>
        <v>5</v>
      </c>
      <c r="J793" t="s">
        <v>88</v>
      </c>
      <c r="K793" t="s">
        <v>113</v>
      </c>
      <c r="L793" t="s">
        <v>98</v>
      </c>
      <c r="M793" t="str">
        <f>VLOOKUP(Table1[[#This Row],[Product Code]],Table24[#All],4,FALSE)</f>
        <v>Gaming Laptops</v>
      </c>
    </row>
    <row r="794" spans="1:13" x14ac:dyDescent="0.3">
      <c r="A794" s="13" t="s">
        <v>6</v>
      </c>
      <c r="B794" s="4" t="s">
        <v>61</v>
      </c>
      <c r="C794" s="5">
        <v>45223</v>
      </c>
      <c r="D794" s="4">
        <v>41</v>
      </c>
      <c r="E794" s="6">
        <v>15685.779999999999</v>
      </c>
      <c r="F794" s="6">
        <v>12395.529999999999</v>
      </c>
      <c r="G794" s="8">
        <f t="shared" si="154"/>
        <v>3290.25</v>
      </c>
      <c r="H794">
        <v>2023</v>
      </c>
      <c r="I794">
        <f t="shared" ref="I794:I802" si="161">MONTH(C794)</f>
        <v>10</v>
      </c>
      <c r="J794" t="s">
        <v>86</v>
      </c>
      <c r="K794" t="s">
        <v>109</v>
      </c>
      <c r="L794" t="s">
        <v>111</v>
      </c>
      <c r="M794" t="str">
        <f>VLOOKUP(Table1[[#This Row],[Product Code]],Table24[#All],4,FALSE)</f>
        <v>VR Headsets</v>
      </c>
    </row>
    <row r="795" spans="1:13" x14ac:dyDescent="0.3">
      <c r="A795" s="13" t="s">
        <v>12</v>
      </c>
      <c r="B795" s="4" t="s">
        <v>44</v>
      </c>
      <c r="C795" s="5">
        <v>45001</v>
      </c>
      <c r="D795" s="4">
        <v>12</v>
      </c>
      <c r="E795" s="6">
        <v>3447.6000000000004</v>
      </c>
      <c r="F795" s="6">
        <v>2792.04</v>
      </c>
      <c r="G795" s="8">
        <f t="shared" si="154"/>
        <v>655.5600000000004</v>
      </c>
      <c r="H795">
        <v>2023</v>
      </c>
      <c r="I795">
        <f t="shared" si="161"/>
        <v>3</v>
      </c>
      <c r="J795" t="s">
        <v>83</v>
      </c>
      <c r="K795" t="s">
        <v>109</v>
      </c>
      <c r="L795" t="s">
        <v>102</v>
      </c>
      <c r="M795" t="str">
        <f>VLOOKUP(Table1[[#This Row],[Product Code]],Table24[#All],4,FALSE)</f>
        <v>Mice</v>
      </c>
    </row>
    <row r="796" spans="1:13" x14ac:dyDescent="0.3">
      <c r="A796" s="13" t="s">
        <v>10</v>
      </c>
      <c r="B796" s="4" t="s">
        <v>70</v>
      </c>
      <c r="C796" s="5">
        <v>45124</v>
      </c>
      <c r="D796" s="4">
        <v>15</v>
      </c>
      <c r="E796" s="6">
        <v>3238.35</v>
      </c>
      <c r="F796" s="6">
        <v>2344.0500000000002</v>
      </c>
      <c r="G796" s="8">
        <f t="shared" si="154"/>
        <v>894.29999999999973</v>
      </c>
      <c r="H796">
        <v>2023</v>
      </c>
      <c r="I796">
        <f t="shared" si="161"/>
        <v>7</v>
      </c>
      <c r="J796" t="s">
        <v>85</v>
      </c>
      <c r="K796" t="s">
        <v>130</v>
      </c>
      <c r="L796" t="s">
        <v>102</v>
      </c>
      <c r="M796" t="str">
        <f>VLOOKUP(Table1[[#This Row],[Product Code]],Table24[#All],4,FALSE)</f>
        <v>Chargers</v>
      </c>
    </row>
    <row r="797" spans="1:13" x14ac:dyDescent="0.3">
      <c r="A797" s="13" t="s">
        <v>23</v>
      </c>
      <c r="B797" s="4" t="s">
        <v>9</v>
      </c>
      <c r="C797" s="5">
        <v>45443</v>
      </c>
      <c r="D797" s="4">
        <v>13</v>
      </c>
      <c r="E797" s="6">
        <v>7893.99</v>
      </c>
      <c r="F797" s="6">
        <v>4840.42</v>
      </c>
      <c r="G797" s="8">
        <f t="shared" si="154"/>
        <v>3053.5699999999997</v>
      </c>
      <c r="H797">
        <v>2024</v>
      </c>
      <c r="I797">
        <f t="shared" si="161"/>
        <v>5</v>
      </c>
      <c r="J797" t="s">
        <v>88</v>
      </c>
      <c r="K797" t="s">
        <v>113</v>
      </c>
      <c r="L797" t="s">
        <v>98</v>
      </c>
      <c r="M797" t="str">
        <f>VLOOKUP(Table1[[#This Row],[Product Code]],Table24[#All],4,FALSE)</f>
        <v>Ultrabooks</v>
      </c>
    </row>
    <row r="798" spans="1:13" x14ac:dyDescent="0.3">
      <c r="A798" s="13" t="s">
        <v>32</v>
      </c>
      <c r="B798" s="4" t="s">
        <v>60</v>
      </c>
      <c r="C798" s="5">
        <v>45522</v>
      </c>
      <c r="D798" s="4">
        <v>18</v>
      </c>
      <c r="E798" s="6">
        <v>10123.379999999999</v>
      </c>
      <c r="F798" s="6">
        <v>7729.74</v>
      </c>
      <c r="G798" s="8">
        <f t="shared" si="154"/>
        <v>2393.6399999999994</v>
      </c>
      <c r="H798">
        <v>2024</v>
      </c>
      <c r="I798">
        <f t="shared" si="161"/>
        <v>8</v>
      </c>
      <c r="J798" t="s">
        <v>89</v>
      </c>
      <c r="K798" t="s">
        <v>132</v>
      </c>
      <c r="L798" t="s">
        <v>102</v>
      </c>
      <c r="M798" t="str">
        <f>VLOOKUP(Table1[[#This Row],[Product Code]],Table24[#All],4,FALSE)</f>
        <v>Mice</v>
      </c>
    </row>
    <row r="799" spans="1:13" x14ac:dyDescent="0.3">
      <c r="A799" s="13" t="s">
        <v>14</v>
      </c>
      <c r="B799" s="4" t="s">
        <v>30</v>
      </c>
      <c r="C799" s="5">
        <v>45306</v>
      </c>
      <c r="D799" s="4">
        <v>11</v>
      </c>
      <c r="E799" s="6">
        <v>16186.060000000001</v>
      </c>
      <c r="F799" s="6">
        <v>10952.15</v>
      </c>
      <c r="G799" s="8">
        <f t="shared" si="154"/>
        <v>5233.9100000000017</v>
      </c>
      <c r="H799">
        <v>2024</v>
      </c>
      <c r="I799">
        <f t="shared" si="161"/>
        <v>1</v>
      </c>
      <c r="J799" t="s">
        <v>87</v>
      </c>
      <c r="K799" t="s">
        <v>113</v>
      </c>
      <c r="L799" t="s">
        <v>126</v>
      </c>
      <c r="M799" t="str">
        <f>VLOOKUP(Table1[[#This Row],[Product Code]],Table24[#All],4,FALSE)</f>
        <v>Fitness Bands</v>
      </c>
    </row>
    <row r="800" spans="1:13" x14ac:dyDescent="0.3">
      <c r="A800" s="13" t="s">
        <v>16</v>
      </c>
      <c r="B800" s="4" t="s">
        <v>41</v>
      </c>
      <c r="C800" s="5">
        <v>45413</v>
      </c>
      <c r="D800" s="4">
        <v>20</v>
      </c>
      <c r="E800" s="6">
        <v>17668</v>
      </c>
      <c r="F800" s="6">
        <v>12089.8</v>
      </c>
      <c r="G800" s="8">
        <f t="shared" si="154"/>
        <v>5578.2000000000007</v>
      </c>
      <c r="H800">
        <v>2024</v>
      </c>
      <c r="I800">
        <f t="shared" si="161"/>
        <v>5</v>
      </c>
      <c r="J800" t="s">
        <v>88</v>
      </c>
      <c r="K800" t="s">
        <v>132</v>
      </c>
      <c r="L800" t="s">
        <v>118</v>
      </c>
      <c r="M800" t="str">
        <f>VLOOKUP(Table1[[#This Row],[Product Code]],Table24[#All],4,FALSE)</f>
        <v>Wireless Headphones</v>
      </c>
    </row>
    <row r="801" spans="1:13" x14ac:dyDescent="0.3">
      <c r="A801" s="13" t="s">
        <v>25</v>
      </c>
      <c r="B801" s="4" t="s">
        <v>42</v>
      </c>
      <c r="C801" s="5">
        <v>45387</v>
      </c>
      <c r="D801" s="4">
        <v>19</v>
      </c>
      <c r="E801" s="6">
        <v>8049.7300000000005</v>
      </c>
      <c r="F801" s="6">
        <v>5245.9000000000005</v>
      </c>
      <c r="G801" s="8">
        <f t="shared" si="154"/>
        <v>2803.83</v>
      </c>
      <c r="H801">
        <v>2024</v>
      </c>
      <c r="I801">
        <f t="shared" si="161"/>
        <v>4</v>
      </c>
      <c r="J801" t="s">
        <v>88</v>
      </c>
      <c r="K801" t="s">
        <v>137</v>
      </c>
      <c r="L801" t="s">
        <v>98</v>
      </c>
      <c r="M801" t="str">
        <f>VLOOKUP(Table1[[#This Row],[Product Code]],Table24[#All],4,FALSE)</f>
        <v>Ultrabooks</v>
      </c>
    </row>
    <row r="802" spans="1:13" x14ac:dyDescent="0.3">
      <c r="A802" s="13" t="s">
        <v>59</v>
      </c>
      <c r="B802" s="4" t="s">
        <v>49</v>
      </c>
      <c r="C802" s="5">
        <v>45547</v>
      </c>
      <c r="D802" s="4">
        <v>2</v>
      </c>
      <c r="E802" s="6">
        <v>2662.14</v>
      </c>
      <c r="F802" s="6">
        <v>1635.24</v>
      </c>
      <c r="G802" s="8">
        <f t="shared" si="154"/>
        <v>1026.8999999999999</v>
      </c>
      <c r="H802">
        <v>2024</v>
      </c>
      <c r="I802">
        <f t="shared" si="161"/>
        <v>9</v>
      </c>
      <c r="J802" t="s">
        <v>89</v>
      </c>
      <c r="K802" t="s">
        <v>137</v>
      </c>
      <c r="L802" t="s">
        <v>126</v>
      </c>
      <c r="M802" t="str">
        <f>VLOOKUP(Table1[[#This Row],[Product Code]],Table24[#All],4,FALSE)</f>
        <v>Smartwatches</v>
      </c>
    </row>
    <row r="803" spans="1:13" x14ac:dyDescent="0.3">
      <c r="A803" s="13" t="s">
        <v>23</v>
      </c>
      <c r="B803" s="4" t="s">
        <v>29</v>
      </c>
      <c r="C803" s="5">
        <v>45105</v>
      </c>
      <c r="D803" s="4">
        <v>22</v>
      </c>
      <c r="E803" s="6">
        <v>14366</v>
      </c>
      <c r="F803" s="6">
        <v>10761.3</v>
      </c>
      <c r="G803" s="8">
        <f t="shared" si="154"/>
        <v>3604.7000000000007</v>
      </c>
      <c r="H803">
        <v>2023</v>
      </c>
      <c r="I803">
        <f>MONTH(C803)</f>
        <v>6</v>
      </c>
      <c r="J803" t="s">
        <v>84</v>
      </c>
      <c r="K803" t="s">
        <v>100</v>
      </c>
      <c r="L803" t="s">
        <v>98</v>
      </c>
      <c r="M803" t="str">
        <f>VLOOKUP(Table1[[#This Row],[Product Code]],Table24[#All],4,FALSE)</f>
        <v>Gaming Laptops</v>
      </c>
    </row>
    <row r="804" spans="1:13" x14ac:dyDescent="0.3">
      <c r="A804" s="13" t="s">
        <v>37</v>
      </c>
      <c r="B804" s="4" t="s">
        <v>46</v>
      </c>
      <c r="C804" s="5">
        <v>45390</v>
      </c>
      <c r="D804" s="4">
        <v>20</v>
      </c>
      <c r="E804" s="6">
        <v>3908.6000000000004</v>
      </c>
      <c r="F804" s="6">
        <v>2919</v>
      </c>
      <c r="G804" s="8">
        <f t="shared" si="154"/>
        <v>989.60000000000036</v>
      </c>
      <c r="H804">
        <v>2024</v>
      </c>
      <c r="I804">
        <f t="shared" ref="I804:I805" si="162">MONTH(C804)</f>
        <v>4</v>
      </c>
      <c r="J804" t="s">
        <v>88</v>
      </c>
      <c r="K804" t="s">
        <v>100</v>
      </c>
      <c r="L804" t="s">
        <v>118</v>
      </c>
      <c r="M804" t="str">
        <f>VLOOKUP(Table1[[#This Row],[Product Code]],Table24[#All],4,FALSE)</f>
        <v>Wireless Earbuds</v>
      </c>
    </row>
    <row r="805" spans="1:13" x14ac:dyDescent="0.3">
      <c r="A805" s="13" t="s">
        <v>6</v>
      </c>
      <c r="B805" s="4" t="s">
        <v>61</v>
      </c>
      <c r="C805" s="5">
        <v>45352</v>
      </c>
      <c r="D805" s="4">
        <v>20</v>
      </c>
      <c r="E805" s="6">
        <v>7651.5999999999995</v>
      </c>
      <c r="F805" s="6">
        <v>6046.5999999999995</v>
      </c>
      <c r="G805" s="8">
        <f t="shared" si="154"/>
        <v>1605</v>
      </c>
      <c r="H805">
        <v>2024</v>
      </c>
      <c r="I805">
        <f t="shared" si="162"/>
        <v>3</v>
      </c>
      <c r="J805" t="s">
        <v>87</v>
      </c>
      <c r="K805" t="s">
        <v>109</v>
      </c>
      <c r="L805" t="s">
        <v>111</v>
      </c>
      <c r="M805" t="str">
        <f>VLOOKUP(Table1[[#This Row],[Product Code]],Table24[#All],4,FALSE)</f>
        <v>VR Headsets</v>
      </c>
    </row>
    <row r="806" spans="1:13" x14ac:dyDescent="0.3">
      <c r="A806" s="13" t="s">
        <v>10</v>
      </c>
      <c r="B806" s="4" t="s">
        <v>20</v>
      </c>
      <c r="C806" s="5">
        <v>45083</v>
      </c>
      <c r="D806" s="4">
        <v>16</v>
      </c>
      <c r="E806" s="6">
        <v>14211.36</v>
      </c>
      <c r="F806" s="6">
        <v>11559.2</v>
      </c>
      <c r="G806" s="8">
        <f t="shared" si="154"/>
        <v>2652.16</v>
      </c>
      <c r="H806">
        <v>2023</v>
      </c>
      <c r="I806">
        <f t="shared" ref="I806:I810" si="163">MONTH(C806)</f>
        <v>6</v>
      </c>
      <c r="J806" t="s">
        <v>84</v>
      </c>
      <c r="K806" t="s">
        <v>104</v>
      </c>
      <c r="L806" t="s">
        <v>102</v>
      </c>
      <c r="M806" t="str">
        <f>VLOOKUP(Table1[[#This Row],[Product Code]],Table24[#All],4,FALSE)</f>
        <v>Keyboards</v>
      </c>
    </row>
    <row r="807" spans="1:13" x14ac:dyDescent="0.3">
      <c r="A807" s="13" t="s">
        <v>8</v>
      </c>
      <c r="B807" s="4" t="s">
        <v>15</v>
      </c>
      <c r="C807" s="5">
        <v>45096</v>
      </c>
      <c r="D807" s="4">
        <v>6</v>
      </c>
      <c r="E807" s="6">
        <v>5300.9400000000005</v>
      </c>
      <c r="F807" s="6">
        <v>3696.54</v>
      </c>
      <c r="G807" s="8">
        <f t="shared" si="154"/>
        <v>1604.4000000000005</v>
      </c>
      <c r="H807">
        <v>2023</v>
      </c>
      <c r="I807">
        <f t="shared" si="163"/>
        <v>6</v>
      </c>
      <c r="J807" t="s">
        <v>84</v>
      </c>
      <c r="K807" t="s">
        <v>132</v>
      </c>
      <c r="L807" t="s">
        <v>118</v>
      </c>
      <c r="M807" t="str">
        <f>VLOOKUP(Table1[[#This Row],[Product Code]],Table24[#All],4,FALSE)</f>
        <v>Noise-Canceling Over-Ear</v>
      </c>
    </row>
    <row r="808" spans="1:13" x14ac:dyDescent="0.3">
      <c r="A808" s="13" t="s">
        <v>25</v>
      </c>
      <c r="B808" s="4" t="s">
        <v>30</v>
      </c>
      <c r="C808" s="5">
        <v>45651</v>
      </c>
      <c r="D808" s="4">
        <v>36</v>
      </c>
      <c r="E808" s="6">
        <v>52972.56</v>
      </c>
      <c r="F808" s="6">
        <v>35843.4</v>
      </c>
      <c r="G808" s="8">
        <f t="shared" si="154"/>
        <v>17129.159999999996</v>
      </c>
      <c r="H808">
        <v>2024</v>
      </c>
      <c r="I808">
        <f t="shared" si="163"/>
        <v>12</v>
      </c>
      <c r="J808" t="s">
        <v>90</v>
      </c>
      <c r="K808" t="s">
        <v>113</v>
      </c>
      <c r="L808" t="s">
        <v>126</v>
      </c>
      <c r="M808" t="str">
        <f>VLOOKUP(Table1[[#This Row],[Product Code]],Table24[#All],4,FALSE)</f>
        <v>Fitness Bands</v>
      </c>
    </row>
    <row r="809" spans="1:13" x14ac:dyDescent="0.3">
      <c r="A809" s="13" t="s">
        <v>10</v>
      </c>
      <c r="B809" s="4" t="s">
        <v>39</v>
      </c>
      <c r="C809" s="5">
        <v>45422</v>
      </c>
      <c r="D809" s="4">
        <v>15</v>
      </c>
      <c r="E809" s="6">
        <v>10949.7</v>
      </c>
      <c r="F809" s="6">
        <v>8834.85</v>
      </c>
      <c r="G809" s="8">
        <f t="shared" si="154"/>
        <v>2114.8500000000004</v>
      </c>
      <c r="H809">
        <v>2024</v>
      </c>
      <c r="I809">
        <f t="shared" si="163"/>
        <v>5</v>
      </c>
      <c r="J809" t="s">
        <v>88</v>
      </c>
      <c r="K809" t="s">
        <v>113</v>
      </c>
      <c r="L809" t="s">
        <v>111</v>
      </c>
      <c r="M809" t="str">
        <f>VLOOKUP(Table1[[#This Row],[Product Code]],Table24[#All],4,FALSE)</f>
        <v>VR Headsets</v>
      </c>
    </row>
    <row r="810" spans="1:13" x14ac:dyDescent="0.3">
      <c r="A810" s="13" t="s">
        <v>12</v>
      </c>
      <c r="B810" s="4" t="s">
        <v>47</v>
      </c>
      <c r="C810" s="5">
        <v>45342</v>
      </c>
      <c r="D810" s="4">
        <v>23</v>
      </c>
      <c r="E810" s="6">
        <v>27552.160000000003</v>
      </c>
      <c r="F810" s="6">
        <v>20298.649999999998</v>
      </c>
      <c r="G810" s="8">
        <f t="shared" si="154"/>
        <v>7253.5100000000057</v>
      </c>
      <c r="H810">
        <v>2024</v>
      </c>
      <c r="I810">
        <f t="shared" si="163"/>
        <v>2</v>
      </c>
      <c r="J810" t="s">
        <v>87</v>
      </c>
      <c r="K810" t="s">
        <v>113</v>
      </c>
      <c r="L810" t="s">
        <v>126</v>
      </c>
      <c r="M810" t="str">
        <f>VLOOKUP(Table1[[#This Row],[Product Code]],Table24[#All],4,FALSE)</f>
        <v>Fitness Bands</v>
      </c>
    </row>
    <row r="811" spans="1:13" x14ac:dyDescent="0.3">
      <c r="A811" s="13" t="s">
        <v>28</v>
      </c>
      <c r="B811" s="4" t="s">
        <v>13</v>
      </c>
      <c r="C811" s="5">
        <v>45038</v>
      </c>
      <c r="D811" s="4">
        <v>19</v>
      </c>
      <c r="E811" s="6">
        <v>16683.330000000002</v>
      </c>
      <c r="F811" s="6">
        <v>11494.43</v>
      </c>
      <c r="G811" s="8">
        <f t="shared" si="154"/>
        <v>5188.9000000000015</v>
      </c>
      <c r="H811">
        <v>2023</v>
      </c>
      <c r="I811">
        <f>MONTH(C811)</f>
        <v>4</v>
      </c>
      <c r="J811" t="s">
        <v>84</v>
      </c>
      <c r="K811" t="s">
        <v>104</v>
      </c>
      <c r="L811" t="s">
        <v>102</v>
      </c>
      <c r="M811" t="str">
        <f>VLOOKUP(Table1[[#This Row],[Product Code]],Table24[#All],4,FALSE)</f>
        <v>Chargers</v>
      </c>
    </row>
    <row r="812" spans="1:13" x14ac:dyDescent="0.3">
      <c r="A812" s="13" t="s">
        <v>6</v>
      </c>
      <c r="B812" s="4" t="s">
        <v>42</v>
      </c>
      <c r="C812" s="5">
        <v>45571</v>
      </c>
      <c r="D812" s="4">
        <v>36</v>
      </c>
      <c r="E812" s="6">
        <v>15252.12</v>
      </c>
      <c r="F812" s="6">
        <v>9939.6</v>
      </c>
      <c r="G812" s="8">
        <f t="shared" si="154"/>
        <v>5312.52</v>
      </c>
      <c r="H812">
        <v>2024</v>
      </c>
      <c r="I812">
        <f>MONTH(C812)</f>
        <v>10</v>
      </c>
      <c r="J812" t="s">
        <v>90</v>
      </c>
      <c r="K812" t="s">
        <v>137</v>
      </c>
      <c r="L812" t="s">
        <v>98</v>
      </c>
      <c r="M812" t="str">
        <f>VLOOKUP(Table1[[#This Row],[Product Code]],Table24[#All],4,FALSE)</f>
        <v>Ultrabooks</v>
      </c>
    </row>
    <row r="813" spans="1:13" x14ac:dyDescent="0.3">
      <c r="A813" s="13" t="s">
        <v>16</v>
      </c>
      <c r="B813" s="4" t="s">
        <v>44</v>
      </c>
      <c r="C813" s="5">
        <v>45168</v>
      </c>
      <c r="D813" s="4">
        <v>18</v>
      </c>
      <c r="E813" s="6">
        <v>5171.4000000000005</v>
      </c>
      <c r="F813" s="6">
        <v>4188.0599999999995</v>
      </c>
      <c r="G813" s="8">
        <f t="shared" si="154"/>
        <v>983.34000000000106</v>
      </c>
      <c r="H813">
        <v>2023</v>
      </c>
      <c r="I813">
        <f t="shared" ref="I813:I816" si="164">MONTH(C813)</f>
        <v>8</v>
      </c>
      <c r="J813" t="s">
        <v>85</v>
      </c>
      <c r="K813" t="s">
        <v>109</v>
      </c>
      <c r="L813" t="s">
        <v>102</v>
      </c>
      <c r="M813" t="str">
        <f>VLOOKUP(Table1[[#This Row],[Product Code]],Table24[#All],4,FALSE)</f>
        <v>Mice</v>
      </c>
    </row>
    <row r="814" spans="1:13" x14ac:dyDescent="0.3">
      <c r="A814" s="13" t="s">
        <v>14</v>
      </c>
      <c r="B814" s="4" t="s">
        <v>71</v>
      </c>
      <c r="C814" s="5">
        <v>45131</v>
      </c>
      <c r="D814" s="4">
        <v>7</v>
      </c>
      <c r="E814" s="6">
        <v>1599.01</v>
      </c>
      <c r="F814" s="6">
        <v>1277.92</v>
      </c>
      <c r="G814" s="8">
        <f t="shared" si="154"/>
        <v>321.08999999999992</v>
      </c>
      <c r="H814">
        <v>2023</v>
      </c>
      <c r="I814">
        <f t="shared" si="164"/>
        <v>7</v>
      </c>
      <c r="J814" t="s">
        <v>85</v>
      </c>
      <c r="K814" t="s">
        <v>100</v>
      </c>
      <c r="L814" t="s">
        <v>98</v>
      </c>
      <c r="M814" t="str">
        <f>VLOOKUP(Table1[[#This Row],[Product Code]],Table24[#All],4,FALSE)</f>
        <v>Ultrabooks</v>
      </c>
    </row>
    <row r="815" spans="1:13" x14ac:dyDescent="0.3">
      <c r="A815" s="13" t="s">
        <v>6</v>
      </c>
      <c r="B815" s="4" t="s">
        <v>36</v>
      </c>
      <c r="C815" s="5">
        <v>45390</v>
      </c>
      <c r="D815" s="4">
        <v>8</v>
      </c>
      <c r="E815" s="6">
        <v>7576.4</v>
      </c>
      <c r="F815" s="6">
        <v>5339.04</v>
      </c>
      <c r="G815" s="8">
        <f t="shared" si="154"/>
        <v>2237.3599999999997</v>
      </c>
      <c r="H815">
        <v>2024</v>
      </c>
      <c r="I815">
        <f t="shared" si="164"/>
        <v>4</v>
      </c>
      <c r="J815" t="s">
        <v>88</v>
      </c>
      <c r="K815" t="s">
        <v>132</v>
      </c>
      <c r="L815" t="s">
        <v>102</v>
      </c>
      <c r="M815" t="str">
        <f>VLOOKUP(Table1[[#This Row],[Product Code]],Table24[#All],4,FALSE)</f>
        <v>Keyboards</v>
      </c>
    </row>
    <row r="816" spans="1:13" x14ac:dyDescent="0.3">
      <c r="A816" s="13" t="s">
        <v>19</v>
      </c>
      <c r="B816" s="4" t="s">
        <v>49</v>
      </c>
      <c r="C816" s="5">
        <v>45359</v>
      </c>
      <c r="D816" s="4">
        <v>24</v>
      </c>
      <c r="E816" s="6">
        <v>31945.68</v>
      </c>
      <c r="F816" s="6">
        <v>19622.88</v>
      </c>
      <c r="G816" s="8">
        <f t="shared" si="154"/>
        <v>12322.8</v>
      </c>
      <c r="H816">
        <v>2024</v>
      </c>
      <c r="I816">
        <f t="shared" si="164"/>
        <v>3</v>
      </c>
      <c r="J816" t="s">
        <v>87</v>
      </c>
      <c r="K816" t="s">
        <v>137</v>
      </c>
      <c r="L816" t="s">
        <v>126</v>
      </c>
      <c r="M816" t="str">
        <f>VLOOKUP(Table1[[#This Row],[Product Code]],Table24[#All],4,FALSE)</f>
        <v>Smartwatches</v>
      </c>
    </row>
    <row r="817" spans="1:13" x14ac:dyDescent="0.3">
      <c r="A817" s="13" t="s">
        <v>25</v>
      </c>
      <c r="B817" s="4" t="s">
        <v>62</v>
      </c>
      <c r="C817" s="5">
        <v>45089</v>
      </c>
      <c r="D817" s="4">
        <v>14</v>
      </c>
      <c r="E817" s="6">
        <v>20234.2</v>
      </c>
      <c r="F817" s="6">
        <v>13583.779999999999</v>
      </c>
      <c r="G817" s="8">
        <f t="shared" si="154"/>
        <v>6650.4200000000019</v>
      </c>
      <c r="H817">
        <v>2023</v>
      </c>
      <c r="I817">
        <f t="shared" ref="I817:I822" si="165">MONTH(C817)</f>
        <v>6</v>
      </c>
      <c r="J817" t="s">
        <v>84</v>
      </c>
      <c r="K817" t="s">
        <v>113</v>
      </c>
      <c r="L817" t="s">
        <v>126</v>
      </c>
      <c r="M817" t="str">
        <f>VLOOKUP(Table1[[#This Row],[Product Code]],Table24[#All],4,FALSE)</f>
        <v>Smartwatches</v>
      </c>
    </row>
    <row r="818" spans="1:13" x14ac:dyDescent="0.3">
      <c r="A818" s="13" t="s">
        <v>12</v>
      </c>
      <c r="B818" s="4" t="s">
        <v>22</v>
      </c>
      <c r="C818" s="5">
        <v>45178</v>
      </c>
      <c r="D818" s="4">
        <v>6</v>
      </c>
      <c r="E818" s="6">
        <v>6320.88</v>
      </c>
      <c r="F818" s="6">
        <v>3757.56</v>
      </c>
      <c r="G818" s="8">
        <f t="shared" si="154"/>
        <v>2563.3200000000002</v>
      </c>
      <c r="H818">
        <v>2023</v>
      </c>
      <c r="I818">
        <f t="shared" si="165"/>
        <v>9</v>
      </c>
      <c r="J818" t="s">
        <v>85</v>
      </c>
      <c r="K818" t="s">
        <v>113</v>
      </c>
      <c r="L818" t="s">
        <v>102</v>
      </c>
      <c r="M818" t="str">
        <f>VLOOKUP(Table1[[#This Row],[Product Code]],Table24[#All],4,FALSE)</f>
        <v>Keyboards</v>
      </c>
    </row>
    <row r="819" spans="1:13" x14ac:dyDescent="0.3">
      <c r="A819" s="13" t="s">
        <v>12</v>
      </c>
      <c r="B819" s="4" t="s">
        <v>17</v>
      </c>
      <c r="C819" s="5">
        <v>45356</v>
      </c>
      <c r="D819" s="4">
        <v>30</v>
      </c>
      <c r="E819" s="6">
        <v>5489.4</v>
      </c>
      <c r="F819" s="6">
        <v>4170.2999999999993</v>
      </c>
      <c r="G819" s="8">
        <f t="shared" si="154"/>
        <v>1319.1000000000004</v>
      </c>
      <c r="H819">
        <v>2024</v>
      </c>
      <c r="I819">
        <f t="shared" si="165"/>
        <v>3</v>
      </c>
      <c r="J819" t="s">
        <v>87</v>
      </c>
      <c r="K819" t="s">
        <v>104</v>
      </c>
      <c r="L819" t="s">
        <v>102</v>
      </c>
      <c r="M819" t="str">
        <f>VLOOKUP(Table1[[#This Row],[Product Code]],Table24[#All],4,FALSE)</f>
        <v>Chargers</v>
      </c>
    </row>
    <row r="820" spans="1:13" x14ac:dyDescent="0.3">
      <c r="A820" s="13" t="s">
        <v>23</v>
      </c>
      <c r="B820" s="4" t="s">
        <v>31</v>
      </c>
      <c r="C820" s="5">
        <v>45498</v>
      </c>
      <c r="D820" s="4">
        <v>20</v>
      </c>
      <c r="E820" s="6">
        <v>9614</v>
      </c>
      <c r="F820" s="6">
        <v>6038.8</v>
      </c>
      <c r="G820" s="8">
        <f t="shared" si="154"/>
        <v>3575.2</v>
      </c>
      <c r="H820">
        <v>2024</v>
      </c>
      <c r="I820">
        <f t="shared" si="165"/>
        <v>7</v>
      </c>
      <c r="J820" t="s">
        <v>89</v>
      </c>
      <c r="K820" t="s">
        <v>113</v>
      </c>
      <c r="L820" t="s">
        <v>98</v>
      </c>
      <c r="M820" t="str">
        <f>VLOOKUP(Table1[[#This Row],[Product Code]],Table24[#All],4,FALSE)</f>
        <v>Gaming Laptops</v>
      </c>
    </row>
    <row r="821" spans="1:13" x14ac:dyDescent="0.3">
      <c r="A821" s="13" t="s">
        <v>10</v>
      </c>
      <c r="B821" s="4" t="s">
        <v>41</v>
      </c>
      <c r="C821" s="5">
        <v>45579</v>
      </c>
      <c r="D821" s="4">
        <v>32</v>
      </c>
      <c r="E821" s="6">
        <v>28268.799999999999</v>
      </c>
      <c r="F821" s="6">
        <v>19343.68</v>
      </c>
      <c r="G821" s="8">
        <f t="shared" si="154"/>
        <v>8925.119999999999</v>
      </c>
      <c r="H821">
        <v>2024</v>
      </c>
      <c r="I821">
        <f t="shared" si="165"/>
        <v>10</v>
      </c>
      <c r="J821" t="s">
        <v>90</v>
      </c>
      <c r="K821" t="s">
        <v>132</v>
      </c>
      <c r="L821" t="s">
        <v>118</v>
      </c>
      <c r="M821" t="str">
        <f>VLOOKUP(Table1[[#This Row],[Product Code]],Table24[#All],4,FALSE)</f>
        <v>Wireless Headphones</v>
      </c>
    </row>
    <row r="822" spans="1:13" x14ac:dyDescent="0.3">
      <c r="A822" s="13" t="s">
        <v>25</v>
      </c>
      <c r="B822" s="4" t="s">
        <v>34</v>
      </c>
      <c r="C822" s="5">
        <v>45489</v>
      </c>
      <c r="D822" s="4">
        <v>18</v>
      </c>
      <c r="E822" s="6">
        <v>17371.079999999998</v>
      </c>
      <c r="F822" s="6">
        <v>13595.4</v>
      </c>
      <c r="G822" s="8">
        <f t="shared" si="154"/>
        <v>3775.6799999999985</v>
      </c>
      <c r="H822">
        <v>2024</v>
      </c>
      <c r="I822">
        <f t="shared" si="165"/>
        <v>7</v>
      </c>
      <c r="J822" t="s">
        <v>89</v>
      </c>
      <c r="K822" t="s">
        <v>113</v>
      </c>
      <c r="L822" t="s">
        <v>118</v>
      </c>
      <c r="M822" t="str">
        <f>VLOOKUP(Table1[[#This Row],[Product Code]],Table24[#All],4,FALSE)</f>
        <v>Wireless Earbuds</v>
      </c>
    </row>
    <row r="823" spans="1:13" x14ac:dyDescent="0.3">
      <c r="A823" s="13" t="s">
        <v>23</v>
      </c>
      <c r="B823" s="4" t="s">
        <v>71</v>
      </c>
      <c r="C823" s="5">
        <v>45132</v>
      </c>
      <c r="D823" s="4">
        <v>7</v>
      </c>
      <c r="E823" s="6">
        <v>1599.01</v>
      </c>
      <c r="F823" s="6">
        <v>1277.92</v>
      </c>
      <c r="G823" s="8">
        <f t="shared" si="154"/>
        <v>321.08999999999992</v>
      </c>
      <c r="H823">
        <v>2023</v>
      </c>
      <c r="I823">
        <f t="shared" ref="I823:I827" si="166">MONTH(C823)</f>
        <v>7</v>
      </c>
      <c r="J823" t="s">
        <v>85</v>
      </c>
      <c r="K823" t="s">
        <v>100</v>
      </c>
      <c r="L823" t="s">
        <v>98</v>
      </c>
      <c r="M823" t="str">
        <f>VLOOKUP(Table1[[#This Row],[Product Code]],Table24[#All],4,FALSE)</f>
        <v>Ultrabooks</v>
      </c>
    </row>
    <row r="824" spans="1:13" x14ac:dyDescent="0.3">
      <c r="A824" s="13" t="s">
        <v>16</v>
      </c>
      <c r="B824" s="4" t="s">
        <v>35</v>
      </c>
      <c r="C824" s="5">
        <v>45098</v>
      </c>
      <c r="D824" s="4">
        <v>8</v>
      </c>
      <c r="E824" s="6">
        <v>1304.4000000000001</v>
      </c>
      <c r="F824" s="6">
        <v>1008.88</v>
      </c>
      <c r="G824" s="8">
        <f t="shared" si="154"/>
        <v>295.5200000000001</v>
      </c>
      <c r="H824">
        <v>2023</v>
      </c>
      <c r="I824">
        <f t="shared" si="166"/>
        <v>6</v>
      </c>
      <c r="J824" t="s">
        <v>84</v>
      </c>
      <c r="K824" t="s">
        <v>113</v>
      </c>
      <c r="L824" t="s">
        <v>102</v>
      </c>
      <c r="M824" t="str">
        <f>VLOOKUP(Table1[[#This Row],[Product Code]],Table24[#All],4,FALSE)</f>
        <v>Keyboards</v>
      </c>
    </row>
    <row r="825" spans="1:13" x14ac:dyDescent="0.3">
      <c r="A825" s="13" t="s">
        <v>16</v>
      </c>
      <c r="B825" s="4" t="s">
        <v>50</v>
      </c>
      <c r="C825" s="5">
        <v>45008</v>
      </c>
      <c r="D825" s="4">
        <v>15</v>
      </c>
      <c r="E825" s="6">
        <v>4044.3</v>
      </c>
      <c r="F825" s="6">
        <v>2458.35</v>
      </c>
      <c r="G825" s="8">
        <f t="shared" si="154"/>
        <v>1585.9500000000003</v>
      </c>
      <c r="H825">
        <v>2023</v>
      </c>
      <c r="I825">
        <f t="shared" si="166"/>
        <v>3</v>
      </c>
      <c r="J825" t="s">
        <v>83</v>
      </c>
      <c r="K825" t="s">
        <v>100</v>
      </c>
      <c r="L825" t="s">
        <v>102</v>
      </c>
      <c r="M825" t="str">
        <f>VLOOKUP(Table1[[#This Row],[Product Code]],Table24[#All],4,FALSE)</f>
        <v>Chargers</v>
      </c>
    </row>
    <row r="826" spans="1:13" x14ac:dyDescent="0.3">
      <c r="A826" s="13" t="s">
        <v>16</v>
      </c>
      <c r="B826" s="4" t="s">
        <v>11</v>
      </c>
      <c r="C826" s="5">
        <v>45575</v>
      </c>
      <c r="D826" s="4">
        <v>21</v>
      </c>
      <c r="E826" s="6">
        <v>14108.85</v>
      </c>
      <c r="F826" s="6">
        <v>11142.390000000001</v>
      </c>
      <c r="G826" s="8">
        <f t="shared" si="154"/>
        <v>2966.4599999999991</v>
      </c>
      <c r="H826">
        <v>2024</v>
      </c>
      <c r="I826">
        <f t="shared" si="166"/>
        <v>10</v>
      </c>
      <c r="J826" t="s">
        <v>90</v>
      </c>
      <c r="K826" t="s">
        <v>113</v>
      </c>
      <c r="L826" t="s">
        <v>102</v>
      </c>
      <c r="M826" t="str">
        <f>VLOOKUP(Table1[[#This Row],[Product Code]],Table24[#All],4,FALSE)</f>
        <v>Chargers</v>
      </c>
    </row>
    <row r="827" spans="1:13" x14ac:dyDescent="0.3">
      <c r="A827" s="13" t="s">
        <v>16</v>
      </c>
      <c r="B827" s="4" t="s">
        <v>50</v>
      </c>
      <c r="C827" s="5">
        <v>45338</v>
      </c>
      <c r="D827" s="4">
        <v>19</v>
      </c>
      <c r="E827" s="6">
        <v>5122.78</v>
      </c>
      <c r="F827" s="6">
        <v>3113.91</v>
      </c>
      <c r="G827" s="8">
        <f t="shared" si="154"/>
        <v>2008.87</v>
      </c>
      <c r="H827">
        <v>2024</v>
      </c>
      <c r="I827">
        <f t="shared" si="166"/>
        <v>2</v>
      </c>
      <c r="J827" t="s">
        <v>87</v>
      </c>
      <c r="K827" t="s">
        <v>100</v>
      </c>
      <c r="L827" t="s">
        <v>102</v>
      </c>
      <c r="M827" t="str">
        <f>VLOOKUP(Table1[[#This Row],[Product Code]],Table24[#All],4,FALSE)</f>
        <v>Chargers</v>
      </c>
    </row>
    <row r="828" spans="1:13" x14ac:dyDescent="0.3">
      <c r="A828" s="13" t="s">
        <v>10</v>
      </c>
      <c r="B828" s="4" t="s">
        <v>20</v>
      </c>
      <c r="C828" s="5">
        <v>45045</v>
      </c>
      <c r="D828" s="4">
        <v>8</v>
      </c>
      <c r="E828" s="6">
        <v>7105.68</v>
      </c>
      <c r="F828" s="6">
        <v>5779.6</v>
      </c>
      <c r="G828" s="8">
        <f t="shared" si="154"/>
        <v>1326.08</v>
      </c>
      <c r="H828">
        <v>2023</v>
      </c>
      <c r="I828">
        <f t="shared" ref="I828:I829" si="167">MONTH(C828)</f>
        <v>4</v>
      </c>
      <c r="J828" t="s">
        <v>84</v>
      </c>
      <c r="K828" t="s">
        <v>104</v>
      </c>
      <c r="L828" t="s">
        <v>102</v>
      </c>
      <c r="M828" t="str">
        <f>VLOOKUP(Table1[[#This Row],[Product Code]],Table24[#All],4,FALSE)</f>
        <v>Keyboards</v>
      </c>
    </row>
    <row r="829" spans="1:13" x14ac:dyDescent="0.3">
      <c r="A829" s="13" t="s">
        <v>16</v>
      </c>
      <c r="B829" s="4" t="s">
        <v>69</v>
      </c>
      <c r="C829" s="5">
        <v>45013</v>
      </c>
      <c r="D829" s="4">
        <v>15</v>
      </c>
      <c r="E829" s="6">
        <v>1197.1500000000001</v>
      </c>
      <c r="F829" s="6">
        <v>960.3</v>
      </c>
      <c r="G829" s="8">
        <f t="shared" si="154"/>
        <v>236.85000000000014</v>
      </c>
      <c r="H829">
        <v>2023</v>
      </c>
      <c r="I829">
        <f t="shared" si="167"/>
        <v>3</v>
      </c>
      <c r="J829" t="s">
        <v>83</v>
      </c>
      <c r="K829" t="s">
        <v>106</v>
      </c>
      <c r="L829" t="s">
        <v>98</v>
      </c>
      <c r="M829" t="str">
        <f>VLOOKUP(Table1[[#This Row],[Product Code]],Table24[#All],4,FALSE)</f>
        <v>Ultrabooks</v>
      </c>
    </row>
    <row r="830" spans="1:13" x14ac:dyDescent="0.3">
      <c r="A830" s="13" t="s">
        <v>16</v>
      </c>
      <c r="B830" s="4" t="s">
        <v>45</v>
      </c>
      <c r="C830" s="5">
        <v>45474</v>
      </c>
      <c r="D830" s="4">
        <v>19</v>
      </c>
      <c r="E830" s="6">
        <v>15326.539999999999</v>
      </c>
      <c r="F830" s="6">
        <v>9139.76</v>
      </c>
      <c r="G830" s="8">
        <f t="shared" si="154"/>
        <v>6186.7799999999988</v>
      </c>
      <c r="H830">
        <v>2024</v>
      </c>
      <c r="I830">
        <f>MONTH(C830)</f>
        <v>7</v>
      </c>
      <c r="J830" t="s">
        <v>89</v>
      </c>
      <c r="K830" t="s">
        <v>113</v>
      </c>
      <c r="L830" t="s">
        <v>111</v>
      </c>
      <c r="M830" t="str">
        <f>VLOOKUP(Table1[[#This Row],[Product Code]],Table24[#All],4,FALSE)</f>
        <v>Game Consoles</v>
      </c>
    </row>
    <row r="831" spans="1:13" x14ac:dyDescent="0.3">
      <c r="A831" s="13" t="s">
        <v>16</v>
      </c>
      <c r="B831" s="4" t="s">
        <v>66</v>
      </c>
      <c r="C831" s="5">
        <v>45259</v>
      </c>
      <c r="D831" s="4">
        <v>42</v>
      </c>
      <c r="E831" s="6">
        <v>22821.119999999999</v>
      </c>
      <c r="F831" s="6">
        <v>16236.359999999999</v>
      </c>
      <c r="G831" s="8">
        <f t="shared" si="154"/>
        <v>6584.76</v>
      </c>
      <c r="H831">
        <v>2023</v>
      </c>
      <c r="I831">
        <f>MONTH(C831)</f>
        <v>11</v>
      </c>
      <c r="J831" t="s">
        <v>86</v>
      </c>
      <c r="K831" t="s">
        <v>113</v>
      </c>
      <c r="L831" t="s">
        <v>118</v>
      </c>
      <c r="M831" t="str">
        <f>VLOOKUP(Table1[[#This Row],[Product Code]],Table24[#All],4,FALSE)</f>
        <v>Wireless Headphones</v>
      </c>
    </row>
    <row r="832" spans="1:13" x14ac:dyDescent="0.3">
      <c r="A832" s="13" t="s">
        <v>54</v>
      </c>
      <c r="B832" s="4" t="s">
        <v>39</v>
      </c>
      <c r="C832" s="5">
        <v>45424</v>
      </c>
      <c r="D832" s="4">
        <v>2</v>
      </c>
      <c r="E832" s="6">
        <v>1459.96</v>
      </c>
      <c r="F832" s="6">
        <v>1177.98</v>
      </c>
      <c r="G832" s="8">
        <f t="shared" si="154"/>
        <v>281.98</v>
      </c>
      <c r="H832">
        <v>2024</v>
      </c>
      <c r="I832">
        <f>MONTH(C832)</f>
        <v>5</v>
      </c>
      <c r="J832" t="s">
        <v>88</v>
      </c>
      <c r="K832" t="s">
        <v>113</v>
      </c>
      <c r="L832" t="s">
        <v>111</v>
      </c>
      <c r="M832" t="str">
        <f>VLOOKUP(Table1[[#This Row],[Product Code]],Table24[#All],4,FALSE)</f>
        <v>VR Headsets</v>
      </c>
    </row>
    <row r="833" spans="1:13" x14ac:dyDescent="0.3">
      <c r="A833" s="13" t="s">
        <v>23</v>
      </c>
      <c r="B833" s="4" t="s">
        <v>26</v>
      </c>
      <c r="C833" s="5">
        <v>45186</v>
      </c>
      <c r="D833" s="4">
        <v>15</v>
      </c>
      <c r="E833" s="6">
        <v>15805.35</v>
      </c>
      <c r="F833" s="6">
        <v>9788.5500000000011</v>
      </c>
      <c r="G833" s="8">
        <f t="shared" si="154"/>
        <v>6016.7999999999993</v>
      </c>
      <c r="H833">
        <v>2023</v>
      </c>
      <c r="I833">
        <f>MONTH(C833)</f>
        <v>9</v>
      </c>
      <c r="J833" t="s">
        <v>85</v>
      </c>
      <c r="K833" t="s">
        <v>104</v>
      </c>
      <c r="L833" t="s">
        <v>126</v>
      </c>
      <c r="M833" t="str">
        <f>VLOOKUP(Table1[[#This Row],[Product Code]],Table24[#All],4,FALSE)</f>
        <v>Fitness Bands</v>
      </c>
    </row>
    <row r="834" spans="1:13" x14ac:dyDescent="0.3">
      <c r="A834" s="13" t="s">
        <v>16</v>
      </c>
      <c r="B834" s="4" t="s">
        <v>53</v>
      </c>
      <c r="C834" s="5">
        <v>45488</v>
      </c>
      <c r="D834" s="4">
        <v>3</v>
      </c>
      <c r="E834" s="6">
        <v>3826.83</v>
      </c>
      <c r="F834" s="6">
        <v>2386.17</v>
      </c>
      <c r="G834" s="8">
        <f t="shared" si="154"/>
        <v>1440.6599999999999</v>
      </c>
      <c r="H834">
        <v>2024</v>
      </c>
      <c r="I834">
        <f>MONTH(C834)</f>
        <v>7</v>
      </c>
      <c r="J834" t="s">
        <v>89</v>
      </c>
      <c r="K834" t="s">
        <v>130</v>
      </c>
      <c r="L834" t="s">
        <v>118</v>
      </c>
      <c r="M834" t="str">
        <f>VLOOKUP(Table1[[#This Row],[Product Code]],Table24[#All],4,FALSE)</f>
        <v>Wired Headphones</v>
      </c>
    </row>
    <row r="835" spans="1:13" x14ac:dyDescent="0.3">
      <c r="A835" s="13" t="s">
        <v>16</v>
      </c>
      <c r="B835" s="4" t="s">
        <v>50</v>
      </c>
      <c r="C835" s="5">
        <v>45073</v>
      </c>
      <c r="D835" s="4">
        <v>3</v>
      </c>
      <c r="E835" s="6">
        <v>808.86</v>
      </c>
      <c r="F835" s="6">
        <v>491.66999999999996</v>
      </c>
      <c r="G835" s="8">
        <f t="shared" ref="G835:G898" si="168">E835-F835</f>
        <v>317.19000000000005</v>
      </c>
      <c r="H835">
        <v>2023</v>
      </c>
      <c r="I835">
        <f t="shared" ref="I835:I837" si="169">MONTH(C835)</f>
        <v>5</v>
      </c>
      <c r="J835" t="s">
        <v>84</v>
      </c>
      <c r="K835" t="s">
        <v>100</v>
      </c>
      <c r="L835" t="s">
        <v>102</v>
      </c>
      <c r="M835" t="str">
        <f>VLOOKUP(Table1[[#This Row],[Product Code]],Table24[#All],4,FALSE)</f>
        <v>Chargers</v>
      </c>
    </row>
    <row r="836" spans="1:13" x14ac:dyDescent="0.3">
      <c r="A836" s="13" t="s">
        <v>10</v>
      </c>
      <c r="B836" s="4" t="s">
        <v>46</v>
      </c>
      <c r="C836" s="5">
        <v>45191</v>
      </c>
      <c r="D836" s="4">
        <v>23</v>
      </c>
      <c r="E836" s="6">
        <v>4494.8900000000003</v>
      </c>
      <c r="F836" s="6">
        <v>3356.85</v>
      </c>
      <c r="G836" s="8">
        <f t="shared" si="168"/>
        <v>1138.0400000000004</v>
      </c>
      <c r="H836">
        <v>2023</v>
      </c>
      <c r="I836">
        <f t="shared" si="169"/>
        <v>9</v>
      </c>
      <c r="J836" t="s">
        <v>85</v>
      </c>
      <c r="K836" t="s">
        <v>100</v>
      </c>
      <c r="L836" t="s">
        <v>118</v>
      </c>
      <c r="M836" t="str">
        <f>VLOOKUP(Table1[[#This Row],[Product Code]],Table24[#All],4,FALSE)</f>
        <v>Wireless Earbuds</v>
      </c>
    </row>
    <row r="837" spans="1:13" x14ac:dyDescent="0.3">
      <c r="A837" s="13" t="s">
        <v>23</v>
      </c>
      <c r="B837" s="4" t="s">
        <v>20</v>
      </c>
      <c r="C837" s="5">
        <v>45162</v>
      </c>
      <c r="D837" s="4">
        <v>16</v>
      </c>
      <c r="E837" s="6">
        <v>14211.36</v>
      </c>
      <c r="F837" s="6">
        <v>11559.2</v>
      </c>
      <c r="G837" s="8">
        <f t="shared" si="168"/>
        <v>2652.16</v>
      </c>
      <c r="H837">
        <v>2023</v>
      </c>
      <c r="I837">
        <f t="shared" si="169"/>
        <v>8</v>
      </c>
      <c r="J837" t="s">
        <v>85</v>
      </c>
      <c r="K837" t="s">
        <v>104</v>
      </c>
      <c r="L837" t="s">
        <v>102</v>
      </c>
      <c r="M837" t="str">
        <f>VLOOKUP(Table1[[#This Row],[Product Code]],Table24[#All],4,FALSE)</f>
        <v>Keyboards</v>
      </c>
    </row>
    <row r="838" spans="1:13" x14ac:dyDescent="0.3">
      <c r="A838" s="13" t="s">
        <v>12</v>
      </c>
      <c r="B838" s="4" t="s">
        <v>48</v>
      </c>
      <c r="C838" s="5">
        <v>45341</v>
      </c>
      <c r="D838" s="4">
        <v>20</v>
      </c>
      <c r="E838" s="6">
        <v>28060.2</v>
      </c>
      <c r="F838" s="6">
        <v>17811</v>
      </c>
      <c r="G838" s="8">
        <f t="shared" si="168"/>
        <v>10249.200000000001</v>
      </c>
      <c r="H838">
        <v>2024</v>
      </c>
      <c r="I838">
        <f>MONTH(C838)</f>
        <v>2</v>
      </c>
      <c r="J838" t="s">
        <v>87</v>
      </c>
      <c r="K838" t="s">
        <v>137</v>
      </c>
      <c r="L838" t="s">
        <v>111</v>
      </c>
      <c r="M838" t="str">
        <f>VLOOKUP(Table1[[#This Row],[Product Code]],Table24[#All],4,FALSE)</f>
        <v>Game Consoles</v>
      </c>
    </row>
    <row r="839" spans="1:13" x14ac:dyDescent="0.3">
      <c r="A839" s="13" t="s">
        <v>23</v>
      </c>
      <c r="B839" s="4" t="s">
        <v>48</v>
      </c>
      <c r="C839" s="5">
        <v>44927</v>
      </c>
      <c r="D839" s="4">
        <v>26</v>
      </c>
      <c r="E839" s="6">
        <v>36478.26</v>
      </c>
      <c r="F839" s="6">
        <v>23154.3</v>
      </c>
      <c r="G839" s="8">
        <f t="shared" si="168"/>
        <v>13323.960000000003</v>
      </c>
      <c r="H839">
        <v>2023</v>
      </c>
      <c r="I839">
        <f>MONTH(C839)</f>
        <v>1</v>
      </c>
      <c r="J839" t="s">
        <v>83</v>
      </c>
      <c r="K839" t="s">
        <v>137</v>
      </c>
      <c r="L839" t="s">
        <v>111</v>
      </c>
      <c r="M839" t="str">
        <f>VLOOKUP(Table1[[#This Row],[Product Code]],Table24[#All],4,FALSE)</f>
        <v>Game Consoles</v>
      </c>
    </row>
    <row r="840" spans="1:13" x14ac:dyDescent="0.3">
      <c r="A840" s="13" t="s">
        <v>16</v>
      </c>
      <c r="B840" s="4" t="s">
        <v>31</v>
      </c>
      <c r="C840" s="5">
        <v>45600</v>
      </c>
      <c r="D840" s="4">
        <v>28</v>
      </c>
      <c r="E840" s="6">
        <v>13459.6</v>
      </c>
      <c r="F840" s="6">
        <v>8454.32</v>
      </c>
      <c r="G840" s="8">
        <f t="shared" si="168"/>
        <v>5005.2800000000007</v>
      </c>
      <c r="H840">
        <v>2024</v>
      </c>
      <c r="I840">
        <f t="shared" ref="I840:I843" si="170">MONTH(C840)</f>
        <v>11</v>
      </c>
      <c r="J840" t="s">
        <v>90</v>
      </c>
      <c r="K840" t="s">
        <v>113</v>
      </c>
      <c r="L840" t="s">
        <v>98</v>
      </c>
      <c r="M840" t="str">
        <f>VLOOKUP(Table1[[#This Row],[Product Code]],Table24[#All],4,FALSE)</f>
        <v>Gaming Laptops</v>
      </c>
    </row>
    <row r="841" spans="1:13" x14ac:dyDescent="0.3">
      <c r="A841" s="13" t="s">
        <v>16</v>
      </c>
      <c r="B841" s="4" t="s">
        <v>45</v>
      </c>
      <c r="C841" s="5">
        <v>45461</v>
      </c>
      <c r="D841" s="4">
        <v>7</v>
      </c>
      <c r="E841" s="6">
        <v>5646.62</v>
      </c>
      <c r="F841" s="6">
        <v>3367.28</v>
      </c>
      <c r="G841" s="8">
        <f t="shared" si="168"/>
        <v>2279.3399999999997</v>
      </c>
      <c r="H841">
        <v>2024</v>
      </c>
      <c r="I841">
        <f t="shared" si="170"/>
        <v>6</v>
      </c>
      <c r="J841" t="s">
        <v>88</v>
      </c>
      <c r="K841" t="s">
        <v>113</v>
      </c>
      <c r="L841" t="s">
        <v>111</v>
      </c>
      <c r="M841" t="str">
        <f>VLOOKUP(Table1[[#This Row],[Product Code]],Table24[#All],4,FALSE)</f>
        <v>Game Consoles</v>
      </c>
    </row>
    <row r="842" spans="1:13" x14ac:dyDescent="0.3">
      <c r="A842" s="13" t="s">
        <v>19</v>
      </c>
      <c r="B842" s="4" t="s">
        <v>42</v>
      </c>
      <c r="C842" s="5">
        <v>45628</v>
      </c>
      <c r="D842" s="4">
        <v>26</v>
      </c>
      <c r="E842" s="6">
        <v>11015.42</v>
      </c>
      <c r="F842" s="6">
        <v>7178.6</v>
      </c>
      <c r="G842" s="8">
        <f t="shared" si="168"/>
        <v>3836.8199999999997</v>
      </c>
      <c r="H842">
        <v>2024</v>
      </c>
      <c r="I842">
        <f t="shared" si="170"/>
        <v>12</v>
      </c>
      <c r="J842" t="s">
        <v>90</v>
      </c>
      <c r="K842" t="s">
        <v>137</v>
      </c>
      <c r="L842" t="s">
        <v>98</v>
      </c>
      <c r="M842" t="str">
        <f>VLOOKUP(Table1[[#This Row],[Product Code]],Table24[#All],4,FALSE)</f>
        <v>Ultrabooks</v>
      </c>
    </row>
    <row r="843" spans="1:13" x14ac:dyDescent="0.3">
      <c r="A843" s="13" t="s">
        <v>28</v>
      </c>
      <c r="B843" s="4" t="s">
        <v>50</v>
      </c>
      <c r="C843" s="5">
        <v>45389</v>
      </c>
      <c r="D843" s="4">
        <v>15</v>
      </c>
      <c r="E843" s="6">
        <v>4044.3</v>
      </c>
      <c r="F843" s="6">
        <v>2458.35</v>
      </c>
      <c r="G843" s="8">
        <f t="shared" si="168"/>
        <v>1585.9500000000003</v>
      </c>
      <c r="H843">
        <v>2024</v>
      </c>
      <c r="I843">
        <f t="shared" si="170"/>
        <v>4</v>
      </c>
      <c r="J843" t="s">
        <v>88</v>
      </c>
      <c r="K843" t="s">
        <v>100</v>
      </c>
      <c r="L843" t="s">
        <v>102</v>
      </c>
      <c r="M843" t="str">
        <f>VLOOKUP(Table1[[#This Row],[Product Code]],Table24[#All],4,FALSE)</f>
        <v>Chargers</v>
      </c>
    </row>
    <row r="844" spans="1:13" x14ac:dyDescent="0.3">
      <c r="A844" s="13" t="s">
        <v>16</v>
      </c>
      <c r="B844" s="4" t="s">
        <v>13</v>
      </c>
      <c r="C844" s="5">
        <v>45180</v>
      </c>
      <c r="D844" s="4">
        <v>13</v>
      </c>
      <c r="E844" s="6">
        <v>11414.91</v>
      </c>
      <c r="F844" s="6">
        <v>7864.6100000000006</v>
      </c>
      <c r="G844" s="8">
        <f t="shared" si="168"/>
        <v>3550.2999999999993</v>
      </c>
      <c r="H844">
        <v>2023</v>
      </c>
      <c r="I844">
        <f t="shared" ref="I844:I848" si="171">MONTH(C844)</f>
        <v>9</v>
      </c>
      <c r="J844" t="s">
        <v>85</v>
      </c>
      <c r="K844" t="s">
        <v>104</v>
      </c>
      <c r="L844" t="s">
        <v>102</v>
      </c>
      <c r="M844" t="str">
        <f>VLOOKUP(Table1[[#This Row],[Product Code]],Table24[#All],4,FALSE)</f>
        <v>Chargers</v>
      </c>
    </row>
    <row r="845" spans="1:13" x14ac:dyDescent="0.3">
      <c r="A845" s="13" t="s">
        <v>16</v>
      </c>
      <c r="B845" s="4" t="s">
        <v>63</v>
      </c>
      <c r="C845" s="5">
        <v>45223</v>
      </c>
      <c r="D845" s="4">
        <v>35</v>
      </c>
      <c r="E845" s="6">
        <v>39588.85</v>
      </c>
      <c r="F845" s="6">
        <v>32863.25</v>
      </c>
      <c r="G845" s="8">
        <f t="shared" si="168"/>
        <v>6725.5999999999985</v>
      </c>
      <c r="H845">
        <v>2023</v>
      </c>
      <c r="I845">
        <f t="shared" si="171"/>
        <v>10</v>
      </c>
      <c r="J845" t="s">
        <v>86</v>
      </c>
      <c r="K845" t="s">
        <v>113</v>
      </c>
      <c r="L845" t="s">
        <v>111</v>
      </c>
      <c r="M845" t="str">
        <f>VLOOKUP(Table1[[#This Row],[Product Code]],Table24[#All],4,FALSE)</f>
        <v>Gaming Headsets</v>
      </c>
    </row>
    <row r="846" spans="1:13" x14ac:dyDescent="0.3">
      <c r="A846" s="13" t="s">
        <v>54</v>
      </c>
      <c r="B846" s="4" t="s">
        <v>26</v>
      </c>
      <c r="C846" s="5">
        <v>45133</v>
      </c>
      <c r="D846" s="4">
        <v>21</v>
      </c>
      <c r="E846" s="6">
        <v>22127.49</v>
      </c>
      <c r="F846" s="6">
        <v>13703.970000000001</v>
      </c>
      <c r="G846" s="8">
        <f t="shared" si="168"/>
        <v>8423.52</v>
      </c>
      <c r="H846">
        <v>2023</v>
      </c>
      <c r="I846">
        <f t="shared" si="171"/>
        <v>7</v>
      </c>
      <c r="J846" t="s">
        <v>85</v>
      </c>
      <c r="K846" t="s">
        <v>104</v>
      </c>
      <c r="L846" t="s">
        <v>126</v>
      </c>
      <c r="M846" t="str">
        <f>VLOOKUP(Table1[[#This Row],[Product Code]],Table24[#All],4,FALSE)</f>
        <v>Fitness Bands</v>
      </c>
    </row>
    <row r="847" spans="1:13" x14ac:dyDescent="0.3">
      <c r="A847" s="13" t="s">
        <v>16</v>
      </c>
      <c r="B847" s="4" t="s">
        <v>62</v>
      </c>
      <c r="C847" s="5">
        <v>45013</v>
      </c>
      <c r="D847" s="4">
        <v>32</v>
      </c>
      <c r="E847" s="6">
        <v>46249.599999999999</v>
      </c>
      <c r="F847" s="6">
        <v>31048.639999999999</v>
      </c>
      <c r="G847" s="8">
        <f t="shared" si="168"/>
        <v>15200.96</v>
      </c>
      <c r="H847">
        <v>2023</v>
      </c>
      <c r="I847">
        <f t="shared" si="171"/>
        <v>3</v>
      </c>
      <c r="J847" t="s">
        <v>83</v>
      </c>
      <c r="K847" t="s">
        <v>113</v>
      </c>
      <c r="L847" t="s">
        <v>126</v>
      </c>
      <c r="M847" t="str">
        <f>VLOOKUP(Table1[[#This Row],[Product Code]],Table24[#All],4,FALSE)</f>
        <v>Smartwatches</v>
      </c>
    </row>
    <row r="848" spans="1:13" x14ac:dyDescent="0.3">
      <c r="A848" s="13" t="s">
        <v>23</v>
      </c>
      <c r="B848" s="4" t="s">
        <v>62</v>
      </c>
      <c r="C848" s="5">
        <v>44991</v>
      </c>
      <c r="D848" s="4">
        <v>25</v>
      </c>
      <c r="E848" s="6">
        <v>36132.5</v>
      </c>
      <c r="F848" s="6">
        <v>24256.75</v>
      </c>
      <c r="G848" s="8">
        <f t="shared" si="168"/>
        <v>11875.75</v>
      </c>
      <c r="H848">
        <v>2023</v>
      </c>
      <c r="I848">
        <f t="shared" si="171"/>
        <v>3</v>
      </c>
      <c r="J848" t="s">
        <v>83</v>
      </c>
      <c r="K848" t="s">
        <v>113</v>
      </c>
      <c r="L848" t="s">
        <v>126</v>
      </c>
      <c r="M848" t="str">
        <f>VLOOKUP(Table1[[#This Row],[Product Code]],Table24[#All],4,FALSE)</f>
        <v>Smartwatches</v>
      </c>
    </row>
    <row r="849" spans="1:13" x14ac:dyDescent="0.3">
      <c r="A849" s="13" t="s">
        <v>10</v>
      </c>
      <c r="B849" s="4" t="s">
        <v>11</v>
      </c>
      <c r="C849" s="5">
        <v>45578</v>
      </c>
      <c r="D849" s="4">
        <v>28</v>
      </c>
      <c r="E849" s="6">
        <v>18811.8</v>
      </c>
      <c r="F849" s="6">
        <v>14856.52</v>
      </c>
      <c r="G849" s="8">
        <f t="shared" si="168"/>
        <v>3955.2799999999988</v>
      </c>
      <c r="H849">
        <v>2024</v>
      </c>
      <c r="I849">
        <f>MONTH(C849)</f>
        <v>10</v>
      </c>
      <c r="J849" t="s">
        <v>90</v>
      </c>
      <c r="K849" t="s">
        <v>113</v>
      </c>
      <c r="L849" t="s">
        <v>102</v>
      </c>
      <c r="M849" t="str">
        <f>VLOOKUP(Table1[[#This Row],[Product Code]],Table24[#All],4,FALSE)</f>
        <v>Chargers</v>
      </c>
    </row>
    <row r="850" spans="1:13" x14ac:dyDescent="0.3">
      <c r="A850" s="13" t="s">
        <v>8</v>
      </c>
      <c r="B850" s="4" t="s">
        <v>67</v>
      </c>
      <c r="C850" s="5">
        <v>45087</v>
      </c>
      <c r="D850" s="4">
        <v>11</v>
      </c>
      <c r="E850" s="6">
        <v>11482.68</v>
      </c>
      <c r="F850" s="6">
        <v>7084.44</v>
      </c>
      <c r="G850" s="8">
        <f t="shared" si="168"/>
        <v>4398.2400000000007</v>
      </c>
      <c r="H850">
        <v>2023</v>
      </c>
      <c r="I850">
        <f>MONTH(C850)</f>
        <v>6</v>
      </c>
      <c r="J850" t="s">
        <v>84</v>
      </c>
      <c r="K850" t="s">
        <v>137</v>
      </c>
      <c r="L850" t="s">
        <v>111</v>
      </c>
      <c r="M850" t="str">
        <f>VLOOKUP(Table1[[#This Row],[Product Code]],Table24[#All],4,FALSE)</f>
        <v>VR Headsets</v>
      </c>
    </row>
    <row r="851" spans="1:13" x14ac:dyDescent="0.3">
      <c r="A851" s="13" t="s">
        <v>16</v>
      </c>
      <c r="B851" s="4" t="s">
        <v>24</v>
      </c>
      <c r="C851" s="5">
        <v>45293</v>
      </c>
      <c r="D851" s="4">
        <v>14</v>
      </c>
      <c r="E851" s="6">
        <v>18637.22</v>
      </c>
      <c r="F851" s="6">
        <v>11629.94</v>
      </c>
      <c r="G851" s="8">
        <f t="shared" si="168"/>
        <v>7007.2800000000007</v>
      </c>
      <c r="H851">
        <v>2024</v>
      </c>
      <c r="I851">
        <f t="shared" ref="I851:I852" si="172">MONTH(C851)</f>
        <v>1</v>
      </c>
      <c r="J851" t="s">
        <v>87</v>
      </c>
      <c r="K851" t="s">
        <v>104</v>
      </c>
      <c r="L851" t="s">
        <v>102</v>
      </c>
      <c r="M851" t="str">
        <f>VLOOKUP(Table1[[#This Row],[Product Code]],Table24[#All],4,FALSE)</f>
        <v>Keyboards</v>
      </c>
    </row>
    <row r="852" spans="1:13" x14ac:dyDescent="0.3">
      <c r="A852" s="13" t="s">
        <v>6</v>
      </c>
      <c r="B852" s="4" t="s">
        <v>31</v>
      </c>
      <c r="C852" s="5">
        <v>45443</v>
      </c>
      <c r="D852" s="4">
        <v>7</v>
      </c>
      <c r="E852" s="6">
        <v>3364.9</v>
      </c>
      <c r="F852" s="6">
        <v>2113.58</v>
      </c>
      <c r="G852" s="8">
        <f t="shared" si="168"/>
        <v>1251.3200000000002</v>
      </c>
      <c r="H852">
        <v>2024</v>
      </c>
      <c r="I852">
        <f t="shared" si="172"/>
        <v>5</v>
      </c>
      <c r="J852" t="s">
        <v>88</v>
      </c>
      <c r="K852" t="s">
        <v>113</v>
      </c>
      <c r="L852" t="s">
        <v>98</v>
      </c>
      <c r="M852" t="str">
        <f>VLOOKUP(Table1[[#This Row],[Product Code]],Table24[#All],4,FALSE)</f>
        <v>Gaming Laptops</v>
      </c>
    </row>
    <row r="853" spans="1:13" x14ac:dyDescent="0.3">
      <c r="A853" s="13" t="s">
        <v>16</v>
      </c>
      <c r="B853" s="4" t="s">
        <v>48</v>
      </c>
      <c r="C853" s="5">
        <v>44975</v>
      </c>
      <c r="D853" s="4">
        <v>14</v>
      </c>
      <c r="E853" s="6">
        <v>19642.14</v>
      </c>
      <c r="F853" s="6">
        <v>12467.699999999999</v>
      </c>
      <c r="G853" s="8">
        <f t="shared" si="168"/>
        <v>7174.4400000000005</v>
      </c>
      <c r="H853">
        <v>2023</v>
      </c>
      <c r="I853">
        <f t="shared" ref="I853:I855" si="173">MONTH(C853)</f>
        <v>2</v>
      </c>
      <c r="J853" t="s">
        <v>83</v>
      </c>
      <c r="K853" t="s">
        <v>137</v>
      </c>
      <c r="L853" t="s">
        <v>111</v>
      </c>
      <c r="M853" t="str">
        <f>VLOOKUP(Table1[[#This Row],[Product Code]],Table24[#All],4,FALSE)</f>
        <v>Game Consoles</v>
      </c>
    </row>
    <row r="854" spans="1:13" x14ac:dyDescent="0.3">
      <c r="A854" s="13" t="s">
        <v>33</v>
      </c>
      <c r="B854" s="4" t="s">
        <v>44</v>
      </c>
      <c r="C854" s="5">
        <v>45219</v>
      </c>
      <c r="D854" s="4">
        <v>27</v>
      </c>
      <c r="E854" s="6">
        <v>7757.1</v>
      </c>
      <c r="F854" s="6">
        <v>6282.0899999999992</v>
      </c>
      <c r="G854" s="8">
        <f t="shared" si="168"/>
        <v>1475.0100000000011</v>
      </c>
      <c r="H854">
        <v>2023</v>
      </c>
      <c r="I854">
        <f t="shared" si="173"/>
        <v>10</v>
      </c>
      <c r="J854" t="s">
        <v>86</v>
      </c>
      <c r="K854" t="s">
        <v>109</v>
      </c>
      <c r="L854" t="s">
        <v>102</v>
      </c>
      <c r="M854" t="str">
        <f>VLOOKUP(Table1[[#This Row],[Product Code]],Table24[#All],4,FALSE)</f>
        <v>Mice</v>
      </c>
    </row>
    <row r="855" spans="1:13" x14ac:dyDescent="0.3">
      <c r="A855" s="13" t="s">
        <v>8</v>
      </c>
      <c r="B855" s="4" t="s">
        <v>43</v>
      </c>
      <c r="C855" s="5">
        <v>45170</v>
      </c>
      <c r="D855" s="4">
        <v>18</v>
      </c>
      <c r="E855" s="6">
        <v>19169.28</v>
      </c>
      <c r="F855" s="6">
        <v>12360.06</v>
      </c>
      <c r="G855" s="8">
        <f t="shared" si="168"/>
        <v>6809.2199999999993</v>
      </c>
      <c r="H855">
        <v>2023</v>
      </c>
      <c r="I855">
        <f t="shared" si="173"/>
        <v>9</v>
      </c>
      <c r="J855" t="s">
        <v>85</v>
      </c>
      <c r="K855" t="s">
        <v>113</v>
      </c>
      <c r="L855" t="s">
        <v>111</v>
      </c>
      <c r="M855" t="str">
        <f>VLOOKUP(Table1[[#This Row],[Product Code]],Table24[#All],4,FALSE)</f>
        <v>VR Headsets</v>
      </c>
    </row>
    <row r="856" spans="1:13" x14ac:dyDescent="0.3">
      <c r="A856" s="13" t="s">
        <v>16</v>
      </c>
      <c r="B856" s="4" t="s">
        <v>49</v>
      </c>
      <c r="C856" s="5">
        <v>45536</v>
      </c>
      <c r="D856" s="4">
        <v>11</v>
      </c>
      <c r="E856" s="6">
        <v>14641.769999999999</v>
      </c>
      <c r="F856" s="6">
        <v>8993.82</v>
      </c>
      <c r="G856" s="8">
        <f t="shared" si="168"/>
        <v>5647.9499999999989</v>
      </c>
      <c r="H856">
        <v>2024</v>
      </c>
      <c r="I856">
        <f>MONTH(C856)</f>
        <v>9</v>
      </c>
      <c r="J856" t="s">
        <v>89</v>
      </c>
      <c r="K856" t="s">
        <v>137</v>
      </c>
      <c r="L856" t="s">
        <v>126</v>
      </c>
      <c r="M856" t="str">
        <f>VLOOKUP(Table1[[#This Row],[Product Code]],Table24[#All],4,FALSE)</f>
        <v>Smartwatches</v>
      </c>
    </row>
    <row r="857" spans="1:13" x14ac:dyDescent="0.3">
      <c r="A857" s="13" t="s">
        <v>54</v>
      </c>
      <c r="B857" s="4" t="s">
        <v>7</v>
      </c>
      <c r="C857" s="5">
        <v>45039</v>
      </c>
      <c r="D857" s="4">
        <v>20</v>
      </c>
      <c r="E857" s="6">
        <v>6637.6</v>
      </c>
      <c r="F857" s="6">
        <v>3954.2000000000003</v>
      </c>
      <c r="G857" s="8">
        <f t="shared" si="168"/>
        <v>2683.4</v>
      </c>
      <c r="H857">
        <v>2023</v>
      </c>
      <c r="I857">
        <f t="shared" ref="I857:I858" si="174">MONTH(C857)</f>
        <v>4</v>
      </c>
      <c r="J857" t="s">
        <v>84</v>
      </c>
      <c r="K857" t="s">
        <v>109</v>
      </c>
      <c r="L857" t="s">
        <v>98</v>
      </c>
      <c r="M857" t="str">
        <f>VLOOKUP(Table1[[#This Row],[Product Code]],Table24[#All],4,FALSE)</f>
        <v>Gaming Laptops</v>
      </c>
    </row>
    <row r="858" spans="1:13" x14ac:dyDescent="0.3">
      <c r="A858" s="13" t="s">
        <v>16</v>
      </c>
      <c r="B858" s="4" t="s">
        <v>63</v>
      </c>
      <c r="C858" s="5">
        <v>45121</v>
      </c>
      <c r="D858" s="4">
        <v>23</v>
      </c>
      <c r="E858" s="6">
        <v>26015.53</v>
      </c>
      <c r="F858" s="6">
        <v>21595.850000000002</v>
      </c>
      <c r="G858" s="8">
        <f t="shared" si="168"/>
        <v>4419.6799999999967</v>
      </c>
      <c r="H858">
        <v>2023</v>
      </c>
      <c r="I858">
        <f t="shared" si="174"/>
        <v>7</v>
      </c>
      <c r="J858" t="s">
        <v>85</v>
      </c>
      <c r="K858" t="s">
        <v>113</v>
      </c>
      <c r="L858" t="s">
        <v>111</v>
      </c>
      <c r="M858" t="str">
        <f>VLOOKUP(Table1[[#This Row],[Product Code]],Table24[#All],4,FALSE)</f>
        <v>Gaming Headsets</v>
      </c>
    </row>
    <row r="859" spans="1:13" x14ac:dyDescent="0.3">
      <c r="A859" s="13" t="s">
        <v>59</v>
      </c>
      <c r="B859" s="4" t="s">
        <v>26</v>
      </c>
      <c r="C859" s="5">
        <v>45555</v>
      </c>
      <c r="D859" s="4">
        <v>17</v>
      </c>
      <c r="E859" s="6">
        <v>17912.73</v>
      </c>
      <c r="F859" s="6">
        <v>11093.69</v>
      </c>
      <c r="G859" s="8">
        <f t="shared" si="168"/>
        <v>6819.0399999999991</v>
      </c>
      <c r="H859">
        <v>2024</v>
      </c>
      <c r="I859">
        <f>MONTH(C859)</f>
        <v>9</v>
      </c>
      <c r="J859" t="s">
        <v>89</v>
      </c>
      <c r="K859" t="s">
        <v>104</v>
      </c>
      <c r="L859" t="s">
        <v>126</v>
      </c>
      <c r="M859" t="str">
        <f>VLOOKUP(Table1[[#This Row],[Product Code]],Table24[#All],4,FALSE)</f>
        <v>Fitness Bands</v>
      </c>
    </row>
    <row r="860" spans="1:13" x14ac:dyDescent="0.3">
      <c r="A860" s="13" t="s">
        <v>12</v>
      </c>
      <c r="B860" s="4" t="s">
        <v>26</v>
      </c>
      <c r="C860" s="5">
        <v>44928</v>
      </c>
      <c r="D860" s="4">
        <v>32</v>
      </c>
      <c r="E860" s="6">
        <v>33718.080000000002</v>
      </c>
      <c r="F860" s="6">
        <v>20882.240000000002</v>
      </c>
      <c r="G860" s="8">
        <f t="shared" si="168"/>
        <v>12835.84</v>
      </c>
      <c r="H860">
        <v>2023</v>
      </c>
      <c r="I860">
        <f t="shared" ref="I860:I861" si="175">MONTH(C860)</f>
        <v>1</v>
      </c>
      <c r="J860" t="s">
        <v>83</v>
      </c>
      <c r="K860" t="s">
        <v>104</v>
      </c>
      <c r="L860" t="s">
        <v>126</v>
      </c>
      <c r="M860" t="str">
        <f>VLOOKUP(Table1[[#This Row],[Product Code]],Table24[#All],4,FALSE)</f>
        <v>Fitness Bands</v>
      </c>
    </row>
    <row r="861" spans="1:13" x14ac:dyDescent="0.3">
      <c r="A861" s="13" t="s">
        <v>10</v>
      </c>
      <c r="B861" s="4" t="s">
        <v>34</v>
      </c>
      <c r="C861" s="5">
        <v>45178</v>
      </c>
      <c r="D861" s="4">
        <v>8</v>
      </c>
      <c r="E861" s="6">
        <v>7720.48</v>
      </c>
      <c r="F861" s="6">
        <v>6042.4</v>
      </c>
      <c r="G861" s="8">
        <f t="shared" si="168"/>
        <v>1678.08</v>
      </c>
      <c r="H861">
        <v>2023</v>
      </c>
      <c r="I861">
        <f t="shared" si="175"/>
        <v>9</v>
      </c>
      <c r="J861" t="s">
        <v>85</v>
      </c>
      <c r="K861" t="s">
        <v>113</v>
      </c>
      <c r="L861" t="s">
        <v>118</v>
      </c>
      <c r="M861" t="str">
        <f>VLOOKUP(Table1[[#This Row],[Product Code]],Table24[#All],4,FALSE)</f>
        <v>Wireless Earbuds</v>
      </c>
    </row>
    <row r="862" spans="1:13" x14ac:dyDescent="0.3">
      <c r="A862" s="13" t="s">
        <v>32</v>
      </c>
      <c r="B862" s="4" t="s">
        <v>62</v>
      </c>
      <c r="C862" s="5">
        <v>45492</v>
      </c>
      <c r="D862" s="4">
        <v>6</v>
      </c>
      <c r="E862" s="6">
        <v>8671.7999999999993</v>
      </c>
      <c r="F862" s="6">
        <v>5821.62</v>
      </c>
      <c r="G862" s="8">
        <f t="shared" si="168"/>
        <v>2850.1799999999994</v>
      </c>
      <c r="H862">
        <v>2024</v>
      </c>
      <c r="I862">
        <f>MONTH(C862)</f>
        <v>7</v>
      </c>
      <c r="J862" t="s">
        <v>89</v>
      </c>
      <c r="K862" t="s">
        <v>113</v>
      </c>
      <c r="L862" t="s">
        <v>126</v>
      </c>
      <c r="M862" t="str">
        <f>VLOOKUP(Table1[[#This Row],[Product Code]],Table24[#All],4,FALSE)</f>
        <v>Smartwatches</v>
      </c>
    </row>
    <row r="863" spans="1:13" x14ac:dyDescent="0.3">
      <c r="A863" s="13" t="s">
        <v>23</v>
      </c>
      <c r="B863" s="4" t="s">
        <v>50</v>
      </c>
      <c r="C863" s="5">
        <v>45231</v>
      </c>
      <c r="D863" s="4">
        <v>24</v>
      </c>
      <c r="E863" s="6">
        <v>6470.88</v>
      </c>
      <c r="F863" s="6">
        <v>3933.3599999999997</v>
      </c>
      <c r="G863" s="8">
        <f t="shared" si="168"/>
        <v>2537.5200000000004</v>
      </c>
      <c r="H863">
        <v>2023</v>
      </c>
      <c r="I863">
        <f t="shared" ref="I863:I866" si="176">MONTH(C863)</f>
        <v>11</v>
      </c>
      <c r="J863" t="s">
        <v>86</v>
      </c>
      <c r="K863" t="s">
        <v>100</v>
      </c>
      <c r="L863" t="s">
        <v>102</v>
      </c>
      <c r="M863" t="str">
        <f>VLOOKUP(Table1[[#This Row],[Product Code]],Table24[#All],4,FALSE)</f>
        <v>Chargers</v>
      </c>
    </row>
    <row r="864" spans="1:13" x14ac:dyDescent="0.3">
      <c r="A864" s="13" t="s">
        <v>37</v>
      </c>
      <c r="B864" s="4" t="s">
        <v>67</v>
      </c>
      <c r="C864" s="5">
        <v>45195</v>
      </c>
      <c r="D864" s="4">
        <v>17</v>
      </c>
      <c r="E864" s="6">
        <v>17745.960000000003</v>
      </c>
      <c r="F864" s="6">
        <v>10948.68</v>
      </c>
      <c r="G864" s="8">
        <f t="shared" si="168"/>
        <v>6797.2800000000025</v>
      </c>
      <c r="H864">
        <v>2023</v>
      </c>
      <c r="I864">
        <f t="shared" si="176"/>
        <v>9</v>
      </c>
      <c r="J864" t="s">
        <v>85</v>
      </c>
      <c r="K864" t="s">
        <v>137</v>
      </c>
      <c r="L864" t="s">
        <v>111</v>
      </c>
      <c r="M864" t="str">
        <f>VLOOKUP(Table1[[#This Row],[Product Code]],Table24[#All],4,FALSE)</f>
        <v>VR Headsets</v>
      </c>
    </row>
    <row r="865" spans="1:13" x14ac:dyDescent="0.3">
      <c r="A865" s="13" t="s">
        <v>14</v>
      </c>
      <c r="B865" s="4" t="s">
        <v>60</v>
      </c>
      <c r="C865" s="5">
        <v>45579</v>
      </c>
      <c r="D865" s="4">
        <v>40</v>
      </c>
      <c r="E865" s="6">
        <v>22496.399999999998</v>
      </c>
      <c r="F865" s="6">
        <v>17177.2</v>
      </c>
      <c r="G865" s="8">
        <f t="shared" si="168"/>
        <v>5319.1999999999971</v>
      </c>
      <c r="H865">
        <v>2024</v>
      </c>
      <c r="I865">
        <f t="shared" si="176"/>
        <v>10</v>
      </c>
      <c r="J865" t="s">
        <v>90</v>
      </c>
      <c r="K865" t="s">
        <v>132</v>
      </c>
      <c r="L865" t="s">
        <v>102</v>
      </c>
      <c r="M865" t="str">
        <f>VLOOKUP(Table1[[#This Row],[Product Code]],Table24[#All],4,FALSE)</f>
        <v>Mice</v>
      </c>
    </row>
    <row r="866" spans="1:13" x14ac:dyDescent="0.3">
      <c r="A866" s="13" t="s">
        <v>16</v>
      </c>
      <c r="B866" s="4" t="s">
        <v>42</v>
      </c>
      <c r="C866" s="5">
        <v>45518</v>
      </c>
      <c r="D866" s="4">
        <v>18</v>
      </c>
      <c r="E866" s="6">
        <v>7626.06</v>
      </c>
      <c r="F866" s="6">
        <v>4969.8</v>
      </c>
      <c r="G866" s="8">
        <f t="shared" si="168"/>
        <v>2656.26</v>
      </c>
      <c r="H866">
        <v>2024</v>
      </c>
      <c r="I866">
        <f t="shared" si="176"/>
        <v>8</v>
      </c>
      <c r="J866" t="s">
        <v>89</v>
      </c>
      <c r="K866" t="s">
        <v>137</v>
      </c>
      <c r="L866" t="s">
        <v>98</v>
      </c>
      <c r="M866" t="str">
        <f>VLOOKUP(Table1[[#This Row],[Product Code]],Table24[#All],4,FALSE)</f>
        <v>Ultrabooks</v>
      </c>
    </row>
    <row r="867" spans="1:13" x14ac:dyDescent="0.3">
      <c r="A867" s="13" t="s">
        <v>16</v>
      </c>
      <c r="B867" s="4" t="s">
        <v>48</v>
      </c>
      <c r="C867" s="5">
        <v>45136</v>
      </c>
      <c r="D867" s="4">
        <v>7</v>
      </c>
      <c r="E867" s="6">
        <v>9821.07</v>
      </c>
      <c r="F867" s="6">
        <v>6233.8499999999995</v>
      </c>
      <c r="G867" s="8">
        <f t="shared" si="168"/>
        <v>3587.2200000000003</v>
      </c>
      <c r="H867">
        <v>2023</v>
      </c>
      <c r="I867">
        <f t="shared" ref="I867:I871" si="177">MONTH(C867)</f>
        <v>7</v>
      </c>
      <c r="J867" t="s">
        <v>85</v>
      </c>
      <c r="K867" t="s">
        <v>137</v>
      </c>
      <c r="L867" t="s">
        <v>111</v>
      </c>
      <c r="M867" t="str">
        <f>VLOOKUP(Table1[[#This Row],[Product Code]],Table24[#All],4,FALSE)</f>
        <v>Game Consoles</v>
      </c>
    </row>
    <row r="868" spans="1:13" x14ac:dyDescent="0.3">
      <c r="A868" s="13" t="s">
        <v>16</v>
      </c>
      <c r="B868" s="4" t="s">
        <v>47</v>
      </c>
      <c r="C868" s="5">
        <v>45218</v>
      </c>
      <c r="D868" s="4">
        <v>38</v>
      </c>
      <c r="E868" s="6">
        <v>45520.960000000006</v>
      </c>
      <c r="F868" s="6">
        <v>33536.9</v>
      </c>
      <c r="G868" s="8">
        <f t="shared" si="168"/>
        <v>11984.060000000005</v>
      </c>
      <c r="H868">
        <v>2023</v>
      </c>
      <c r="I868">
        <f t="shared" si="177"/>
        <v>10</v>
      </c>
      <c r="J868" t="s">
        <v>86</v>
      </c>
      <c r="K868" t="s">
        <v>113</v>
      </c>
      <c r="L868" t="s">
        <v>126</v>
      </c>
      <c r="M868" t="str">
        <f>VLOOKUP(Table1[[#This Row],[Product Code]],Table24[#All],4,FALSE)</f>
        <v>Fitness Bands</v>
      </c>
    </row>
    <row r="869" spans="1:13" x14ac:dyDescent="0.3">
      <c r="A869" s="13" t="s">
        <v>54</v>
      </c>
      <c r="B869" s="4" t="s">
        <v>60</v>
      </c>
      <c r="C869" s="5">
        <v>45636</v>
      </c>
      <c r="D869" s="4">
        <v>26</v>
      </c>
      <c r="E869" s="6">
        <v>14622.66</v>
      </c>
      <c r="F869" s="6">
        <v>11165.18</v>
      </c>
      <c r="G869" s="8">
        <f t="shared" si="168"/>
        <v>3457.4799999999996</v>
      </c>
      <c r="H869">
        <v>2024</v>
      </c>
      <c r="I869">
        <f t="shared" si="177"/>
        <v>12</v>
      </c>
      <c r="J869" t="s">
        <v>90</v>
      </c>
      <c r="K869" t="s">
        <v>132</v>
      </c>
      <c r="L869" t="s">
        <v>102</v>
      </c>
      <c r="M869" t="str">
        <f>VLOOKUP(Table1[[#This Row],[Product Code]],Table24[#All],4,FALSE)</f>
        <v>Mice</v>
      </c>
    </row>
    <row r="870" spans="1:13" x14ac:dyDescent="0.3">
      <c r="A870" s="13" t="s">
        <v>6</v>
      </c>
      <c r="B870" s="4" t="s">
        <v>9</v>
      </c>
      <c r="C870" s="5">
        <v>45352</v>
      </c>
      <c r="D870" s="4">
        <v>30</v>
      </c>
      <c r="E870" s="6">
        <v>18216.900000000001</v>
      </c>
      <c r="F870" s="6">
        <v>11170.199999999999</v>
      </c>
      <c r="G870" s="8">
        <f t="shared" si="168"/>
        <v>7046.7000000000025</v>
      </c>
      <c r="H870">
        <v>2024</v>
      </c>
      <c r="I870">
        <f t="shared" si="177"/>
        <v>3</v>
      </c>
      <c r="J870" t="s">
        <v>87</v>
      </c>
      <c r="K870" t="s">
        <v>113</v>
      </c>
      <c r="L870" t="s">
        <v>98</v>
      </c>
      <c r="M870" t="str">
        <f>VLOOKUP(Table1[[#This Row],[Product Code]],Table24[#All],4,FALSE)</f>
        <v>Ultrabooks</v>
      </c>
    </row>
    <row r="871" spans="1:13" x14ac:dyDescent="0.3">
      <c r="A871" s="13" t="s">
        <v>16</v>
      </c>
      <c r="B871" s="4" t="s">
        <v>49</v>
      </c>
      <c r="C871" s="5">
        <v>45327</v>
      </c>
      <c r="D871" s="4">
        <v>25</v>
      </c>
      <c r="E871" s="6">
        <v>33276.75</v>
      </c>
      <c r="F871" s="6">
        <v>20440.5</v>
      </c>
      <c r="G871" s="8">
        <f t="shared" si="168"/>
        <v>12836.25</v>
      </c>
      <c r="H871">
        <v>2024</v>
      </c>
      <c r="I871">
        <f t="shared" si="177"/>
        <v>2</v>
      </c>
      <c r="J871" t="s">
        <v>87</v>
      </c>
      <c r="K871" t="s">
        <v>137</v>
      </c>
      <c r="L871" t="s">
        <v>126</v>
      </c>
      <c r="M871" t="str">
        <f>VLOOKUP(Table1[[#This Row],[Product Code]],Table24[#All],4,FALSE)</f>
        <v>Smartwatches</v>
      </c>
    </row>
    <row r="872" spans="1:13" x14ac:dyDescent="0.3">
      <c r="A872" s="13" t="s">
        <v>32</v>
      </c>
      <c r="B872" s="4" t="s">
        <v>15</v>
      </c>
      <c r="C872" s="5">
        <v>45130</v>
      </c>
      <c r="D872" s="4">
        <v>6</v>
      </c>
      <c r="E872" s="6">
        <v>5300.9400000000005</v>
      </c>
      <c r="F872" s="6">
        <v>3696.54</v>
      </c>
      <c r="G872" s="8">
        <f t="shared" si="168"/>
        <v>1604.4000000000005</v>
      </c>
      <c r="H872">
        <v>2023</v>
      </c>
      <c r="I872">
        <f>MONTH(C872)</f>
        <v>7</v>
      </c>
      <c r="J872" t="s">
        <v>85</v>
      </c>
      <c r="K872" t="s">
        <v>132</v>
      </c>
      <c r="L872" t="s">
        <v>118</v>
      </c>
      <c r="M872" t="str">
        <f>VLOOKUP(Table1[[#This Row],[Product Code]],Table24[#All],4,FALSE)</f>
        <v>Noise-Canceling Over-Ear</v>
      </c>
    </row>
    <row r="873" spans="1:13" x14ac:dyDescent="0.3">
      <c r="A873" s="13" t="s">
        <v>23</v>
      </c>
      <c r="B873" s="4" t="s">
        <v>41</v>
      </c>
      <c r="C873" s="5">
        <v>45587</v>
      </c>
      <c r="D873" s="4">
        <v>25</v>
      </c>
      <c r="E873" s="6">
        <v>22085</v>
      </c>
      <c r="F873" s="6">
        <v>15112.25</v>
      </c>
      <c r="G873" s="8">
        <f t="shared" si="168"/>
        <v>6972.75</v>
      </c>
      <c r="H873">
        <v>2024</v>
      </c>
      <c r="I873">
        <f t="shared" ref="I873:I874" si="178">MONTH(C873)</f>
        <v>10</v>
      </c>
      <c r="J873" t="s">
        <v>90</v>
      </c>
      <c r="K873" t="s">
        <v>132</v>
      </c>
      <c r="L873" t="s">
        <v>118</v>
      </c>
      <c r="M873" t="str">
        <f>VLOOKUP(Table1[[#This Row],[Product Code]],Table24[#All],4,FALSE)</f>
        <v>Wireless Headphones</v>
      </c>
    </row>
    <row r="874" spans="1:13" x14ac:dyDescent="0.3">
      <c r="A874" s="13" t="s">
        <v>54</v>
      </c>
      <c r="B874" s="4" t="s">
        <v>52</v>
      </c>
      <c r="C874" s="5">
        <v>45611</v>
      </c>
      <c r="D874" s="4">
        <v>24</v>
      </c>
      <c r="E874" s="6">
        <v>5678.64</v>
      </c>
      <c r="F874" s="6">
        <v>4396.08</v>
      </c>
      <c r="G874" s="8">
        <f t="shared" si="168"/>
        <v>1282.5600000000004</v>
      </c>
      <c r="H874">
        <v>2024</v>
      </c>
      <c r="I874">
        <f t="shared" si="178"/>
        <v>11</v>
      </c>
      <c r="J874" t="s">
        <v>90</v>
      </c>
      <c r="K874" t="s">
        <v>113</v>
      </c>
      <c r="L874" t="s">
        <v>118</v>
      </c>
      <c r="M874" t="str">
        <f>VLOOKUP(Table1[[#This Row],[Product Code]],Table24[#All],4,FALSE)</f>
        <v>Wired Headphones</v>
      </c>
    </row>
    <row r="875" spans="1:13" x14ac:dyDescent="0.3">
      <c r="A875" s="13" t="s">
        <v>25</v>
      </c>
      <c r="B875" s="4" t="s">
        <v>55</v>
      </c>
      <c r="C875" s="5">
        <v>45084</v>
      </c>
      <c r="D875" s="4">
        <v>7</v>
      </c>
      <c r="E875" s="6">
        <v>6084.12</v>
      </c>
      <c r="F875" s="6">
        <v>4567.71</v>
      </c>
      <c r="G875" s="8">
        <f t="shared" si="168"/>
        <v>1516.4099999999999</v>
      </c>
      <c r="H875">
        <v>2023</v>
      </c>
      <c r="I875">
        <f t="shared" ref="I875:I876" si="179">MONTH(C875)</f>
        <v>6</v>
      </c>
      <c r="J875" t="s">
        <v>84</v>
      </c>
      <c r="K875" t="s">
        <v>100</v>
      </c>
      <c r="L875" t="s">
        <v>111</v>
      </c>
      <c r="M875" t="str">
        <f>VLOOKUP(Table1[[#This Row],[Product Code]],Table24[#All],4,FALSE)</f>
        <v>VR Headsets</v>
      </c>
    </row>
    <row r="876" spans="1:13" x14ac:dyDescent="0.3">
      <c r="A876" s="13" t="s">
        <v>10</v>
      </c>
      <c r="B876" s="4" t="s">
        <v>22</v>
      </c>
      <c r="C876" s="5">
        <v>44973</v>
      </c>
      <c r="D876" s="4">
        <v>16</v>
      </c>
      <c r="E876" s="6">
        <v>16855.68</v>
      </c>
      <c r="F876" s="6">
        <v>10020.16</v>
      </c>
      <c r="G876" s="8">
        <f t="shared" si="168"/>
        <v>6835.52</v>
      </c>
      <c r="H876">
        <v>2023</v>
      </c>
      <c r="I876">
        <f t="shared" si="179"/>
        <v>2</v>
      </c>
      <c r="J876" t="s">
        <v>83</v>
      </c>
      <c r="K876" t="s">
        <v>113</v>
      </c>
      <c r="L876" t="s">
        <v>102</v>
      </c>
      <c r="M876" t="str">
        <f>VLOOKUP(Table1[[#This Row],[Product Code]],Table24[#All],4,FALSE)</f>
        <v>Keyboards</v>
      </c>
    </row>
    <row r="877" spans="1:13" x14ac:dyDescent="0.3">
      <c r="A877" s="13" t="s">
        <v>16</v>
      </c>
      <c r="B877" s="4" t="s">
        <v>9</v>
      </c>
      <c r="C877" s="5">
        <v>45436</v>
      </c>
      <c r="D877" s="4">
        <v>5</v>
      </c>
      <c r="E877" s="6">
        <v>3036.15</v>
      </c>
      <c r="F877" s="6">
        <v>1861.6999999999998</v>
      </c>
      <c r="G877" s="8">
        <f t="shared" si="168"/>
        <v>1174.4500000000003</v>
      </c>
      <c r="H877">
        <v>2024</v>
      </c>
      <c r="I877">
        <f>MONTH(C877)</f>
        <v>5</v>
      </c>
      <c r="J877" t="s">
        <v>88</v>
      </c>
      <c r="K877" t="s">
        <v>113</v>
      </c>
      <c r="L877" t="s">
        <v>98</v>
      </c>
      <c r="M877" t="str">
        <f>VLOOKUP(Table1[[#This Row],[Product Code]],Table24[#All],4,FALSE)</f>
        <v>Ultrabooks</v>
      </c>
    </row>
    <row r="878" spans="1:13" x14ac:dyDescent="0.3">
      <c r="A878" s="13" t="s">
        <v>23</v>
      </c>
      <c r="B878" s="4" t="s">
        <v>47</v>
      </c>
      <c r="C878" s="5">
        <v>45243</v>
      </c>
      <c r="D878" s="4">
        <v>27</v>
      </c>
      <c r="E878" s="6">
        <v>32343.840000000004</v>
      </c>
      <c r="F878" s="6">
        <v>23828.85</v>
      </c>
      <c r="G878" s="8">
        <f t="shared" si="168"/>
        <v>8514.9900000000052</v>
      </c>
      <c r="H878">
        <v>2023</v>
      </c>
      <c r="I878">
        <f t="shared" ref="I878:I881" si="180">MONTH(C878)</f>
        <v>11</v>
      </c>
      <c r="J878" t="s">
        <v>86</v>
      </c>
      <c r="K878" t="s">
        <v>113</v>
      </c>
      <c r="L878" t="s">
        <v>126</v>
      </c>
      <c r="M878" t="str">
        <f>VLOOKUP(Table1[[#This Row],[Product Code]],Table24[#All],4,FALSE)</f>
        <v>Fitness Bands</v>
      </c>
    </row>
    <row r="879" spans="1:13" x14ac:dyDescent="0.3">
      <c r="A879" s="13" t="s">
        <v>6</v>
      </c>
      <c r="B879" s="4" t="s">
        <v>51</v>
      </c>
      <c r="C879" s="5">
        <v>45197</v>
      </c>
      <c r="D879" s="4">
        <v>37</v>
      </c>
      <c r="E879" s="6">
        <v>13113.54</v>
      </c>
      <c r="F879" s="6">
        <v>9363.2199999999993</v>
      </c>
      <c r="G879" s="8">
        <f t="shared" si="168"/>
        <v>3750.3200000000015</v>
      </c>
      <c r="H879">
        <v>2023</v>
      </c>
      <c r="I879">
        <f t="shared" si="180"/>
        <v>9</v>
      </c>
      <c r="J879" t="s">
        <v>85</v>
      </c>
      <c r="K879" t="s">
        <v>113</v>
      </c>
      <c r="L879" t="s">
        <v>118</v>
      </c>
      <c r="M879" t="str">
        <f>VLOOKUP(Table1[[#This Row],[Product Code]],Table24[#All],4,FALSE)</f>
        <v>Wired Headphones</v>
      </c>
    </row>
    <row r="880" spans="1:13" x14ac:dyDescent="0.3">
      <c r="A880" s="13" t="s">
        <v>54</v>
      </c>
      <c r="B880" s="4" t="s">
        <v>24</v>
      </c>
      <c r="C880" s="5">
        <v>45327</v>
      </c>
      <c r="D880" s="4">
        <v>12</v>
      </c>
      <c r="E880" s="6">
        <v>15974.76</v>
      </c>
      <c r="F880" s="6">
        <v>9968.52</v>
      </c>
      <c r="G880" s="8">
        <f t="shared" si="168"/>
        <v>6006.24</v>
      </c>
      <c r="H880">
        <v>2024</v>
      </c>
      <c r="I880">
        <f t="shared" si="180"/>
        <v>2</v>
      </c>
      <c r="J880" t="s">
        <v>87</v>
      </c>
      <c r="K880" t="s">
        <v>104</v>
      </c>
      <c r="L880" t="s">
        <v>102</v>
      </c>
      <c r="M880" t="str">
        <f>VLOOKUP(Table1[[#This Row],[Product Code]],Table24[#All],4,FALSE)</f>
        <v>Keyboards</v>
      </c>
    </row>
    <row r="881" spans="1:13" x14ac:dyDescent="0.3">
      <c r="A881" s="13" t="s">
        <v>14</v>
      </c>
      <c r="B881" s="4" t="s">
        <v>52</v>
      </c>
      <c r="C881" s="5">
        <v>45537</v>
      </c>
      <c r="D881" s="4">
        <v>2</v>
      </c>
      <c r="E881" s="6">
        <v>473.22</v>
      </c>
      <c r="F881" s="6">
        <v>366.34</v>
      </c>
      <c r="G881" s="8">
        <f t="shared" si="168"/>
        <v>106.88000000000005</v>
      </c>
      <c r="H881">
        <v>2024</v>
      </c>
      <c r="I881">
        <f t="shared" si="180"/>
        <v>9</v>
      </c>
      <c r="J881" t="s">
        <v>89</v>
      </c>
      <c r="K881" t="s">
        <v>113</v>
      </c>
      <c r="L881" t="s">
        <v>118</v>
      </c>
      <c r="M881" t="str">
        <f>VLOOKUP(Table1[[#This Row],[Product Code]],Table24[#All],4,FALSE)</f>
        <v>Wired Headphones</v>
      </c>
    </row>
    <row r="882" spans="1:13" x14ac:dyDescent="0.3">
      <c r="A882" s="13" t="s">
        <v>16</v>
      </c>
      <c r="B882" s="4" t="s">
        <v>70</v>
      </c>
      <c r="C882" s="5">
        <v>45081</v>
      </c>
      <c r="D882" s="4">
        <v>7</v>
      </c>
      <c r="E882" s="6">
        <v>1511.23</v>
      </c>
      <c r="F882" s="6">
        <v>1093.8900000000001</v>
      </c>
      <c r="G882" s="8">
        <f t="shared" si="168"/>
        <v>417.33999999999992</v>
      </c>
      <c r="H882">
        <v>2023</v>
      </c>
      <c r="I882">
        <f t="shared" ref="I882:I886" si="181">MONTH(C882)</f>
        <v>6</v>
      </c>
      <c r="J882" t="s">
        <v>84</v>
      </c>
      <c r="K882" t="s">
        <v>130</v>
      </c>
      <c r="L882" t="s">
        <v>102</v>
      </c>
      <c r="M882" t="str">
        <f>VLOOKUP(Table1[[#This Row],[Product Code]],Table24[#All],4,FALSE)</f>
        <v>Chargers</v>
      </c>
    </row>
    <row r="883" spans="1:13" x14ac:dyDescent="0.3">
      <c r="A883" s="13" t="s">
        <v>12</v>
      </c>
      <c r="B883" s="4" t="s">
        <v>56</v>
      </c>
      <c r="C883" s="5">
        <v>45148</v>
      </c>
      <c r="D883" s="4">
        <v>19</v>
      </c>
      <c r="E883" s="6">
        <v>2548.85</v>
      </c>
      <c r="F883" s="6">
        <v>2105.58</v>
      </c>
      <c r="G883" s="8">
        <f t="shared" si="168"/>
        <v>443.27</v>
      </c>
      <c r="H883">
        <v>2023</v>
      </c>
      <c r="I883">
        <f t="shared" si="181"/>
        <v>8</v>
      </c>
      <c r="J883" t="s">
        <v>85</v>
      </c>
      <c r="K883" t="s">
        <v>113</v>
      </c>
      <c r="L883" t="s">
        <v>102</v>
      </c>
      <c r="M883" t="str">
        <f>VLOOKUP(Table1[[#This Row],[Product Code]],Table24[#All],4,FALSE)</f>
        <v>Laptop Sleeves</v>
      </c>
    </row>
    <row r="884" spans="1:13" x14ac:dyDescent="0.3">
      <c r="A884" s="13" t="s">
        <v>16</v>
      </c>
      <c r="B884" s="4" t="s">
        <v>13</v>
      </c>
      <c r="C884" s="5">
        <v>45553</v>
      </c>
      <c r="D884" s="4">
        <v>4</v>
      </c>
      <c r="E884" s="6">
        <v>3512.28</v>
      </c>
      <c r="F884" s="6">
        <v>2419.88</v>
      </c>
      <c r="G884" s="8">
        <f t="shared" si="168"/>
        <v>1092.4000000000001</v>
      </c>
      <c r="H884">
        <v>2024</v>
      </c>
      <c r="I884">
        <f t="shared" si="181"/>
        <v>9</v>
      </c>
      <c r="J884" t="s">
        <v>89</v>
      </c>
      <c r="K884" t="s">
        <v>104</v>
      </c>
      <c r="L884" t="s">
        <v>102</v>
      </c>
      <c r="M884" t="str">
        <f>VLOOKUP(Table1[[#This Row],[Product Code]],Table24[#All],4,FALSE)</f>
        <v>Chargers</v>
      </c>
    </row>
    <row r="885" spans="1:13" x14ac:dyDescent="0.3">
      <c r="A885" s="13" t="s">
        <v>37</v>
      </c>
      <c r="B885" s="4" t="s">
        <v>60</v>
      </c>
      <c r="C885" s="5">
        <v>45590</v>
      </c>
      <c r="D885" s="4">
        <v>23</v>
      </c>
      <c r="E885" s="6">
        <v>12935.429999999998</v>
      </c>
      <c r="F885" s="6">
        <v>9876.89</v>
      </c>
      <c r="G885" s="8">
        <f t="shared" si="168"/>
        <v>3058.5399999999991</v>
      </c>
      <c r="H885">
        <v>2024</v>
      </c>
      <c r="I885">
        <f t="shared" si="181"/>
        <v>10</v>
      </c>
      <c r="J885" t="s">
        <v>90</v>
      </c>
      <c r="K885" t="s">
        <v>132</v>
      </c>
      <c r="L885" t="s">
        <v>102</v>
      </c>
      <c r="M885" t="str">
        <f>VLOOKUP(Table1[[#This Row],[Product Code]],Table24[#All],4,FALSE)</f>
        <v>Mice</v>
      </c>
    </row>
    <row r="886" spans="1:13" x14ac:dyDescent="0.3">
      <c r="A886" s="13" t="s">
        <v>16</v>
      </c>
      <c r="B886" s="4" t="s">
        <v>60</v>
      </c>
      <c r="C886" s="5">
        <v>45591</v>
      </c>
      <c r="D886" s="4">
        <v>24</v>
      </c>
      <c r="E886" s="6">
        <v>13497.84</v>
      </c>
      <c r="F886" s="6">
        <v>10306.32</v>
      </c>
      <c r="G886" s="8">
        <f t="shared" si="168"/>
        <v>3191.5200000000004</v>
      </c>
      <c r="H886">
        <v>2024</v>
      </c>
      <c r="I886">
        <f t="shared" si="181"/>
        <v>10</v>
      </c>
      <c r="J886" t="s">
        <v>90</v>
      </c>
      <c r="K886" t="s">
        <v>132</v>
      </c>
      <c r="L886" t="s">
        <v>102</v>
      </c>
      <c r="M886" t="str">
        <f>VLOOKUP(Table1[[#This Row],[Product Code]],Table24[#All],4,FALSE)</f>
        <v>Mice</v>
      </c>
    </row>
    <row r="887" spans="1:13" x14ac:dyDescent="0.3">
      <c r="A887" s="13" t="s">
        <v>16</v>
      </c>
      <c r="B887" s="4" t="s">
        <v>71</v>
      </c>
      <c r="C887" s="5">
        <v>45033</v>
      </c>
      <c r="D887" s="4">
        <v>19</v>
      </c>
      <c r="E887" s="6">
        <v>4340.17</v>
      </c>
      <c r="F887" s="6">
        <v>3468.64</v>
      </c>
      <c r="G887" s="8">
        <f t="shared" si="168"/>
        <v>871.5300000000002</v>
      </c>
      <c r="H887">
        <v>2023</v>
      </c>
      <c r="I887">
        <f>MONTH(C887)</f>
        <v>4</v>
      </c>
      <c r="J887" t="s">
        <v>84</v>
      </c>
      <c r="K887" t="s">
        <v>100</v>
      </c>
      <c r="L887" t="s">
        <v>98</v>
      </c>
      <c r="M887" t="str">
        <f>VLOOKUP(Table1[[#This Row],[Product Code]],Table24[#All],4,FALSE)</f>
        <v>Ultrabooks</v>
      </c>
    </row>
    <row r="888" spans="1:13" x14ac:dyDescent="0.3">
      <c r="A888" s="13" t="s">
        <v>16</v>
      </c>
      <c r="B888" s="4" t="s">
        <v>41</v>
      </c>
      <c r="C888" s="5">
        <v>45405</v>
      </c>
      <c r="D888" s="4">
        <v>20</v>
      </c>
      <c r="E888" s="6">
        <v>17668</v>
      </c>
      <c r="F888" s="6">
        <v>12089.8</v>
      </c>
      <c r="G888" s="8">
        <f t="shared" si="168"/>
        <v>5578.2000000000007</v>
      </c>
      <c r="H888">
        <v>2024</v>
      </c>
      <c r="I888">
        <f t="shared" ref="I888:I889" si="182">MONTH(C888)</f>
        <v>4</v>
      </c>
      <c r="J888" t="s">
        <v>88</v>
      </c>
      <c r="K888" t="s">
        <v>132</v>
      </c>
      <c r="L888" t="s">
        <v>118</v>
      </c>
      <c r="M888" t="str">
        <f>VLOOKUP(Table1[[#This Row],[Product Code]],Table24[#All],4,FALSE)</f>
        <v>Wireless Headphones</v>
      </c>
    </row>
    <row r="889" spans="1:13" x14ac:dyDescent="0.3">
      <c r="A889" s="13" t="s">
        <v>16</v>
      </c>
      <c r="B889" s="4" t="s">
        <v>53</v>
      </c>
      <c r="C889" s="5">
        <v>45567</v>
      </c>
      <c r="D889" s="4">
        <v>28</v>
      </c>
      <c r="E889" s="6">
        <v>35717.079999999994</v>
      </c>
      <c r="F889" s="6">
        <v>22270.92</v>
      </c>
      <c r="G889" s="8">
        <f t="shared" si="168"/>
        <v>13446.159999999996</v>
      </c>
      <c r="H889">
        <v>2024</v>
      </c>
      <c r="I889">
        <f t="shared" si="182"/>
        <v>10</v>
      </c>
      <c r="J889" t="s">
        <v>90</v>
      </c>
      <c r="K889" t="s">
        <v>130</v>
      </c>
      <c r="L889" t="s">
        <v>118</v>
      </c>
      <c r="M889" t="str">
        <f>VLOOKUP(Table1[[#This Row],[Product Code]],Table24[#All],4,FALSE)</f>
        <v>Wired Headphones</v>
      </c>
    </row>
    <row r="890" spans="1:13" x14ac:dyDescent="0.3">
      <c r="A890" s="13" t="s">
        <v>16</v>
      </c>
      <c r="B890" s="4" t="s">
        <v>15</v>
      </c>
      <c r="C890" s="5">
        <v>44976</v>
      </c>
      <c r="D890" s="4">
        <v>32</v>
      </c>
      <c r="E890" s="6">
        <v>28271.68</v>
      </c>
      <c r="F890" s="6">
        <v>19714.88</v>
      </c>
      <c r="G890" s="8">
        <f t="shared" si="168"/>
        <v>8556.7999999999993</v>
      </c>
      <c r="H890">
        <v>2023</v>
      </c>
      <c r="I890">
        <f>MONTH(C890)</f>
        <v>2</v>
      </c>
      <c r="J890" t="s">
        <v>83</v>
      </c>
      <c r="K890" t="s">
        <v>132</v>
      </c>
      <c r="L890" t="s">
        <v>118</v>
      </c>
      <c r="M890" t="str">
        <f>VLOOKUP(Table1[[#This Row],[Product Code]],Table24[#All],4,FALSE)</f>
        <v>Noise-Canceling Over-Ear</v>
      </c>
    </row>
    <row r="891" spans="1:13" x14ac:dyDescent="0.3">
      <c r="A891" s="13" t="s">
        <v>32</v>
      </c>
      <c r="B891" s="4" t="s">
        <v>24</v>
      </c>
      <c r="C891" s="5">
        <v>45447</v>
      </c>
      <c r="D891" s="4">
        <v>4</v>
      </c>
      <c r="E891" s="6">
        <v>5324.92</v>
      </c>
      <c r="F891" s="6">
        <v>3322.84</v>
      </c>
      <c r="G891" s="8">
        <f t="shared" si="168"/>
        <v>2002.08</v>
      </c>
      <c r="H891">
        <v>2024</v>
      </c>
      <c r="I891">
        <f t="shared" ref="I891:I897" si="183">MONTH(C891)</f>
        <v>6</v>
      </c>
      <c r="J891" t="s">
        <v>88</v>
      </c>
      <c r="K891" t="s">
        <v>104</v>
      </c>
      <c r="L891" t="s">
        <v>102</v>
      </c>
      <c r="M891" t="str">
        <f>VLOOKUP(Table1[[#This Row],[Product Code]],Table24[#All],4,FALSE)</f>
        <v>Keyboards</v>
      </c>
    </row>
    <row r="892" spans="1:13" x14ac:dyDescent="0.3">
      <c r="A892" s="13" t="s">
        <v>10</v>
      </c>
      <c r="B892" s="4" t="s">
        <v>69</v>
      </c>
      <c r="C892" s="5">
        <v>45343</v>
      </c>
      <c r="D892" s="4">
        <v>20</v>
      </c>
      <c r="E892" s="6">
        <v>1596.2</v>
      </c>
      <c r="F892" s="6">
        <v>1280.3999999999999</v>
      </c>
      <c r="G892" s="8">
        <f t="shared" si="168"/>
        <v>315.80000000000018</v>
      </c>
      <c r="H892">
        <v>2024</v>
      </c>
      <c r="I892">
        <f t="shared" si="183"/>
        <v>2</v>
      </c>
      <c r="J892" t="s">
        <v>87</v>
      </c>
      <c r="K892" t="s">
        <v>106</v>
      </c>
      <c r="L892" t="s">
        <v>98</v>
      </c>
      <c r="M892" t="str">
        <f>VLOOKUP(Table1[[#This Row],[Product Code]],Table24[#All],4,FALSE)</f>
        <v>Ultrabooks</v>
      </c>
    </row>
    <row r="893" spans="1:13" x14ac:dyDescent="0.3">
      <c r="A893" s="13" t="s">
        <v>16</v>
      </c>
      <c r="B893" s="4" t="s">
        <v>60</v>
      </c>
      <c r="C893" s="5">
        <v>45432</v>
      </c>
      <c r="D893" s="4">
        <v>6</v>
      </c>
      <c r="E893" s="6">
        <v>3374.46</v>
      </c>
      <c r="F893" s="6">
        <v>2576.58</v>
      </c>
      <c r="G893" s="8">
        <f t="shared" si="168"/>
        <v>797.88000000000011</v>
      </c>
      <c r="H893">
        <v>2024</v>
      </c>
      <c r="I893">
        <f t="shared" si="183"/>
        <v>5</v>
      </c>
      <c r="J893" t="s">
        <v>88</v>
      </c>
      <c r="K893" t="s">
        <v>132</v>
      </c>
      <c r="L893" t="s">
        <v>102</v>
      </c>
      <c r="M893" t="str">
        <f>VLOOKUP(Table1[[#This Row],[Product Code]],Table24[#All],4,FALSE)</f>
        <v>Mice</v>
      </c>
    </row>
    <row r="894" spans="1:13" x14ac:dyDescent="0.3">
      <c r="A894" s="13" t="s">
        <v>16</v>
      </c>
      <c r="B894" s="4" t="s">
        <v>11</v>
      </c>
      <c r="C894" s="5">
        <v>45499</v>
      </c>
      <c r="D894" s="4">
        <v>7</v>
      </c>
      <c r="E894" s="6">
        <v>4702.95</v>
      </c>
      <c r="F894" s="6">
        <v>3714.13</v>
      </c>
      <c r="G894" s="8">
        <f t="shared" si="168"/>
        <v>988.81999999999971</v>
      </c>
      <c r="H894">
        <v>2024</v>
      </c>
      <c r="I894">
        <f t="shared" si="183"/>
        <v>7</v>
      </c>
      <c r="J894" t="s">
        <v>89</v>
      </c>
      <c r="K894" t="s">
        <v>113</v>
      </c>
      <c r="L894" t="s">
        <v>102</v>
      </c>
      <c r="M894" t="str">
        <f>VLOOKUP(Table1[[#This Row],[Product Code]],Table24[#All],4,FALSE)</f>
        <v>Chargers</v>
      </c>
    </row>
    <row r="895" spans="1:13" x14ac:dyDescent="0.3">
      <c r="A895" s="13" t="s">
        <v>16</v>
      </c>
      <c r="B895" s="4" t="s">
        <v>57</v>
      </c>
      <c r="C895" s="5">
        <v>45313</v>
      </c>
      <c r="D895" s="4">
        <v>29</v>
      </c>
      <c r="E895" s="6">
        <v>33948.560000000005</v>
      </c>
      <c r="F895" s="6">
        <v>27119.93</v>
      </c>
      <c r="G895" s="8">
        <f t="shared" si="168"/>
        <v>6828.6300000000047</v>
      </c>
      <c r="H895">
        <v>2024</v>
      </c>
      <c r="I895">
        <f t="shared" si="183"/>
        <v>1</v>
      </c>
      <c r="J895" t="s">
        <v>87</v>
      </c>
      <c r="K895" t="s">
        <v>106</v>
      </c>
      <c r="L895" t="s">
        <v>111</v>
      </c>
      <c r="M895" t="str">
        <f>VLOOKUP(Table1[[#This Row],[Product Code]],Table24[#All],4,FALSE)</f>
        <v>Game Consoles</v>
      </c>
    </row>
    <row r="896" spans="1:13" x14ac:dyDescent="0.3">
      <c r="A896" s="13" t="s">
        <v>6</v>
      </c>
      <c r="B896" s="4" t="s">
        <v>15</v>
      </c>
      <c r="C896" s="5">
        <v>45436</v>
      </c>
      <c r="D896" s="4">
        <v>5</v>
      </c>
      <c r="E896" s="6">
        <v>4417.45</v>
      </c>
      <c r="F896" s="6">
        <v>3080.4500000000003</v>
      </c>
      <c r="G896" s="8">
        <f t="shared" si="168"/>
        <v>1336.9999999999995</v>
      </c>
      <c r="H896">
        <v>2024</v>
      </c>
      <c r="I896">
        <f t="shared" si="183"/>
        <v>5</v>
      </c>
      <c r="J896" t="s">
        <v>88</v>
      </c>
      <c r="K896" t="s">
        <v>132</v>
      </c>
      <c r="L896" t="s">
        <v>118</v>
      </c>
      <c r="M896" t="str">
        <f>VLOOKUP(Table1[[#This Row],[Product Code]],Table24[#All],4,FALSE)</f>
        <v>Noise-Canceling Over-Ear</v>
      </c>
    </row>
    <row r="897" spans="1:13" x14ac:dyDescent="0.3">
      <c r="A897" s="13" t="s">
        <v>19</v>
      </c>
      <c r="B897" s="4" t="s">
        <v>52</v>
      </c>
      <c r="C897" s="5">
        <v>45350</v>
      </c>
      <c r="D897" s="4">
        <v>14</v>
      </c>
      <c r="E897" s="6">
        <v>3312.54</v>
      </c>
      <c r="F897" s="6">
        <v>2564.3799999999997</v>
      </c>
      <c r="G897" s="8">
        <f t="shared" si="168"/>
        <v>748.16000000000031</v>
      </c>
      <c r="H897">
        <v>2024</v>
      </c>
      <c r="I897">
        <f t="shared" si="183"/>
        <v>2</v>
      </c>
      <c r="J897" t="s">
        <v>87</v>
      </c>
      <c r="K897" t="s">
        <v>113</v>
      </c>
      <c r="L897" t="s">
        <v>118</v>
      </c>
      <c r="M897" t="str">
        <f>VLOOKUP(Table1[[#This Row],[Product Code]],Table24[#All],4,FALSE)</f>
        <v>Wired Headphones</v>
      </c>
    </row>
    <row r="898" spans="1:13" x14ac:dyDescent="0.3">
      <c r="A898" s="13" t="s">
        <v>23</v>
      </c>
      <c r="B898" s="4" t="s">
        <v>58</v>
      </c>
      <c r="C898" s="5">
        <v>45132</v>
      </c>
      <c r="D898" s="4">
        <v>4</v>
      </c>
      <c r="E898" s="6">
        <v>1037.08</v>
      </c>
      <c r="F898" s="6">
        <v>677.88</v>
      </c>
      <c r="G898" s="8">
        <f t="shared" si="168"/>
        <v>359.19999999999993</v>
      </c>
      <c r="H898">
        <v>2023</v>
      </c>
      <c r="I898">
        <f>MONTH(C898)</f>
        <v>7</v>
      </c>
      <c r="J898" t="s">
        <v>85</v>
      </c>
      <c r="K898" t="s">
        <v>106</v>
      </c>
      <c r="L898" t="s">
        <v>126</v>
      </c>
      <c r="M898" t="str">
        <f>VLOOKUP(Table1[[#This Row],[Product Code]],Table24[#All],4,FALSE)</f>
        <v>Smart Speakers</v>
      </c>
    </row>
    <row r="899" spans="1:13" x14ac:dyDescent="0.3">
      <c r="A899" s="13" t="s">
        <v>8</v>
      </c>
      <c r="B899" s="4" t="s">
        <v>24</v>
      </c>
      <c r="C899" s="5">
        <v>45418</v>
      </c>
      <c r="D899" s="4">
        <v>4</v>
      </c>
      <c r="E899" s="6">
        <v>5324.92</v>
      </c>
      <c r="F899" s="6">
        <v>3322.84</v>
      </c>
      <c r="G899" s="8">
        <f t="shared" ref="G899:G962" si="184">E899-F899</f>
        <v>2002.08</v>
      </c>
      <c r="H899">
        <v>2024</v>
      </c>
      <c r="I899">
        <f>MONTH(C899)</f>
        <v>5</v>
      </c>
      <c r="J899" t="s">
        <v>88</v>
      </c>
      <c r="K899" t="s">
        <v>104</v>
      </c>
      <c r="L899" t="s">
        <v>102</v>
      </c>
      <c r="M899" t="str">
        <f>VLOOKUP(Table1[[#This Row],[Product Code]],Table24[#All],4,FALSE)</f>
        <v>Keyboards</v>
      </c>
    </row>
    <row r="900" spans="1:13" x14ac:dyDescent="0.3">
      <c r="A900" s="13" t="s">
        <v>8</v>
      </c>
      <c r="B900" s="4" t="s">
        <v>20</v>
      </c>
      <c r="C900" s="5">
        <v>45195</v>
      </c>
      <c r="D900" s="4">
        <v>24</v>
      </c>
      <c r="E900" s="6">
        <v>21317.040000000001</v>
      </c>
      <c r="F900" s="6">
        <v>17338.800000000003</v>
      </c>
      <c r="G900" s="8">
        <f t="shared" si="184"/>
        <v>3978.239999999998</v>
      </c>
      <c r="H900">
        <v>2023</v>
      </c>
      <c r="I900">
        <f>MONTH(C900)</f>
        <v>9</v>
      </c>
      <c r="J900" t="s">
        <v>85</v>
      </c>
      <c r="K900" t="s">
        <v>104</v>
      </c>
      <c r="L900" t="s">
        <v>102</v>
      </c>
      <c r="M900" t="str">
        <f>VLOOKUP(Table1[[#This Row],[Product Code]],Table24[#All],4,FALSE)</f>
        <v>Keyboards</v>
      </c>
    </row>
    <row r="901" spans="1:13" x14ac:dyDescent="0.3">
      <c r="A901" s="13" t="s">
        <v>28</v>
      </c>
      <c r="B901" s="4" t="s">
        <v>9</v>
      </c>
      <c r="C901" s="5">
        <v>45303</v>
      </c>
      <c r="D901" s="4">
        <v>17</v>
      </c>
      <c r="E901" s="6">
        <v>10322.91</v>
      </c>
      <c r="F901" s="6">
        <v>6329.78</v>
      </c>
      <c r="G901" s="8">
        <f t="shared" si="184"/>
        <v>3993.13</v>
      </c>
      <c r="H901">
        <v>2024</v>
      </c>
      <c r="I901">
        <f t="shared" ref="I901:I902" si="185">MONTH(C901)</f>
        <v>1</v>
      </c>
      <c r="J901" t="s">
        <v>87</v>
      </c>
      <c r="K901" t="s">
        <v>113</v>
      </c>
      <c r="L901" t="s">
        <v>98</v>
      </c>
      <c r="M901" t="str">
        <f>VLOOKUP(Table1[[#This Row],[Product Code]],Table24[#All],4,FALSE)</f>
        <v>Ultrabooks</v>
      </c>
    </row>
    <row r="902" spans="1:13" x14ac:dyDescent="0.3">
      <c r="A902" s="13" t="s">
        <v>23</v>
      </c>
      <c r="B902" s="4" t="s">
        <v>36</v>
      </c>
      <c r="C902" s="5">
        <v>45642</v>
      </c>
      <c r="D902" s="4">
        <v>34</v>
      </c>
      <c r="E902" s="6">
        <v>32199.699999999997</v>
      </c>
      <c r="F902" s="6">
        <v>22690.92</v>
      </c>
      <c r="G902" s="8">
        <f t="shared" si="184"/>
        <v>9508.7799999999988</v>
      </c>
      <c r="H902">
        <v>2024</v>
      </c>
      <c r="I902">
        <f t="shared" si="185"/>
        <v>12</v>
      </c>
      <c r="J902" t="s">
        <v>90</v>
      </c>
      <c r="K902" t="s">
        <v>132</v>
      </c>
      <c r="L902" t="s">
        <v>102</v>
      </c>
      <c r="M902" t="str">
        <f>VLOOKUP(Table1[[#This Row],[Product Code]],Table24[#All],4,FALSE)</f>
        <v>Keyboards</v>
      </c>
    </row>
    <row r="903" spans="1:13" x14ac:dyDescent="0.3">
      <c r="A903" s="13" t="s">
        <v>14</v>
      </c>
      <c r="B903" s="4" t="s">
        <v>7</v>
      </c>
      <c r="C903" s="5">
        <v>44946</v>
      </c>
      <c r="D903" s="4">
        <v>17</v>
      </c>
      <c r="E903" s="6">
        <v>5641.96</v>
      </c>
      <c r="F903" s="6">
        <v>3361.07</v>
      </c>
      <c r="G903" s="8">
        <f t="shared" si="184"/>
        <v>2280.89</v>
      </c>
      <c r="H903">
        <v>2023</v>
      </c>
      <c r="I903">
        <f>MONTH(C903)</f>
        <v>1</v>
      </c>
      <c r="J903" t="s">
        <v>83</v>
      </c>
      <c r="K903" t="s">
        <v>109</v>
      </c>
      <c r="L903" t="s">
        <v>98</v>
      </c>
      <c r="M903" t="str">
        <f>VLOOKUP(Table1[[#This Row],[Product Code]],Table24[#All],4,FALSE)</f>
        <v>Gaming Laptops</v>
      </c>
    </row>
    <row r="904" spans="1:13" x14ac:dyDescent="0.3">
      <c r="A904" s="13" t="s">
        <v>19</v>
      </c>
      <c r="B904" s="4" t="s">
        <v>51</v>
      </c>
      <c r="C904" s="5">
        <v>45467</v>
      </c>
      <c r="D904" s="4">
        <v>16</v>
      </c>
      <c r="E904" s="6">
        <v>5670.72</v>
      </c>
      <c r="F904" s="6">
        <v>4048.96</v>
      </c>
      <c r="G904" s="8">
        <f t="shared" si="184"/>
        <v>1621.7600000000002</v>
      </c>
      <c r="H904">
        <v>2024</v>
      </c>
      <c r="I904">
        <f>MONTH(C904)</f>
        <v>6</v>
      </c>
      <c r="J904" t="s">
        <v>88</v>
      </c>
      <c r="K904" t="s">
        <v>113</v>
      </c>
      <c r="L904" t="s">
        <v>118</v>
      </c>
      <c r="M904" t="str">
        <f>VLOOKUP(Table1[[#This Row],[Product Code]],Table24[#All],4,FALSE)</f>
        <v>Wired Headphones</v>
      </c>
    </row>
    <row r="905" spans="1:13" x14ac:dyDescent="0.3">
      <c r="A905" s="13" t="s">
        <v>12</v>
      </c>
      <c r="B905" s="4" t="s">
        <v>62</v>
      </c>
      <c r="C905" s="5">
        <v>44937</v>
      </c>
      <c r="D905" s="4">
        <v>12</v>
      </c>
      <c r="E905" s="6">
        <v>17343.599999999999</v>
      </c>
      <c r="F905" s="6">
        <v>11643.24</v>
      </c>
      <c r="G905" s="8">
        <f t="shared" si="184"/>
        <v>5700.3599999999988</v>
      </c>
      <c r="H905">
        <v>2023</v>
      </c>
      <c r="I905">
        <f t="shared" ref="I905:I910" si="186">MONTH(C905)</f>
        <v>1</v>
      </c>
      <c r="J905" t="s">
        <v>83</v>
      </c>
      <c r="K905" t="s">
        <v>113</v>
      </c>
      <c r="L905" t="s">
        <v>126</v>
      </c>
      <c r="M905" t="str">
        <f>VLOOKUP(Table1[[#This Row],[Product Code]],Table24[#All],4,FALSE)</f>
        <v>Smartwatches</v>
      </c>
    </row>
    <row r="906" spans="1:13" x14ac:dyDescent="0.3">
      <c r="A906" s="13" t="s">
        <v>16</v>
      </c>
      <c r="B906" s="4" t="s">
        <v>22</v>
      </c>
      <c r="C906" s="5">
        <v>45248</v>
      </c>
      <c r="D906" s="4">
        <v>33</v>
      </c>
      <c r="E906" s="6">
        <v>34764.840000000004</v>
      </c>
      <c r="F906" s="6">
        <v>20666.579999999998</v>
      </c>
      <c r="G906" s="8">
        <f t="shared" si="184"/>
        <v>14098.260000000006</v>
      </c>
      <c r="H906">
        <v>2023</v>
      </c>
      <c r="I906">
        <f t="shared" si="186"/>
        <v>11</v>
      </c>
      <c r="J906" t="s">
        <v>86</v>
      </c>
      <c r="K906" t="s">
        <v>113</v>
      </c>
      <c r="L906" t="s">
        <v>102</v>
      </c>
      <c r="M906" t="str">
        <f>VLOOKUP(Table1[[#This Row],[Product Code]],Table24[#All],4,FALSE)</f>
        <v>Keyboards</v>
      </c>
    </row>
    <row r="907" spans="1:13" x14ac:dyDescent="0.3">
      <c r="A907" s="13" t="s">
        <v>23</v>
      </c>
      <c r="B907" s="4" t="s">
        <v>65</v>
      </c>
      <c r="C907" s="5">
        <v>45629</v>
      </c>
      <c r="D907" s="4">
        <v>21</v>
      </c>
      <c r="E907" s="6">
        <v>6786.15</v>
      </c>
      <c r="F907" s="6">
        <v>4197.0600000000004</v>
      </c>
      <c r="G907" s="8">
        <f t="shared" si="184"/>
        <v>2589.0899999999992</v>
      </c>
      <c r="H907">
        <v>2024</v>
      </c>
      <c r="I907">
        <f t="shared" si="186"/>
        <v>12</v>
      </c>
      <c r="J907" t="s">
        <v>90</v>
      </c>
      <c r="K907" t="s">
        <v>109</v>
      </c>
      <c r="L907" t="s">
        <v>111</v>
      </c>
      <c r="M907" t="str">
        <f>VLOOKUP(Table1[[#This Row],[Product Code]],Table24[#All],4,FALSE)</f>
        <v>Game Consoles</v>
      </c>
    </row>
    <row r="908" spans="1:13" x14ac:dyDescent="0.3">
      <c r="A908" s="13" t="s">
        <v>12</v>
      </c>
      <c r="B908" s="4" t="s">
        <v>17</v>
      </c>
      <c r="C908" s="5">
        <v>45405</v>
      </c>
      <c r="D908" s="4">
        <v>15</v>
      </c>
      <c r="E908" s="6">
        <v>2744.7</v>
      </c>
      <c r="F908" s="6">
        <v>2085.1499999999996</v>
      </c>
      <c r="G908" s="8">
        <f t="shared" si="184"/>
        <v>659.55000000000018</v>
      </c>
      <c r="H908">
        <v>2024</v>
      </c>
      <c r="I908">
        <f t="shared" si="186"/>
        <v>4</v>
      </c>
      <c r="J908" t="s">
        <v>88</v>
      </c>
      <c r="K908" t="s">
        <v>104</v>
      </c>
      <c r="L908" t="s">
        <v>102</v>
      </c>
      <c r="M908" t="str">
        <f>VLOOKUP(Table1[[#This Row],[Product Code]],Table24[#All],4,FALSE)</f>
        <v>Chargers</v>
      </c>
    </row>
    <row r="909" spans="1:13" x14ac:dyDescent="0.3">
      <c r="A909" s="13" t="s">
        <v>33</v>
      </c>
      <c r="B909" s="4" t="s">
        <v>30</v>
      </c>
      <c r="C909" s="5">
        <v>45640</v>
      </c>
      <c r="D909" s="4">
        <v>39</v>
      </c>
      <c r="E909" s="6">
        <v>57386.94</v>
      </c>
      <c r="F909" s="6">
        <v>38830.35</v>
      </c>
      <c r="G909" s="8">
        <f t="shared" si="184"/>
        <v>18556.590000000004</v>
      </c>
      <c r="H909">
        <v>2024</v>
      </c>
      <c r="I909">
        <f t="shared" si="186"/>
        <v>12</v>
      </c>
      <c r="J909" t="s">
        <v>90</v>
      </c>
      <c r="K909" t="s">
        <v>113</v>
      </c>
      <c r="L909" t="s">
        <v>126</v>
      </c>
      <c r="M909" t="str">
        <f>VLOOKUP(Table1[[#This Row],[Product Code]],Table24[#All],4,FALSE)</f>
        <v>Fitness Bands</v>
      </c>
    </row>
    <row r="910" spans="1:13" x14ac:dyDescent="0.3">
      <c r="A910" s="13" t="s">
        <v>54</v>
      </c>
      <c r="B910" s="4" t="s">
        <v>41</v>
      </c>
      <c r="C910" s="5">
        <v>45397</v>
      </c>
      <c r="D910" s="4">
        <v>18</v>
      </c>
      <c r="E910" s="6">
        <v>15901.199999999999</v>
      </c>
      <c r="F910" s="6">
        <v>10880.82</v>
      </c>
      <c r="G910" s="8">
        <f t="shared" si="184"/>
        <v>5020.3799999999992</v>
      </c>
      <c r="H910">
        <v>2024</v>
      </c>
      <c r="I910">
        <f t="shared" si="186"/>
        <v>4</v>
      </c>
      <c r="J910" t="s">
        <v>88</v>
      </c>
      <c r="K910" t="s">
        <v>132</v>
      </c>
      <c r="L910" t="s">
        <v>118</v>
      </c>
      <c r="M910" t="str">
        <f>VLOOKUP(Table1[[#This Row],[Product Code]],Table24[#All],4,FALSE)</f>
        <v>Wireless Headphones</v>
      </c>
    </row>
    <row r="911" spans="1:13" x14ac:dyDescent="0.3">
      <c r="A911" s="13" t="s">
        <v>28</v>
      </c>
      <c r="B911" s="4" t="s">
        <v>55</v>
      </c>
      <c r="C911" s="5">
        <v>45081</v>
      </c>
      <c r="D911" s="4">
        <v>10</v>
      </c>
      <c r="E911" s="6">
        <v>8691.6</v>
      </c>
      <c r="F911" s="6">
        <v>6525.2999999999993</v>
      </c>
      <c r="G911" s="8">
        <f t="shared" si="184"/>
        <v>2166.3000000000011</v>
      </c>
      <c r="H911">
        <v>2023</v>
      </c>
      <c r="I911">
        <f>MONTH(C911)</f>
        <v>6</v>
      </c>
      <c r="J911" t="s">
        <v>84</v>
      </c>
      <c r="K911" t="s">
        <v>100</v>
      </c>
      <c r="L911" t="s">
        <v>111</v>
      </c>
      <c r="M911" t="str">
        <f>VLOOKUP(Table1[[#This Row],[Product Code]],Table24[#All],4,FALSE)</f>
        <v>VR Headsets</v>
      </c>
    </row>
    <row r="912" spans="1:13" x14ac:dyDescent="0.3">
      <c r="A912" s="13" t="s">
        <v>21</v>
      </c>
      <c r="B912" s="4" t="s">
        <v>39</v>
      </c>
      <c r="C912" s="5">
        <v>45493</v>
      </c>
      <c r="D912" s="4">
        <v>15</v>
      </c>
      <c r="E912" s="6">
        <v>10949.7</v>
      </c>
      <c r="F912" s="6">
        <v>8834.85</v>
      </c>
      <c r="G912" s="8">
        <f t="shared" si="184"/>
        <v>2114.8500000000004</v>
      </c>
      <c r="H912">
        <v>2024</v>
      </c>
      <c r="I912">
        <f t="shared" ref="I912:I917" si="187">MONTH(C912)</f>
        <v>7</v>
      </c>
      <c r="J912" t="s">
        <v>89</v>
      </c>
      <c r="K912" t="s">
        <v>113</v>
      </c>
      <c r="L912" t="s">
        <v>111</v>
      </c>
      <c r="M912" t="str">
        <f>VLOOKUP(Table1[[#This Row],[Product Code]],Table24[#All],4,FALSE)</f>
        <v>VR Headsets</v>
      </c>
    </row>
    <row r="913" spans="1:13" x14ac:dyDescent="0.3">
      <c r="A913" s="13" t="s">
        <v>25</v>
      </c>
      <c r="B913" s="4" t="s">
        <v>66</v>
      </c>
      <c r="C913" s="5">
        <v>45543</v>
      </c>
      <c r="D913" s="4">
        <v>16</v>
      </c>
      <c r="E913" s="6">
        <v>8693.76</v>
      </c>
      <c r="F913" s="6">
        <v>6185.28</v>
      </c>
      <c r="G913" s="8">
        <f t="shared" si="184"/>
        <v>2508.4800000000005</v>
      </c>
      <c r="H913">
        <v>2024</v>
      </c>
      <c r="I913">
        <f t="shared" si="187"/>
        <v>9</v>
      </c>
      <c r="J913" t="s">
        <v>89</v>
      </c>
      <c r="K913" t="s">
        <v>113</v>
      </c>
      <c r="L913" t="s">
        <v>118</v>
      </c>
      <c r="M913" t="str">
        <f>VLOOKUP(Table1[[#This Row],[Product Code]],Table24[#All],4,FALSE)</f>
        <v>Wireless Headphones</v>
      </c>
    </row>
    <row r="914" spans="1:13" x14ac:dyDescent="0.3">
      <c r="A914" s="13" t="s">
        <v>8</v>
      </c>
      <c r="B914" s="4" t="s">
        <v>40</v>
      </c>
      <c r="C914" s="5">
        <v>45579</v>
      </c>
      <c r="D914" s="4">
        <v>33</v>
      </c>
      <c r="E914" s="6">
        <v>44675.07</v>
      </c>
      <c r="F914" s="6">
        <v>32157.18</v>
      </c>
      <c r="G914" s="8">
        <f t="shared" si="184"/>
        <v>12517.89</v>
      </c>
      <c r="H914">
        <v>2024</v>
      </c>
      <c r="I914">
        <f t="shared" si="187"/>
        <v>10</v>
      </c>
      <c r="J914" t="s">
        <v>90</v>
      </c>
      <c r="K914" t="s">
        <v>106</v>
      </c>
      <c r="L914" t="s">
        <v>111</v>
      </c>
      <c r="M914" t="str">
        <f>VLOOKUP(Table1[[#This Row],[Product Code]],Table24[#All],4,FALSE)</f>
        <v>Game Consoles</v>
      </c>
    </row>
    <row r="915" spans="1:13" x14ac:dyDescent="0.3">
      <c r="A915" s="13" t="s">
        <v>32</v>
      </c>
      <c r="B915" s="4" t="s">
        <v>65</v>
      </c>
      <c r="C915" s="5">
        <v>45414</v>
      </c>
      <c r="D915" s="4">
        <v>14</v>
      </c>
      <c r="E915" s="6">
        <v>4524.0999999999995</v>
      </c>
      <c r="F915" s="6">
        <v>2798.04</v>
      </c>
      <c r="G915" s="8">
        <f t="shared" si="184"/>
        <v>1726.0599999999995</v>
      </c>
      <c r="H915">
        <v>2024</v>
      </c>
      <c r="I915">
        <f t="shared" si="187"/>
        <v>5</v>
      </c>
      <c r="J915" t="s">
        <v>88</v>
      </c>
      <c r="K915" t="s">
        <v>109</v>
      </c>
      <c r="L915" t="s">
        <v>111</v>
      </c>
      <c r="M915" t="str">
        <f>VLOOKUP(Table1[[#This Row],[Product Code]],Table24[#All],4,FALSE)</f>
        <v>Game Consoles</v>
      </c>
    </row>
    <row r="916" spans="1:13" x14ac:dyDescent="0.3">
      <c r="A916" s="13" t="s">
        <v>16</v>
      </c>
      <c r="B916" s="4" t="s">
        <v>41</v>
      </c>
      <c r="C916" s="5">
        <v>45572</v>
      </c>
      <c r="D916" s="4">
        <v>30</v>
      </c>
      <c r="E916" s="6">
        <v>26502</v>
      </c>
      <c r="F916" s="6">
        <v>18134.7</v>
      </c>
      <c r="G916" s="8">
        <f t="shared" si="184"/>
        <v>8367.2999999999993</v>
      </c>
      <c r="H916">
        <v>2024</v>
      </c>
      <c r="I916">
        <f t="shared" si="187"/>
        <v>10</v>
      </c>
      <c r="J916" t="s">
        <v>90</v>
      </c>
      <c r="K916" t="s">
        <v>132</v>
      </c>
      <c r="L916" t="s">
        <v>118</v>
      </c>
      <c r="M916" t="str">
        <f>VLOOKUP(Table1[[#This Row],[Product Code]],Table24[#All],4,FALSE)</f>
        <v>Wireless Headphones</v>
      </c>
    </row>
    <row r="917" spans="1:13" x14ac:dyDescent="0.3">
      <c r="A917" s="13" t="s">
        <v>33</v>
      </c>
      <c r="B917" s="4" t="s">
        <v>9</v>
      </c>
      <c r="C917" s="5">
        <v>45481</v>
      </c>
      <c r="D917" s="4">
        <v>5</v>
      </c>
      <c r="E917" s="6">
        <v>3036.15</v>
      </c>
      <c r="F917" s="6">
        <v>1861.6999999999998</v>
      </c>
      <c r="G917" s="8">
        <f t="shared" si="184"/>
        <v>1174.4500000000003</v>
      </c>
      <c r="H917">
        <v>2024</v>
      </c>
      <c r="I917">
        <f t="shared" si="187"/>
        <v>7</v>
      </c>
      <c r="J917" t="s">
        <v>89</v>
      </c>
      <c r="K917" t="s">
        <v>113</v>
      </c>
      <c r="L917" t="s">
        <v>98</v>
      </c>
      <c r="M917" t="str">
        <f>VLOOKUP(Table1[[#This Row],[Product Code]],Table24[#All],4,FALSE)</f>
        <v>Ultrabooks</v>
      </c>
    </row>
    <row r="918" spans="1:13" x14ac:dyDescent="0.3">
      <c r="A918" s="13" t="s">
        <v>14</v>
      </c>
      <c r="B918" s="4" t="s">
        <v>66</v>
      </c>
      <c r="C918" s="5">
        <v>45133</v>
      </c>
      <c r="D918" s="4">
        <v>11</v>
      </c>
      <c r="E918" s="6">
        <v>5976.96</v>
      </c>
      <c r="F918" s="6">
        <v>4252.38</v>
      </c>
      <c r="G918" s="8">
        <f t="shared" si="184"/>
        <v>1724.58</v>
      </c>
      <c r="H918">
        <v>2023</v>
      </c>
      <c r="I918">
        <f>MONTH(C918)</f>
        <v>7</v>
      </c>
      <c r="J918" t="s">
        <v>85</v>
      </c>
      <c r="K918" t="s">
        <v>113</v>
      </c>
      <c r="L918" t="s">
        <v>118</v>
      </c>
      <c r="M918" t="str">
        <f>VLOOKUP(Table1[[#This Row],[Product Code]],Table24[#All],4,FALSE)</f>
        <v>Wireless Headphones</v>
      </c>
    </row>
    <row r="919" spans="1:13" x14ac:dyDescent="0.3">
      <c r="A919" s="13" t="s">
        <v>54</v>
      </c>
      <c r="B919" s="4" t="s">
        <v>9</v>
      </c>
      <c r="C919" s="5">
        <v>45518</v>
      </c>
      <c r="D919" s="4">
        <v>19</v>
      </c>
      <c r="E919" s="6">
        <v>11537.37</v>
      </c>
      <c r="F919" s="6">
        <v>7074.4599999999991</v>
      </c>
      <c r="G919" s="8">
        <f t="shared" si="184"/>
        <v>4462.9100000000017</v>
      </c>
      <c r="H919">
        <v>2024</v>
      </c>
      <c r="I919">
        <f>MONTH(C919)</f>
        <v>8</v>
      </c>
      <c r="J919" t="s">
        <v>89</v>
      </c>
      <c r="K919" t="s">
        <v>113</v>
      </c>
      <c r="L919" t="s">
        <v>98</v>
      </c>
      <c r="M919" t="str">
        <f>VLOOKUP(Table1[[#This Row],[Product Code]],Table24[#All],4,FALSE)</f>
        <v>Ultrabooks</v>
      </c>
    </row>
    <row r="920" spans="1:13" x14ac:dyDescent="0.3">
      <c r="A920" s="13" t="s">
        <v>72</v>
      </c>
      <c r="B920" s="4" t="s">
        <v>56</v>
      </c>
      <c r="C920" s="5">
        <v>45076</v>
      </c>
      <c r="D920" s="4">
        <v>1</v>
      </c>
      <c r="E920" s="6">
        <v>1</v>
      </c>
      <c r="F920" s="6">
        <v>1</v>
      </c>
      <c r="G920" s="8">
        <f t="shared" si="184"/>
        <v>0</v>
      </c>
      <c r="H920">
        <v>2023</v>
      </c>
      <c r="I920">
        <f>MONTH(C920)</f>
        <v>5</v>
      </c>
      <c r="J920" t="s">
        <v>84</v>
      </c>
      <c r="K920" t="s">
        <v>113</v>
      </c>
      <c r="L920" t="s">
        <v>102</v>
      </c>
      <c r="M920" t="str">
        <f>VLOOKUP(Table1[[#This Row],[Product Code]],Table24[#All],4,FALSE)</f>
        <v>Laptop Sleeves</v>
      </c>
    </row>
    <row r="921" spans="1:13" x14ac:dyDescent="0.3">
      <c r="A921" s="13" t="s">
        <v>16</v>
      </c>
      <c r="B921" s="4" t="s">
        <v>57</v>
      </c>
      <c r="C921" s="5">
        <v>45515</v>
      </c>
      <c r="D921" s="4">
        <v>20</v>
      </c>
      <c r="E921" s="6">
        <v>23412.800000000003</v>
      </c>
      <c r="F921" s="6">
        <v>18703.399999999998</v>
      </c>
      <c r="G921" s="8">
        <f t="shared" si="184"/>
        <v>4709.4000000000051</v>
      </c>
      <c r="H921">
        <v>2024</v>
      </c>
      <c r="I921">
        <f>MONTH(C921)</f>
        <v>8</v>
      </c>
      <c r="J921" t="s">
        <v>89</v>
      </c>
      <c r="K921" t="s">
        <v>106</v>
      </c>
      <c r="L921" t="s">
        <v>111</v>
      </c>
      <c r="M921" t="str">
        <f>VLOOKUP(Table1[[#This Row],[Product Code]],Table24[#All],4,FALSE)</f>
        <v>Game Consoles</v>
      </c>
    </row>
    <row r="922" spans="1:13" x14ac:dyDescent="0.3">
      <c r="A922" s="13" t="s">
        <v>12</v>
      </c>
      <c r="B922" s="4" t="s">
        <v>35</v>
      </c>
      <c r="C922" s="5">
        <v>45063</v>
      </c>
      <c r="D922" s="4">
        <v>8</v>
      </c>
      <c r="E922" s="6">
        <v>1304.4000000000001</v>
      </c>
      <c r="F922" s="6">
        <v>1008.88</v>
      </c>
      <c r="G922" s="8">
        <f t="shared" si="184"/>
        <v>295.5200000000001</v>
      </c>
      <c r="H922">
        <v>2023</v>
      </c>
      <c r="I922">
        <f>MONTH(C922)</f>
        <v>5</v>
      </c>
      <c r="J922" t="s">
        <v>84</v>
      </c>
      <c r="K922" t="s">
        <v>113</v>
      </c>
      <c r="L922" t="s">
        <v>102</v>
      </c>
      <c r="M922" t="str">
        <f>VLOOKUP(Table1[[#This Row],[Product Code]],Table24[#All],4,FALSE)</f>
        <v>Keyboards</v>
      </c>
    </row>
    <row r="923" spans="1:13" x14ac:dyDescent="0.3">
      <c r="A923" s="13" t="s">
        <v>33</v>
      </c>
      <c r="B923" s="4" t="s">
        <v>53</v>
      </c>
      <c r="C923" s="5">
        <v>45402</v>
      </c>
      <c r="D923" s="4">
        <v>3</v>
      </c>
      <c r="E923" s="6">
        <v>3826.83</v>
      </c>
      <c r="F923" s="6">
        <v>2386.17</v>
      </c>
      <c r="G923" s="8">
        <f t="shared" si="184"/>
        <v>1440.6599999999999</v>
      </c>
      <c r="H923">
        <v>2024</v>
      </c>
      <c r="I923">
        <f t="shared" ref="I923:I925" si="188">MONTH(C923)</f>
        <v>4</v>
      </c>
      <c r="J923" t="s">
        <v>88</v>
      </c>
      <c r="K923" t="s">
        <v>130</v>
      </c>
      <c r="L923" t="s">
        <v>118</v>
      </c>
      <c r="M923" t="str">
        <f>VLOOKUP(Table1[[#This Row],[Product Code]],Table24[#All],4,FALSE)</f>
        <v>Wired Headphones</v>
      </c>
    </row>
    <row r="924" spans="1:13" x14ac:dyDescent="0.3">
      <c r="A924" s="13" t="s">
        <v>33</v>
      </c>
      <c r="B924" s="4" t="s">
        <v>65</v>
      </c>
      <c r="C924" s="5">
        <v>45548</v>
      </c>
      <c r="D924" s="4">
        <v>18</v>
      </c>
      <c r="E924" s="6">
        <v>5816.7</v>
      </c>
      <c r="F924" s="6">
        <v>3597.4800000000005</v>
      </c>
      <c r="G924" s="8">
        <f t="shared" si="184"/>
        <v>2219.2199999999993</v>
      </c>
      <c r="H924">
        <v>2024</v>
      </c>
      <c r="I924">
        <f t="shared" si="188"/>
        <v>9</v>
      </c>
      <c r="J924" t="s">
        <v>89</v>
      </c>
      <c r="K924" t="s">
        <v>109</v>
      </c>
      <c r="L924" t="s">
        <v>111</v>
      </c>
      <c r="M924" t="str">
        <f>VLOOKUP(Table1[[#This Row],[Product Code]],Table24[#All],4,FALSE)</f>
        <v>Game Consoles</v>
      </c>
    </row>
    <row r="925" spans="1:13" x14ac:dyDescent="0.3">
      <c r="A925" s="13" t="s">
        <v>6</v>
      </c>
      <c r="B925" s="4" t="s">
        <v>40</v>
      </c>
      <c r="C925" s="5">
        <v>45464</v>
      </c>
      <c r="D925" s="4">
        <v>5</v>
      </c>
      <c r="E925" s="6">
        <v>6768.95</v>
      </c>
      <c r="F925" s="6">
        <v>4872.3</v>
      </c>
      <c r="G925" s="8">
        <f t="shared" si="184"/>
        <v>1896.6499999999996</v>
      </c>
      <c r="H925">
        <v>2024</v>
      </c>
      <c r="I925">
        <f t="shared" si="188"/>
        <v>6</v>
      </c>
      <c r="J925" t="s">
        <v>88</v>
      </c>
      <c r="K925" t="s">
        <v>106</v>
      </c>
      <c r="L925" t="s">
        <v>111</v>
      </c>
      <c r="M925" t="str">
        <f>VLOOKUP(Table1[[#This Row],[Product Code]],Table24[#All],4,FALSE)</f>
        <v>Game Consoles</v>
      </c>
    </row>
    <row r="926" spans="1:13" x14ac:dyDescent="0.3">
      <c r="A926" s="13" t="s">
        <v>8</v>
      </c>
      <c r="B926" s="4" t="s">
        <v>58</v>
      </c>
      <c r="C926" s="5">
        <v>45023</v>
      </c>
      <c r="D926" s="4">
        <v>9</v>
      </c>
      <c r="E926" s="6">
        <v>2333.4299999999998</v>
      </c>
      <c r="F926" s="6">
        <v>1525.23</v>
      </c>
      <c r="G926" s="8">
        <f t="shared" si="184"/>
        <v>808.19999999999982</v>
      </c>
      <c r="H926">
        <v>2023</v>
      </c>
      <c r="I926">
        <f>MONTH(C926)</f>
        <v>4</v>
      </c>
      <c r="J926" t="s">
        <v>84</v>
      </c>
      <c r="K926" t="s">
        <v>106</v>
      </c>
      <c r="L926" t="s">
        <v>126</v>
      </c>
      <c r="M926" t="str">
        <f>VLOOKUP(Table1[[#This Row],[Product Code]],Table24[#All],4,FALSE)</f>
        <v>Smart Speakers</v>
      </c>
    </row>
    <row r="927" spans="1:13" x14ac:dyDescent="0.3">
      <c r="A927" s="13" t="s">
        <v>59</v>
      </c>
      <c r="B927" s="4" t="s">
        <v>60</v>
      </c>
      <c r="C927" s="5">
        <v>45331</v>
      </c>
      <c r="D927" s="4">
        <v>30</v>
      </c>
      <c r="E927" s="6">
        <v>16872.3</v>
      </c>
      <c r="F927" s="6">
        <v>12882.9</v>
      </c>
      <c r="G927" s="8">
        <f t="shared" si="184"/>
        <v>3989.3999999999996</v>
      </c>
      <c r="H927">
        <v>2024</v>
      </c>
      <c r="I927">
        <f t="shared" ref="I927:I928" si="189">MONTH(C927)</f>
        <v>2</v>
      </c>
      <c r="J927" t="s">
        <v>87</v>
      </c>
      <c r="K927" t="s">
        <v>132</v>
      </c>
      <c r="L927" t="s">
        <v>102</v>
      </c>
      <c r="M927" t="str">
        <f>VLOOKUP(Table1[[#This Row],[Product Code]],Table24[#All],4,FALSE)</f>
        <v>Mice</v>
      </c>
    </row>
    <row r="928" spans="1:13" x14ac:dyDescent="0.3">
      <c r="A928" s="13" t="s">
        <v>6</v>
      </c>
      <c r="B928" s="4" t="s">
        <v>17</v>
      </c>
      <c r="C928" s="5">
        <v>45387</v>
      </c>
      <c r="D928" s="4">
        <v>12</v>
      </c>
      <c r="E928" s="6">
        <v>2195.7599999999998</v>
      </c>
      <c r="F928" s="6">
        <v>1668.12</v>
      </c>
      <c r="G928" s="8">
        <f t="shared" si="184"/>
        <v>527.63999999999987</v>
      </c>
      <c r="H928">
        <v>2024</v>
      </c>
      <c r="I928">
        <f t="shared" si="189"/>
        <v>4</v>
      </c>
      <c r="J928" t="s">
        <v>88</v>
      </c>
      <c r="K928" t="s">
        <v>104</v>
      </c>
      <c r="L928" t="s">
        <v>102</v>
      </c>
      <c r="M928" t="str">
        <f>VLOOKUP(Table1[[#This Row],[Product Code]],Table24[#All],4,FALSE)</f>
        <v>Chargers</v>
      </c>
    </row>
    <row r="929" spans="1:13" x14ac:dyDescent="0.3">
      <c r="A929" s="13" t="s">
        <v>23</v>
      </c>
      <c r="B929" s="4" t="s">
        <v>58</v>
      </c>
      <c r="C929" s="5">
        <v>45149</v>
      </c>
      <c r="D929" s="4">
        <v>11</v>
      </c>
      <c r="E929" s="6">
        <v>2851.97</v>
      </c>
      <c r="F929" s="6">
        <v>1864.17</v>
      </c>
      <c r="G929" s="8">
        <f t="shared" si="184"/>
        <v>987.79999999999973</v>
      </c>
      <c r="H929">
        <v>2023</v>
      </c>
      <c r="I929">
        <f t="shared" ref="I929:I930" si="190">MONTH(C929)</f>
        <v>8</v>
      </c>
      <c r="J929" t="s">
        <v>85</v>
      </c>
      <c r="K929" t="s">
        <v>106</v>
      </c>
      <c r="L929" t="s">
        <v>126</v>
      </c>
      <c r="M929" t="str">
        <f>VLOOKUP(Table1[[#This Row],[Product Code]],Table24[#All],4,FALSE)</f>
        <v>Smart Speakers</v>
      </c>
    </row>
    <row r="930" spans="1:13" x14ac:dyDescent="0.3">
      <c r="A930" s="13" t="s">
        <v>32</v>
      </c>
      <c r="B930" s="4" t="s">
        <v>47</v>
      </c>
      <c r="C930" s="5">
        <v>45025</v>
      </c>
      <c r="D930" s="4">
        <v>8</v>
      </c>
      <c r="E930" s="6">
        <v>9583.36</v>
      </c>
      <c r="F930" s="6">
        <v>7060.4</v>
      </c>
      <c r="G930" s="8">
        <f t="shared" si="184"/>
        <v>2522.9600000000009</v>
      </c>
      <c r="H930">
        <v>2023</v>
      </c>
      <c r="I930">
        <f t="shared" si="190"/>
        <v>4</v>
      </c>
      <c r="J930" t="s">
        <v>84</v>
      </c>
      <c r="K930" t="s">
        <v>113</v>
      </c>
      <c r="L930" t="s">
        <v>126</v>
      </c>
      <c r="M930" t="str">
        <f>VLOOKUP(Table1[[#This Row],[Product Code]],Table24[#All],4,FALSE)</f>
        <v>Fitness Bands</v>
      </c>
    </row>
    <row r="931" spans="1:13" x14ac:dyDescent="0.3">
      <c r="A931" s="13" t="s">
        <v>21</v>
      </c>
      <c r="B931" s="4" t="s">
        <v>40</v>
      </c>
      <c r="C931" s="5">
        <v>45330</v>
      </c>
      <c r="D931" s="4">
        <v>13</v>
      </c>
      <c r="E931" s="6">
        <v>17599.27</v>
      </c>
      <c r="F931" s="6">
        <v>12667.98</v>
      </c>
      <c r="G931" s="8">
        <f t="shared" si="184"/>
        <v>4931.2900000000009</v>
      </c>
      <c r="H931">
        <v>2024</v>
      </c>
      <c r="I931">
        <f>MONTH(C931)</f>
        <v>2</v>
      </c>
      <c r="J931" t="s">
        <v>87</v>
      </c>
      <c r="K931" t="s">
        <v>106</v>
      </c>
      <c r="L931" t="s">
        <v>111</v>
      </c>
      <c r="M931" t="str">
        <f>VLOOKUP(Table1[[#This Row],[Product Code]],Table24[#All],4,FALSE)</f>
        <v>Game Consoles</v>
      </c>
    </row>
    <row r="932" spans="1:13" x14ac:dyDescent="0.3">
      <c r="A932" s="13" t="s">
        <v>28</v>
      </c>
      <c r="B932" s="4" t="s">
        <v>46</v>
      </c>
      <c r="C932" s="5">
        <v>45131</v>
      </c>
      <c r="D932" s="4">
        <v>5</v>
      </c>
      <c r="E932" s="6">
        <v>977.15000000000009</v>
      </c>
      <c r="F932" s="6">
        <v>729.75</v>
      </c>
      <c r="G932" s="8">
        <f t="shared" si="184"/>
        <v>247.40000000000009</v>
      </c>
      <c r="H932">
        <v>2023</v>
      </c>
      <c r="I932">
        <f t="shared" ref="I932:I937" si="191">MONTH(C932)</f>
        <v>7</v>
      </c>
      <c r="J932" t="s">
        <v>85</v>
      </c>
      <c r="K932" t="s">
        <v>100</v>
      </c>
      <c r="L932" t="s">
        <v>118</v>
      </c>
      <c r="M932" t="str">
        <f>VLOOKUP(Table1[[#This Row],[Product Code]],Table24[#All],4,FALSE)</f>
        <v>Wireless Earbuds</v>
      </c>
    </row>
    <row r="933" spans="1:13" x14ac:dyDescent="0.3">
      <c r="A933" s="13" t="s">
        <v>14</v>
      </c>
      <c r="B933" s="4" t="s">
        <v>48</v>
      </c>
      <c r="C933" s="5">
        <v>45256</v>
      </c>
      <c r="D933" s="4">
        <v>25</v>
      </c>
      <c r="E933" s="6">
        <v>35075.25</v>
      </c>
      <c r="F933" s="6">
        <v>22263.75</v>
      </c>
      <c r="G933" s="8">
        <f t="shared" si="184"/>
        <v>12811.5</v>
      </c>
      <c r="H933">
        <v>2023</v>
      </c>
      <c r="I933">
        <f t="shared" si="191"/>
        <v>11</v>
      </c>
      <c r="J933" t="s">
        <v>86</v>
      </c>
      <c r="K933" t="s">
        <v>137</v>
      </c>
      <c r="L933" t="s">
        <v>111</v>
      </c>
      <c r="M933" t="str">
        <f>VLOOKUP(Table1[[#This Row],[Product Code]],Table24[#All],4,FALSE)</f>
        <v>Game Consoles</v>
      </c>
    </row>
    <row r="934" spans="1:13" x14ac:dyDescent="0.3">
      <c r="A934" s="13" t="s">
        <v>54</v>
      </c>
      <c r="B934" s="4" t="s">
        <v>29</v>
      </c>
      <c r="C934" s="5">
        <v>44976</v>
      </c>
      <c r="D934" s="4">
        <v>14</v>
      </c>
      <c r="E934" s="6">
        <v>9142</v>
      </c>
      <c r="F934" s="6">
        <v>6848.0999999999995</v>
      </c>
      <c r="G934" s="8">
        <f t="shared" si="184"/>
        <v>2293.9000000000005</v>
      </c>
      <c r="H934">
        <v>2023</v>
      </c>
      <c r="I934">
        <f t="shared" si="191"/>
        <v>2</v>
      </c>
      <c r="J934" t="s">
        <v>83</v>
      </c>
      <c r="K934" t="s">
        <v>100</v>
      </c>
      <c r="L934" t="s">
        <v>98</v>
      </c>
      <c r="M934" t="str">
        <f>VLOOKUP(Table1[[#This Row],[Product Code]],Table24[#All],4,FALSE)</f>
        <v>Gaming Laptops</v>
      </c>
    </row>
    <row r="935" spans="1:13" x14ac:dyDescent="0.3">
      <c r="A935" s="13" t="s">
        <v>19</v>
      </c>
      <c r="B935" s="4" t="s">
        <v>57</v>
      </c>
      <c r="C935" s="5">
        <v>45304</v>
      </c>
      <c r="D935" s="4">
        <v>15</v>
      </c>
      <c r="E935" s="6">
        <v>17559.600000000002</v>
      </c>
      <c r="F935" s="6">
        <v>14027.55</v>
      </c>
      <c r="G935" s="8">
        <f t="shared" si="184"/>
        <v>3532.0500000000029</v>
      </c>
      <c r="H935">
        <v>2024</v>
      </c>
      <c r="I935">
        <f t="shared" si="191"/>
        <v>1</v>
      </c>
      <c r="J935" t="s">
        <v>87</v>
      </c>
      <c r="K935" t="s">
        <v>106</v>
      </c>
      <c r="L935" t="s">
        <v>111</v>
      </c>
      <c r="M935" t="str">
        <f>VLOOKUP(Table1[[#This Row],[Product Code]],Table24[#All],4,FALSE)</f>
        <v>Game Consoles</v>
      </c>
    </row>
    <row r="936" spans="1:13" x14ac:dyDescent="0.3">
      <c r="A936" s="13" t="s">
        <v>25</v>
      </c>
      <c r="B936" s="4" t="s">
        <v>49</v>
      </c>
      <c r="C936" s="5">
        <v>45308</v>
      </c>
      <c r="D936" s="4">
        <v>21</v>
      </c>
      <c r="E936" s="6">
        <v>27952.469999999998</v>
      </c>
      <c r="F936" s="6">
        <v>17170.02</v>
      </c>
      <c r="G936" s="8">
        <f t="shared" si="184"/>
        <v>10782.449999999997</v>
      </c>
      <c r="H936">
        <v>2024</v>
      </c>
      <c r="I936">
        <f t="shared" si="191"/>
        <v>1</v>
      </c>
      <c r="J936" t="s">
        <v>87</v>
      </c>
      <c r="K936" t="s">
        <v>137</v>
      </c>
      <c r="L936" t="s">
        <v>126</v>
      </c>
      <c r="M936" t="str">
        <f>VLOOKUP(Table1[[#This Row],[Product Code]],Table24[#All],4,FALSE)</f>
        <v>Smartwatches</v>
      </c>
    </row>
    <row r="937" spans="1:13" x14ac:dyDescent="0.3">
      <c r="A937" s="13" t="s">
        <v>28</v>
      </c>
      <c r="B937" s="4" t="s">
        <v>41</v>
      </c>
      <c r="C937" s="5">
        <v>45549</v>
      </c>
      <c r="D937" s="4">
        <v>18</v>
      </c>
      <c r="E937" s="6">
        <v>15901.199999999999</v>
      </c>
      <c r="F937" s="6">
        <v>10880.82</v>
      </c>
      <c r="G937" s="8">
        <f t="shared" si="184"/>
        <v>5020.3799999999992</v>
      </c>
      <c r="H937">
        <v>2024</v>
      </c>
      <c r="I937">
        <f t="shared" si="191"/>
        <v>9</v>
      </c>
      <c r="J937" t="s">
        <v>89</v>
      </c>
      <c r="K937" t="s">
        <v>132</v>
      </c>
      <c r="L937" t="s">
        <v>118</v>
      </c>
      <c r="M937" t="str">
        <f>VLOOKUP(Table1[[#This Row],[Product Code]],Table24[#All],4,FALSE)</f>
        <v>Wireless Headphones</v>
      </c>
    </row>
    <row r="938" spans="1:13" x14ac:dyDescent="0.3">
      <c r="A938" s="13" t="s">
        <v>8</v>
      </c>
      <c r="B938" s="4" t="s">
        <v>20</v>
      </c>
      <c r="C938" s="5">
        <v>45052</v>
      </c>
      <c r="D938" s="4">
        <v>19</v>
      </c>
      <c r="E938" s="6">
        <v>16875.990000000002</v>
      </c>
      <c r="F938" s="6">
        <v>13726.550000000001</v>
      </c>
      <c r="G938" s="8">
        <f t="shared" si="184"/>
        <v>3149.4400000000005</v>
      </c>
      <c r="H938">
        <v>2023</v>
      </c>
      <c r="I938">
        <f>MONTH(C938)</f>
        <v>5</v>
      </c>
      <c r="J938" t="s">
        <v>84</v>
      </c>
      <c r="K938" t="s">
        <v>104</v>
      </c>
      <c r="L938" t="s">
        <v>102</v>
      </c>
      <c r="M938" t="str">
        <f>VLOOKUP(Table1[[#This Row],[Product Code]],Table24[#All],4,FALSE)</f>
        <v>Keyboards</v>
      </c>
    </row>
    <row r="939" spans="1:13" x14ac:dyDescent="0.3">
      <c r="A939" s="13" t="s">
        <v>21</v>
      </c>
      <c r="B939" s="4" t="s">
        <v>58</v>
      </c>
      <c r="C939" s="5">
        <v>45311</v>
      </c>
      <c r="D939" s="4">
        <v>21</v>
      </c>
      <c r="E939" s="6">
        <v>5444.67</v>
      </c>
      <c r="F939" s="6">
        <v>3558.87</v>
      </c>
      <c r="G939" s="8">
        <f t="shared" si="184"/>
        <v>1885.8000000000002</v>
      </c>
      <c r="H939">
        <v>2024</v>
      </c>
      <c r="I939">
        <f t="shared" ref="I939:I942" si="192">MONTH(C939)</f>
        <v>1</v>
      </c>
      <c r="J939" t="s">
        <v>87</v>
      </c>
      <c r="K939" t="s">
        <v>106</v>
      </c>
      <c r="L939" t="s">
        <v>126</v>
      </c>
      <c r="M939" t="str">
        <f>VLOOKUP(Table1[[#This Row],[Product Code]],Table24[#All],4,FALSE)</f>
        <v>Smart Speakers</v>
      </c>
    </row>
    <row r="940" spans="1:13" x14ac:dyDescent="0.3">
      <c r="A940" s="13" t="s">
        <v>59</v>
      </c>
      <c r="B940" s="4" t="s">
        <v>30</v>
      </c>
      <c r="C940" s="5">
        <v>45414</v>
      </c>
      <c r="D940" s="4">
        <v>13</v>
      </c>
      <c r="E940" s="6">
        <v>19128.98</v>
      </c>
      <c r="F940" s="6">
        <v>12943.449999999999</v>
      </c>
      <c r="G940" s="8">
        <f t="shared" si="184"/>
        <v>6185.5300000000007</v>
      </c>
      <c r="H940">
        <v>2024</v>
      </c>
      <c r="I940">
        <f t="shared" si="192"/>
        <v>5</v>
      </c>
      <c r="J940" t="s">
        <v>88</v>
      </c>
      <c r="K940" t="s">
        <v>113</v>
      </c>
      <c r="L940" t="s">
        <v>126</v>
      </c>
      <c r="M940" t="str">
        <f>VLOOKUP(Table1[[#This Row],[Product Code]],Table24[#All],4,FALSE)</f>
        <v>Fitness Bands</v>
      </c>
    </row>
    <row r="941" spans="1:13" x14ac:dyDescent="0.3">
      <c r="A941" s="13" t="s">
        <v>10</v>
      </c>
      <c r="B941" s="4" t="s">
        <v>42</v>
      </c>
      <c r="C941" s="5">
        <v>45652</v>
      </c>
      <c r="D941" s="4">
        <v>34</v>
      </c>
      <c r="E941" s="6">
        <v>14404.78</v>
      </c>
      <c r="F941" s="6">
        <v>9387.4000000000015</v>
      </c>
      <c r="G941" s="8">
        <f t="shared" si="184"/>
        <v>5017.3799999999992</v>
      </c>
      <c r="H941">
        <v>2024</v>
      </c>
      <c r="I941">
        <f t="shared" si="192"/>
        <v>12</v>
      </c>
      <c r="J941" t="s">
        <v>90</v>
      </c>
      <c r="K941" t="s">
        <v>137</v>
      </c>
      <c r="L941" t="s">
        <v>98</v>
      </c>
      <c r="M941" t="str">
        <f>VLOOKUP(Table1[[#This Row],[Product Code]],Table24[#All],4,FALSE)</f>
        <v>Ultrabooks</v>
      </c>
    </row>
    <row r="942" spans="1:13" x14ac:dyDescent="0.3">
      <c r="A942" s="13" t="s">
        <v>16</v>
      </c>
      <c r="B942" s="4" t="s">
        <v>39</v>
      </c>
      <c r="C942" s="5">
        <v>45643</v>
      </c>
      <c r="D942" s="4">
        <v>36</v>
      </c>
      <c r="E942" s="6">
        <v>26279.279999999999</v>
      </c>
      <c r="F942" s="6">
        <v>21203.64</v>
      </c>
      <c r="G942" s="8">
        <f t="shared" si="184"/>
        <v>5075.6399999999994</v>
      </c>
      <c r="H942">
        <v>2024</v>
      </c>
      <c r="I942">
        <f t="shared" si="192"/>
        <v>12</v>
      </c>
      <c r="J942" t="s">
        <v>90</v>
      </c>
      <c r="K942" t="s">
        <v>113</v>
      </c>
      <c r="L942" t="s">
        <v>111</v>
      </c>
      <c r="M942" t="str">
        <f>VLOOKUP(Table1[[#This Row],[Product Code]],Table24[#All],4,FALSE)</f>
        <v>VR Headsets</v>
      </c>
    </row>
    <row r="943" spans="1:13" x14ac:dyDescent="0.3">
      <c r="A943" s="13" t="s">
        <v>16</v>
      </c>
      <c r="B943" s="4" t="s">
        <v>46</v>
      </c>
      <c r="C943" s="5">
        <v>45119</v>
      </c>
      <c r="D943" s="4">
        <v>19</v>
      </c>
      <c r="E943" s="6">
        <v>3713.17</v>
      </c>
      <c r="F943" s="6">
        <v>2773.0499999999997</v>
      </c>
      <c r="G943" s="8">
        <f t="shared" si="184"/>
        <v>940.12000000000035</v>
      </c>
      <c r="H943">
        <v>2023</v>
      </c>
      <c r="I943">
        <f>MONTH(C943)</f>
        <v>7</v>
      </c>
      <c r="J943" t="s">
        <v>85</v>
      </c>
      <c r="K943" t="s">
        <v>100</v>
      </c>
      <c r="L943" t="s">
        <v>118</v>
      </c>
      <c r="M943" t="str">
        <f>VLOOKUP(Table1[[#This Row],[Product Code]],Table24[#All],4,FALSE)</f>
        <v>Wireless Earbuds</v>
      </c>
    </row>
    <row r="944" spans="1:13" x14ac:dyDescent="0.3">
      <c r="A944" s="13" t="s">
        <v>59</v>
      </c>
      <c r="B944" s="4" t="s">
        <v>18</v>
      </c>
      <c r="C944" s="5">
        <v>45599</v>
      </c>
      <c r="D944" s="4">
        <v>27</v>
      </c>
      <c r="E944" s="6">
        <v>10777.320000000002</v>
      </c>
      <c r="F944" s="6">
        <v>8144.28</v>
      </c>
      <c r="G944" s="8">
        <f t="shared" si="184"/>
        <v>2633.0400000000018</v>
      </c>
      <c r="H944">
        <v>2024</v>
      </c>
      <c r="I944">
        <f t="shared" ref="I944:I948" si="193">MONTH(C944)</f>
        <v>11</v>
      </c>
      <c r="J944" t="s">
        <v>90</v>
      </c>
      <c r="K944" t="s">
        <v>130</v>
      </c>
      <c r="L944" t="s">
        <v>126</v>
      </c>
      <c r="M944" t="str">
        <f>VLOOKUP(Table1[[#This Row],[Product Code]],Table24[#All],4,FALSE)</f>
        <v>Streaming Devices</v>
      </c>
    </row>
    <row r="945" spans="1:13" x14ac:dyDescent="0.3">
      <c r="A945" s="13" t="s">
        <v>28</v>
      </c>
      <c r="B945" s="4" t="s">
        <v>9</v>
      </c>
      <c r="C945" s="5">
        <v>45631</v>
      </c>
      <c r="D945" s="4">
        <v>39</v>
      </c>
      <c r="E945" s="6">
        <v>23681.97</v>
      </c>
      <c r="F945" s="6">
        <v>14521.259999999998</v>
      </c>
      <c r="G945" s="8">
        <f t="shared" si="184"/>
        <v>9160.7100000000028</v>
      </c>
      <c r="H945">
        <v>2024</v>
      </c>
      <c r="I945">
        <f t="shared" si="193"/>
        <v>12</v>
      </c>
      <c r="J945" t="s">
        <v>90</v>
      </c>
      <c r="K945" t="s">
        <v>113</v>
      </c>
      <c r="L945" t="s">
        <v>98</v>
      </c>
      <c r="M945" t="str">
        <f>VLOOKUP(Table1[[#This Row],[Product Code]],Table24[#All],4,FALSE)</f>
        <v>Ultrabooks</v>
      </c>
    </row>
    <row r="946" spans="1:13" x14ac:dyDescent="0.3">
      <c r="A946" s="13" t="s">
        <v>16</v>
      </c>
      <c r="B946" s="4" t="s">
        <v>36</v>
      </c>
      <c r="C946" s="5">
        <v>45461</v>
      </c>
      <c r="D946" s="4">
        <v>16</v>
      </c>
      <c r="E946" s="6">
        <v>15152.8</v>
      </c>
      <c r="F946" s="6">
        <v>10678.08</v>
      </c>
      <c r="G946" s="8">
        <f t="shared" si="184"/>
        <v>4474.7199999999993</v>
      </c>
      <c r="H946">
        <v>2024</v>
      </c>
      <c r="I946">
        <f t="shared" si="193"/>
        <v>6</v>
      </c>
      <c r="J946" t="s">
        <v>88</v>
      </c>
      <c r="K946" t="s">
        <v>132</v>
      </c>
      <c r="L946" t="s">
        <v>102</v>
      </c>
      <c r="M946" t="str">
        <f>VLOOKUP(Table1[[#This Row],[Product Code]],Table24[#All],4,FALSE)</f>
        <v>Keyboards</v>
      </c>
    </row>
    <row r="947" spans="1:13" x14ac:dyDescent="0.3">
      <c r="A947" s="13" t="s">
        <v>21</v>
      </c>
      <c r="B947" s="4" t="s">
        <v>18</v>
      </c>
      <c r="C947" s="5">
        <v>45514</v>
      </c>
      <c r="D947" s="4">
        <v>13</v>
      </c>
      <c r="E947" s="6">
        <v>5189.08</v>
      </c>
      <c r="F947" s="6">
        <v>3921.3199999999997</v>
      </c>
      <c r="G947" s="8">
        <f t="shared" si="184"/>
        <v>1267.7600000000002</v>
      </c>
      <c r="H947">
        <v>2024</v>
      </c>
      <c r="I947">
        <f t="shared" si="193"/>
        <v>8</v>
      </c>
      <c r="J947" t="s">
        <v>89</v>
      </c>
      <c r="K947" t="s">
        <v>130</v>
      </c>
      <c r="L947" t="s">
        <v>126</v>
      </c>
      <c r="M947" t="str">
        <f>VLOOKUP(Table1[[#This Row],[Product Code]],Table24[#All],4,FALSE)</f>
        <v>Streaming Devices</v>
      </c>
    </row>
    <row r="948" spans="1:13" x14ac:dyDescent="0.3">
      <c r="A948" s="13" t="s">
        <v>16</v>
      </c>
      <c r="B948" s="4" t="s">
        <v>36</v>
      </c>
      <c r="C948" s="5">
        <v>45514</v>
      </c>
      <c r="D948" s="4">
        <v>11</v>
      </c>
      <c r="E948" s="6">
        <v>10417.549999999999</v>
      </c>
      <c r="F948" s="6">
        <v>7341.18</v>
      </c>
      <c r="G948" s="8">
        <f t="shared" si="184"/>
        <v>3076.369999999999</v>
      </c>
      <c r="H948">
        <v>2024</v>
      </c>
      <c r="I948">
        <f t="shared" si="193"/>
        <v>8</v>
      </c>
      <c r="J948" t="s">
        <v>89</v>
      </c>
      <c r="K948" t="s">
        <v>132</v>
      </c>
      <c r="L948" t="s">
        <v>102</v>
      </c>
      <c r="M948" t="str">
        <f>VLOOKUP(Table1[[#This Row],[Product Code]],Table24[#All],4,FALSE)</f>
        <v>Keyboards</v>
      </c>
    </row>
    <row r="949" spans="1:13" x14ac:dyDescent="0.3">
      <c r="A949" s="13" t="s">
        <v>16</v>
      </c>
      <c r="B949" s="4" t="s">
        <v>55</v>
      </c>
      <c r="C949" s="5">
        <v>44963</v>
      </c>
      <c r="D949" s="4">
        <v>24</v>
      </c>
      <c r="E949" s="6">
        <v>20859.84</v>
      </c>
      <c r="F949" s="6">
        <v>15660.72</v>
      </c>
      <c r="G949" s="8">
        <f t="shared" si="184"/>
        <v>5199.1200000000008</v>
      </c>
      <c r="H949">
        <v>2023</v>
      </c>
      <c r="I949">
        <f>MONTH(C949)</f>
        <v>2</v>
      </c>
      <c r="J949" t="s">
        <v>83</v>
      </c>
      <c r="K949" t="s">
        <v>100</v>
      </c>
      <c r="L949" t="s">
        <v>111</v>
      </c>
      <c r="M949" t="str">
        <f>VLOOKUP(Table1[[#This Row],[Product Code]],Table24[#All],4,FALSE)</f>
        <v>VR Headsets</v>
      </c>
    </row>
    <row r="950" spans="1:13" x14ac:dyDescent="0.3">
      <c r="A950" s="13" t="s">
        <v>16</v>
      </c>
      <c r="B950" s="4" t="s">
        <v>18</v>
      </c>
      <c r="C950" s="5">
        <v>45637</v>
      </c>
      <c r="D950" s="4">
        <v>23</v>
      </c>
      <c r="E950" s="6">
        <v>9180.68</v>
      </c>
      <c r="F950" s="6">
        <v>6937.7199999999993</v>
      </c>
      <c r="G950" s="8">
        <f t="shared" si="184"/>
        <v>2242.9600000000009</v>
      </c>
      <c r="H950">
        <v>2024</v>
      </c>
      <c r="I950">
        <f>MONTH(C950)</f>
        <v>12</v>
      </c>
      <c r="J950" t="s">
        <v>90</v>
      </c>
      <c r="K950" t="s">
        <v>130</v>
      </c>
      <c r="L950" t="s">
        <v>126</v>
      </c>
      <c r="M950" t="str">
        <f>VLOOKUP(Table1[[#This Row],[Product Code]],Table24[#All],4,FALSE)</f>
        <v>Streaming Devices</v>
      </c>
    </row>
    <row r="951" spans="1:13" x14ac:dyDescent="0.3">
      <c r="A951" s="13" t="s">
        <v>16</v>
      </c>
      <c r="B951" s="4" t="s">
        <v>70</v>
      </c>
      <c r="C951" s="5">
        <v>45108</v>
      </c>
      <c r="D951" s="4">
        <v>15</v>
      </c>
      <c r="E951" s="6">
        <v>3238.35</v>
      </c>
      <c r="F951" s="6">
        <v>2344.0500000000002</v>
      </c>
      <c r="G951" s="8">
        <f t="shared" si="184"/>
        <v>894.29999999999973</v>
      </c>
      <c r="H951">
        <v>2023</v>
      </c>
      <c r="I951">
        <f>MONTH(C951)</f>
        <v>7</v>
      </c>
      <c r="J951" t="s">
        <v>85</v>
      </c>
      <c r="K951" t="s">
        <v>130</v>
      </c>
      <c r="L951" t="s">
        <v>102</v>
      </c>
      <c r="M951" t="str">
        <f>VLOOKUP(Table1[[#This Row],[Product Code]],Table24[#All],4,FALSE)</f>
        <v>Chargers</v>
      </c>
    </row>
    <row r="952" spans="1:13" x14ac:dyDescent="0.3">
      <c r="A952" s="13" t="s">
        <v>16</v>
      </c>
      <c r="B952" s="4" t="s">
        <v>53</v>
      </c>
      <c r="C952" s="5">
        <v>45372</v>
      </c>
      <c r="D952" s="4">
        <v>21</v>
      </c>
      <c r="E952" s="6">
        <v>26787.809999999998</v>
      </c>
      <c r="F952" s="6">
        <v>16703.189999999999</v>
      </c>
      <c r="G952" s="8">
        <f t="shared" si="184"/>
        <v>10084.619999999999</v>
      </c>
      <c r="H952">
        <v>2024</v>
      </c>
      <c r="I952">
        <f t="shared" ref="I952:I953" si="194">MONTH(C952)</f>
        <v>3</v>
      </c>
      <c r="J952" t="s">
        <v>87</v>
      </c>
      <c r="K952" t="s">
        <v>130</v>
      </c>
      <c r="L952" t="s">
        <v>118</v>
      </c>
      <c r="M952" t="str">
        <f>VLOOKUP(Table1[[#This Row],[Product Code]],Table24[#All],4,FALSE)</f>
        <v>Wired Headphones</v>
      </c>
    </row>
    <row r="953" spans="1:13" x14ac:dyDescent="0.3">
      <c r="A953" s="13" t="s">
        <v>16</v>
      </c>
      <c r="B953" s="4" t="s">
        <v>52</v>
      </c>
      <c r="C953" s="5">
        <v>45639</v>
      </c>
      <c r="D953" s="4">
        <v>26</v>
      </c>
      <c r="E953" s="6">
        <v>6151.8600000000006</v>
      </c>
      <c r="F953" s="6">
        <v>4762.42</v>
      </c>
      <c r="G953" s="8">
        <f t="shared" si="184"/>
        <v>1389.4400000000005</v>
      </c>
      <c r="H953">
        <v>2024</v>
      </c>
      <c r="I953">
        <f t="shared" si="194"/>
        <v>12</v>
      </c>
      <c r="J953" t="s">
        <v>90</v>
      </c>
      <c r="K953" t="s">
        <v>113</v>
      </c>
      <c r="L953" t="s">
        <v>118</v>
      </c>
      <c r="M953" t="str">
        <f>VLOOKUP(Table1[[#This Row],[Product Code]],Table24[#All],4,FALSE)</f>
        <v>Wired Headphones</v>
      </c>
    </row>
    <row r="954" spans="1:13" x14ac:dyDescent="0.3">
      <c r="A954" s="13" t="s">
        <v>16</v>
      </c>
      <c r="B954" s="4" t="s">
        <v>35</v>
      </c>
      <c r="C954" s="5">
        <v>44936</v>
      </c>
      <c r="D954" s="4">
        <v>32</v>
      </c>
      <c r="E954" s="6">
        <v>5217.6000000000004</v>
      </c>
      <c r="F954" s="6">
        <v>4035.52</v>
      </c>
      <c r="G954" s="8">
        <f t="shared" si="184"/>
        <v>1182.0800000000004</v>
      </c>
      <c r="H954">
        <v>2023</v>
      </c>
      <c r="I954">
        <f>MONTH(C954)</f>
        <v>1</v>
      </c>
      <c r="J954" t="s">
        <v>83</v>
      </c>
      <c r="K954" t="s">
        <v>113</v>
      </c>
      <c r="L954" t="s">
        <v>102</v>
      </c>
      <c r="M954" t="str">
        <f>VLOOKUP(Table1[[#This Row],[Product Code]],Table24[#All],4,FALSE)</f>
        <v>Keyboards</v>
      </c>
    </row>
    <row r="955" spans="1:13" x14ac:dyDescent="0.3">
      <c r="A955" s="13" t="s">
        <v>28</v>
      </c>
      <c r="B955" s="4" t="s">
        <v>53</v>
      </c>
      <c r="C955" s="5">
        <v>45335</v>
      </c>
      <c r="D955" s="4">
        <v>30</v>
      </c>
      <c r="E955" s="6">
        <v>38268.299999999996</v>
      </c>
      <c r="F955" s="6">
        <v>23861.7</v>
      </c>
      <c r="G955" s="8">
        <f t="shared" si="184"/>
        <v>14406.599999999995</v>
      </c>
      <c r="H955">
        <v>2024</v>
      </c>
      <c r="I955">
        <f t="shared" ref="I955:I956" si="195">MONTH(C955)</f>
        <v>2</v>
      </c>
      <c r="J955" t="s">
        <v>87</v>
      </c>
      <c r="K955" t="s">
        <v>130</v>
      </c>
      <c r="L955" t="s">
        <v>118</v>
      </c>
      <c r="M955" t="str">
        <f>VLOOKUP(Table1[[#This Row],[Product Code]],Table24[#All],4,FALSE)</f>
        <v>Wired Headphones</v>
      </c>
    </row>
    <row r="956" spans="1:13" x14ac:dyDescent="0.3">
      <c r="A956" s="13" t="s">
        <v>54</v>
      </c>
      <c r="B956" s="4" t="s">
        <v>31</v>
      </c>
      <c r="C956" s="5">
        <v>45306</v>
      </c>
      <c r="D956" s="4">
        <v>29</v>
      </c>
      <c r="E956" s="6">
        <v>13940.3</v>
      </c>
      <c r="F956" s="6">
        <v>8756.26</v>
      </c>
      <c r="G956" s="8">
        <f t="shared" si="184"/>
        <v>5184.0399999999991</v>
      </c>
      <c r="H956">
        <v>2024</v>
      </c>
      <c r="I956">
        <f t="shared" si="195"/>
        <v>1</v>
      </c>
      <c r="J956" t="s">
        <v>87</v>
      </c>
      <c r="K956" t="s">
        <v>113</v>
      </c>
      <c r="L956" t="s">
        <v>98</v>
      </c>
      <c r="M956" t="str">
        <f>VLOOKUP(Table1[[#This Row],[Product Code]],Table24[#All],4,FALSE)</f>
        <v>Gaming Laptops</v>
      </c>
    </row>
    <row r="957" spans="1:13" x14ac:dyDescent="0.3">
      <c r="A957" s="13" t="s">
        <v>59</v>
      </c>
      <c r="B957" s="4" t="s">
        <v>63</v>
      </c>
      <c r="C957" s="5">
        <v>45137</v>
      </c>
      <c r="D957" s="4">
        <v>9</v>
      </c>
      <c r="E957" s="6">
        <v>10179.99</v>
      </c>
      <c r="F957" s="6">
        <v>8450.5500000000011</v>
      </c>
      <c r="G957" s="8">
        <f t="shared" si="184"/>
        <v>1729.4399999999987</v>
      </c>
      <c r="H957">
        <v>2023</v>
      </c>
      <c r="I957">
        <f>MONTH(C957)</f>
        <v>7</v>
      </c>
      <c r="J957" t="s">
        <v>85</v>
      </c>
      <c r="K957" t="s">
        <v>113</v>
      </c>
      <c r="L957" t="s">
        <v>111</v>
      </c>
      <c r="M957" t="str">
        <f>VLOOKUP(Table1[[#This Row],[Product Code]],Table24[#All],4,FALSE)</f>
        <v>Gaming Headsets</v>
      </c>
    </row>
    <row r="958" spans="1:13" x14ac:dyDescent="0.3">
      <c r="A958" s="13" t="s">
        <v>16</v>
      </c>
      <c r="B958" s="4" t="s">
        <v>40</v>
      </c>
      <c r="C958" s="5">
        <v>45387</v>
      </c>
      <c r="D958" s="4">
        <v>17</v>
      </c>
      <c r="E958" s="6">
        <v>23014.43</v>
      </c>
      <c r="F958" s="6">
        <v>16565.82</v>
      </c>
      <c r="G958" s="8">
        <f t="shared" si="184"/>
        <v>6448.6100000000006</v>
      </c>
      <c r="H958">
        <v>2024</v>
      </c>
      <c r="I958">
        <f t="shared" ref="I958:I964" si="196">MONTH(C958)</f>
        <v>4</v>
      </c>
      <c r="J958" t="s">
        <v>88</v>
      </c>
      <c r="K958" t="s">
        <v>106</v>
      </c>
      <c r="L958" t="s">
        <v>111</v>
      </c>
      <c r="M958" t="str">
        <f>VLOOKUP(Table1[[#This Row],[Product Code]],Table24[#All],4,FALSE)</f>
        <v>Game Consoles</v>
      </c>
    </row>
    <row r="959" spans="1:13" x14ac:dyDescent="0.3">
      <c r="A959" s="13" t="s">
        <v>33</v>
      </c>
      <c r="B959" s="4" t="s">
        <v>68</v>
      </c>
      <c r="C959" s="5">
        <v>45387</v>
      </c>
      <c r="D959" s="4">
        <v>9</v>
      </c>
      <c r="E959" s="6">
        <v>9972</v>
      </c>
      <c r="F959" s="6">
        <v>7812.45</v>
      </c>
      <c r="G959" s="8">
        <f t="shared" si="184"/>
        <v>2159.5500000000002</v>
      </c>
      <c r="H959">
        <v>2024</v>
      </c>
      <c r="I959">
        <f t="shared" si="196"/>
        <v>4</v>
      </c>
      <c r="J959" t="s">
        <v>88</v>
      </c>
      <c r="K959" t="s">
        <v>113</v>
      </c>
      <c r="L959" t="s">
        <v>118</v>
      </c>
      <c r="M959" t="str">
        <f>VLOOKUP(Table1[[#This Row],[Product Code]],Table24[#All],4,FALSE)</f>
        <v>Noise-Canceling Over-Ear</v>
      </c>
    </row>
    <row r="960" spans="1:13" x14ac:dyDescent="0.3">
      <c r="A960" s="13" t="s">
        <v>16</v>
      </c>
      <c r="B960" s="4" t="s">
        <v>68</v>
      </c>
      <c r="C960" s="5">
        <v>45489</v>
      </c>
      <c r="D960" s="4">
        <v>2</v>
      </c>
      <c r="E960" s="6">
        <v>2216</v>
      </c>
      <c r="F960" s="6">
        <v>1736.1</v>
      </c>
      <c r="G960" s="8">
        <f t="shared" si="184"/>
        <v>479.90000000000009</v>
      </c>
      <c r="H960">
        <v>2024</v>
      </c>
      <c r="I960">
        <f t="shared" si="196"/>
        <v>7</v>
      </c>
      <c r="J960" t="s">
        <v>89</v>
      </c>
      <c r="K960" t="s">
        <v>113</v>
      </c>
      <c r="L960" t="s">
        <v>118</v>
      </c>
      <c r="M960" t="str">
        <f>VLOOKUP(Table1[[#This Row],[Product Code]],Table24[#All],4,FALSE)</f>
        <v>Noise-Canceling Over-Ear</v>
      </c>
    </row>
    <row r="961" spans="1:13" x14ac:dyDescent="0.3">
      <c r="A961" s="13" t="s">
        <v>28</v>
      </c>
      <c r="B961" s="4" t="s">
        <v>50</v>
      </c>
      <c r="C961" s="5">
        <v>45511</v>
      </c>
      <c r="D961" s="4">
        <v>23</v>
      </c>
      <c r="E961" s="6">
        <v>6201.26</v>
      </c>
      <c r="F961" s="6">
        <v>3769.47</v>
      </c>
      <c r="G961" s="8">
        <f t="shared" si="184"/>
        <v>2431.7900000000004</v>
      </c>
      <c r="H961">
        <v>2024</v>
      </c>
      <c r="I961">
        <f t="shared" si="196"/>
        <v>8</v>
      </c>
      <c r="J961" t="s">
        <v>89</v>
      </c>
      <c r="K961" t="s">
        <v>100</v>
      </c>
      <c r="L961" t="s">
        <v>102</v>
      </c>
      <c r="M961" t="str">
        <f>VLOOKUP(Table1[[#This Row],[Product Code]],Table24[#All],4,FALSE)</f>
        <v>Chargers</v>
      </c>
    </row>
    <row r="962" spans="1:13" x14ac:dyDescent="0.3">
      <c r="A962" s="13" t="s">
        <v>23</v>
      </c>
      <c r="B962" s="4" t="s">
        <v>40</v>
      </c>
      <c r="C962" s="5">
        <v>45516</v>
      </c>
      <c r="D962" s="4">
        <v>1</v>
      </c>
      <c r="E962" s="6">
        <v>1353.79</v>
      </c>
      <c r="F962" s="6">
        <v>974.46</v>
      </c>
      <c r="G962" s="8">
        <f t="shared" si="184"/>
        <v>379.32999999999993</v>
      </c>
      <c r="H962">
        <v>2024</v>
      </c>
      <c r="I962">
        <f t="shared" si="196"/>
        <v>8</v>
      </c>
      <c r="J962" t="s">
        <v>89</v>
      </c>
      <c r="K962" t="s">
        <v>106</v>
      </c>
      <c r="L962" t="s">
        <v>111</v>
      </c>
      <c r="M962" t="str">
        <f>VLOOKUP(Table1[[#This Row],[Product Code]],Table24[#All],4,FALSE)</f>
        <v>Game Consoles</v>
      </c>
    </row>
    <row r="963" spans="1:13" x14ac:dyDescent="0.3">
      <c r="A963" s="13" t="s">
        <v>14</v>
      </c>
      <c r="B963" s="4" t="s">
        <v>9</v>
      </c>
      <c r="C963" s="5">
        <v>45476</v>
      </c>
      <c r="D963" s="4">
        <v>1</v>
      </c>
      <c r="E963" s="6">
        <v>607.23</v>
      </c>
      <c r="F963" s="6">
        <v>372.34</v>
      </c>
      <c r="G963" s="8">
        <f t="shared" ref="G963:G1026" si="197">E963-F963</f>
        <v>234.89000000000004</v>
      </c>
      <c r="H963">
        <v>2024</v>
      </c>
      <c r="I963">
        <f t="shared" si="196"/>
        <v>7</v>
      </c>
      <c r="J963" t="s">
        <v>89</v>
      </c>
      <c r="K963" t="s">
        <v>113</v>
      </c>
      <c r="L963" t="s">
        <v>98</v>
      </c>
      <c r="M963" t="str">
        <f>VLOOKUP(Table1[[#This Row],[Product Code]],Table24[#All],4,FALSE)</f>
        <v>Ultrabooks</v>
      </c>
    </row>
    <row r="964" spans="1:13" x14ac:dyDescent="0.3">
      <c r="A964" s="13" t="s">
        <v>33</v>
      </c>
      <c r="B964" s="4" t="s">
        <v>17</v>
      </c>
      <c r="C964" s="5">
        <v>45343</v>
      </c>
      <c r="D964" s="4">
        <v>18</v>
      </c>
      <c r="E964" s="6">
        <v>3293.64</v>
      </c>
      <c r="F964" s="6">
        <v>2502.1799999999998</v>
      </c>
      <c r="G964" s="8">
        <f t="shared" si="197"/>
        <v>791.46</v>
      </c>
      <c r="H964">
        <v>2024</v>
      </c>
      <c r="I964">
        <f t="shared" si="196"/>
        <v>2</v>
      </c>
      <c r="J964" t="s">
        <v>87</v>
      </c>
      <c r="K964" t="s">
        <v>104</v>
      </c>
      <c r="L964" t="s">
        <v>102</v>
      </c>
      <c r="M964" t="str">
        <f>VLOOKUP(Table1[[#This Row],[Product Code]],Table24[#All],4,FALSE)</f>
        <v>Chargers</v>
      </c>
    </row>
    <row r="965" spans="1:13" x14ac:dyDescent="0.3">
      <c r="A965" s="13" t="s">
        <v>8</v>
      </c>
      <c r="B965" s="4" t="s">
        <v>29</v>
      </c>
      <c r="C965" s="5">
        <v>45082</v>
      </c>
      <c r="D965" s="4">
        <v>8</v>
      </c>
      <c r="E965" s="6">
        <v>5224</v>
      </c>
      <c r="F965" s="6">
        <v>3913.2</v>
      </c>
      <c r="G965" s="8">
        <f t="shared" si="197"/>
        <v>1310.8000000000002</v>
      </c>
      <c r="H965">
        <v>2023</v>
      </c>
      <c r="I965">
        <f t="shared" ref="I965:I969" si="198">MONTH(C965)</f>
        <v>6</v>
      </c>
      <c r="J965" t="s">
        <v>84</v>
      </c>
      <c r="K965" t="s">
        <v>100</v>
      </c>
      <c r="L965" t="s">
        <v>98</v>
      </c>
      <c r="M965" t="str">
        <f>VLOOKUP(Table1[[#This Row],[Product Code]],Table24[#All],4,FALSE)</f>
        <v>Gaming Laptops</v>
      </c>
    </row>
    <row r="966" spans="1:13" x14ac:dyDescent="0.3">
      <c r="A966" s="13" t="s">
        <v>54</v>
      </c>
      <c r="B966" s="4" t="s">
        <v>63</v>
      </c>
      <c r="C966" s="5">
        <v>45080</v>
      </c>
      <c r="D966" s="4">
        <v>16</v>
      </c>
      <c r="E966" s="6">
        <v>18097.759999999998</v>
      </c>
      <c r="F966" s="6">
        <v>15023.2</v>
      </c>
      <c r="G966" s="8">
        <f t="shared" si="197"/>
        <v>3074.5599999999977</v>
      </c>
      <c r="H966">
        <v>2023</v>
      </c>
      <c r="I966">
        <f t="shared" si="198"/>
        <v>6</v>
      </c>
      <c r="J966" t="s">
        <v>84</v>
      </c>
      <c r="K966" t="s">
        <v>113</v>
      </c>
      <c r="L966" t="s">
        <v>111</v>
      </c>
      <c r="M966" t="str">
        <f>VLOOKUP(Table1[[#This Row],[Product Code]],Table24[#All],4,FALSE)</f>
        <v>Gaming Headsets</v>
      </c>
    </row>
    <row r="967" spans="1:13" x14ac:dyDescent="0.3">
      <c r="A967" s="13" t="s">
        <v>8</v>
      </c>
      <c r="B967" s="4" t="s">
        <v>48</v>
      </c>
      <c r="C967" s="5">
        <v>45076</v>
      </c>
      <c r="D967" s="4">
        <v>8</v>
      </c>
      <c r="E967" s="6">
        <v>11224.08</v>
      </c>
      <c r="F967" s="6">
        <v>7124.4</v>
      </c>
      <c r="G967" s="8">
        <f t="shared" si="197"/>
        <v>4099.68</v>
      </c>
      <c r="H967">
        <v>2023</v>
      </c>
      <c r="I967">
        <f t="shared" si="198"/>
        <v>5</v>
      </c>
      <c r="J967" t="s">
        <v>84</v>
      </c>
      <c r="K967" t="s">
        <v>137</v>
      </c>
      <c r="L967" t="s">
        <v>111</v>
      </c>
      <c r="M967" t="str">
        <f>VLOOKUP(Table1[[#This Row],[Product Code]],Table24[#All],4,FALSE)</f>
        <v>Game Consoles</v>
      </c>
    </row>
    <row r="968" spans="1:13" x14ac:dyDescent="0.3">
      <c r="A968" s="13" t="s">
        <v>37</v>
      </c>
      <c r="B968" s="4" t="s">
        <v>42</v>
      </c>
      <c r="C968" s="5">
        <v>45516</v>
      </c>
      <c r="D968" s="4">
        <v>10</v>
      </c>
      <c r="E968" s="6">
        <v>4236.7</v>
      </c>
      <c r="F968" s="6">
        <v>2761</v>
      </c>
      <c r="G968" s="8">
        <f t="shared" si="197"/>
        <v>1475.6999999999998</v>
      </c>
      <c r="H968">
        <v>2024</v>
      </c>
      <c r="I968">
        <f t="shared" si="198"/>
        <v>8</v>
      </c>
      <c r="J968" t="s">
        <v>89</v>
      </c>
      <c r="K968" t="s">
        <v>137</v>
      </c>
      <c r="L968" t="s">
        <v>98</v>
      </c>
      <c r="M968" t="str">
        <f>VLOOKUP(Table1[[#This Row],[Product Code]],Table24[#All],4,FALSE)</f>
        <v>Ultrabooks</v>
      </c>
    </row>
    <row r="969" spans="1:13" x14ac:dyDescent="0.3">
      <c r="A969" s="13" t="s">
        <v>25</v>
      </c>
      <c r="B969" s="4" t="s">
        <v>30</v>
      </c>
      <c r="C969" s="5">
        <v>45508</v>
      </c>
      <c r="D969" s="4">
        <v>16</v>
      </c>
      <c r="E969" s="6">
        <v>23543.360000000001</v>
      </c>
      <c r="F969" s="6">
        <v>15930.4</v>
      </c>
      <c r="G969" s="8">
        <f t="shared" si="197"/>
        <v>7612.9600000000009</v>
      </c>
      <c r="H969">
        <v>2024</v>
      </c>
      <c r="I969">
        <f t="shared" si="198"/>
        <v>8</v>
      </c>
      <c r="J969" t="s">
        <v>89</v>
      </c>
      <c r="K969" t="s">
        <v>113</v>
      </c>
      <c r="L969" t="s">
        <v>126</v>
      </c>
      <c r="M969" t="str">
        <f>VLOOKUP(Table1[[#This Row],[Product Code]],Table24[#All],4,FALSE)</f>
        <v>Fitness Bands</v>
      </c>
    </row>
    <row r="970" spans="1:13" x14ac:dyDescent="0.3">
      <c r="A970" s="13" t="s">
        <v>16</v>
      </c>
      <c r="B970" s="4" t="s">
        <v>15</v>
      </c>
      <c r="C970" s="5">
        <v>45278</v>
      </c>
      <c r="D970" s="4">
        <v>26</v>
      </c>
      <c r="E970" s="6">
        <v>22970.74</v>
      </c>
      <c r="F970" s="6">
        <v>16018.34</v>
      </c>
      <c r="G970" s="8">
        <f t="shared" si="197"/>
        <v>6952.4000000000015</v>
      </c>
      <c r="H970">
        <v>2023</v>
      </c>
      <c r="I970">
        <f t="shared" ref="I970:I973" si="199">MONTH(C970)</f>
        <v>12</v>
      </c>
      <c r="J970" t="s">
        <v>86</v>
      </c>
      <c r="K970" t="s">
        <v>132</v>
      </c>
      <c r="L970" t="s">
        <v>118</v>
      </c>
      <c r="M970" t="str">
        <f>VLOOKUP(Table1[[#This Row],[Product Code]],Table24[#All],4,FALSE)</f>
        <v>Noise-Canceling Over-Ear</v>
      </c>
    </row>
    <row r="971" spans="1:13" x14ac:dyDescent="0.3">
      <c r="A971" s="13" t="s">
        <v>19</v>
      </c>
      <c r="B971" s="4" t="s">
        <v>62</v>
      </c>
      <c r="C971" s="5">
        <v>45111</v>
      </c>
      <c r="D971" s="4">
        <v>19</v>
      </c>
      <c r="E971" s="6">
        <v>27460.7</v>
      </c>
      <c r="F971" s="6">
        <v>18435.13</v>
      </c>
      <c r="G971" s="8">
        <f t="shared" si="197"/>
        <v>9025.57</v>
      </c>
      <c r="H971">
        <v>2023</v>
      </c>
      <c r="I971">
        <f t="shared" si="199"/>
        <v>7</v>
      </c>
      <c r="J971" t="s">
        <v>85</v>
      </c>
      <c r="K971" t="s">
        <v>113</v>
      </c>
      <c r="L971" t="s">
        <v>126</v>
      </c>
      <c r="M971" t="str">
        <f>VLOOKUP(Table1[[#This Row],[Product Code]],Table24[#All],4,FALSE)</f>
        <v>Smartwatches</v>
      </c>
    </row>
    <row r="972" spans="1:13" x14ac:dyDescent="0.3">
      <c r="A972" s="13" t="s">
        <v>19</v>
      </c>
      <c r="B972" s="4" t="s">
        <v>41</v>
      </c>
      <c r="C972" s="5">
        <v>45599</v>
      </c>
      <c r="D972" s="4">
        <v>37</v>
      </c>
      <c r="E972" s="6">
        <v>32685.8</v>
      </c>
      <c r="F972" s="6">
        <v>22366.13</v>
      </c>
      <c r="G972" s="8">
        <f t="shared" si="197"/>
        <v>10319.669999999998</v>
      </c>
      <c r="H972">
        <v>2024</v>
      </c>
      <c r="I972">
        <f t="shared" si="199"/>
        <v>11</v>
      </c>
      <c r="J972" t="s">
        <v>90</v>
      </c>
      <c r="K972" t="s">
        <v>132</v>
      </c>
      <c r="L972" t="s">
        <v>118</v>
      </c>
      <c r="M972" t="str">
        <f>VLOOKUP(Table1[[#This Row],[Product Code]],Table24[#All],4,FALSE)</f>
        <v>Wireless Headphones</v>
      </c>
    </row>
    <row r="973" spans="1:13" x14ac:dyDescent="0.3">
      <c r="A973" s="13" t="s">
        <v>10</v>
      </c>
      <c r="B973" s="4" t="s">
        <v>31</v>
      </c>
      <c r="C973" s="5">
        <v>45410</v>
      </c>
      <c r="D973" s="4">
        <v>4</v>
      </c>
      <c r="E973" s="6">
        <v>1922.8</v>
      </c>
      <c r="F973" s="6">
        <v>1207.76</v>
      </c>
      <c r="G973" s="8">
        <f t="shared" si="197"/>
        <v>715.04</v>
      </c>
      <c r="H973">
        <v>2024</v>
      </c>
      <c r="I973">
        <f t="shared" si="199"/>
        <v>4</v>
      </c>
      <c r="J973" t="s">
        <v>88</v>
      </c>
      <c r="K973" t="s">
        <v>113</v>
      </c>
      <c r="L973" t="s">
        <v>98</v>
      </c>
      <c r="M973" t="str">
        <f>VLOOKUP(Table1[[#This Row],[Product Code]],Table24[#All],4,FALSE)</f>
        <v>Gaming Laptops</v>
      </c>
    </row>
    <row r="974" spans="1:13" x14ac:dyDescent="0.3">
      <c r="A974" s="13" t="s">
        <v>6</v>
      </c>
      <c r="B974" s="4" t="s">
        <v>13</v>
      </c>
      <c r="C974" s="5">
        <v>45055</v>
      </c>
      <c r="D974" s="4">
        <v>17</v>
      </c>
      <c r="E974" s="6">
        <v>14927.19</v>
      </c>
      <c r="F974" s="6">
        <v>10284.49</v>
      </c>
      <c r="G974" s="8">
        <f t="shared" si="197"/>
        <v>4642.7000000000007</v>
      </c>
      <c r="H974">
        <v>2023</v>
      </c>
      <c r="I974">
        <f>MONTH(C974)</f>
        <v>5</v>
      </c>
      <c r="J974" t="s">
        <v>84</v>
      </c>
      <c r="K974" t="s">
        <v>104</v>
      </c>
      <c r="L974" t="s">
        <v>102</v>
      </c>
      <c r="M974" t="str">
        <f>VLOOKUP(Table1[[#This Row],[Product Code]],Table24[#All],4,FALSE)</f>
        <v>Chargers</v>
      </c>
    </row>
    <row r="975" spans="1:13" x14ac:dyDescent="0.3">
      <c r="A975" s="13" t="s">
        <v>37</v>
      </c>
      <c r="B975" s="4" t="s">
        <v>39</v>
      </c>
      <c r="C975" s="5">
        <v>45636</v>
      </c>
      <c r="D975" s="4">
        <v>24</v>
      </c>
      <c r="E975" s="6">
        <v>17519.52</v>
      </c>
      <c r="F975" s="6">
        <v>14135.76</v>
      </c>
      <c r="G975" s="8">
        <f t="shared" si="197"/>
        <v>3383.76</v>
      </c>
      <c r="H975">
        <v>2024</v>
      </c>
      <c r="I975">
        <f>MONTH(C975)</f>
        <v>12</v>
      </c>
      <c r="J975" t="s">
        <v>90</v>
      </c>
      <c r="K975" t="s">
        <v>113</v>
      </c>
      <c r="L975" t="s">
        <v>111</v>
      </c>
      <c r="M975" t="str">
        <f>VLOOKUP(Table1[[#This Row],[Product Code]],Table24[#All],4,FALSE)</f>
        <v>VR Headsets</v>
      </c>
    </row>
    <row r="976" spans="1:13" x14ac:dyDescent="0.3">
      <c r="A976" s="13" t="s">
        <v>16</v>
      </c>
      <c r="B976" s="4" t="s">
        <v>29</v>
      </c>
      <c r="C976" s="5">
        <v>44941</v>
      </c>
      <c r="D976" s="4">
        <v>17</v>
      </c>
      <c r="E976" s="6">
        <v>11101</v>
      </c>
      <c r="F976" s="6">
        <v>8315.5499999999993</v>
      </c>
      <c r="G976" s="8">
        <f t="shared" si="197"/>
        <v>2785.4500000000007</v>
      </c>
      <c r="H976">
        <v>2023</v>
      </c>
      <c r="I976">
        <f t="shared" ref="I976:I979" si="200">MONTH(C976)</f>
        <v>1</v>
      </c>
      <c r="J976" t="s">
        <v>83</v>
      </c>
      <c r="K976" t="s">
        <v>100</v>
      </c>
      <c r="L976" t="s">
        <v>98</v>
      </c>
      <c r="M976" t="str">
        <f>VLOOKUP(Table1[[#This Row],[Product Code]],Table24[#All],4,FALSE)</f>
        <v>Gaming Laptops</v>
      </c>
    </row>
    <row r="977" spans="1:13" x14ac:dyDescent="0.3">
      <c r="A977" s="13" t="s">
        <v>32</v>
      </c>
      <c r="B977" s="4" t="s">
        <v>58</v>
      </c>
      <c r="C977" s="5">
        <v>45052</v>
      </c>
      <c r="D977" s="4">
        <v>7</v>
      </c>
      <c r="E977" s="6">
        <v>1814.8899999999999</v>
      </c>
      <c r="F977" s="6">
        <v>1186.29</v>
      </c>
      <c r="G977" s="8">
        <f t="shared" si="197"/>
        <v>628.59999999999991</v>
      </c>
      <c r="H977">
        <v>2023</v>
      </c>
      <c r="I977">
        <f t="shared" si="200"/>
        <v>5</v>
      </c>
      <c r="J977" t="s">
        <v>84</v>
      </c>
      <c r="K977" t="s">
        <v>106</v>
      </c>
      <c r="L977" t="s">
        <v>126</v>
      </c>
      <c r="M977" t="str">
        <f>VLOOKUP(Table1[[#This Row],[Product Code]],Table24[#All],4,FALSE)</f>
        <v>Smart Speakers</v>
      </c>
    </row>
    <row r="978" spans="1:13" x14ac:dyDescent="0.3">
      <c r="A978" s="13" t="s">
        <v>32</v>
      </c>
      <c r="B978" s="4" t="s">
        <v>40</v>
      </c>
      <c r="C978" s="5">
        <v>45554</v>
      </c>
      <c r="D978" s="4">
        <v>20</v>
      </c>
      <c r="E978" s="6">
        <v>27075.8</v>
      </c>
      <c r="F978" s="6">
        <v>19489.2</v>
      </c>
      <c r="G978" s="8">
        <f t="shared" si="197"/>
        <v>7586.5999999999985</v>
      </c>
      <c r="H978">
        <v>2024</v>
      </c>
      <c r="I978">
        <f t="shared" si="200"/>
        <v>9</v>
      </c>
      <c r="J978" t="s">
        <v>89</v>
      </c>
      <c r="K978" t="s">
        <v>106</v>
      </c>
      <c r="L978" t="s">
        <v>111</v>
      </c>
      <c r="M978" t="str">
        <f>VLOOKUP(Table1[[#This Row],[Product Code]],Table24[#All],4,FALSE)</f>
        <v>Game Consoles</v>
      </c>
    </row>
    <row r="979" spans="1:13" x14ac:dyDescent="0.3">
      <c r="A979" s="13" t="s">
        <v>54</v>
      </c>
      <c r="B979" s="4" t="s">
        <v>65</v>
      </c>
      <c r="C979" s="5">
        <v>45535</v>
      </c>
      <c r="D979" s="4">
        <v>5</v>
      </c>
      <c r="E979" s="6">
        <v>1615.75</v>
      </c>
      <c r="F979" s="6">
        <v>999.30000000000007</v>
      </c>
      <c r="G979" s="8">
        <f t="shared" si="197"/>
        <v>616.44999999999993</v>
      </c>
      <c r="H979">
        <v>2024</v>
      </c>
      <c r="I979">
        <f t="shared" si="200"/>
        <v>8</v>
      </c>
      <c r="J979" t="s">
        <v>89</v>
      </c>
      <c r="K979" t="s">
        <v>109</v>
      </c>
      <c r="L979" t="s">
        <v>111</v>
      </c>
      <c r="M979" t="str">
        <f>VLOOKUP(Table1[[#This Row],[Product Code]],Table24[#All],4,FALSE)</f>
        <v>Game Consoles</v>
      </c>
    </row>
    <row r="980" spans="1:13" x14ac:dyDescent="0.3">
      <c r="A980" s="13" t="s">
        <v>16</v>
      </c>
      <c r="B980" s="4" t="s">
        <v>46</v>
      </c>
      <c r="C980" s="5">
        <v>45228</v>
      </c>
      <c r="D980" s="4">
        <v>25</v>
      </c>
      <c r="E980" s="6">
        <v>4885.75</v>
      </c>
      <c r="F980" s="6">
        <v>3648.7499999999995</v>
      </c>
      <c r="G980" s="8">
        <f t="shared" si="197"/>
        <v>1237.0000000000005</v>
      </c>
      <c r="H980">
        <v>2023</v>
      </c>
      <c r="I980">
        <f t="shared" ref="I980:I982" si="201">MONTH(C980)</f>
        <v>10</v>
      </c>
      <c r="J980" t="s">
        <v>86</v>
      </c>
      <c r="K980" t="s">
        <v>100</v>
      </c>
      <c r="L980" t="s">
        <v>118</v>
      </c>
      <c r="M980" t="str">
        <f>VLOOKUP(Table1[[#This Row],[Product Code]],Table24[#All],4,FALSE)</f>
        <v>Wireless Earbuds</v>
      </c>
    </row>
    <row r="981" spans="1:13" x14ac:dyDescent="0.3">
      <c r="A981" s="13" t="s">
        <v>8</v>
      </c>
      <c r="B981" s="4" t="s">
        <v>61</v>
      </c>
      <c r="C981" s="5">
        <v>45186</v>
      </c>
      <c r="D981" s="4">
        <v>9</v>
      </c>
      <c r="E981" s="6">
        <v>3443.22</v>
      </c>
      <c r="F981" s="6">
        <v>2720.97</v>
      </c>
      <c r="G981" s="8">
        <f t="shared" si="197"/>
        <v>722.25</v>
      </c>
      <c r="H981">
        <v>2023</v>
      </c>
      <c r="I981">
        <f t="shared" si="201"/>
        <v>9</v>
      </c>
      <c r="J981" t="s">
        <v>85</v>
      </c>
      <c r="K981" t="s">
        <v>109</v>
      </c>
      <c r="L981" t="s">
        <v>111</v>
      </c>
      <c r="M981" t="str">
        <f>VLOOKUP(Table1[[#This Row],[Product Code]],Table24[#All],4,FALSE)</f>
        <v>VR Headsets</v>
      </c>
    </row>
    <row r="982" spans="1:13" x14ac:dyDescent="0.3">
      <c r="A982" s="13" t="s">
        <v>54</v>
      </c>
      <c r="B982" s="4" t="s">
        <v>38</v>
      </c>
      <c r="C982" s="5">
        <v>45208</v>
      </c>
      <c r="D982" s="4">
        <v>35</v>
      </c>
      <c r="E982" s="6">
        <v>18776.8</v>
      </c>
      <c r="F982" s="6">
        <v>13686.05</v>
      </c>
      <c r="G982" s="8">
        <f t="shared" si="197"/>
        <v>5090.75</v>
      </c>
      <c r="H982">
        <v>2023</v>
      </c>
      <c r="I982">
        <f t="shared" si="201"/>
        <v>10</v>
      </c>
      <c r="J982" t="s">
        <v>86</v>
      </c>
      <c r="K982" t="s">
        <v>113</v>
      </c>
      <c r="L982" t="s">
        <v>111</v>
      </c>
      <c r="M982" t="str">
        <f>VLOOKUP(Table1[[#This Row],[Product Code]],Table24[#All],4,FALSE)</f>
        <v>Game Consoles</v>
      </c>
    </row>
    <row r="983" spans="1:13" x14ac:dyDescent="0.3">
      <c r="A983" s="13" t="s">
        <v>16</v>
      </c>
      <c r="B983" s="4" t="s">
        <v>57</v>
      </c>
      <c r="C983" s="5">
        <v>45494</v>
      </c>
      <c r="D983" s="4">
        <v>5</v>
      </c>
      <c r="E983" s="6">
        <v>5853.2000000000007</v>
      </c>
      <c r="F983" s="6">
        <v>4675.8499999999995</v>
      </c>
      <c r="G983" s="8">
        <f t="shared" si="197"/>
        <v>1177.3500000000013</v>
      </c>
      <c r="H983">
        <v>2024</v>
      </c>
      <c r="I983">
        <f>MONTH(C983)</f>
        <v>7</v>
      </c>
      <c r="J983" t="s">
        <v>89</v>
      </c>
      <c r="K983" t="s">
        <v>106</v>
      </c>
      <c r="L983" t="s">
        <v>111</v>
      </c>
      <c r="M983" t="str">
        <f>VLOOKUP(Table1[[#This Row],[Product Code]],Table24[#All],4,FALSE)</f>
        <v>Game Consoles</v>
      </c>
    </row>
    <row r="984" spans="1:13" x14ac:dyDescent="0.3">
      <c r="A984" s="13" t="s">
        <v>16</v>
      </c>
      <c r="B984" s="4" t="s">
        <v>22</v>
      </c>
      <c r="C984" s="5">
        <v>45101</v>
      </c>
      <c r="D984" s="4">
        <v>3</v>
      </c>
      <c r="E984" s="6">
        <v>3160.44</v>
      </c>
      <c r="F984" s="6">
        <v>1878.78</v>
      </c>
      <c r="G984" s="8">
        <f t="shared" si="197"/>
        <v>1281.6600000000001</v>
      </c>
      <c r="H984">
        <v>2023</v>
      </c>
      <c r="I984">
        <f t="shared" ref="I984:I985" si="202">MONTH(C984)</f>
        <v>6</v>
      </c>
      <c r="J984" t="s">
        <v>84</v>
      </c>
      <c r="K984" t="s">
        <v>113</v>
      </c>
      <c r="L984" t="s">
        <v>102</v>
      </c>
      <c r="M984" t="str">
        <f>VLOOKUP(Table1[[#This Row],[Product Code]],Table24[#All],4,FALSE)</f>
        <v>Keyboards</v>
      </c>
    </row>
    <row r="985" spans="1:13" x14ac:dyDescent="0.3">
      <c r="A985" s="13" t="s">
        <v>33</v>
      </c>
      <c r="B985" s="4" t="s">
        <v>71</v>
      </c>
      <c r="C985" s="5">
        <v>45057</v>
      </c>
      <c r="D985" s="4">
        <v>21</v>
      </c>
      <c r="E985" s="6">
        <v>4797.03</v>
      </c>
      <c r="F985" s="6">
        <v>3833.76</v>
      </c>
      <c r="G985" s="8">
        <f t="shared" si="197"/>
        <v>963.26999999999953</v>
      </c>
      <c r="H985">
        <v>2023</v>
      </c>
      <c r="I985">
        <f t="shared" si="202"/>
        <v>5</v>
      </c>
      <c r="J985" t="s">
        <v>84</v>
      </c>
      <c r="K985" t="s">
        <v>100</v>
      </c>
      <c r="L985" t="s">
        <v>98</v>
      </c>
      <c r="M985" t="str">
        <f>VLOOKUP(Table1[[#This Row],[Product Code]],Table24[#All],4,FALSE)</f>
        <v>Ultrabooks</v>
      </c>
    </row>
    <row r="986" spans="1:13" x14ac:dyDescent="0.3">
      <c r="A986" s="13" t="s">
        <v>6</v>
      </c>
      <c r="B986" s="4" t="s">
        <v>40</v>
      </c>
      <c r="C986" s="5">
        <v>45631</v>
      </c>
      <c r="D986" s="4">
        <v>39</v>
      </c>
      <c r="E986" s="6">
        <v>52797.81</v>
      </c>
      <c r="F986" s="6">
        <v>38003.94</v>
      </c>
      <c r="G986" s="8">
        <f t="shared" si="197"/>
        <v>14793.869999999995</v>
      </c>
      <c r="H986">
        <v>2024</v>
      </c>
      <c r="I986">
        <f>MONTH(C986)</f>
        <v>12</v>
      </c>
      <c r="J986" t="s">
        <v>90</v>
      </c>
      <c r="K986" t="s">
        <v>106</v>
      </c>
      <c r="L986" t="s">
        <v>111</v>
      </c>
      <c r="M986" t="str">
        <f>VLOOKUP(Table1[[#This Row],[Product Code]],Table24[#All],4,FALSE)</f>
        <v>Game Consoles</v>
      </c>
    </row>
    <row r="987" spans="1:13" x14ac:dyDescent="0.3">
      <c r="A987" s="13" t="s">
        <v>6</v>
      </c>
      <c r="B987" s="4" t="s">
        <v>47</v>
      </c>
      <c r="C987" s="5">
        <v>45019</v>
      </c>
      <c r="D987" s="4">
        <v>12</v>
      </c>
      <c r="E987" s="6">
        <v>14375.04</v>
      </c>
      <c r="F987" s="6">
        <v>10590.599999999999</v>
      </c>
      <c r="G987" s="8">
        <f t="shared" si="197"/>
        <v>3784.4400000000023</v>
      </c>
      <c r="H987">
        <v>2023</v>
      </c>
      <c r="I987">
        <f t="shared" ref="I987:I992" si="203">MONTH(C987)</f>
        <v>4</v>
      </c>
      <c r="J987" t="s">
        <v>84</v>
      </c>
      <c r="K987" t="s">
        <v>113</v>
      </c>
      <c r="L987" t="s">
        <v>126</v>
      </c>
      <c r="M987" t="str">
        <f>VLOOKUP(Table1[[#This Row],[Product Code]],Table24[#All],4,FALSE)</f>
        <v>Fitness Bands</v>
      </c>
    </row>
    <row r="988" spans="1:13" x14ac:dyDescent="0.3">
      <c r="A988" s="13" t="s">
        <v>12</v>
      </c>
      <c r="B988" s="4" t="s">
        <v>38</v>
      </c>
      <c r="C988" s="5">
        <v>45000</v>
      </c>
      <c r="D988" s="4">
        <v>27</v>
      </c>
      <c r="E988" s="6">
        <v>14484.960000000001</v>
      </c>
      <c r="F988" s="6">
        <v>10557.81</v>
      </c>
      <c r="G988" s="8">
        <f t="shared" si="197"/>
        <v>3927.1500000000015</v>
      </c>
      <c r="H988">
        <v>2023</v>
      </c>
      <c r="I988">
        <f t="shared" si="203"/>
        <v>3</v>
      </c>
      <c r="J988" t="s">
        <v>83</v>
      </c>
      <c r="K988" t="s">
        <v>113</v>
      </c>
      <c r="L988" t="s">
        <v>111</v>
      </c>
      <c r="M988" t="str">
        <f>VLOOKUP(Table1[[#This Row],[Product Code]],Table24[#All],4,FALSE)</f>
        <v>Game Consoles</v>
      </c>
    </row>
    <row r="989" spans="1:13" x14ac:dyDescent="0.3">
      <c r="A989" s="13" t="s">
        <v>8</v>
      </c>
      <c r="B989" s="4" t="s">
        <v>69</v>
      </c>
      <c r="C989" s="5">
        <v>45227</v>
      </c>
      <c r="D989" s="4">
        <v>41</v>
      </c>
      <c r="E989" s="6">
        <v>3272.21</v>
      </c>
      <c r="F989" s="6">
        <v>2624.8199999999997</v>
      </c>
      <c r="G989" s="8">
        <f t="shared" si="197"/>
        <v>647.39000000000033</v>
      </c>
      <c r="H989">
        <v>2023</v>
      </c>
      <c r="I989">
        <f t="shared" si="203"/>
        <v>10</v>
      </c>
      <c r="J989" t="s">
        <v>86</v>
      </c>
      <c r="K989" t="s">
        <v>106</v>
      </c>
      <c r="L989" t="s">
        <v>98</v>
      </c>
      <c r="M989" t="str">
        <f>VLOOKUP(Table1[[#This Row],[Product Code]],Table24[#All],4,FALSE)</f>
        <v>Ultrabooks</v>
      </c>
    </row>
    <row r="990" spans="1:13" x14ac:dyDescent="0.3">
      <c r="A990" s="13" t="s">
        <v>37</v>
      </c>
      <c r="B990" s="4" t="s">
        <v>57</v>
      </c>
      <c r="C990" s="5">
        <v>45456</v>
      </c>
      <c r="D990" s="4">
        <v>12</v>
      </c>
      <c r="E990" s="6">
        <v>14047.68</v>
      </c>
      <c r="F990" s="6">
        <v>11222.039999999999</v>
      </c>
      <c r="G990" s="8">
        <f t="shared" si="197"/>
        <v>2825.6400000000012</v>
      </c>
      <c r="H990">
        <v>2024</v>
      </c>
      <c r="I990">
        <f t="shared" si="203"/>
        <v>6</v>
      </c>
      <c r="J990" t="s">
        <v>88</v>
      </c>
      <c r="K990" t="s">
        <v>106</v>
      </c>
      <c r="L990" t="s">
        <v>111</v>
      </c>
      <c r="M990" t="str">
        <f>VLOOKUP(Table1[[#This Row],[Product Code]],Table24[#All],4,FALSE)</f>
        <v>Game Consoles</v>
      </c>
    </row>
    <row r="991" spans="1:13" x14ac:dyDescent="0.3">
      <c r="A991" s="13" t="s">
        <v>59</v>
      </c>
      <c r="B991" s="4" t="s">
        <v>65</v>
      </c>
      <c r="C991" s="5">
        <v>45576</v>
      </c>
      <c r="D991" s="4">
        <v>34</v>
      </c>
      <c r="E991" s="6">
        <v>10987.099999999999</v>
      </c>
      <c r="F991" s="6">
        <v>6795.2400000000007</v>
      </c>
      <c r="G991" s="8">
        <f t="shared" si="197"/>
        <v>4191.8599999999979</v>
      </c>
      <c r="H991">
        <v>2024</v>
      </c>
      <c r="I991">
        <f t="shared" si="203"/>
        <v>10</v>
      </c>
      <c r="J991" t="s">
        <v>90</v>
      </c>
      <c r="K991" t="s">
        <v>109</v>
      </c>
      <c r="L991" t="s">
        <v>111</v>
      </c>
      <c r="M991" t="str">
        <f>VLOOKUP(Table1[[#This Row],[Product Code]],Table24[#All],4,FALSE)</f>
        <v>Game Consoles</v>
      </c>
    </row>
    <row r="992" spans="1:13" x14ac:dyDescent="0.3">
      <c r="A992" s="13" t="s">
        <v>28</v>
      </c>
      <c r="B992" s="4" t="s">
        <v>18</v>
      </c>
      <c r="C992" s="5">
        <v>45484</v>
      </c>
      <c r="D992" s="4">
        <v>4</v>
      </c>
      <c r="E992" s="6">
        <v>1596.64</v>
      </c>
      <c r="F992" s="6">
        <v>1206.56</v>
      </c>
      <c r="G992" s="8">
        <f t="shared" si="197"/>
        <v>390.08000000000015</v>
      </c>
      <c r="H992">
        <v>2024</v>
      </c>
      <c r="I992">
        <f t="shared" si="203"/>
        <v>7</v>
      </c>
      <c r="J992" t="s">
        <v>89</v>
      </c>
      <c r="K992" t="s">
        <v>130</v>
      </c>
      <c r="L992" t="s">
        <v>126</v>
      </c>
      <c r="M992" t="str">
        <f>VLOOKUP(Table1[[#This Row],[Product Code]],Table24[#All],4,FALSE)</f>
        <v>Streaming Devices</v>
      </c>
    </row>
    <row r="993" spans="1:13" x14ac:dyDescent="0.3">
      <c r="A993" s="13" t="s">
        <v>37</v>
      </c>
      <c r="B993" s="4" t="s">
        <v>61</v>
      </c>
      <c r="C993" s="5">
        <v>45207</v>
      </c>
      <c r="D993" s="4">
        <v>27</v>
      </c>
      <c r="E993" s="6">
        <v>10329.66</v>
      </c>
      <c r="F993" s="6">
        <v>8162.91</v>
      </c>
      <c r="G993" s="8">
        <f t="shared" si="197"/>
        <v>2166.75</v>
      </c>
      <c r="H993">
        <v>2023</v>
      </c>
      <c r="I993">
        <f>MONTH(C993)</f>
        <v>10</v>
      </c>
      <c r="J993" t="s">
        <v>86</v>
      </c>
      <c r="K993" t="s">
        <v>109</v>
      </c>
      <c r="L993" t="s">
        <v>111</v>
      </c>
      <c r="M993" t="str">
        <f>VLOOKUP(Table1[[#This Row],[Product Code]],Table24[#All],4,FALSE)</f>
        <v>VR Headsets</v>
      </c>
    </row>
    <row r="994" spans="1:13" x14ac:dyDescent="0.3">
      <c r="A994" s="13" t="s">
        <v>59</v>
      </c>
      <c r="B994" s="4" t="s">
        <v>39</v>
      </c>
      <c r="C994" s="5">
        <v>45653</v>
      </c>
      <c r="D994" s="4">
        <v>32</v>
      </c>
      <c r="E994" s="6">
        <v>23359.360000000001</v>
      </c>
      <c r="F994" s="6">
        <v>18847.68</v>
      </c>
      <c r="G994" s="8">
        <f t="shared" si="197"/>
        <v>4511.68</v>
      </c>
      <c r="H994">
        <v>2024</v>
      </c>
      <c r="I994">
        <f t="shared" ref="I994:I995" si="204">MONTH(C994)</f>
        <v>12</v>
      </c>
      <c r="J994" t="s">
        <v>90</v>
      </c>
      <c r="K994" t="s">
        <v>113</v>
      </c>
      <c r="L994" t="s">
        <v>111</v>
      </c>
      <c r="M994" t="str">
        <f>VLOOKUP(Table1[[#This Row],[Product Code]],Table24[#All],4,FALSE)</f>
        <v>VR Headsets</v>
      </c>
    </row>
    <row r="995" spans="1:13" x14ac:dyDescent="0.3">
      <c r="A995" s="13" t="s">
        <v>21</v>
      </c>
      <c r="B995" s="4" t="s">
        <v>52</v>
      </c>
      <c r="C995" s="5">
        <v>45437</v>
      </c>
      <c r="D995" s="4">
        <v>1</v>
      </c>
      <c r="E995" s="6">
        <v>236.61</v>
      </c>
      <c r="F995" s="6">
        <v>183.17</v>
      </c>
      <c r="G995" s="8">
        <f t="shared" si="197"/>
        <v>53.440000000000026</v>
      </c>
      <c r="H995">
        <v>2024</v>
      </c>
      <c r="I995">
        <f t="shared" si="204"/>
        <v>5</v>
      </c>
      <c r="J995" t="s">
        <v>88</v>
      </c>
      <c r="K995" t="s">
        <v>113</v>
      </c>
      <c r="L995" t="s">
        <v>118</v>
      </c>
      <c r="M995" t="str">
        <f>VLOOKUP(Table1[[#This Row],[Product Code]],Table24[#All],4,FALSE)</f>
        <v>Wired Headphones</v>
      </c>
    </row>
    <row r="996" spans="1:13" x14ac:dyDescent="0.3">
      <c r="A996" s="13" t="s">
        <v>59</v>
      </c>
      <c r="B996" s="4" t="s">
        <v>7</v>
      </c>
      <c r="C996" s="5">
        <v>45072</v>
      </c>
      <c r="D996" s="4">
        <v>16</v>
      </c>
      <c r="E996" s="6">
        <v>5310.08</v>
      </c>
      <c r="F996" s="6">
        <v>3163.36</v>
      </c>
      <c r="G996" s="8">
        <f t="shared" si="197"/>
        <v>2146.7199999999998</v>
      </c>
      <c r="H996">
        <v>2023</v>
      </c>
      <c r="I996">
        <f>MONTH(C996)</f>
        <v>5</v>
      </c>
      <c r="J996" t="s">
        <v>84</v>
      </c>
      <c r="K996" t="s">
        <v>109</v>
      </c>
      <c r="L996" t="s">
        <v>98</v>
      </c>
      <c r="M996" t="str">
        <f>VLOOKUP(Table1[[#This Row],[Product Code]],Table24[#All],4,FALSE)</f>
        <v>Gaming Laptops</v>
      </c>
    </row>
    <row r="997" spans="1:13" x14ac:dyDescent="0.3">
      <c r="A997" s="13" t="s">
        <v>12</v>
      </c>
      <c r="B997" s="4" t="s">
        <v>31</v>
      </c>
      <c r="C997" s="5">
        <v>45620</v>
      </c>
      <c r="D997" s="4">
        <v>31</v>
      </c>
      <c r="E997" s="6">
        <v>14901.699999999999</v>
      </c>
      <c r="F997" s="6">
        <v>9360.14</v>
      </c>
      <c r="G997" s="8">
        <f t="shared" si="197"/>
        <v>5541.5599999999995</v>
      </c>
      <c r="H997">
        <v>2024</v>
      </c>
      <c r="I997">
        <f t="shared" ref="I997:I998" si="205">MONTH(C997)</f>
        <v>11</v>
      </c>
      <c r="J997" t="s">
        <v>90</v>
      </c>
      <c r="K997" t="s">
        <v>113</v>
      </c>
      <c r="L997" t="s">
        <v>98</v>
      </c>
      <c r="M997" t="str">
        <f>VLOOKUP(Table1[[#This Row],[Product Code]],Table24[#All],4,FALSE)</f>
        <v>Gaming Laptops</v>
      </c>
    </row>
    <row r="998" spans="1:13" x14ac:dyDescent="0.3">
      <c r="A998" s="13" t="s">
        <v>25</v>
      </c>
      <c r="B998" s="4" t="s">
        <v>60</v>
      </c>
      <c r="C998" s="5">
        <v>45584</v>
      </c>
      <c r="D998" s="4">
        <v>35</v>
      </c>
      <c r="E998" s="6">
        <v>19684.349999999999</v>
      </c>
      <c r="F998" s="6">
        <v>15030.050000000001</v>
      </c>
      <c r="G998" s="8">
        <f t="shared" si="197"/>
        <v>4654.2999999999975</v>
      </c>
      <c r="H998">
        <v>2024</v>
      </c>
      <c r="I998">
        <f t="shared" si="205"/>
        <v>10</v>
      </c>
      <c r="J998" t="s">
        <v>90</v>
      </c>
      <c r="K998" t="s">
        <v>132</v>
      </c>
      <c r="L998" t="s">
        <v>102</v>
      </c>
      <c r="M998" t="str">
        <f>VLOOKUP(Table1[[#This Row],[Product Code]],Table24[#All],4,FALSE)</f>
        <v>Mice</v>
      </c>
    </row>
    <row r="999" spans="1:13" x14ac:dyDescent="0.3">
      <c r="A999" s="13" t="s">
        <v>16</v>
      </c>
      <c r="B999" s="4" t="s">
        <v>34</v>
      </c>
      <c r="C999" s="5">
        <v>45287</v>
      </c>
      <c r="D999" s="4">
        <v>24</v>
      </c>
      <c r="E999" s="6">
        <v>23161.439999999999</v>
      </c>
      <c r="F999" s="6">
        <v>18127.199999999997</v>
      </c>
      <c r="G999" s="8">
        <f t="shared" si="197"/>
        <v>5034.2400000000016</v>
      </c>
      <c r="H999">
        <v>2023</v>
      </c>
      <c r="I999">
        <f t="shared" ref="I999:I1005" si="206">MONTH(C999)</f>
        <v>12</v>
      </c>
      <c r="J999" t="s">
        <v>86</v>
      </c>
      <c r="K999" t="s">
        <v>113</v>
      </c>
      <c r="L999" t="s">
        <v>118</v>
      </c>
      <c r="M999" t="str">
        <f>VLOOKUP(Table1[[#This Row],[Product Code]],Table24[#All],4,FALSE)</f>
        <v>Wireless Earbuds</v>
      </c>
    </row>
    <row r="1000" spans="1:13" x14ac:dyDescent="0.3">
      <c r="A1000" s="13" t="s">
        <v>14</v>
      </c>
      <c r="B1000" s="4" t="s">
        <v>43</v>
      </c>
      <c r="C1000" s="5">
        <v>45037</v>
      </c>
      <c r="D1000" s="4">
        <v>14</v>
      </c>
      <c r="E1000" s="6">
        <v>14909.44</v>
      </c>
      <c r="F1000" s="6">
        <v>9613.3799999999992</v>
      </c>
      <c r="G1000" s="8">
        <f t="shared" si="197"/>
        <v>5296.0600000000013</v>
      </c>
      <c r="H1000">
        <v>2023</v>
      </c>
      <c r="I1000">
        <f t="shared" si="206"/>
        <v>4</v>
      </c>
      <c r="J1000" t="s">
        <v>84</v>
      </c>
      <c r="K1000" t="s">
        <v>113</v>
      </c>
      <c r="L1000" t="s">
        <v>111</v>
      </c>
      <c r="M1000" t="str">
        <f>VLOOKUP(Table1[[#This Row],[Product Code]],Table24[#All],4,FALSE)</f>
        <v>VR Headsets</v>
      </c>
    </row>
    <row r="1001" spans="1:13" x14ac:dyDescent="0.3">
      <c r="A1001" s="13" t="s">
        <v>21</v>
      </c>
      <c r="B1001" s="4" t="s">
        <v>18</v>
      </c>
      <c r="C1001" s="5">
        <v>45415</v>
      </c>
      <c r="D1001" s="4">
        <v>20</v>
      </c>
      <c r="E1001" s="6">
        <v>7983.2000000000007</v>
      </c>
      <c r="F1001" s="6">
        <v>6032.7999999999993</v>
      </c>
      <c r="G1001" s="8">
        <f t="shared" si="197"/>
        <v>1950.4000000000015</v>
      </c>
      <c r="H1001">
        <v>2024</v>
      </c>
      <c r="I1001">
        <f t="shared" si="206"/>
        <v>5</v>
      </c>
      <c r="J1001" t="s">
        <v>88</v>
      </c>
      <c r="K1001" t="s">
        <v>130</v>
      </c>
      <c r="L1001" t="s">
        <v>126</v>
      </c>
      <c r="M1001" t="str">
        <f>VLOOKUP(Table1[[#This Row],[Product Code]],Table24[#All],4,FALSE)</f>
        <v>Streaming Devices</v>
      </c>
    </row>
    <row r="1002" spans="1:13" x14ac:dyDescent="0.3">
      <c r="A1002" s="13" t="s">
        <v>32</v>
      </c>
      <c r="B1002" s="4" t="s">
        <v>65</v>
      </c>
      <c r="C1002" s="5">
        <v>45566</v>
      </c>
      <c r="D1002" s="4">
        <v>32</v>
      </c>
      <c r="E1002" s="6">
        <v>10340.799999999999</v>
      </c>
      <c r="F1002" s="6">
        <v>6395.52</v>
      </c>
      <c r="G1002" s="8">
        <f t="shared" si="197"/>
        <v>3945.2799999999988</v>
      </c>
      <c r="H1002">
        <v>2024</v>
      </c>
      <c r="I1002">
        <f t="shared" si="206"/>
        <v>10</v>
      </c>
      <c r="J1002" t="s">
        <v>90</v>
      </c>
      <c r="K1002" t="s">
        <v>109</v>
      </c>
      <c r="L1002" t="s">
        <v>111</v>
      </c>
      <c r="M1002" t="str">
        <f>VLOOKUP(Table1[[#This Row],[Product Code]],Table24[#All],4,FALSE)</f>
        <v>Game Consoles</v>
      </c>
    </row>
    <row r="1003" spans="1:13" x14ac:dyDescent="0.3">
      <c r="A1003" s="13" t="s">
        <v>59</v>
      </c>
      <c r="B1003" s="4" t="s">
        <v>65</v>
      </c>
      <c r="C1003" s="5">
        <v>45327</v>
      </c>
      <c r="D1003" s="4">
        <v>23</v>
      </c>
      <c r="E1003" s="6">
        <v>7432.45</v>
      </c>
      <c r="F1003" s="6">
        <v>4596.7800000000007</v>
      </c>
      <c r="G1003" s="8">
        <f t="shared" si="197"/>
        <v>2835.6699999999992</v>
      </c>
      <c r="H1003">
        <v>2024</v>
      </c>
      <c r="I1003">
        <f t="shared" si="206"/>
        <v>2</v>
      </c>
      <c r="J1003" t="s">
        <v>87</v>
      </c>
      <c r="K1003" t="s">
        <v>109</v>
      </c>
      <c r="L1003" t="s">
        <v>111</v>
      </c>
      <c r="M1003" t="str">
        <f>VLOOKUP(Table1[[#This Row],[Product Code]],Table24[#All],4,FALSE)</f>
        <v>Game Consoles</v>
      </c>
    </row>
    <row r="1004" spans="1:13" x14ac:dyDescent="0.3">
      <c r="A1004" s="13" t="s">
        <v>12</v>
      </c>
      <c r="B1004" s="4" t="s">
        <v>18</v>
      </c>
      <c r="C1004" s="5">
        <v>45388</v>
      </c>
      <c r="D1004" s="4">
        <v>13</v>
      </c>
      <c r="E1004" s="6">
        <v>5189.08</v>
      </c>
      <c r="F1004" s="6">
        <v>3921.3199999999997</v>
      </c>
      <c r="G1004" s="8">
        <f t="shared" si="197"/>
        <v>1267.7600000000002</v>
      </c>
      <c r="H1004">
        <v>2024</v>
      </c>
      <c r="I1004">
        <f t="shared" si="206"/>
        <v>4</v>
      </c>
      <c r="J1004" t="s">
        <v>88</v>
      </c>
      <c r="K1004" t="s">
        <v>130</v>
      </c>
      <c r="L1004" t="s">
        <v>126</v>
      </c>
      <c r="M1004" t="str">
        <f>VLOOKUP(Table1[[#This Row],[Product Code]],Table24[#All],4,FALSE)</f>
        <v>Streaming Devices</v>
      </c>
    </row>
    <row r="1005" spans="1:13" x14ac:dyDescent="0.3">
      <c r="A1005" s="13" t="s">
        <v>21</v>
      </c>
      <c r="B1005" s="4" t="s">
        <v>65</v>
      </c>
      <c r="C1005" s="5">
        <v>45323</v>
      </c>
      <c r="D1005" s="4">
        <v>14</v>
      </c>
      <c r="E1005" s="6">
        <v>4524.0999999999995</v>
      </c>
      <c r="F1005" s="6">
        <v>2798.04</v>
      </c>
      <c r="G1005" s="8">
        <f t="shared" si="197"/>
        <v>1726.0599999999995</v>
      </c>
      <c r="H1005">
        <v>2024</v>
      </c>
      <c r="I1005">
        <f t="shared" si="206"/>
        <v>2</v>
      </c>
      <c r="J1005" t="s">
        <v>87</v>
      </c>
      <c r="K1005" t="s">
        <v>109</v>
      </c>
      <c r="L1005" t="s">
        <v>111</v>
      </c>
      <c r="M1005" t="str">
        <f>VLOOKUP(Table1[[#This Row],[Product Code]],Table24[#All],4,FALSE)</f>
        <v>Game Consoles</v>
      </c>
    </row>
    <row r="1006" spans="1:13" x14ac:dyDescent="0.3">
      <c r="A1006" s="13" t="s">
        <v>21</v>
      </c>
      <c r="B1006" s="4" t="s">
        <v>48</v>
      </c>
      <c r="C1006" s="5">
        <v>45279</v>
      </c>
      <c r="D1006" s="4">
        <v>34</v>
      </c>
      <c r="E1006" s="6">
        <v>47702.34</v>
      </c>
      <c r="F1006" s="6">
        <v>30278.699999999997</v>
      </c>
      <c r="G1006" s="8">
        <f t="shared" si="197"/>
        <v>17423.64</v>
      </c>
      <c r="H1006">
        <v>2023</v>
      </c>
      <c r="I1006">
        <f>MONTH(C1006)</f>
        <v>12</v>
      </c>
      <c r="J1006" t="s">
        <v>86</v>
      </c>
      <c r="K1006" t="s">
        <v>137</v>
      </c>
      <c r="L1006" t="s">
        <v>111</v>
      </c>
      <c r="M1006" t="str">
        <f>VLOOKUP(Table1[[#This Row],[Product Code]],Table24[#All],4,FALSE)</f>
        <v>Game Consoles</v>
      </c>
    </row>
    <row r="1007" spans="1:13" x14ac:dyDescent="0.3">
      <c r="A1007" s="13" t="s">
        <v>12</v>
      </c>
      <c r="B1007" s="4" t="s">
        <v>13</v>
      </c>
      <c r="C1007" s="5">
        <v>45340</v>
      </c>
      <c r="D1007" s="4">
        <v>22</v>
      </c>
      <c r="E1007" s="6">
        <v>19317.54</v>
      </c>
      <c r="F1007" s="6">
        <v>13309.34</v>
      </c>
      <c r="G1007" s="8">
        <f t="shared" si="197"/>
        <v>6008.2000000000007</v>
      </c>
      <c r="H1007">
        <v>2024</v>
      </c>
      <c r="I1007">
        <f t="shared" ref="I1007:I1008" si="207">MONTH(C1007)</f>
        <v>2</v>
      </c>
      <c r="J1007" t="s">
        <v>87</v>
      </c>
      <c r="K1007" t="s">
        <v>104</v>
      </c>
      <c r="L1007" t="s">
        <v>102</v>
      </c>
      <c r="M1007" t="str">
        <f>VLOOKUP(Table1[[#This Row],[Product Code]],Table24[#All],4,FALSE)</f>
        <v>Chargers</v>
      </c>
    </row>
    <row r="1008" spans="1:13" x14ac:dyDescent="0.3">
      <c r="A1008" s="13" t="s">
        <v>12</v>
      </c>
      <c r="B1008" s="4" t="s">
        <v>30</v>
      </c>
      <c r="C1008" s="5">
        <v>45392</v>
      </c>
      <c r="D1008" s="4">
        <v>7</v>
      </c>
      <c r="E1008" s="6">
        <v>10300.220000000001</v>
      </c>
      <c r="F1008" s="6">
        <v>6969.55</v>
      </c>
      <c r="G1008" s="8">
        <f t="shared" si="197"/>
        <v>3330.670000000001</v>
      </c>
      <c r="H1008">
        <v>2024</v>
      </c>
      <c r="I1008">
        <f t="shared" si="207"/>
        <v>4</v>
      </c>
      <c r="J1008" t="s">
        <v>88</v>
      </c>
      <c r="K1008" t="s">
        <v>113</v>
      </c>
      <c r="L1008" t="s">
        <v>126</v>
      </c>
      <c r="M1008" t="str">
        <f>VLOOKUP(Table1[[#This Row],[Product Code]],Table24[#All],4,FALSE)</f>
        <v>Fitness Bands</v>
      </c>
    </row>
    <row r="1009" spans="1:13" x14ac:dyDescent="0.3">
      <c r="A1009" s="13" t="s">
        <v>21</v>
      </c>
      <c r="B1009" s="4" t="s">
        <v>29</v>
      </c>
      <c r="C1009" s="5">
        <v>45036</v>
      </c>
      <c r="D1009" s="4">
        <v>15</v>
      </c>
      <c r="E1009" s="6">
        <v>9795</v>
      </c>
      <c r="F1009" s="6">
        <v>7337.25</v>
      </c>
      <c r="G1009" s="8">
        <f t="shared" si="197"/>
        <v>2457.75</v>
      </c>
      <c r="H1009">
        <v>2023</v>
      </c>
      <c r="I1009">
        <f>MONTH(C1009)</f>
        <v>4</v>
      </c>
      <c r="J1009" t="s">
        <v>84</v>
      </c>
      <c r="K1009" t="s">
        <v>100</v>
      </c>
      <c r="L1009" t="s">
        <v>98</v>
      </c>
      <c r="M1009" t="str">
        <f>VLOOKUP(Table1[[#This Row],[Product Code]],Table24[#All],4,FALSE)</f>
        <v>Gaming Laptops</v>
      </c>
    </row>
    <row r="1010" spans="1:13" x14ac:dyDescent="0.3">
      <c r="A1010" s="13" t="s">
        <v>6</v>
      </c>
      <c r="B1010" s="4" t="s">
        <v>36</v>
      </c>
      <c r="C1010" s="5">
        <v>45373</v>
      </c>
      <c r="D1010" s="4">
        <v>13</v>
      </c>
      <c r="E1010" s="6">
        <v>12311.65</v>
      </c>
      <c r="F1010" s="6">
        <v>8675.94</v>
      </c>
      <c r="G1010" s="8">
        <f t="shared" si="197"/>
        <v>3635.7099999999991</v>
      </c>
      <c r="H1010">
        <v>2024</v>
      </c>
      <c r="I1010">
        <f t="shared" ref="I1010:I1011" si="208">MONTH(C1010)</f>
        <v>3</v>
      </c>
      <c r="J1010" t="s">
        <v>87</v>
      </c>
      <c r="K1010" t="s">
        <v>132</v>
      </c>
      <c r="L1010" t="s">
        <v>102</v>
      </c>
      <c r="M1010" t="str">
        <f>VLOOKUP(Table1[[#This Row],[Product Code]],Table24[#All],4,FALSE)</f>
        <v>Keyboards</v>
      </c>
    </row>
    <row r="1011" spans="1:13" x14ac:dyDescent="0.3">
      <c r="A1011" s="13" t="s">
        <v>37</v>
      </c>
      <c r="B1011" s="4" t="s">
        <v>52</v>
      </c>
      <c r="C1011" s="5">
        <v>45418</v>
      </c>
      <c r="D1011" s="4">
        <v>8</v>
      </c>
      <c r="E1011" s="6">
        <v>1892.88</v>
      </c>
      <c r="F1011" s="6">
        <v>1465.36</v>
      </c>
      <c r="G1011" s="8">
        <f t="shared" si="197"/>
        <v>427.52000000000021</v>
      </c>
      <c r="H1011">
        <v>2024</v>
      </c>
      <c r="I1011">
        <f t="shared" si="208"/>
        <v>5</v>
      </c>
      <c r="J1011" t="s">
        <v>88</v>
      </c>
      <c r="K1011" t="s">
        <v>113</v>
      </c>
      <c r="L1011" t="s">
        <v>118</v>
      </c>
      <c r="M1011" t="str">
        <f>VLOOKUP(Table1[[#This Row],[Product Code]],Table24[#All],4,FALSE)</f>
        <v>Wired Headphones</v>
      </c>
    </row>
    <row r="1012" spans="1:13" x14ac:dyDescent="0.3">
      <c r="A1012" s="13" t="s">
        <v>19</v>
      </c>
      <c r="B1012" s="4" t="s">
        <v>29</v>
      </c>
      <c r="C1012" s="5">
        <v>45139</v>
      </c>
      <c r="D1012" s="4">
        <v>11</v>
      </c>
      <c r="E1012" s="6">
        <v>7183</v>
      </c>
      <c r="F1012" s="6">
        <v>5380.65</v>
      </c>
      <c r="G1012" s="8">
        <f t="shared" si="197"/>
        <v>1802.3500000000004</v>
      </c>
      <c r="H1012">
        <v>2023</v>
      </c>
      <c r="I1012">
        <f>MONTH(C1012)</f>
        <v>8</v>
      </c>
      <c r="J1012" t="s">
        <v>85</v>
      </c>
      <c r="K1012" t="s">
        <v>100</v>
      </c>
      <c r="L1012" t="s">
        <v>98</v>
      </c>
      <c r="M1012" t="str">
        <f>VLOOKUP(Table1[[#This Row],[Product Code]],Table24[#All],4,FALSE)</f>
        <v>Gaming Laptops</v>
      </c>
    </row>
    <row r="1013" spans="1:13" x14ac:dyDescent="0.3">
      <c r="A1013" s="13" t="s">
        <v>54</v>
      </c>
      <c r="B1013" s="4" t="s">
        <v>53</v>
      </c>
      <c r="C1013" s="5">
        <v>45507</v>
      </c>
      <c r="D1013" s="4">
        <v>17</v>
      </c>
      <c r="E1013" s="6">
        <v>21685.37</v>
      </c>
      <c r="F1013" s="6">
        <v>13521.63</v>
      </c>
      <c r="G1013" s="8">
        <f t="shared" si="197"/>
        <v>8163.74</v>
      </c>
      <c r="H1013">
        <v>2024</v>
      </c>
      <c r="I1013">
        <f t="shared" ref="I1013:I1016" si="209">MONTH(C1013)</f>
        <v>8</v>
      </c>
      <c r="J1013" t="s">
        <v>89</v>
      </c>
      <c r="K1013" t="s">
        <v>130</v>
      </c>
      <c r="L1013" t="s">
        <v>118</v>
      </c>
      <c r="M1013" t="str">
        <f>VLOOKUP(Table1[[#This Row],[Product Code]],Table24[#All],4,FALSE)</f>
        <v>Wired Headphones</v>
      </c>
    </row>
    <row r="1014" spans="1:13" x14ac:dyDescent="0.3">
      <c r="A1014" s="13" t="s">
        <v>37</v>
      </c>
      <c r="B1014" s="4" t="s">
        <v>30</v>
      </c>
      <c r="C1014" s="5">
        <v>45548</v>
      </c>
      <c r="D1014" s="4">
        <v>7</v>
      </c>
      <c r="E1014" s="6">
        <v>10300.220000000001</v>
      </c>
      <c r="F1014" s="6">
        <v>6969.55</v>
      </c>
      <c r="G1014" s="8">
        <f t="shared" si="197"/>
        <v>3330.670000000001</v>
      </c>
      <c r="H1014">
        <v>2024</v>
      </c>
      <c r="I1014">
        <f t="shared" si="209"/>
        <v>9</v>
      </c>
      <c r="J1014" t="s">
        <v>89</v>
      </c>
      <c r="K1014" t="s">
        <v>113</v>
      </c>
      <c r="L1014" t="s">
        <v>126</v>
      </c>
      <c r="M1014" t="str">
        <f>VLOOKUP(Table1[[#This Row],[Product Code]],Table24[#All],4,FALSE)</f>
        <v>Fitness Bands</v>
      </c>
    </row>
    <row r="1015" spans="1:13" x14ac:dyDescent="0.3">
      <c r="A1015" s="13" t="s">
        <v>28</v>
      </c>
      <c r="B1015" s="4" t="s">
        <v>69</v>
      </c>
      <c r="C1015" s="5">
        <v>45407</v>
      </c>
      <c r="D1015" s="4">
        <v>18</v>
      </c>
      <c r="E1015" s="6">
        <v>1436.58</v>
      </c>
      <c r="F1015" s="6">
        <v>1152.3599999999999</v>
      </c>
      <c r="G1015" s="8">
        <f t="shared" si="197"/>
        <v>284.22000000000003</v>
      </c>
      <c r="H1015">
        <v>2024</v>
      </c>
      <c r="I1015">
        <f t="shared" si="209"/>
        <v>4</v>
      </c>
      <c r="J1015" t="s">
        <v>88</v>
      </c>
      <c r="K1015" t="s">
        <v>106</v>
      </c>
      <c r="L1015" t="s">
        <v>98</v>
      </c>
      <c r="M1015" t="str">
        <f>VLOOKUP(Table1[[#This Row],[Product Code]],Table24[#All],4,FALSE)</f>
        <v>Ultrabooks</v>
      </c>
    </row>
    <row r="1016" spans="1:13" x14ac:dyDescent="0.3">
      <c r="A1016" s="13" t="s">
        <v>14</v>
      </c>
      <c r="B1016" s="4" t="s">
        <v>53</v>
      </c>
      <c r="C1016" s="5">
        <v>45365</v>
      </c>
      <c r="D1016" s="4">
        <v>13</v>
      </c>
      <c r="E1016" s="6">
        <v>16582.93</v>
      </c>
      <c r="F1016" s="6">
        <v>10340.07</v>
      </c>
      <c r="G1016" s="8">
        <f t="shared" si="197"/>
        <v>6242.8600000000006</v>
      </c>
      <c r="H1016">
        <v>2024</v>
      </c>
      <c r="I1016">
        <f t="shared" si="209"/>
        <v>3</v>
      </c>
      <c r="J1016" t="s">
        <v>87</v>
      </c>
      <c r="K1016" t="s">
        <v>130</v>
      </c>
      <c r="L1016" t="s">
        <v>118</v>
      </c>
      <c r="M1016" t="str">
        <f>VLOOKUP(Table1[[#This Row],[Product Code]],Table24[#All],4,FALSE)</f>
        <v>Wired Headphones</v>
      </c>
    </row>
    <row r="1017" spans="1:13" x14ac:dyDescent="0.3">
      <c r="A1017" s="13" t="s">
        <v>54</v>
      </c>
      <c r="B1017" s="4" t="s">
        <v>47</v>
      </c>
      <c r="C1017" s="5">
        <v>45040</v>
      </c>
      <c r="D1017" s="4">
        <v>20</v>
      </c>
      <c r="E1017" s="6">
        <v>23958.400000000001</v>
      </c>
      <c r="F1017" s="6">
        <v>17651</v>
      </c>
      <c r="G1017" s="8">
        <f t="shared" si="197"/>
        <v>6307.4000000000015</v>
      </c>
      <c r="H1017">
        <v>2023</v>
      </c>
      <c r="I1017">
        <f t="shared" ref="I1017:I1021" si="210">MONTH(C1017)</f>
        <v>4</v>
      </c>
      <c r="J1017" t="s">
        <v>84</v>
      </c>
      <c r="K1017" t="s">
        <v>113</v>
      </c>
      <c r="L1017" t="s">
        <v>126</v>
      </c>
      <c r="M1017" t="str">
        <f>VLOOKUP(Table1[[#This Row],[Product Code]],Table24[#All],4,FALSE)</f>
        <v>Fitness Bands</v>
      </c>
    </row>
    <row r="1018" spans="1:13" x14ac:dyDescent="0.3">
      <c r="A1018" s="13" t="s">
        <v>16</v>
      </c>
      <c r="B1018" s="4" t="s">
        <v>50</v>
      </c>
      <c r="C1018" s="5">
        <v>45248</v>
      </c>
      <c r="D1018" s="4">
        <v>41</v>
      </c>
      <c r="E1018" s="6">
        <v>11054.42</v>
      </c>
      <c r="F1018" s="6">
        <v>6719.49</v>
      </c>
      <c r="G1018" s="8">
        <f t="shared" si="197"/>
        <v>4334.93</v>
      </c>
      <c r="H1018">
        <v>2023</v>
      </c>
      <c r="I1018">
        <f t="shared" si="210"/>
        <v>11</v>
      </c>
      <c r="J1018" t="s">
        <v>86</v>
      </c>
      <c r="K1018" t="s">
        <v>100</v>
      </c>
      <c r="L1018" t="s">
        <v>102</v>
      </c>
      <c r="M1018" t="str">
        <f>VLOOKUP(Table1[[#This Row],[Product Code]],Table24[#All],4,FALSE)</f>
        <v>Chargers</v>
      </c>
    </row>
    <row r="1019" spans="1:13" x14ac:dyDescent="0.3">
      <c r="A1019" s="13" t="s">
        <v>16</v>
      </c>
      <c r="B1019" s="4" t="s">
        <v>56</v>
      </c>
      <c r="C1019" s="5">
        <v>45655</v>
      </c>
      <c r="D1019" s="4">
        <v>22</v>
      </c>
      <c r="E1019" s="6">
        <v>2951.3</v>
      </c>
      <c r="F1019" s="6">
        <v>2438.04</v>
      </c>
      <c r="G1019" s="8">
        <f t="shared" si="197"/>
        <v>513.26000000000022</v>
      </c>
      <c r="H1019">
        <v>2024</v>
      </c>
      <c r="I1019">
        <f t="shared" si="210"/>
        <v>12</v>
      </c>
      <c r="J1019" t="s">
        <v>90</v>
      </c>
      <c r="K1019" t="s">
        <v>113</v>
      </c>
      <c r="L1019" t="s">
        <v>102</v>
      </c>
      <c r="M1019" t="str">
        <f>VLOOKUP(Table1[[#This Row],[Product Code]],Table24[#All],4,FALSE)</f>
        <v>Laptop Sleeves</v>
      </c>
    </row>
    <row r="1020" spans="1:13" x14ac:dyDescent="0.3">
      <c r="A1020" s="13" t="s">
        <v>23</v>
      </c>
      <c r="B1020" s="4" t="s">
        <v>45</v>
      </c>
      <c r="C1020" s="5">
        <v>45615</v>
      </c>
      <c r="D1020" s="4">
        <v>40</v>
      </c>
      <c r="E1020" s="6">
        <v>32266.399999999998</v>
      </c>
      <c r="F1020" s="6">
        <v>19241.600000000002</v>
      </c>
      <c r="G1020" s="8">
        <f t="shared" si="197"/>
        <v>13024.799999999996</v>
      </c>
      <c r="H1020">
        <v>2024</v>
      </c>
      <c r="I1020">
        <f t="shared" si="210"/>
        <v>11</v>
      </c>
      <c r="J1020" t="s">
        <v>90</v>
      </c>
      <c r="K1020" t="s">
        <v>113</v>
      </c>
      <c r="L1020" t="s">
        <v>111</v>
      </c>
      <c r="M1020" t="str">
        <f>VLOOKUP(Table1[[#This Row],[Product Code]],Table24[#All],4,FALSE)</f>
        <v>Game Consoles</v>
      </c>
    </row>
    <row r="1021" spans="1:13" x14ac:dyDescent="0.3">
      <c r="A1021" s="13" t="s">
        <v>32</v>
      </c>
      <c r="B1021" s="4" t="s">
        <v>61</v>
      </c>
      <c r="C1021" s="5">
        <v>45442</v>
      </c>
      <c r="D1021" s="4">
        <v>21</v>
      </c>
      <c r="E1021" s="6">
        <v>8034.1799999999994</v>
      </c>
      <c r="F1021" s="6">
        <v>6348.9299999999994</v>
      </c>
      <c r="G1021" s="8">
        <f t="shared" si="197"/>
        <v>1685.25</v>
      </c>
      <c r="H1021">
        <v>2024</v>
      </c>
      <c r="I1021">
        <f t="shared" si="210"/>
        <v>5</v>
      </c>
      <c r="J1021" t="s">
        <v>88</v>
      </c>
      <c r="K1021" t="s">
        <v>109</v>
      </c>
      <c r="L1021" t="s">
        <v>111</v>
      </c>
      <c r="M1021" t="str">
        <f>VLOOKUP(Table1[[#This Row],[Product Code]],Table24[#All],4,FALSE)</f>
        <v>VR Headsets</v>
      </c>
    </row>
    <row r="1022" spans="1:13" x14ac:dyDescent="0.3">
      <c r="A1022" s="13" t="s">
        <v>12</v>
      </c>
      <c r="B1022" s="4" t="s">
        <v>50</v>
      </c>
      <c r="C1022" s="5">
        <v>44942</v>
      </c>
      <c r="D1022" s="4">
        <v>21</v>
      </c>
      <c r="E1022" s="6">
        <v>5662.02</v>
      </c>
      <c r="F1022" s="6">
        <v>3441.6899999999996</v>
      </c>
      <c r="G1022" s="8">
        <f t="shared" si="197"/>
        <v>2220.3300000000008</v>
      </c>
      <c r="H1022">
        <v>2023</v>
      </c>
      <c r="I1022">
        <f>MONTH(C1022)</f>
        <v>1</v>
      </c>
      <c r="J1022" t="s">
        <v>83</v>
      </c>
      <c r="K1022" t="s">
        <v>100</v>
      </c>
      <c r="L1022" t="s">
        <v>102</v>
      </c>
      <c r="M1022" t="str">
        <f>VLOOKUP(Table1[[#This Row],[Product Code]],Table24[#All],4,FALSE)</f>
        <v>Chargers</v>
      </c>
    </row>
    <row r="1023" spans="1:13" x14ac:dyDescent="0.3">
      <c r="A1023" s="13" t="s">
        <v>8</v>
      </c>
      <c r="B1023" s="4" t="s">
        <v>42</v>
      </c>
      <c r="C1023" s="5">
        <v>45457</v>
      </c>
      <c r="D1023" s="4">
        <v>16</v>
      </c>
      <c r="E1023" s="6">
        <v>6778.72</v>
      </c>
      <c r="F1023" s="6">
        <v>4417.6000000000004</v>
      </c>
      <c r="G1023" s="8">
        <f t="shared" si="197"/>
        <v>2361.12</v>
      </c>
      <c r="H1023">
        <v>2024</v>
      </c>
      <c r="I1023">
        <f t="shared" ref="I1023:I1025" si="211">MONTH(C1023)</f>
        <v>6</v>
      </c>
      <c r="J1023" t="s">
        <v>88</v>
      </c>
      <c r="K1023" t="s">
        <v>137</v>
      </c>
      <c r="L1023" t="s">
        <v>98</v>
      </c>
      <c r="M1023" t="str">
        <f>VLOOKUP(Table1[[#This Row],[Product Code]],Table24[#All],4,FALSE)</f>
        <v>Ultrabooks</v>
      </c>
    </row>
    <row r="1024" spans="1:13" x14ac:dyDescent="0.3">
      <c r="A1024" s="13" t="s">
        <v>16</v>
      </c>
      <c r="B1024" s="4" t="s">
        <v>65</v>
      </c>
      <c r="C1024" s="5">
        <v>45344</v>
      </c>
      <c r="D1024" s="4">
        <v>28</v>
      </c>
      <c r="E1024" s="6">
        <v>9048.1999999999989</v>
      </c>
      <c r="F1024" s="6">
        <v>5596.08</v>
      </c>
      <c r="G1024" s="8">
        <f t="shared" si="197"/>
        <v>3452.119999999999</v>
      </c>
      <c r="H1024">
        <v>2024</v>
      </c>
      <c r="I1024">
        <f t="shared" si="211"/>
        <v>2</v>
      </c>
      <c r="J1024" t="s">
        <v>87</v>
      </c>
      <c r="K1024" t="s">
        <v>109</v>
      </c>
      <c r="L1024" t="s">
        <v>111</v>
      </c>
      <c r="M1024" t="str">
        <f>VLOOKUP(Table1[[#This Row],[Product Code]],Table24[#All],4,FALSE)</f>
        <v>Game Consoles</v>
      </c>
    </row>
    <row r="1025" spans="1:13" x14ac:dyDescent="0.3">
      <c r="A1025" s="13" t="s">
        <v>10</v>
      </c>
      <c r="B1025" s="4" t="s">
        <v>57</v>
      </c>
      <c r="C1025" s="5">
        <v>45333</v>
      </c>
      <c r="D1025" s="4">
        <v>26</v>
      </c>
      <c r="E1025" s="6">
        <v>30436.640000000003</v>
      </c>
      <c r="F1025" s="6">
        <v>24314.42</v>
      </c>
      <c r="G1025" s="8">
        <f t="shared" si="197"/>
        <v>6122.2200000000048</v>
      </c>
      <c r="H1025">
        <v>2024</v>
      </c>
      <c r="I1025">
        <f t="shared" si="211"/>
        <v>2</v>
      </c>
      <c r="J1025" t="s">
        <v>87</v>
      </c>
      <c r="K1025" t="s">
        <v>106</v>
      </c>
      <c r="L1025" t="s">
        <v>111</v>
      </c>
      <c r="M1025" t="str">
        <f>VLOOKUP(Table1[[#This Row],[Product Code]],Table24[#All],4,FALSE)</f>
        <v>Game Consoles</v>
      </c>
    </row>
    <row r="1026" spans="1:13" x14ac:dyDescent="0.3">
      <c r="A1026" s="13" t="s">
        <v>25</v>
      </c>
      <c r="B1026" s="4" t="s">
        <v>50</v>
      </c>
      <c r="C1026" s="5">
        <v>45023</v>
      </c>
      <c r="D1026" s="4">
        <v>6</v>
      </c>
      <c r="E1026" s="6">
        <v>1617.72</v>
      </c>
      <c r="F1026" s="6">
        <v>983.33999999999992</v>
      </c>
      <c r="G1026" s="8">
        <f t="shared" si="197"/>
        <v>634.38000000000011</v>
      </c>
      <c r="H1026">
        <v>2023</v>
      </c>
      <c r="I1026">
        <f>MONTH(C1026)</f>
        <v>4</v>
      </c>
      <c r="J1026" t="s">
        <v>84</v>
      </c>
      <c r="K1026" t="s">
        <v>100</v>
      </c>
      <c r="L1026" t="s">
        <v>102</v>
      </c>
      <c r="M1026" t="str">
        <f>VLOOKUP(Table1[[#This Row],[Product Code]],Table24[#All],4,FALSE)</f>
        <v>Chargers</v>
      </c>
    </row>
    <row r="1027" spans="1:13" x14ac:dyDescent="0.3">
      <c r="A1027" s="13" t="s">
        <v>32</v>
      </c>
      <c r="B1027" s="4" t="s">
        <v>36</v>
      </c>
      <c r="C1027" s="5">
        <v>45427</v>
      </c>
      <c r="D1027" s="4">
        <v>3</v>
      </c>
      <c r="E1027" s="6">
        <v>2841.1499999999996</v>
      </c>
      <c r="F1027" s="6">
        <v>2002.1399999999999</v>
      </c>
      <c r="G1027" s="8">
        <f t="shared" ref="G1027:G1090" si="212">E1027-F1027</f>
        <v>839.00999999999976</v>
      </c>
      <c r="H1027">
        <v>2024</v>
      </c>
      <c r="I1027">
        <f t="shared" ref="I1027:I1028" si="213">MONTH(C1027)</f>
        <v>5</v>
      </c>
      <c r="J1027" t="s">
        <v>88</v>
      </c>
      <c r="K1027" t="s">
        <v>132</v>
      </c>
      <c r="L1027" t="s">
        <v>102</v>
      </c>
      <c r="M1027" t="str">
        <f>VLOOKUP(Table1[[#This Row],[Product Code]],Table24[#All],4,FALSE)</f>
        <v>Keyboards</v>
      </c>
    </row>
    <row r="1028" spans="1:13" x14ac:dyDescent="0.3">
      <c r="A1028" s="13" t="s">
        <v>19</v>
      </c>
      <c r="B1028" s="4" t="s">
        <v>39</v>
      </c>
      <c r="C1028" s="5">
        <v>45477</v>
      </c>
      <c r="D1028" s="4">
        <v>1</v>
      </c>
      <c r="E1028" s="6">
        <v>729.98</v>
      </c>
      <c r="F1028" s="6">
        <v>588.99</v>
      </c>
      <c r="G1028" s="8">
        <f t="shared" si="212"/>
        <v>140.99</v>
      </c>
      <c r="H1028">
        <v>2024</v>
      </c>
      <c r="I1028">
        <f t="shared" si="213"/>
        <v>7</v>
      </c>
      <c r="J1028" t="s">
        <v>89</v>
      </c>
      <c r="K1028" t="s">
        <v>113</v>
      </c>
      <c r="L1028" t="s">
        <v>111</v>
      </c>
      <c r="M1028" t="str">
        <f>VLOOKUP(Table1[[#This Row],[Product Code]],Table24[#All],4,FALSE)</f>
        <v>VR Headsets</v>
      </c>
    </row>
    <row r="1029" spans="1:13" x14ac:dyDescent="0.3">
      <c r="A1029" s="13" t="s">
        <v>19</v>
      </c>
      <c r="B1029" s="4" t="s">
        <v>70</v>
      </c>
      <c r="C1029" s="5">
        <v>45005</v>
      </c>
      <c r="D1029" s="4">
        <v>22</v>
      </c>
      <c r="E1029" s="6">
        <v>4749.58</v>
      </c>
      <c r="F1029" s="6">
        <v>3437.94</v>
      </c>
      <c r="G1029" s="8">
        <f t="shared" si="212"/>
        <v>1311.6399999999999</v>
      </c>
      <c r="H1029">
        <v>2023</v>
      </c>
      <c r="I1029">
        <f>MONTH(C1029)</f>
        <v>3</v>
      </c>
      <c r="J1029" t="s">
        <v>83</v>
      </c>
      <c r="K1029" t="s">
        <v>130</v>
      </c>
      <c r="L1029" t="s">
        <v>102</v>
      </c>
      <c r="M1029" t="str">
        <f>VLOOKUP(Table1[[#This Row],[Product Code]],Table24[#All],4,FALSE)</f>
        <v>Chargers</v>
      </c>
    </row>
    <row r="1030" spans="1:13" x14ac:dyDescent="0.3">
      <c r="A1030" s="13" t="s">
        <v>16</v>
      </c>
      <c r="B1030" s="4" t="s">
        <v>9</v>
      </c>
      <c r="C1030" s="5">
        <v>45496</v>
      </c>
      <c r="D1030" s="4">
        <v>13</v>
      </c>
      <c r="E1030" s="6">
        <v>7893.99</v>
      </c>
      <c r="F1030" s="6">
        <v>4840.42</v>
      </c>
      <c r="G1030" s="8">
        <f t="shared" si="212"/>
        <v>3053.5699999999997</v>
      </c>
      <c r="H1030">
        <v>2024</v>
      </c>
      <c r="I1030">
        <f t="shared" ref="I1030:I1033" si="214">MONTH(C1030)</f>
        <v>7</v>
      </c>
      <c r="J1030" t="s">
        <v>89</v>
      </c>
      <c r="K1030" t="s">
        <v>113</v>
      </c>
      <c r="L1030" t="s">
        <v>98</v>
      </c>
      <c r="M1030" t="str">
        <f>VLOOKUP(Table1[[#This Row],[Product Code]],Table24[#All],4,FALSE)</f>
        <v>Ultrabooks</v>
      </c>
    </row>
    <row r="1031" spans="1:13" x14ac:dyDescent="0.3">
      <c r="A1031" s="13" t="s">
        <v>10</v>
      </c>
      <c r="B1031" s="4" t="s">
        <v>49</v>
      </c>
      <c r="C1031" s="5">
        <v>45456</v>
      </c>
      <c r="D1031" s="4">
        <v>7</v>
      </c>
      <c r="E1031" s="6">
        <v>9317.49</v>
      </c>
      <c r="F1031" s="6">
        <v>5723.34</v>
      </c>
      <c r="G1031" s="8">
        <f t="shared" si="212"/>
        <v>3594.1499999999996</v>
      </c>
      <c r="H1031">
        <v>2024</v>
      </c>
      <c r="I1031">
        <f t="shared" si="214"/>
        <v>6</v>
      </c>
      <c r="J1031" t="s">
        <v>88</v>
      </c>
      <c r="K1031" t="s">
        <v>137</v>
      </c>
      <c r="L1031" t="s">
        <v>126</v>
      </c>
      <c r="M1031" t="str">
        <f>VLOOKUP(Table1[[#This Row],[Product Code]],Table24[#All],4,FALSE)</f>
        <v>Smartwatches</v>
      </c>
    </row>
    <row r="1032" spans="1:13" x14ac:dyDescent="0.3">
      <c r="A1032" s="13" t="s">
        <v>8</v>
      </c>
      <c r="B1032" s="4" t="s">
        <v>45</v>
      </c>
      <c r="C1032" s="5">
        <v>45540</v>
      </c>
      <c r="D1032" s="4">
        <v>3</v>
      </c>
      <c r="E1032" s="6">
        <v>2419.98</v>
      </c>
      <c r="F1032" s="6">
        <v>1443.1200000000001</v>
      </c>
      <c r="G1032" s="8">
        <f t="shared" si="212"/>
        <v>976.8599999999999</v>
      </c>
      <c r="H1032">
        <v>2024</v>
      </c>
      <c r="I1032">
        <f t="shared" si="214"/>
        <v>9</v>
      </c>
      <c r="J1032" t="s">
        <v>89</v>
      </c>
      <c r="K1032" t="s">
        <v>113</v>
      </c>
      <c r="L1032" t="s">
        <v>111</v>
      </c>
      <c r="M1032" t="str">
        <f>VLOOKUP(Table1[[#This Row],[Product Code]],Table24[#All],4,FALSE)</f>
        <v>Game Consoles</v>
      </c>
    </row>
    <row r="1033" spans="1:13" x14ac:dyDescent="0.3">
      <c r="A1033" s="13" t="s">
        <v>59</v>
      </c>
      <c r="B1033" s="4" t="s">
        <v>53</v>
      </c>
      <c r="C1033" s="5">
        <v>45446</v>
      </c>
      <c r="D1033" s="4">
        <v>5</v>
      </c>
      <c r="E1033" s="6">
        <v>6378.0499999999993</v>
      </c>
      <c r="F1033" s="6">
        <v>3976.95</v>
      </c>
      <c r="G1033" s="8">
        <f t="shared" si="212"/>
        <v>2401.0999999999995</v>
      </c>
      <c r="H1033">
        <v>2024</v>
      </c>
      <c r="I1033">
        <f t="shared" si="214"/>
        <v>6</v>
      </c>
      <c r="J1033" t="s">
        <v>88</v>
      </c>
      <c r="K1033" t="s">
        <v>130</v>
      </c>
      <c r="L1033" t="s">
        <v>118</v>
      </c>
      <c r="M1033" t="str">
        <f>VLOOKUP(Table1[[#This Row],[Product Code]],Table24[#All],4,FALSE)</f>
        <v>Wired Headphones</v>
      </c>
    </row>
    <row r="1034" spans="1:13" x14ac:dyDescent="0.3">
      <c r="A1034" s="13" t="s">
        <v>23</v>
      </c>
      <c r="B1034" s="4" t="s">
        <v>35</v>
      </c>
      <c r="C1034" s="5">
        <v>44986</v>
      </c>
      <c r="D1034" s="4">
        <v>22</v>
      </c>
      <c r="E1034" s="6">
        <v>3587.1000000000004</v>
      </c>
      <c r="F1034" s="6">
        <v>2774.42</v>
      </c>
      <c r="G1034" s="8">
        <f t="shared" si="212"/>
        <v>812.68000000000029</v>
      </c>
      <c r="H1034">
        <v>2023</v>
      </c>
      <c r="I1034">
        <f>MONTH(C1034)</f>
        <v>3</v>
      </c>
      <c r="J1034" t="s">
        <v>83</v>
      </c>
      <c r="K1034" t="s">
        <v>113</v>
      </c>
      <c r="L1034" t="s">
        <v>102</v>
      </c>
      <c r="M1034" t="str">
        <f>VLOOKUP(Table1[[#This Row],[Product Code]],Table24[#All],4,FALSE)</f>
        <v>Keyboards</v>
      </c>
    </row>
    <row r="1035" spans="1:13" x14ac:dyDescent="0.3">
      <c r="A1035" s="13" t="s">
        <v>12</v>
      </c>
      <c r="B1035" s="4" t="s">
        <v>35</v>
      </c>
      <c r="C1035" s="5">
        <v>45391</v>
      </c>
      <c r="D1035" s="4">
        <v>9</v>
      </c>
      <c r="E1035" s="6">
        <v>1467.45</v>
      </c>
      <c r="F1035" s="6">
        <v>1134.99</v>
      </c>
      <c r="G1035" s="8">
        <f t="shared" si="212"/>
        <v>332.46000000000004</v>
      </c>
      <c r="H1035">
        <v>2024</v>
      </c>
      <c r="I1035">
        <f t="shared" ref="I1035:I1038" si="215">MONTH(C1035)</f>
        <v>4</v>
      </c>
      <c r="J1035" t="s">
        <v>88</v>
      </c>
      <c r="K1035" t="s">
        <v>113</v>
      </c>
      <c r="L1035" t="s">
        <v>102</v>
      </c>
      <c r="M1035" t="str">
        <f>VLOOKUP(Table1[[#This Row],[Product Code]],Table24[#All],4,FALSE)</f>
        <v>Keyboards</v>
      </c>
    </row>
    <row r="1036" spans="1:13" x14ac:dyDescent="0.3">
      <c r="A1036" s="13" t="s">
        <v>16</v>
      </c>
      <c r="B1036" s="4" t="s">
        <v>40</v>
      </c>
      <c r="C1036" s="5">
        <v>45440</v>
      </c>
      <c r="D1036" s="4">
        <v>9</v>
      </c>
      <c r="E1036" s="6">
        <v>12184.11</v>
      </c>
      <c r="F1036" s="6">
        <v>8770.14</v>
      </c>
      <c r="G1036" s="8">
        <f t="shared" si="212"/>
        <v>3413.9700000000012</v>
      </c>
      <c r="H1036">
        <v>2024</v>
      </c>
      <c r="I1036">
        <f t="shared" si="215"/>
        <v>5</v>
      </c>
      <c r="J1036" t="s">
        <v>88</v>
      </c>
      <c r="K1036" t="s">
        <v>106</v>
      </c>
      <c r="L1036" t="s">
        <v>111</v>
      </c>
      <c r="M1036" t="str">
        <f>VLOOKUP(Table1[[#This Row],[Product Code]],Table24[#All],4,FALSE)</f>
        <v>Game Consoles</v>
      </c>
    </row>
    <row r="1037" spans="1:13" x14ac:dyDescent="0.3">
      <c r="A1037" s="13" t="s">
        <v>14</v>
      </c>
      <c r="B1037" s="4" t="s">
        <v>17</v>
      </c>
      <c r="C1037" s="5">
        <v>45397</v>
      </c>
      <c r="D1037" s="4">
        <v>11</v>
      </c>
      <c r="E1037" s="6">
        <v>2012.78</v>
      </c>
      <c r="F1037" s="6">
        <v>1529.11</v>
      </c>
      <c r="G1037" s="8">
        <f t="shared" si="212"/>
        <v>483.67000000000007</v>
      </c>
      <c r="H1037">
        <v>2024</v>
      </c>
      <c r="I1037">
        <f t="shared" si="215"/>
        <v>4</v>
      </c>
      <c r="J1037" t="s">
        <v>88</v>
      </c>
      <c r="K1037" t="s">
        <v>104</v>
      </c>
      <c r="L1037" t="s">
        <v>102</v>
      </c>
      <c r="M1037" t="str">
        <f>VLOOKUP(Table1[[#This Row],[Product Code]],Table24[#All],4,FALSE)</f>
        <v>Chargers</v>
      </c>
    </row>
    <row r="1038" spans="1:13" x14ac:dyDescent="0.3">
      <c r="A1038" s="13" t="s">
        <v>10</v>
      </c>
      <c r="B1038" s="4" t="s">
        <v>40</v>
      </c>
      <c r="C1038" s="5">
        <v>45449</v>
      </c>
      <c r="D1038" s="4">
        <v>8</v>
      </c>
      <c r="E1038" s="6">
        <v>10830.32</v>
      </c>
      <c r="F1038" s="6">
        <v>7795.68</v>
      </c>
      <c r="G1038" s="8">
        <f t="shared" si="212"/>
        <v>3034.6399999999994</v>
      </c>
      <c r="H1038">
        <v>2024</v>
      </c>
      <c r="I1038">
        <f t="shared" si="215"/>
        <v>6</v>
      </c>
      <c r="J1038" t="s">
        <v>88</v>
      </c>
      <c r="K1038" t="s">
        <v>106</v>
      </c>
      <c r="L1038" t="s">
        <v>111</v>
      </c>
      <c r="M1038" t="str">
        <f>VLOOKUP(Table1[[#This Row],[Product Code]],Table24[#All],4,FALSE)</f>
        <v>Game Consoles</v>
      </c>
    </row>
    <row r="1039" spans="1:13" x14ac:dyDescent="0.3">
      <c r="A1039" s="13" t="s">
        <v>16</v>
      </c>
      <c r="B1039" s="4" t="s">
        <v>38</v>
      </c>
      <c r="C1039" s="5">
        <v>45165</v>
      </c>
      <c r="D1039" s="4">
        <v>18</v>
      </c>
      <c r="E1039" s="6">
        <v>9656.64</v>
      </c>
      <c r="F1039" s="6">
        <v>7038.5399999999991</v>
      </c>
      <c r="G1039" s="8">
        <f t="shared" si="212"/>
        <v>2618.1000000000004</v>
      </c>
      <c r="H1039">
        <v>2023</v>
      </c>
      <c r="I1039">
        <f>MONTH(C1039)</f>
        <v>8</v>
      </c>
      <c r="J1039" t="s">
        <v>85</v>
      </c>
      <c r="K1039" t="s">
        <v>113</v>
      </c>
      <c r="L1039" t="s">
        <v>111</v>
      </c>
      <c r="M1039" t="str">
        <f>VLOOKUP(Table1[[#This Row],[Product Code]],Table24[#All],4,FALSE)</f>
        <v>Game Consoles</v>
      </c>
    </row>
    <row r="1040" spans="1:13" x14ac:dyDescent="0.3">
      <c r="A1040" s="13" t="s">
        <v>16</v>
      </c>
      <c r="B1040" s="4" t="s">
        <v>45</v>
      </c>
      <c r="C1040" s="5">
        <v>45335</v>
      </c>
      <c r="D1040" s="4">
        <v>17</v>
      </c>
      <c r="E1040" s="6">
        <v>13713.22</v>
      </c>
      <c r="F1040" s="6">
        <v>8177.68</v>
      </c>
      <c r="G1040" s="8">
        <f t="shared" si="212"/>
        <v>5535.5399999999991</v>
      </c>
      <c r="H1040">
        <v>2024</v>
      </c>
      <c r="I1040">
        <f>MONTH(C1040)</f>
        <v>2</v>
      </c>
      <c r="J1040" t="s">
        <v>87</v>
      </c>
      <c r="K1040" t="s">
        <v>113</v>
      </c>
      <c r="L1040" t="s">
        <v>111</v>
      </c>
      <c r="M1040" t="str">
        <f>VLOOKUP(Table1[[#This Row],[Product Code]],Table24[#All],4,FALSE)</f>
        <v>Game Consoles</v>
      </c>
    </row>
    <row r="1041" spans="1:13" x14ac:dyDescent="0.3">
      <c r="A1041" s="13" t="s">
        <v>28</v>
      </c>
      <c r="B1041" s="4" t="s">
        <v>62</v>
      </c>
      <c r="C1041" s="5">
        <v>44938</v>
      </c>
      <c r="D1041" s="4">
        <v>30</v>
      </c>
      <c r="E1041" s="6">
        <v>43359</v>
      </c>
      <c r="F1041" s="6">
        <v>29108.1</v>
      </c>
      <c r="G1041" s="8">
        <f t="shared" si="212"/>
        <v>14250.900000000001</v>
      </c>
      <c r="H1041">
        <v>2023</v>
      </c>
      <c r="I1041">
        <f>MONTH(C1041)</f>
        <v>1</v>
      </c>
      <c r="J1041" t="s">
        <v>83</v>
      </c>
      <c r="K1041" t="s">
        <v>113</v>
      </c>
      <c r="L1041" t="s">
        <v>126</v>
      </c>
      <c r="M1041" t="str">
        <f>VLOOKUP(Table1[[#This Row],[Product Code]],Table24[#All],4,FALSE)</f>
        <v>Smartwatches</v>
      </c>
    </row>
    <row r="1042" spans="1:13" x14ac:dyDescent="0.3">
      <c r="A1042" s="13" t="s">
        <v>54</v>
      </c>
      <c r="B1042" s="4" t="s">
        <v>24</v>
      </c>
      <c r="C1042" s="5">
        <v>45438</v>
      </c>
      <c r="D1042" s="4">
        <v>13</v>
      </c>
      <c r="E1042" s="6">
        <v>17305.990000000002</v>
      </c>
      <c r="F1042" s="6">
        <v>10799.23</v>
      </c>
      <c r="G1042" s="8">
        <f t="shared" si="212"/>
        <v>6506.760000000002</v>
      </c>
      <c r="H1042">
        <v>2024</v>
      </c>
      <c r="I1042">
        <f t="shared" ref="I1042:I1043" si="216">MONTH(C1042)</f>
        <v>5</v>
      </c>
      <c r="J1042" t="s">
        <v>88</v>
      </c>
      <c r="K1042" t="s">
        <v>104</v>
      </c>
      <c r="L1042" t="s">
        <v>102</v>
      </c>
      <c r="M1042" t="str">
        <f>VLOOKUP(Table1[[#This Row],[Product Code]],Table24[#All],4,FALSE)</f>
        <v>Keyboards</v>
      </c>
    </row>
    <row r="1043" spans="1:13" x14ac:dyDescent="0.3">
      <c r="A1043" s="13" t="s">
        <v>19</v>
      </c>
      <c r="B1043" s="4" t="s">
        <v>44</v>
      </c>
      <c r="C1043" s="5">
        <v>45434</v>
      </c>
      <c r="D1043" s="4">
        <v>10</v>
      </c>
      <c r="E1043" s="6">
        <v>2873</v>
      </c>
      <c r="F1043" s="6">
        <v>2326.6999999999998</v>
      </c>
      <c r="G1043" s="8">
        <f t="shared" si="212"/>
        <v>546.30000000000018</v>
      </c>
      <c r="H1043">
        <v>2024</v>
      </c>
      <c r="I1043">
        <f t="shared" si="216"/>
        <v>5</v>
      </c>
      <c r="J1043" t="s">
        <v>88</v>
      </c>
      <c r="K1043" t="s">
        <v>109</v>
      </c>
      <c r="L1043" t="s">
        <v>102</v>
      </c>
      <c r="M1043" t="str">
        <f>VLOOKUP(Table1[[#This Row],[Product Code]],Table24[#All],4,FALSE)</f>
        <v>Mice</v>
      </c>
    </row>
    <row r="1044" spans="1:13" x14ac:dyDescent="0.3">
      <c r="A1044" s="13" t="s">
        <v>37</v>
      </c>
      <c r="B1044" s="4" t="s">
        <v>35</v>
      </c>
      <c r="C1044" s="5">
        <v>45204</v>
      </c>
      <c r="D1044" s="4">
        <v>17</v>
      </c>
      <c r="E1044" s="6">
        <v>2771.8500000000004</v>
      </c>
      <c r="F1044" s="6">
        <v>2143.87</v>
      </c>
      <c r="G1044" s="8">
        <f t="shared" si="212"/>
        <v>627.98000000000047</v>
      </c>
      <c r="H1044">
        <v>2023</v>
      </c>
      <c r="I1044">
        <f t="shared" ref="I1044:I1045" si="217">MONTH(C1044)</f>
        <v>10</v>
      </c>
      <c r="J1044" t="s">
        <v>86</v>
      </c>
      <c r="K1044" t="s">
        <v>113</v>
      </c>
      <c r="L1044" t="s">
        <v>102</v>
      </c>
      <c r="M1044" t="str">
        <f>VLOOKUP(Table1[[#This Row],[Product Code]],Table24[#All],4,FALSE)</f>
        <v>Keyboards</v>
      </c>
    </row>
    <row r="1045" spans="1:13" x14ac:dyDescent="0.3">
      <c r="A1045" s="13" t="s">
        <v>59</v>
      </c>
      <c r="B1045" s="4" t="s">
        <v>35</v>
      </c>
      <c r="C1045" s="5">
        <v>44966</v>
      </c>
      <c r="D1045" s="4">
        <v>24</v>
      </c>
      <c r="E1045" s="6">
        <v>3913.2000000000003</v>
      </c>
      <c r="F1045" s="6">
        <v>3026.64</v>
      </c>
      <c r="G1045" s="8">
        <f t="shared" si="212"/>
        <v>886.5600000000004</v>
      </c>
      <c r="H1045">
        <v>2023</v>
      </c>
      <c r="I1045">
        <f t="shared" si="217"/>
        <v>2</v>
      </c>
      <c r="J1045" t="s">
        <v>83</v>
      </c>
      <c r="K1045" t="s">
        <v>113</v>
      </c>
      <c r="L1045" t="s">
        <v>102</v>
      </c>
      <c r="M1045" t="str">
        <f>VLOOKUP(Table1[[#This Row],[Product Code]],Table24[#All],4,FALSE)</f>
        <v>Keyboards</v>
      </c>
    </row>
    <row r="1046" spans="1:13" x14ac:dyDescent="0.3">
      <c r="A1046" s="13" t="s">
        <v>12</v>
      </c>
      <c r="B1046" s="4" t="s">
        <v>60</v>
      </c>
      <c r="C1046" s="5">
        <v>45642</v>
      </c>
      <c r="D1046" s="4">
        <v>34</v>
      </c>
      <c r="E1046" s="6">
        <v>19121.939999999999</v>
      </c>
      <c r="F1046" s="6">
        <v>14600.62</v>
      </c>
      <c r="G1046" s="8">
        <f t="shared" si="212"/>
        <v>4521.3199999999979</v>
      </c>
      <c r="H1046">
        <v>2024</v>
      </c>
      <c r="I1046">
        <f>MONTH(C1046)</f>
        <v>12</v>
      </c>
      <c r="J1046" t="s">
        <v>90</v>
      </c>
      <c r="K1046" t="s">
        <v>132</v>
      </c>
      <c r="L1046" t="s">
        <v>102</v>
      </c>
      <c r="M1046" t="str">
        <f>VLOOKUP(Table1[[#This Row],[Product Code]],Table24[#All],4,FALSE)</f>
        <v>Mice</v>
      </c>
    </row>
    <row r="1047" spans="1:13" x14ac:dyDescent="0.3">
      <c r="A1047" s="13" t="s">
        <v>12</v>
      </c>
      <c r="B1047" s="4" t="s">
        <v>22</v>
      </c>
      <c r="C1047" s="5">
        <v>45210</v>
      </c>
      <c r="D1047" s="4">
        <v>23</v>
      </c>
      <c r="E1047" s="6">
        <v>24230.04</v>
      </c>
      <c r="F1047" s="6">
        <v>14403.98</v>
      </c>
      <c r="G1047" s="8">
        <f t="shared" si="212"/>
        <v>9826.0600000000013</v>
      </c>
      <c r="H1047">
        <v>2023</v>
      </c>
      <c r="I1047">
        <f>MONTH(C1047)</f>
        <v>10</v>
      </c>
      <c r="J1047" t="s">
        <v>86</v>
      </c>
      <c r="K1047" t="s">
        <v>113</v>
      </c>
      <c r="L1047" t="s">
        <v>102</v>
      </c>
      <c r="M1047" t="str">
        <f>VLOOKUP(Table1[[#This Row],[Product Code]],Table24[#All],4,FALSE)</f>
        <v>Keyboards</v>
      </c>
    </row>
    <row r="1048" spans="1:13" x14ac:dyDescent="0.3">
      <c r="A1048" s="13" t="s">
        <v>23</v>
      </c>
      <c r="B1048" s="4" t="s">
        <v>9</v>
      </c>
      <c r="C1048" s="5">
        <v>45345</v>
      </c>
      <c r="D1048" s="4">
        <v>23</v>
      </c>
      <c r="E1048" s="6">
        <v>13966.29</v>
      </c>
      <c r="F1048" s="6">
        <v>8563.82</v>
      </c>
      <c r="G1048" s="8">
        <f t="shared" si="212"/>
        <v>5402.4700000000012</v>
      </c>
      <c r="H1048">
        <v>2024</v>
      </c>
      <c r="I1048">
        <f t="shared" ref="I1048:I1050" si="218">MONTH(C1048)</f>
        <v>2</v>
      </c>
      <c r="J1048" t="s">
        <v>87</v>
      </c>
      <c r="K1048" t="s">
        <v>113</v>
      </c>
      <c r="L1048" t="s">
        <v>98</v>
      </c>
      <c r="M1048" t="str">
        <f>VLOOKUP(Table1[[#This Row],[Product Code]],Table24[#All],4,FALSE)</f>
        <v>Ultrabooks</v>
      </c>
    </row>
    <row r="1049" spans="1:13" x14ac:dyDescent="0.3">
      <c r="A1049" s="13" t="s">
        <v>14</v>
      </c>
      <c r="B1049" s="4" t="s">
        <v>49</v>
      </c>
      <c r="C1049" s="5">
        <v>45542</v>
      </c>
      <c r="D1049" s="4">
        <v>11</v>
      </c>
      <c r="E1049" s="6">
        <v>14641.769999999999</v>
      </c>
      <c r="F1049" s="6">
        <v>8993.82</v>
      </c>
      <c r="G1049" s="8">
        <f t="shared" si="212"/>
        <v>5647.9499999999989</v>
      </c>
      <c r="H1049">
        <v>2024</v>
      </c>
      <c r="I1049">
        <f t="shared" si="218"/>
        <v>9</v>
      </c>
      <c r="J1049" t="s">
        <v>89</v>
      </c>
      <c r="K1049" t="s">
        <v>137</v>
      </c>
      <c r="L1049" t="s">
        <v>126</v>
      </c>
      <c r="M1049" t="str">
        <f>VLOOKUP(Table1[[#This Row],[Product Code]],Table24[#All],4,FALSE)</f>
        <v>Smartwatches</v>
      </c>
    </row>
    <row r="1050" spans="1:13" x14ac:dyDescent="0.3">
      <c r="A1050" s="13" t="s">
        <v>8</v>
      </c>
      <c r="B1050" s="4" t="s">
        <v>9</v>
      </c>
      <c r="C1050" s="5">
        <v>45593</v>
      </c>
      <c r="D1050" s="4">
        <v>26</v>
      </c>
      <c r="E1050" s="6">
        <v>15787.98</v>
      </c>
      <c r="F1050" s="6">
        <v>9680.84</v>
      </c>
      <c r="G1050" s="8">
        <f t="shared" si="212"/>
        <v>6107.1399999999994</v>
      </c>
      <c r="H1050">
        <v>2024</v>
      </c>
      <c r="I1050">
        <f t="shared" si="218"/>
        <v>10</v>
      </c>
      <c r="J1050" t="s">
        <v>90</v>
      </c>
      <c r="K1050" t="s">
        <v>113</v>
      </c>
      <c r="L1050" t="s">
        <v>98</v>
      </c>
      <c r="M1050" t="str">
        <f>VLOOKUP(Table1[[#This Row],[Product Code]],Table24[#All],4,FALSE)</f>
        <v>Ultrabooks</v>
      </c>
    </row>
    <row r="1051" spans="1:13" x14ac:dyDescent="0.3">
      <c r="A1051" s="13" t="s">
        <v>16</v>
      </c>
      <c r="B1051" s="4" t="s">
        <v>46</v>
      </c>
      <c r="C1051" s="5">
        <v>45225</v>
      </c>
      <c r="D1051" s="4">
        <v>23</v>
      </c>
      <c r="E1051" s="6">
        <v>4494.8900000000003</v>
      </c>
      <c r="F1051" s="6">
        <v>3356.85</v>
      </c>
      <c r="G1051" s="8">
        <f t="shared" si="212"/>
        <v>1138.0400000000004</v>
      </c>
      <c r="H1051">
        <v>2023</v>
      </c>
      <c r="I1051">
        <f>MONTH(C1051)</f>
        <v>10</v>
      </c>
      <c r="J1051" t="s">
        <v>86</v>
      </c>
      <c r="K1051" t="s">
        <v>100</v>
      </c>
      <c r="L1051" t="s">
        <v>118</v>
      </c>
      <c r="M1051" t="str">
        <f>VLOOKUP(Table1[[#This Row],[Product Code]],Table24[#All],4,FALSE)</f>
        <v>Wireless Earbuds</v>
      </c>
    </row>
    <row r="1052" spans="1:13" x14ac:dyDescent="0.3">
      <c r="A1052" s="13" t="s">
        <v>19</v>
      </c>
      <c r="B1052" s="4" t="s">
        <v>53</v>
      </c>
      <c r="C1052" s="5">
        <v>45447</v>
      </c>
      <c r="D1052" s="4">
        <v>6</v>
      </c>
      <c r="E1052" s="6">
        <v>7653.66</v>
      </c>
      <c r="F1052" s="6">
        <v>4772.34</v>
      </c>
      <c r="G1052" s="8">
        <f t="shared" si="212"/>
        <v>2881.3199999999997</v>
      </c>
      <c r="H1052">
        <v>2024</v>
      </c>
      <c r="I1052">
        <f t="shared" ref="I1052:I1053" si="219">MONTH(C1052)</f>
        <v>6</v>
      </c>
      <c r="J1052" t="s">
        <v>88</v>
      </c>
      <c r="K1052" t="s">
        <v>130</v>
      </c>
      <c r="L1052" t="s">
        <v>118</v>
      </c>
      <c r="M1052" t="str">
        <f>VLOOKUP(Table1[[#This Row],[Product Code]],Table24[#All],4,FALSE)</f>
        <v>Wired Headphones</v>
      </c>
    </row>
    <row r="1053" spans="1:13" x14ac:dyDescent="0.3">
      <c r="A1053" s="13" t="s">
        <v>16</v>
      </c>
      <c r="B1053" s="4" t="s">
        <v>45</v>
      </c>
      <c r="C1053" s="5">
        <v>45477</v>
      </c>
      <c r="D1053" s="4">
        <v>20</v>
      </c>
      <c r="E1053" s="6">
        <v>16133.199999999999</v>
      </c>
      <c r="F1053" s="6">
        <v>9620.8000000000011</v>
      </c>
      <c r="G1053" s="8">
        <f t="shared" si="212"/>
        <v>6512.3999999999978</v>
      </c>
      <c r="H1053">
        <v>2024</v>
      </c>
      <c r="I1053">
        <f t="shared" si="219"/>
        <v>7</v>
      </c>
      <c r="J1053" t="s">
        <v>89</v>
      </c>
      <c r="K1053" t="s">
        <v>113</v>
      </c>
      <c r="L1053" t="s">
        <v>111</v>
      </c>
      <c r="M1053" t="str">
        <f>VLOOKUP(Table1[[#This Row],[Product Code]],Table24[#All],4,FALSE)</f>
        <v>Game Consoles</v>
      </c>
    </row>
    <row r="1054" spans="1:13" x14ac:dyDescent="0.3">
      <c r="A1054" s="13" t="s">
        <v>37</v>
      </c>
      <c r="B1054" s="4" t="s">
        <v>61</v>
      </c>
      <c r="C1054" s="5">
        <v>45039</v>
      </c>
      <c r="D1054" s="4">
        <v>9</v>
      </c>
      <c r="E1054" s="6">
        <v>3443.22</v>
      </c>
      <c r="F1054" s="6">
        <v>2720.97</v>
      </c>
      <c r="G1054" s="8">
        <f t="shared" si="212"/>
        <v>722.25</v>
      </c>
      <c r="H1054">
        <v>2023</v>
      </c>
      <c r="I1054">
        <f>MONTH(C1054)</f>
        <v>4</v>
      </c>
      <c r="J1054" t="s">
        <v>84</v>
      </c>
      <c r="K1054" t="s">
        <v>109</v>
      </c>
      <c r="L1054" t="s">
        <v>111</v>
      </c>
      <c r="M1054" t="str">
        <f>VLOOKUP(Table1[[#This Row],[Product Code]],Table24[#All],4,FALSE)</f>
        <v>VR Headsets</v>
      </c>
    </row>
    <row r="1055" spans="1:13" x14ac:dyDescent="0.3">
      <c r="A1055" s="13" t="s">
        <v>32</v>
      </c>
      <c r="B1055" s="4" t="s">
        <v>60</v>
      </c>
      <c r="C1055" s="5">
        <v>45610</v>
      </c>
      <c r="D1055" s="4">
        <v>37</v>
      </c>
      <c r="E1055" s="6">
        <v>20809.169999999998</v>
      </c>
      <c r="F1055" s="6">
        <v>15888.91</v>
      </c>
      <c r="G1055" s="8">
        <f t="shared" si="212"/>
        <v>4920.2599999999984</v>
      </c>
      <c r="H1055">
        <v>2024</v>
      </c>
      <c r="I1055">
        <f>MONTH(C1055)</f>
        <v>11</v>
      </c>
      <c r="J1055" t="s">
        <v>90</v>
      </c>
      <c r="K1055" t="s">
        <v>132</v>
      </c>
      <c r="L1055" t="s">
        <v>102</v>
      </c>
      <c r="M1055" t="str">
        <f>VLOOKUP(Table1[[#This Row],[Product Code]],Table24[#All],4,FALSE)</f>
        <v>Mice</v>
      </c>
    </row>
    <row r="1056" spans="1:13" x14ac:dyDescent="0.3">
      <c r="A1056" s="13" t="s">
        <v>54</v>
      </c>
      <c r="B1056" s="4" t="s">
        <v>46</v>
      </c>
      <c r="C1056" s="5">
        <v>45063</v>
      </c>
      <c r="D1056" s="4">
        <v>19</v>
      </c>
      <c r="E1056" s="6">
        <v>3713.17</v>
      </c>
      <c r="F1056" s="6">
        <v>2773.0499999999997</v>
      </c>
      <c r="G1056" s="8">
        <f t="shared" si="212"/>
        <v>940.12000000000035</v>
      </c>
      <c r="H1056">
        <v>2023</v>
      </c>
      <c r="I1056">
        <f t="shared" ref="I1056:I1059" si="220">MONTH(C1056)</f>
        <v>5</v>
      </c>
      <c r="J1056" t="s">
        <v>84</v>
      </c>
      <c r="K1056" t="s">
        <v>100</v>
      </c>
      <c r="L1056" t="s">
        <v>118</v>
      </c>
      <c r="M1056" t="str">
        <f>VLOOKUP(Table1[[#This Row],[Product Code]],Table24[#All],4,FALSE)</f>
        <v>Wireless Earbuds</v>
      </c>
    </row>
    <row r="1057" spans="1:13" x14ac:dyDescent="0.3">
      <c r="A1057" s="13" t="s">
        <v>16</v>
      </c>
      <c r="B1057" s="4" t="s">
        <v>61</v>
      </c>
      <c r="C1057" s="5">
        <v>44978</v>
      </c>
      <c r="D1057" s="4">
        <v>21</v>
      </c>
      <c r="E1057" s="6">
        <v>8034.1799999999994</v>
      </c>
      <c r="F1057" s="6">
        <v>6348.9299999999994</v>
      </c>
      <c r="G1057" s="8">
        <f t="shared" si="212"/>
        <v>1685.25</v>
      </c>
      <c r="H1057">
        <v>2023</v>
      </c>
      <c r="I1057">
        <f t="shared" si="220"/>
        <v>2</v>
      </c>
      <c r="J1057" t="s">
        <v>83</v>
      </c>
      <c r="K1057" t="s">
        <v>109</v>
      </c>
      <c r="L1057" t="s">
        <v>111</v>
      </c>
      <c r="M1057" t="str">
        <f>VLOOKUP(Table1[[#This Row],[Product Code]],Table24[#All],4,FALSE)</f>
        <v>VR Headsets</v>
      </c>
    </row>
    <row r="1058" spans="1:13" x14ac:dyDescent="0.3">
      <c r="A1058" s="13" t="s">
        <v>59</v>
      </c>
      <c r="B1058" s="4" t="s">
        <v>68</v>
      </c>
      <c r="C1058" s="5">
        <v>45523</v>
      </c>
      <c r="D1058" s="4">
        <v>20</v>
      </c>
      <c r="E1058" s="6">
        <v>22160</v>
      </c>
      <c r="F1058" s="6">
        <v>17361</v>
      </c>
      <c r="G1058" s="8">
        <f t="shared" si="212"/>
        <v>4799</v>
      </c>
      <c r="H1058">
        <v>2024</v>
      </c>
      <c r="I1058">
        <f t="shared" si="220"/>
        <v>8</v>
      </c>
      <c r="J1058" t="s">
        <v>89</v>
      </c>
      <c r="K1058" t="s">
        <v>113</v>
      </c>
      <c r="L1058" t="s">
        <v>118</v>
      </c>
      <c r="M1058" t="str">
        <f>VLOOKUP(Table1[[#This Row],[Product Code]],Table24[#All],4,FALSE)</f>
        <v>Noise-Canceling Over-Ear</v>
      </c>
    </row>
    <row r="1059" spans="1:13" x14ac:dyDescent="0.3">
      <c r="A1059" s="13" t="s">
        <v>28</v>
      </c>
      <c r="B1059" s="4" t="s">
        <v>11</v>
      </c>
      <c r="C1059" s="5">
        <v>45339</v>
      </c>
      <c r="D1059" s="4">
        <v>14</v>
      </c>
      <c r="E1059" s="6">
        <v>9405.9</v>
      </c>
      <c r="F1059" s="6">
        <v>7428.26</v>
      </c>
      <c r="G1059" s="8">
        <f t="shared" si="212"/>
        <v>1977.6399999999994</v>
      </c>
      <c r="H1059">
        <v>2024</v>
      </c>
      <c r="I1059">
        <f t="shared" si="220"/>
        <v>2</v>
      </c>
      <c r="J1059" t="s">
        <v>87</v>
      </c>
      <c r="K1059" t="s">
        <v>113</v>
      </c>
      <c r="L1059" t="s">
        <v>102</v>
      </c>
      <c r="M1059" t="str">
        <f>VLOOKUP(Table1[[#This Row],[Product Code]],Table24[#All],4,FALSE)</f>
        <v>Chargers</v>
      </c>
    </row>
    <row r="1060" spans="1:13" x14ac:dyDescent="0.3">
      <c r="A1060" s="13" t="s">
        <v>6</v>
      </c>
      <c r="B1060" s="4" t="s">
        <v>71</v>
      </c>
      <c r="C1060" s="5">
        <v>45247</v>
      </c>
      <c r="D1060" s="4">
        <v>24</v>
      </c>
      <c r="E1060" s="6">
        <v>5482.32</v>
      </c>
      <c r="F1060" s="6">
        <v>4381.4400000000005</v>
      </c>
      <c r="G1060" s="8">
        <f t="shared" si="212"/>
        <v>1100.8799999999992</v>
      </c>
      <c r="H1060">
        <v>2023</v>
      </c>
      <c r="I1060">
        <f t="shared" ref="I1060:I1072" si="221">MONTH(C1060)</f>
        <v>11</v>
      </c>
      <c r="J1060" t="s">
        <v>86</v>
      </c>
      <c r="K1060" t="s">
        <v>100</v>
      </c>
      <c r="L1060" t="s">
        <v>98</v>
      </c>
      <c r="M1060" t="str">
        <f>VLOOKUP(Table1[[#This Row],[Product Code]],Table24[#All],4,FALSE)</f>
        <v>Ultrabooks</v>
      </c>
    </row>
    <row r="1061" spans="1:13" x14ac:dyDescent="0.3">
      <c r="A1061" s="13" t="s">
        <v>12</v>
      </c>
      <c r="B1061" s="4" t="s">
        <v>62</v>
      </c>
      <c r="C1061" s="5">
        <v>45136</v>
      </c>
      <c r="D1061" s="4">
        <v>18</v>
      </c>
      <c r="E1061" s="6">
        <v>26015.399999999998</v>
      </c>
      <c r="F1061" s="6">
        <v>17464.86</v>
      </c>
      <c r="G1061" s="8">
        <f t="shared" si="212"/>
        <v>8550.5399999999972</v>
      </c>
      <c r="H1061">
        <v>2023</v>
      </c>
      <c r="I1061">
        <f t="shared" si="221"/>
        <v>7</v>
      </c>
      <c r="J1061" t="s">
        <v>85</v>
      </c>
      <c r="K1061" t="s">
        <v>113</v>
      </c>
      <c r="L1061" t="s">
        <v>126</v>
      </c>
      <c r="M1061" t="str">
        <f>VLOOKUP(Table1[[#This Row],[Product Code]],Table24[#All],4,FALSE)</f>
        <v>Smartwatches</v>
      </c>
    </row>
    <row r="1062" spans="1:13" x14ac:dyDescent="0.3">
      <c r="A1062" s="13" t="s">
        <v>19</v>
      </c>
      <c r="B1062" s="4" t="s">
        <v>70</v>
      </c>
      <c r="C1062" s="5">
        <v>45181</v>
      </c>
      <c r="D1062" s="4">
        <v>12</v>
      </c>
      <c r="E1062" s="6">
        <v>2590.6799999999998</v>
      </c>
      <c r="F1062" s="6">
        <v>1875.2400000000002</v>
      </c>
      <c r="G1062" s="8">
        <f t="shared" si="212"/>
        <v>715.4399999999996</v>
      </c>
      <c r="H1062">
        <v>2023</v>
      </c>
      <c r="I1062">
        <f t="shared" si="221"/>
        <v>9</v>
      </c>
      <c r="J1062" t="s">
        <v>85</v>
      </c>
      <c r="K1062" t="s">
        <v>130</v>
      </c>
      <c r="L1062" t="s">
        <v>102</v>
      </c>
      <c r="M1062" t="str">
        <f>VLOOKUP(Table1[[#This Row],[Product Code]],Table24[#All],4,FALSE)</f>
        <v>Chargers</v>
      </c>
    </row>
    <row r="1063" spans="1:13" x14ac:dyDescent="0.3">
      <c r="A1063" s="13" t="s">
        <v>25</v>
      </c>
      <c r="B1063" s="4" t="s">
        <v>58</v>
      </c>
      <c r="C1063" s="5">
        <v>45127</v>
      </c>
      <c r="D1063" s="4">
        <v>21</v>
      </c>
      <c r="E1063" s="6">
        <v>5444.67</v>
      </c>
      <c r="F1063" s="6">
        <v>3558.87</v>
      </c>
      <c r="G1063" s="8">
        <f t="shared" si="212"/>
        <v>1885.8000000000002</v>
      </c>
      <c r="H1063">
        <v>2023</v>
      </c>
      <c r="I1063">
        <f t="shared" si="221"/>
        <v>7</v>
      </c>
      <c r="J1063" t="s">
        <v>85</v>
      </c>
      <c r="K1063" t="s">
        <v>106</v>
      </c>
      <c r="L1063" t="s">
        <v>126</v>
      </c>
      <c r="M1063" t="str">
        <f>VLOOKUP(Table1[[#This Row],[Product Code]],Table24[#All],4,FALSE)</f>
        <v>Smart Speakers</v>
      </c>
    </row>
    <row r="1064" spans="1:13" x14ac:dyDescent="0.3">
      <c r="A1064" s="13" t="s">
        <v>23</v>
      </c>
      <c r="B1064" s="4" t="s">
        <v>49</v>
      </c>
      <c r="C1064" s="5">
        <v>45566</v>
      </c>
      <c r="D1064" s="4">
        <v>31</v>
      </c>
      <c r="E1064" s="6">
        <v>41263.17</v>
      </c>
      <c r="F1064" s="6">
        <v>25346.22</v>
      </c>
      <c r="G1064" s="8">
        <f t="shared" si="212"/>
        <v>15916.949999999997</v>
      </c>
      <c r="H1064">
        <v>2024</v>
      </c>
      <c r="I1064">
        <f t="shared" si="221"/>
        <v>10</v>
      </c>
      <c r="J1064" t="s">
        <v>90</v>
      </c>
      <c r="K1064" t="s">
        <v>137</v>
      </c>
      <c r="L1064" t="s">
        <v>126</v>
      </c>
      <c r="M1064" t="str">
        <f>VLOOKUP(Table1[[#This Row],[Product Code]],Table24[#All],4,FALSE)</f>
        <v>Smartwatches</v>
      </c>
    </row>
    <row r="1065" spans="1:13" x14ac:dyDescent="0.3">
      <c r="A1065" s="13" t="s">
        <v>21</v>
      </c>
      <c r="B1065" s="4" t="s">
        <v>17</v>
      </c>
      <c r="C1065" s="5">
        <v>45512</v>
      </c>
      <c r="D1065" s="4">
        <v>10</v>
      </c>
      <c r="E1065" s="6">
        <v>1829.8</v>
      </c>
      <c r="F1065" s="6">
        <v>1390.1</v>
      </c>
      <c r="G1065" s="8">
        <f t="shared" si="212"/>
        <v>439.70000000000005</v>
      </c>
      <c r="H1065">
        <v>2024</v>
      </c>
      <c r="I1065">
        <f t="shared" si="221"/>
        <v>8</v>
      </c>
      <c r="J1065" t="s">
        <v>89</v>
      </c>
      <c r="K1065" t="s">
        <v>104</v>
      </c>
      <c r="L1065" t="s">
        <v>102</v>
      </c>
      <c r="M1065" t="str">
        <f>VLOOKUP(Table1[[#This Row],[Product Code]],Table24[#All],4,FALSE)</f>
        <v>Chargers</v>
      </c>
    </row>
    <row r="1066" spans="1:13" x14ac:dyDescent="0.3">
      <c r="A1066" s="13" t="s">
        <v>16</v>
      </c>
      <c r="B1066" s="4" t="s">
        <v>51</v>
      </c>
      <c r="C1066" s="5">
        <v>45530</v>
      </c>
      <c r="D1066" s="4">
        <v>20</v>
      </c>
      <c r="E1066" s="6">
        <v>7088.4000000000005</v>
      </c>
      <c r="F1066" s="6">
        <v>5061.2</v>
      </c>
      <c r="G1066" s="8">
        <f t="shared" si="212"/>
        <v>2027.2000000000007</v>
      </c>
      <c r="H1066">
        <v>2024</v>
      </c>
      <c r="I1066">
        <f t="shared" si="221"/>
        <v>8</v>
      </c>
      <c r="J1066" t="s">
        <v>89</v>
      </c>
      <c r="K1066" t="s">
        <v>113</v>
      </c>
      <c r="L1066" t="s">
        <v>118</v>
      </c>
      <c r="M1066" t="str">
        <f>VLOOKUP(Table1[[#This Row],[Product Code]],Table24[#All],4,FALSE)</f>
        <v>Wired Headphones</v>
      </c>
    </row>
    <row r="1067" spans="1:13" x14ac:dyDescent="0.3">
      <c r="A1067" s="13" t="s">
        <v>16</v>
      </c>
      <c r="B1067" s="4" t="s">
        <v>9</v>
      </c>
      <c r="C1067" s="5">
        <v>45584</v>
      </c>
      <c r="D1067" s="4">
        <v>21</v>
      </c>
      <c r="E1067" s="6">
        <v>12751.83</v>
      </c>
      <c r="F1067" s="6">
        <v>7819.1399999999994</v>
      </c>
      <c r="G1067" s="8">
        <f t="shared" si="212"/>
        <v>4932.6900000000005</v>
      </c>
      <c r="H1067">
        <v>2024</v>
      </c>
      <c r="I1067">
        <f t="shared" si="221"/>
        <v>10</v>
      </c>
      <c r="J1067" t="s">
        <v>90</v>
      </c>
      <c r="K1067" t="s">
        <v>113</v>
      </c>
      <c r="L1067" t="s">
        <v>98</v>
      </c>
      <c r="M1067" t="str">
        <f>VLOOKUP(Table1[[#This Row],[Product Code]],Table24[#All],4,FALSE)</f>
        <v>Ultrabooks</v>
      </c>
    </row>
    <row r="1068" spans="1:13" x14ac:dyDescent="0.3">
      <c r="A1068" s="13" t="s">
        <v>16</v>
      </c>
      <c r="B1068" s="4" t="s">
        <v>18</v>
      </c>
      <c r="C1068" s="5">
        <v>45387</v>
      </c>
      <c r="D1068" s="4">
        <v>4</v>
      </c>
      <c r="E1068" s="6">
        <v>1596.64</v>
      </c>
      <c r="F1068" s="6">
        <v>1206.56</v>
      </c>
      <c r="G1068" s="8">
        <f t="shared" si="212"/>
        <v>390.08000000000015</v>
      </c>
      <c r="H1068">
        <v>2024</v>
      </c>
      <c r="I1068">
        <f t="shared" si="221"/>
        <v>4</v>
      </c>
      <c r="J1068" t="s">
        <v>88</v>
      </c>
      <c r="K1068" t="s">
        <v>130</v>
      </c>
      <c r="L1068" t="s">
        <v>126</v>
      </c>
      <c r="M1068" t="str">
        <f>VLOOKUP(Table1[[#This Row],[Product Code]],Table24[#All],4,FALSE)</f>
        <v>Streaming Devices</v>
      </c>
    </row>
    <row r="1069" spans="1:13" x14ac:dyDescent="0.3">
      <c r="A1069" s="13" t="s">
        <v>8</v>
      </c>
      <c r="B1069" s="4" t="s">
        <v>31</v>
      </c>
      <c r="C1069" s="5">
        <v>45373</v>
      </c>
      <c r="D1069" s="4">
        <v>18</v>
      </c>
      <c r="E1069" s="6">
        <v>8652.6</v>
      </c>
      <c r="F1069" s="6">
        <v>5434.92</v>
      </c>
      <c r="G1069" s="8">
        <f t="shared" si="212"/>
        <v>3217.6800000000003</v>
      </c>
      <c r="H1069">
        <v>2024</v>
      </c>
      <c r="I1069">
        <f t="shared" si="221"/>
        <v>3</v>
      </c>
      <c r="J1069" t="s">
        <v>87</v>
      </c>
      <c r="K1069" t="s">
        <v>113</v>
      </c>
      <c r="L1069" t="s">
        <v>98</v>
      </c>
      <c r="M1069" t="str">
        <f>VLOOKUP(Table1[[#This Row],[Product Code]],Table24[#All],4,FALSE)</f>
        <v>Gaming Laptops</v>
      </c>
    </row>
    <row r="1070" spans="1:13" x14ac:dyDescent="0.3">
      <c r="A1070" s="13" t="s">
        <v>54</v>
      </c>
      <c r="B1070" s="4" t="s">
        <v>52</v>
      </c>
      <c r="C1070" s="5">
        <v>45409</v>
      </c>
      <c r="D1070" s="4">
        <v>8</v>
      </c>
      <c r="E1070" s="6">
        <v>1892.88</v>
      </c>
      <c r="F1070" s="6">
        <v>1465.36</v>
      </c>
      <c r="G1070" s="8">
        <f t="shared" si="212"/>
        <v>427.52000000000021</v>
      </c>
      <c r="H1070">
        <v>2024</v>
      </c>
      <c r="I1070">
        <f t="shared" si="221"/>
        <v>4</v>
      </c>
      <c r="J1070" t="s">
        <v>88</v>
      </c>
      <c r="K1070" t="s">
        <v>113</v>
      </c>
      <c r="L1070" t="s">
        <v>118</v>
      </c>
      <c r="M1070" t="str">
        <f>VLOOKUP(Table1[[#This Row],[Product Code]],Table24[#All],4,FALSE)</f>
        <v>Wired Headphones</v>
      </c>
    </row>
    <row r="1071" spans="1:13" x14ac:dyDescent="0.3">
      <c r="A1071" s="13" t="s">
        <v>25</v>
      </c>
      <c r="B1071" s="4" t="s">
        <v>53</v>
      </c>
      <c r="C1071" s="5">
        <v>45360</v>
      </c>
      <c r="D1071" s="4">
        <v>29</v>
      </c>
      <c r="E1071" s="6">
        <v>36992.689999999995</v>
      </c>
      <c r="F1071" s="6">
        <v>23066.31</v>
      </c>
      <c r="G1071" s="8">
        <f t="shared" si="212"/>
        <v>13926.379999999994</v>
      </c>
      <c r="H1071">
        <v>2024</v>
      </c>
      <c r="I1071">
        <f t="shared" si="221"/>
        <v>3</v>
      </c>
      <c r="J1071" t="s">
        <v>87</v>
      </c>
      <c r="K1071" t="s">
        <v>130</v>
      </c>
      <c r="L1071" t="s">
        <v>118</v>
      </c>
      <c r="M1071" t="str">
        <f>VLOOKUP(Table1[[#This Row],[Product Code]],Table24[#All],4,FALSE)</f>
        <v>Wired Headphones</v>
      </c>
    </row>
    <row r="1072" spans="1:13" x14ac:dyDescent="0.3">
      <c r="A1072" s="13" t="s">
        <v>16</v>
      </c>
      <c r="B1072" s="4" t="s">
        <v>42</v>
      </c>
      <c r="C1072" s="5">
        <v>45554</v>
      </c>
      <c r="D1072" s="4">
        <v>11</v>
      </c>
      <c r="E1072" s="6">
        <v>4660.37</v>
      </c>
      <c r="F1072" s="6">
        <v>3037.1000000000004</v>
      </c>
      <c r="G1072" s="8">
        <f t="shared" si="212"/>
        <v>1623.2699999999995</v>
      </c>
      <c r="H1072">
        <v>2024</v>
      </c>
      <c r="I1072">
        <f t="shared" si="221"/>
        <v>9</v>
      </c>
      <c r="J1072" t="s">
        <v>89</v>
      </c>
      <c r="K1072" t="s">
        <v>137</v>
      </c>
      <c r="L1072" t="s">
        <v>98</v>
      </c>
      <c r="M1072" t="str">
        <f>VLOOKUP(Table1[[#This Row],[Product Code]],Table24[#All],4,FALSE)</f>
        <v>Ultrabooks</v>
      </c>
    </row>
    <row r="1073" spans="1:13" x14ac:dyDescent="0.3">
      <c r="A1073" s="13" t="s">
        <v>16</v>
      </c>
      <c r="B1073" s="4" t="s">
        <v>15</v>
      </c>
      <c r="C1073" s="5">
        <v>44959</v>
      </c>
      <c r="D1073" s="4">
        <v>14</v>
      </c>
      <c r="E1073" s="6">
        <v>12368.86</v>
      </c>
      <c r="F1073" s="6">
        <v>8625.26</v>
      </c>
      <c r="G1073" s="8">
        <f t="shared" si="212"/>
        <v>3743.6000000000004</v>
      </c>
      <c r="H1073">
        <v>2023</v>
      </c>
      <c r="I1073">
        <f t="shared" ref="I1073:I1079" si="222">MONTH(C1073)</f>
        <v>2</v>
      </c>
      <c r="J1073" t="s">
        <v>83</v>
      </c>
      <c r="K1073" t="s">
        <v>132</v>
      </c>
      <c r="L1073" t="s">
        <v>118</v>
      </c>
      <c r="M1073" t="str">
        <f>VLOOKUP(Table1[[#This Row],[Product Code]],Table24[#All],4,FALSE)</f>
        <v>Noise-Canceling Over-Ear</v>
      </c>
    </row>
    <row r="1074" spans="1:13" x14ac:dyDescent="0.3">
      <c r="A1074" s="13" t="s">
        <v>16</v>
      </c>
      <c r="B1074" s="4" t="s">
        <v>48</v>
      </c>
      <c r="C1074" s="5">
        <v>45033</v>
      </c>
      <c r="D1074" s="4">
        <v>7</v>
      </c>
      <c r="E1074" s="6">
        <v>9821.07</v>
      </c>
      <c r="F1074" s="6">
        <v>6233.8499999999995</v>
      </c>
      <c r="G1074" s="8">
        <f t="shared" si="212"/>
        <v>3587.2200000000003</v>
      </c>
      <c r="H1074">
        <v>2023</v>
      </c>
      <c r="I1074">
        <f t="shared" si="222"/>
        <v>4</v>
      </c>
      <c r="J1074" t="s">
        <v>84</v>
      </c>
      <c r="K1074" t="s">
        <v>137</v>
      </c>
      <c r="L1074" t="s">
        <v>111</v>
      </c>
      <c r="M1074" t="str">
        <f>VLOOKUP(Table1[[#This Row],[Product Code]],Table24[#All],4,FALSE)</f>
        <v>Game Consoles</v>
      </c>
    </row>
    <row r="1075" spans="1:13" x14ac:dyDescent="0.3">
      <c r="A1075" s="13" t="s">
        <v>6</v>
      </c>
      <c r="B1075" s="4" t="s">
        <v>11</v>
      </c>
      <c r="C1075" s="5">
        <v>45490</v>
      </c>
      <c r="D1075" s="4">
        <v>9</v>
      </c>
      <c r="E1075" s="6">
        <v>6046.6500000000005</v>
      </c>
      <c r="F1075" s="6">
        <v>4775.3100000000004</v>
      </c>
      <c r="G1075" s="8">
        <f t="shared" si="212"/>
        <v>1271.3400000000001</v>
      </c>
      <c r="H1075">
        <v>2024</v>
      </c>
      <c r="I1075">
        <f t="shared" si="222"/>
        <v>7</v>
      </c>
      <c r="J1075" t="s">
        <v>89</v>
      </c>
      <c r="K1075" t="s">
        <v>113</v>
      </c>
      <c r="L1075" t="s">
        <v>102</v>
      </c>
      <c r="M1075" t="str">
        <f>VLOOKUP(Table1[[#This Row],[Product Code]],Table24[#All],4,FALSE)</f>
        <v>Chargers</v>
      </c>
    </row>
    <row r="1076" spans="1:13" x14ac:dyDescent="0.3">
      <c r="A1076" s="13" t="s">
        <v>16</v>
      </c>
      <c r="B1076" s="4" t="s">
        <v>11</v>
      </c>
      <c r="C1076" s="5">
        <v>45560</v>
      </c>
      <c r="D1076" s="4">
        <v>2</v>
      </c>
      <c r="E1076" s="6">
        <v>1343.7</v>
      </c>
      <c r="F1076" s="6">
        <v>1061.18</v>
      </c>
      <c r="G1076" s="8">
        <f t="shared" si="212"/>
        <v>282.52</v>
      </c>
      <c r="H1076">
        <v>2024</v>
      </c>
      <c r="I1076">
        <f t="shared" si="222"/>
        <v>9</v>
      </c>
      <c r="J1076" t="s">
        <v>89</v>
      </c>
      <c r="K1076" t="s">
        <v>113</v>
      </c>
      <c r="L1076" t="s">
        <v>102</v>
      </c>
      <c r="M1076" t="str">
        <f>VLOOKUP(Table1[[#This Row],[Product Code]],Table24[#All],4,FALSE)</f>
        <v>Chargers</v>
      </c>
    </row>
    <row r="1077" spans="1:13" x14ac:dyDescent="0.3">
      <c r="A1077" s="13" t="s">
        <v>23</v>
      </c>
      <c r="B1077" s="4" t="s">
        <v>42</v>
      </c>
      <c r="C1077" s="5">
        <v>45456</v>
      </c>
      <c r="D1077" s="4">
        <v>5</v>
      </c>
      <c r="E1077" s="6">
        <v>2118.35</v>
      </c>
      <c r="F1077" s="6">
        <v>1380.5</v>
      </c>
      <c r="G1077" s="8">
        <f t="shared" si="212"/>
        <v>737.84999999999991</v>
      </c>
      <c r="H1077">
        <v>2024</v>
      </c>
      <c r="I1077">
        <f t="shared" si="222"/>
        <v>6</v>
      </c>
      <c r="J1077" t="s">
        <v>88</v>
      </c>
      <c r="K1077" t="s">
        <v>137</v>
      </c>
      <c r="L1077" t="s">
        <v>98</v>
      </c>
      <c r="M1077" t="str">
        <f>VLOOKUP(Table1[[#This Row],[Product Code]],Table24[#All],4,FALSE)</f>
        <v>Ultrabooks</v>
      </c>
    </row>
    <row r="1078" spans="1:13" x14ac:dyDescent="0.3">
      <c r="A1078" s="13" t="s">
        <v>19</v>
      </c>
      <c r="B1078" s="4" t="s">
        <v>11</v>
      </c>
      <c r="C1078" s="5">
        <v>45407</v>
      </c>
      <c r="D1078" s="4">
        <v>14</v>
      </c>
      <c r="E1078" s="6">
        <v>9405.9</v>
      </c>
      <c r="F1078" s="6">
        <v>7428.26</v>
      </c>
      <c r="G1078" s="8">
        <f t="shared" si="212"/>
        <v>1977.6399999999994</v>
      </c>
      <c r="H1078">
        <v>2024</v>
      </c>
      <c r="I1078">
        <f t="shared" si="222"/>
        <v>4</v>
      </c>
      <c r="J1078" t="s">
        <v>88</v>
      </c>
      <c r="K1078" t="s">
        <v>113</v>
      </c>
      <c r="L1078" t="s">
        <v>102</v>
      </c>
      <c r="M1078" t="str">
        <f>VLOOKUP(Table1[[#This Row],[Product Code]],Table24[#All],4,FALSE)</f>
        <v>Chargers</v>
      </c>
    </row>
    <row r="1079" spans="1:13" x14ac:dyDescent="0.3">
      <c r="A1079" s="13" t="s">
        <v>8</v>
      </c>
      <c r="B1079" s="4" t="s">
        <v>11</v>
      </c>
      <c r="C1079" s="5">
        <v>45527</v>
      </c>
      <c r="D1079" s="4">
        <v>4</v>
      </c>
      <c r="E1079" s="6">
        <v>2687.4</v>
      </c>
      <c r="F1079" s="6">
        <v>2122.36</v>
      </c>
      <c r="G1079" s="8">
        <f t="shared" si="212"/>
        <v>565.04</v>
      </c>
      <c r="H1079">
        <v>2024</v>
      </c>
      <c r="I1079">
        <f t="shared" si="222"/>
        <v>8</v>
      </c>
      <c r="J1079" t="s">
        <v>89</v>
      </c>
      <c r="K1079" t="s">
        <v>113</v>
      </c>
      <c r="L1079" t="s">
        <v>102</v>
      </c>
      <c r="M1079" t="str">
        <f>VLOOKUP(Table1[[#This Row],[Product Code]],Table24[#All],4,FALSE)</f>
        <v>Chargers</v>
      </c>
    </row>
    <row r="1080" spans="1:13" x14ac:dyDescent="0.3">
      <c r="A1080" s="13" t="s">
        <v>25</v>
      </c>
      <c r="B1080" s="4" t="s">
        <v>20</v>
      </c>
      <c r="C1080" s="5">
        <v>45066</v>
      </c>
      <c r="D1080" s="4">
        <v>5</v>
      </c>
      <c r="E1080" s="6">
        <v>4441.05</v>
      </c>
      <c r="F1080" s="6">
        <v>3612.25</v>
      </c>
      <c r="G1080" s="8">
        <f t="shared" si="212"/>
        <v>828.80000000000018</v>
      </c>
      <c r="H1080">
        <v>2023</v>
      </c>
      <c r="I1080">
        <f>MONTH(C1080)</f>
        <v>5</v>
      </c>
      <c r="J1080" t="s">
        <v>84</v>
      </c>
      <c r="K1080" t="s">
        <v>104</v>
      </c>
      <c r="L1080" t="s">
        <v>102</v>
      </c>
      <c r="M1080" t="str">
        <f>VLOOKUP(Table1[[#This Row],[Product Code]],Table24[#All],4,FALSE)</f>
        <v>Keyboards</v>
      </c>
    </row>
    <row r="1081" spans="1:13" x14ac:dyDescent="0.3">
      <c r="A1081" s="13" t="s">
        <v>23</v>
      </c>
      <c r="B1081" s="4" t="s">
        <v>49</v>
      </c>
      <c r="C1081" s="5">
        <v>45459</v>
      </c>
      <c r="D1081" s="4">
        <v>5</v>
      </c>
      <c r="E1081" s="6">
        <v>6655.3499999999995</v>
      </c>
      <c r="F1081" s="6">
        <v>4088.1</v>
      </c>
      <c r="G1081" s="8">
        <f t="shared" si="212"/>
        <v>2567.2499999999995</v>
      </c>
      <c r="H1081">
        <v>2024</v>
      </c>
      <c r="I1081">
        <f>MONTH(C1081)</f>
        <v>6</v>
      </c>
      <c r="J1081" t="s">
        <v>88</v>
      </c>
      <c r="K1081" t="s">
        <v>137</v>
      </c>
      <c r="L1081" t="s">
        <v>126</v>
      </c>
      <c r="M1081" t="str">
        <f>VLOOKUP(Table1[[#This Row],[Product Code]],Table24[#All],4,FALSE)</f>
        <v>Smartwatches</v>
      </c>
    </row>
    <row r="1082" spans="1:13" x14ac:dyDescent="0.3">
      <c r="A1082" s="13" t="s">
        <v>16</v>
      </c>
      <c r="B1082" s="4" t="s">
        <v>22</v>
      </c>
      <c r="C1082" s="5">
        <v>45214</v>
      </c>
      <c r="D1082" s="4">
        <v>24</v>
      </c>
      <c r="E1082" s="6">
        <v>25283.52</v>
      </c>
      <c r="F1082" s="6">
        <v>15030.24</v>
      </c>
      <c r="G1082" s="8">
        <f t="shared" si="212"/>
        <v>10253.280000000001</v>
      </c>
      <c r="H1082">
        <v>2023</v>
      </c>
      <c r="I1082">
        <f>MONTH(C1082)</f>
        <v>10</v>
      </c>
      <c r="J1082" t="s">
        <v>86</v>
      </c>
      <c r="K1082" t="s">
        <v>113</v>
      </c>
      <c r="L1082" t="s">
        <v>102</v>
      </c>
      <c r="M1082" t="str">
        <f>VLOOKUP(Table1[[#This Row],[Product Code]],Table24[#All],4,FALSE)</f>
        <v>Keyboards</v>
      </c>
    </row>
    <row r="1083" spans="1:13" x14ac:dyDescent="0.3">
      <c r="A1083" s="13" t="s">
        <v>10</v>
      </c>
      <c r="B1083" s="4" t="s">
        <v>45</v>
      </c>
      <c r="C1083" s="5">
        <v>45439</v>
      </c>
      <c r="D1083" s="4">
        <v>7</v>
      </c>
      <c r="E1083" s="6">
        <v>5646.62</v>
      </c>
      <c r="F1083" s="6">
        <v>3367.28</v>
      </c>
      <c r="G1083" s="8">
        <f t="shared" si="212"/>
        <v>2279.3399999999997</v>
      </c>
      <c r="H1083">
        <v>2024</v>
      </c>
      <c r="I1083">
        <f t="shared" ref="I1083:I1084" si="223">MONTH(C1083)</f>
        <v>5</v>
      </c>
      <c r="J1083" t="s">
        <v>88</v>
      </c>
      <c r="K1083" t="s">
        <v>113</v>
      </c>
      <c r="L1083" t="s">
        <v>111</v>
      </c>
      <c r="M1083" t="str">
        <f>VLOOKUP(Table1[[#This Row],[Product Code]],Table24[#All],4,FALSE)</f>
        <v>Game Consoles</v>
      </c>
    </row>
    <row r="1084" spans="1:13" x14ac:dyDescent="0.3">
      <c r="A1084" s="13" t="s">
        <v>10</v>
      </c>
      <c r="B1084" s="4" t="s">
        <v>30</v>
      </c>
      <c r="C1084" s="5">
        <v>45508</v>
      </c>
      <c r="D1084" s="4">
        <v>7</v>
      </c>
      <c r="E1084" s="6">
        <v>10300.220000000001</v>
      </c>
      <c r="F1084" s="6">
        <v>6969.55</v>
      </c>
      <c r="G1084" s="8">
        <f t="shared" si="212"/>
        <v>3330.670000000001</v>
      </c>
      <c r="H1084">
        <v>2024</v>
      </c>
      <c r="I1084">
        <f t="shared" si="223"/>
        <v>8</v>
      </c>
      <c r="J1084" t="s">
        <v>89</v>
      </c>
      <c r="K1084" t="s">
        <v>113</v>
      </c>
      <c r="L1084" t="s">
        <v>126</v>
      </c>
      <c r="M1084" t="str">
        <f>VLOOKUP(Table1[[#This Row],[Product Code]],Table24[#All],4,FALSE)</f>
        <v>Fitness Bands</v>
      </c>
    </row>
    <row r="1085" spans="1:13" x14ac:dyDescent="0.3">
      <c r="A1085" s="13" t="s">
        <v>23</v>
      </c>
      <c r="B1085" s="4" t="s">
        <v>35</v>
      </c>
      <c r="C1085" s="5">
        <v>44960</v>
      </c>
      <c r="D1085" s="4">
        <v>23</v>
      </c>
      <c r="E1085" s="6">
        <v>3750.15</v>
      </c>
      <c r="F1085" s="6">
        <v>2900.53</v>
      </c>
      <c r="G1085" s="8">
        <f t="shared" si="212"/>
        <v>849.61999999999989</v>
      </c>
      <c r="H1085">
        <v>2023</v>
      </c>
      <c r="I1085">
        <f t="shared" ref="I1085:I1088" si="224">MONTH(C1085)</f>
        <v>2</v>
      </c>
      <c r="J1085" t="s">
        <v>83</v>
      </c>
      <c r="K1085" t="s">
        <v>113</v>
      </c>
      <c r="L1085" t="s">
        <v>102</v>
      </c>
      <c r="M1085" t="str">
        <f>VLOOKUP(Table1[[#This Row],[Product Code]],Table24[#All],4,FALSE)</f>
        <v>Keyboards</v>
      </c>
    </row>
    <row r="1086" spans="1:13" x14ac:dyDescent="0.3">
      <c r="A1086" s="13" t="s">
        <v>10</v>
      </c>
      <c r="B1086" s="4" t="s">
        <v>50</v>
      </c>
      <c r="C1086" s="5">
        <v>45084</v>
      </c>
      <c r="D1086" s="4">
        <v>13</v>
      </c>
      <c r="E1086" s="6">
        <v>3505.06</v>
      </c>
      <c r="F1086" s="6">
        <v>2130.5699999999997</v>
      </c>
      <c r="G1086" s="8">
        <f t="shared" si="212"/>
        <v>1374.4900000000002</v>
      </c>
      <c r="H1086">
        <v>2023</v>
      </c>
      <c r="I1086">
        <f t="shared" si="224"/>
        <v>6</v>
      </c>
      <c r="J1086" t="s">
        <v>84</v>
      </c>
      <c r="K1086" t="s">
        <v>100</v>
      </c>
      <c r="L1086" t="s">
        <v>102</v>
      </c>
      <c r="M1086" t="str">
        <f>VLOOKUP(Table1[[#This Row],[Product Code]],Table24[#All],4,FALSE)</f>
        <v>Chargers</v>
      </c>
    </row>
    <row r="1087" spans="1:13" x14ac:dyDescent="0.3">
      <c r="A1087" s="13" t="s">
        <v>32</v>
      </c>
      <c r="B1087" s="4" t="s">
        <v>31</v>
      </c>
      <c r="C1087" s="5">
        <v>45606</v>
      </c>
      <c r="D1087" s="4">
        <v>25</v>
      </c>
      <c r="E1087" s="6">
        <v>12017.5</v>
      </c>
      <c r="F1087" s="6">
        <v>7548.5</v>
      </c>
      <c r="G1087" s="8">
        <f t="shared" si="212"/>
        <v>4469</v>
      </c>
      <c r="H1087">
        <v>2024</v>
      </c>
      <c r="I1087">
        <f t="shared" si="224"/>
        <v>11</v>
      </c>
      <c r="J1087" t="s">
        <v>90</v>
      </c>
      <c r="K1087" t="s">
        <v>113</v>
      </c>
      <c r="L1087" t="s">
        <v>98</v>
      </c>
      <c r="M1087" t="str">
        <f>VLOOKUP(Table1[[#This Row],[Product Code]],Table24[#All],4,FALSE)</f>
        <v>Gaming Laptops</v>
      </c>
    </row>
    <row r="1088" spans="1:13" x14ac:dyDescent="0.3">
      <c r="A1088" s="13" t="s">
        <v>59</v>
      </c>
      <c r="B1088" s="4" t="s">
        <v>11</v>
      </c>
      <c r="C1088" s="5">
        <v>45631</v>
      </c>
      <c r="D1088" s="4">
        <v>26</v>
      </c>
      <c r="E1088" s="6">
        <v>17468.100000000002</v>
      </c>
      <c r="F1088" s="6">
        <v>13795.34</v>
      </c>
      <c r="G1088" s="8">
        <f t="shared" si="212"/>
        <v>3672.760000000002</v>
      </c>
      <c r="H1088">
        <v>2024</v>
      </c>
      <c r="I1088">
        <f t="shared" si="224"/>
        <v>12</v>
      </c>
      <c r="J1088" t="s">
        <v>90</v>
      </c>
      <c r="K1088" t="s">
        <v>113</v>
      </c>
      <c r="L1088" t="s">
        <v>102</v>
      </c>
      <c r="M1088" t="str">
        <f>VLOOKUP(Table1[[#This Row],[Product Code]],Table24[#All],4,FALSE)</f>
        <v>Chargers</v>
      </c>
    </row>
    <row r="1089" spans="1:13" x14ac:dyDescent="0.3">
      <c r="A1089" s="13" t="s">
        <v>28</v>
      </c>
      <c r="B1089" s="4" t="s">
        <v>46</v>
      </c>
      <c r="C1089" s="5">
        <v>45237</v>
      </c>
      <c r="D1089" s="4">
        <v>32</v>
      </c>
      <c r="E1089" s="6">
        <v>6253.76</v>
      </c>
      <c r="F1089" s="6">
        <v>4670.3999999999996</v>
      </c>
      <c r="G1089" s="8">
        <f t="shared" si="212"/>
        <v>1583.3600000000006</v>
      </c>
      <c r="H1089">
        <v>2023</v>
      </c>
      <c r="I1089">
        <f>MONTH(C1089)</f>
        <v>11</v>
      </c>
      <c r="J1089" t="s">
        <v>86</v>
      </c>
      <c r="K1089" t="s">
        <v>100</v>
      </c>
      <c r="L1089" t="s">
        <v>118</v>
      </c>
      <c r="M1089" t="str">
        <f>VLOOKUP(Table1[[#This Row],[Product Code]],Table24[#All],4,FALSE)</f>
        <v>Wireless Earbuds</v>
      </c>
    </row>
    <row r="1090" spans="1:13" x14ac:dyDescent="0.3">
      <c r="A1090" s="13" t="s">
        <v>25</v>
      </c>
      <c r="B1090" s="4" t="s">
        <v>45</v>
      </c>
      <c r="C1090" s="5">
        <v>45591</v>
      </c>
      <c r="D1090" s="4">
        <v>36</v>
      </c>
      <c r="E1090" s="6">
        <v>29039.759999999998</v>
      </c>
      <c r="F1090" s="6">
        <v>17317.440000000002</v>
      </c>
      <c r="G1090" s="8">
        <f t="shared" si="212"/>
        <v>11722.319999999996</v>
      </c>
      <c r="H1090">
        <v>2024</v>
      </c>
      <c r="I1090">
        <f t="shared" ref="I1090:I1095" si="225">MONTH(C1090)</f>
        <v>10</v>
      </c>
      <c r="J1090" t="s">
        <v>90</v>
      </c>
      <c r="K1090" t="s">
        <v>113</v>
      </c>
      <c r="L1090" t="s">
        <v>111</v>
      </c>
      <c r="M1090" t="str">
        <f>VLOOKUP(Table1[[#This Row],[Product Code]],Table24[#All],4,FALSE)</f>
        <v>Game Consoles</v>
      </c>
    </row>
    <row r="1091" spans="1:13" x14ac:dyDescent="0.3">
      <c r="A1091" s="13" t="s">
        <v>54</v>
      </c>
      <c r="B1091" s="4" t="s">
        <v>36</v>
      </c>
      <c r="C1091" s="5">
        <v>45475</v>
      </c>
      <c r="D1091" s="4">
        <v>11</v>
      </c>
      <c r="E1091" s="6">
        <v>10417.549999999999</v>
      </c>
      <c r="F1091" s="6">
        <v>7341.18</v>
      </c>
      <c r="G1091" s="8">
        <f t="shared" ref="G1091:G1154" si="226">E1091-F1091</f>
        <v>3076.369999999999</v>
      </c>
      <c r="H1091">
        <v>2024</v>
      </c>
      <c r="I1091">
        <f t="shared" si="225"/>
        <v>7</v>
      </c>
      <c r="J1091" t="s">
        <v>89</v>
      </c>
      <c r="K1091" t="s">
        <v>132</v>
      </c>
      <c r="L1091" t="s">
        <v>102</v>
      </c>
      <c r="M1091" t="str">
        <f>VLOOKUP(Table1[[#This Row],[Product Code]],Table24[#All],4,FALSE)</f>
        <v>Keyboards</v>
      </c>
    </row>
    <row r="1092" spans="1:13" x14ac:dyDescent="0.3">
      <c r="A1092" s="13" t="s">
        <v>19</v>
      </c>
      <c r="B1092" s="4" t="s">
        <v>11</v>
      </c>
      <c r="C1092" s="5">
        <v>45437</v>
      </c>
      <c r="D1092" s="4">
        <v>2</v>
      </c>
      <c r="E1092" s="6">
        <v>1343.7</v>
      </c>
      <c r="F1092" s="6">
        <v>1061.18</v>
      </c>
      <c r="G1092" s="8">
        <f t="shared" si="226"/>
        <v>282.52</v>
      </c>
      <c r="H1092">
        <v>2024</v>
      </c>
      <c r="I1092">
        <f t="shared" si="225"/>
        <v>5</v>
      </c>
      <c r="J1092" t="s">
        <v>88</v>
      </c>
      <c r="K1092" t="s">
        <v>113</v>
      </c>
      <c r="L1092" t="s">
        <v>102</v>
      </c>
      <c r="M1092" t="str">
        <f>VLOOKUP(Table1[[#This Row],[Product Code]],Table24[#All],4,FALSE)</f>
        <v>Chargers</v>
      </c>
    </row>
    <row r="1093" spans="1:13" x14ac:dyDescent="0.3">
      <c r="A1093" s="13" t="s">
        <v>37</v>
      </c>
      <c r="B1093" s="4" t="s">
        <v>36</v>
      </c>
      <c r="C1093" s="5">
        <v>45409</v>
      </c>
      <c r="D1093" s="4">
        <v>20</v>
      </c>
      <c r="E1093" s="6">
        <v>18941</v>
      </c>
      <c r="F1093" s="6">
        <v>13347.6</v>
      </c>
      <c r="G1093" s="8">
        <f t="shared" si="226"/>
        <v>5593.4</v>
      </c>
      <c r="H1093">
        <v>2024</v>
      </c>
      <c r="I1093">
        <f t="shared" si="225"/>
        <v>4</v>
      </c>
      <c r="J1093" t="s">
        <v>88</v>
      </c>
      <c r="K1093" t="s">
        <v>132</v>
      </c>
      <c r="L1093" t="s">
        <v>102</v>
      </c>
      <c r="M1093" t="str">
        <f>VLOOKUP(Table1[[#This Row],[Product Code]],Table24[#All],4,FALSE)</f>
        <v>Keyboards</v>
      </c>
    </row>
    <row r="1094" spans="1:13" x14ac:dyDescent="0.3">
      <c r="A1094" s="13" t="s">
        <v>16</v>
      </c>
      <c r="B1094" s="4" t="s">
        <v>39</v>
      </c>
      <c r="C1094" s="5">
        <v>45305</v>
      </c>
      <c r="D1094" s="4">
        <v>22</v>
      </c>
      <c r="E1094" s="6">
        <v>16059.560000000001</v>
      </c>
      <c r="F1094" s="6">
        <v>12957.78</v>
      </c>
      <c r="G1094" s="8">
        <f t="shared" si="226"/>
        <v>3101.7800000000007</v>
      </c>
      <c r="H1094">
        <v>2024</v>
      </c>
      <c r="I1094">
        <f t="shared" si="225"/>
        <v>1</v>
      </c>
      <c r="J1094" t="s">
        <v>87</v>
      </c>
      <c r="K1094" t="s">
        <v>113</v>
      </c>
      <c r="L1094" t="s">
        <v>111</v>
      </c>
      <c r="M1094" t="str">
        <f>VLOOKUP(Table1[[#This Row],[Product Code]],Table24[#All],4,FALSE)</f>
        <v>VR Headsets</v>
      </c>
    </row>
    <row r="1095" spans="1:13" x14ac:dyDescent="0.3">
      <c r="A1095" s="13" t="s">
        <v>16</v>
      </c>
      <c r="B1095" s="4" t="s">
        <v>18</v>
      </c>
      <c r="C1095" s="5">
        <v>45654</v>
      </c>
      <c r="D1095" s="4">
        <v>35</v>
      </c>
      <c r="E1095" s="6">
        <v>13970.6</v>
      </c>
      <c r="F1095" s="6">
        <v>10557.4</v>
      </c>
      <c r="G1095" s="8">
        <f t="shared" si="226"/>
        <v>3413.2000000000007</v>
      </c>
      <c r="H1095">
        <v>2024</v>
      </c>
      <c r="I1095">
        <f t="shared" si="225"/>
        <v>12</v>
      </c>
      <c r="J1095" t="s">
        <v>90</v>
      </c>
      <c r="K1095" t="s">
        <v>130</v>
      </c>
      <c r="L1095" t="s">
        <v>126</v>
      </c>
      <c r="M1095" t="str">
        <f>VLOOKUP(Table1[[#This Row],[Product Code]],Table24[#All],4,FALSE)</f>
        <v>Streaming Devices</v>
      </c>
    </row>
    <row r="1096" spans="1:13" x14ac:dyDescent="0.3">
      <c r="A1096" s="13" t="s">
        <v>16</v>
      </c>
      <c r="B1096" s="4" t="s">
        <v>55</v>
      </c>
      <c r="C1096" s="5">
        <v>45139</v>
      </c>
      <c r="D1096" s="4">
        <v>17</v>
      </c>
      <c r="E1096" s="6">
        <v>14775.72</v>
      </c>
      <c r="F1096" s="6">
        <v>11093.01</v>
      </c>
      <c r="G1096" s="8">
        <f t="shared" si="226"/>
        <v>3682.7099999999991</v>
      </c>
      <c r="H1096">
        <v>2023</v>
      </c>
      <c r="I1096">
        <f>MONTH(C1096)</f>
        <v>8</v>
      </c>
      <c r="J1096" t="s">
        <v>85</v>
      </c>
      <c r="K1096" t="s">
        <v>100</v>
      </c>
      <c r="L1096" t="s">
        <v>111</v>
      </c>
      <c r="M1096" t="str">
        <f>VLOOKUP(Table1[[#This Row],[Product Code]],Table24[#All],4,FALSE)</f>
        <v>VR Headsets</v>
      </c>
    </row>
    <row r="1097" spans="1:13" x14ac:dyDescent="0.3">
      <c r="A1097" s="13" t="s">
        <v>14</v>
      </c>
      <c r="B1097" s="4" t="s">
        <v>30</v>
      </c>
      <c r="C1097" s="5">
        <v>45427</v>
      </c>
      <c r="D1097" s="4">
        <v>17</v>
      </c>
      <c r="E1097" s="6">
        <v>25014.82</v>
      </c>
      <c r="F1097" s="6">
        <v>16926.05</v>
      </c>
      <c r="G1097" s="8">
        <f t="shared" si="226"/>
        <v>8088.77</v>
      </c>
      <c r="H1097">
        <v>2024</v>
      </c>
      <c r="I1097">
        <f>MONTH(C1097)</f>
        <v>5</v>
      </c>
      <c r="J1097" t="s">
        <v>88</v>
      </c>
      <c r="K1097" t="s">
        <v>113</v>
      </c>
      <c r="L1097" t="s">
        <v>126</v>
      </c>
      <c r="M1097" t="str">
        <f>VLOOKUP(Table1[[#This Row],[Product Code]],Table24[#All],4,FALSE)</f>
        <v>Fitness Bands</v>
      </c>
    </row>
    <row r="1098" spans="1:13" x14ac:dyDescent="0.3">
      <c r="A1098" s="13" t="s">
        <v>16</v>
      </c>
      <c r="B1098" s="4" t="s">
        <v>48</v>
      </c>
      <c r="C1098" s="5">
        <v>45115</v>
      </c>
      <c r="D1098" s="4">
        <v>13</v>
      </c>
      <c r="E1098" s="6">
        <v>18239.13</v>
      </c>
      <c r="F1098" s="6">
        <v>11577.15</v>
      </c>
      <c r="G1098" s="8">
        <f t="shared" si="226"/>
        <v>6661.9800000000014</v>
      </c>
      <c r="H1098">
        <v>2023</v>
      </c>
      <c r="I1098">
        <f>MONTH(C1098)</f>
        <v>7</v>
      </c>
      <c r="J1098" t="s">
        <v>85</v>
      </c>
      <c r="K1098" t="s">
        <v>137</v>
      </c>
      <c r="L1098" t="s">
        <v>111</v>
      </c>
      <c r="M1098" t="str">
        <f>VLOOKUP(Table1[[#This Row],[Product Code]],Table24[#All],4,FALSE)</f>
        <v>Game Consoles</v>
      </c>
    </row>
    <row r="1099" spans="1:13" x14ac:dyDescent="0.3">
      <c r="A1099" s="13" t="s">
        <v>16</v>
      </c>
      <c r="B1099" s="4" t="s">
        <v>41</v>
      </c>
      <c r="C1099" s="5">
        <v>45376</v>
      </c>
      <c r="D1099" s="4">
        <v>19</v>
      </c>
      <c r="E1099" s="6">
        <v>16784.599999999999</v>
      </c>
      <c r="F1099" s="6">
        <v>11485.31</v>
      </c>
      <c r="G1099" s="8">
        <f t="shared" si="226"/>
        <v>5299.2899999999991</v>
      </c>
      <c r="H1099">
        <v>2024</v>
      </c>
      <c r="I1099">
        <f>MONTH(C1099)</f>
        <v>3</v>
      </c>
      <c r="J1099" t="s">
        <v>87</v>
      </c>
      <c r="K1099" t="s">
        <v>132</v>
      </c>
      <c r="L1099" t="s">
        <v>118</v>
      </c>
      <c r="M1099" t="str">
        <f>VLOOKUP(Table1[[#This Row],[Product Code]],Table24[#All],4,FALSE)</f>
        <v>Wireless Headphones</v>
      </c>
    </row>
    <row r="1100" spans="1:13" x14ac:dyDescent="0.3">
      <c r="A1100" s="13" t="s">
        <v>37</v>
      </c>
      <c r="B1100" s="4" t="s">
        <v>58</v>
      </c>
      <c r="C1100" s="5">
        <v>45054</v>
      </c>
      <c r="D1100" s="4">
        <v>9</v>
      </c>
      <c r="E1100" s="6">
        <v>2333.4299999999998</v>
      </c>
      <c r="F1100" s="6">
        <v>1525.23</v>
      </c>
      <c r="G1100" s="8">
        <f t="shared" si="226"/>
        <v>808.19999999999982</v>
      </c>
      <c r="H1100">
        <v>2023</v>
      </c>
      <c r="I1100">
        <f t="shared" ref="I1100:I1105" si="227">MONTH(C1100)</f>
        <v>5</v>
      </c>
      <c r="J1100" t="s">
        <v>84</v>
      </c>
      <c r="K1100" t="s">
        <v>106</v>
      </c>
      <c r="L1100" t="s">
        <v>126</v>
      </c>
      <c r="M1100" t="str">
        <f>VLOOKUP(Table1[[#This Row],[Product Code]],Table24[#All],4,FALSE)</f>
        <v>Smart Speakers</v>
      </c>
    </row>
    <row r="1101" spans="1:13" x14ac:dyDescent="0.3">
      <c r="A1101" s="13" t="s">
        <v>54</v>
      </c>
      <c r="B1101" s="4" t="s">
        <v>47</v>
      </c>
      <c r="C1101" s="5">
        <v>45231</v>
      </c>
      <c r="D1101" s="4">
        <v>37</v>
      </c>
      <c r="E1101" s="6">
        <v>44323.040000000001</v>
      </c>
      <c r="F1101" s="6">
        <v>32654.35</v>
      </c>
      <c r="G1101" s="8">
        <f t="shared" si="226"/>
        <v>11668.690000000002</v>
      </c>
      <c r="H1101">
        <v>2023</v>
      </c>
      <c r="I1101">
        <f t="shared" si="227"/>
        <v>11</v>
      </c>
      <c r="J1101" t="s">
        <v>86</v>
      </c>
      <c r="K1101" t="s">
        <v>113</v>
      </c>
      <c r="L1101" t="s">
        <v>126</v>
      </c>
      <c r="M1101" t="str">
        <f>VLOOKUP(Table1[[#This Row],[Product Code]],Table24[#All],4,FALSE)</f>
        <v>Fitness Bands</v>
      </c>
    </row>
    <row r="1102" spans="1:13" x14ac:dyDescent="0.3">
      <c r="A1102" s="13" t="s">
        <v>54</v>
      </c>
      <c r="B1102" s="4" t="s">
        <v>50</v>
      </c>
      <c r="C1102" s="5">
        <v>45049</v>
      </c>
      <c r="D1102" s="4">
        <v>22</v>
      </c>
      <c r="E1102" s="6">
        <v>5931.64</v>
      </c>
      <c r="F1102" s="6">
        <v>3605.58</v>
      </c>
      <c r="G1102" s="8">
        <f t="shared" si="226"/>
        <v>2326.0600000000004</v>
      </c>
      <c r="H1102">
        <v>2023</v>
      </c>
      <c r="I1102">
        <f t="shared" si="227"/>
        <v>5</v>
      </c>
      <c r="J1102" t="s">
        <v>84</v>
      </c>
      <c r="K1102" t="s">
        <v>100</v>
      </c>
      <c r="L1102" t="s">
        <v>102</v>
      </c>
      <c r="M1102" t="str">
        <f>VLOOKUP(Table1[[#This Row],[Product Code]],Table24[#All],4,FALSE)</f>
        <v>Chargers</v>
      </c>
    </row>
    <row r="1103" spans="1:13" x14ac:dyDescent="0.3">
      <c r="A1103" s="13" t="s">
        <v>8</v>
      </c>
      <c r="B1103" s="4" t="s">
        <v>64</v>
      </c>
      <c r="C1103" s="5">
        <v>45130</v>
      </c>
      <c r="D1103" s="4">
        <v>10</v>
      </c>
      <c r="E1103" s="6">
        <v>3877.4</v>
      </c>
      <c r="F1103" s="6">
        <v>2594.2000000000003</v>
      </c>
      <c r="G1103" s="8">
        <f t="shared" si="226"/>
        <v>1283.1999999999998</v>
      </c>
      <c r="H1103">
        <v>2023</v>
      </c>
      <c r="I1103">
        <f t="shared" si="227"/>
        <v>7</v>
      </c>
      <c r="J1103" t="s">
        <v>85</v>
      </c>
      <c r="K1103" t="s">
        <v>106</v>
      </c>
      <c r="L1103" t="s">
        <v>102</v>
      </c>
      <c r="M1103" t="str">
        <f>VLOOKUP(Table1[[#This Row],[Product Code]],Table24[#All],4,FALSE)</f>
        <v>Chargers</v>
      </c>
    </row>
    <row r="1104" spans="1:13" x14ac:dyDescent="0.3">
      <c r="A1104" s="13" t="s">
        <v>16</v>
      </c>
      <c r="B1104" s="4" t="s">
        <v>52</v>
      </c>
      <c r="C1104" s="5">
        <v>45600</v>
      </c>
      <c r="D1104" s="4">
        <v>21</v>
      </c>
      <c r="E1104" s="6">
        <v>4968.8100000000004</v>
      </c>
      <c r="F1104" s="6">
        <v>3846.5699999999997</v>
      </c>
      <c r="G1104" s="8">
        <f t="shared" si="226"/>
        <v>1122.2400000000007</v>
      </c>
      <c r="H1104">
        <v>2024</v>
      </c>
      <c r="I1104">
        <f t="shared" si="227"/>
        <v>11</v>
      </c>
      <c r="J1104" t="s">
        <v>90</v>
      </c>
      <c r="K1104" t="s">
        <v>113</v>
      </c>
      <c r="L1104" t="s">
        <v>118</v>
      </c>
      <c r="M1104" t="str">
        <f>VLOOKUP(Table1[[#This Row],[Product Code]],Table24[#All],4,FALSE)</f>
        <v>Wired Headphones</v>
      </c>
    </row>
    <row r="1105" spans="1:13" x14ac:dyDescent="0.3">
      <c r="A1105" s="13" t="s">
        <v>32</v>
      </c>
      <c r="B1105" s="4" t="s">
        <v>49</v>
      </c>
      <c r="C1105" s="5">
        <v>45489</v>
      </c>
      <c r="D1105" s="4">
        <v>3</v>
      </c>
      <c r="E1105" s="6">
        <v>3993.21</v>
      </c>
      <c r="F1105" s="6">
        <v>2452.86</v>
      </c>
      <c r="G1105" s="8">
        <f t="shared" si="226"/>
        <v>1540.35</v>
      </c>
      <c r="H1105">
        <v>2024</v>
      </c>
      <c r="I1105">
        <f t="shared" si="227"/>
        <v>7</v>
      </c>
      <c r="J1105" t="s">
        <v>89</v>
      </c>
      <c r="K1105" t="s">
        <v>137</v>
      </c>
      <c r="L1105" t="s">
        <v>126</v>
      </c>
      <c r="M1105" t="str">
        <f>VLOOKUP(Table1[[#This Row],[Product Code]],Table24[#All],4,FALSE)</f>
        <v>Smartwatches</v>
      </c>
    </row>
    <row r="1106" spans="1:13" x14ac:dyDescent="0.3">
      <c r="A1106" s="13" t="s">
        <v>19</v>
      </c>
      <c r="B1106" s="4" t="s">
        <v>26</v>
      </c>
      <c r="C1106" s="5">
        <v>45199</v>
      </c>
      <c r="D1106" s="4">
        <v>35</v>
      </c>
      <c r="E1106" s="6">
        <v>36879.15</v>
      </c>
      <c r="F1106" s="6">
        <v>22839.95</v>
      </c>
      <c r="G1106" s="8">
        <f t="shared" si="226"/>
        <v>14039.2</v>
      </c>
      <c r="H1106">
        <v>2023</v>
      </c>
      <c r="I1106">
        <f t="shared" ref="I1106:I1108" si="228">MONTH(C1106)</f>
        <v>9</v>
      </c>
      <c r="J1106" t="s">
        <v>85</v>
      </c>
      <c r="K1106" t="s">
        <v>104</v>
      </c>
      <c r="L1106" t="s">
        <v>126</v>
      </c>
      <c r="M1106" t="str">
        <f>VLOOKUP(Table1[[#This Row],[Product Code]],Table24[#All],4,FALSE)</f>
        <v>Fitness Bands</v>
      </c>
    </row>
    <row r="1107" spans="1:13" x14ac:dyDescent="0.3">
      <c r="A1107" s="13" t="s">
        <v>33</v>
      </c>
      <c r="B1107" s="4" t="s">
        <v>50</v>
      </c>
      <c r="C1107" s="5">
        <v>44935</v>
      </c>
      <c r="D1107" s="4">
        <v>24</v>
      </c>
      <c r="E1107" s="6">
        <v>6470.88</v>
      </c>
      <c r="F1107" s="6">
        <v>3933.3599999999997</v>
      </c>
      <c r="G1107" s="8">
        <f t="shared" si="226"/>
        <v>2537.5200000000004</v>
      </c>
      <c r="H1107">
        <v>2023</v>
      </c>
      <c r="I1107">
        <f t="shared" si="228"/>
        <v>1</v>
      </c>
      <c r="J1107" t="s">
        <v>83</v>
      </c>
      <c r="K1107" t="s">
        <v>100</v>
      </c>
      <c r="L1107" t="s">
        <v>102</v>
      </c>
      <c r="M1107" t="str">
        <f>VLOOKUP(Table1[[#This Row],[Product Code]],Table24[#All],4,FALSE)</f>
        <v>Chargers</v>
      </c>
    </row>
    <row r="1108" spans="1:13" x14ac:dyDescent="0.3">
      <c r="A1108" s="13" t="s">
        <v>32</v>
      </c>
      <c r="B1108" s="4" t="s">
        <v>44</v>
      </c>
      <c r="C1108" s="5">
        <v>44939</v>
      </c>
      <c r="D1108" s="4">
        <v>29</v>
      </c>
      <c r="E1108" s="6">
        <v>8331.7000000000007</v>
      </c>
      <c r="F1108" s="6">
        <v>6747.4299999999994</v>
      </c>
      <c r="G1108" s="8">
        <f t="shared" si="226"/>
        <v>1584.2700000000013</v>
      </c>
      <c r="H1108">
        <v>2023</v>
      </c>
      <c r="I1108">
        <f t="shared" si="228"/>
        <v>1</v>
      </c>
      <c r="J1108" t="s">
        <v>83</v>
      </c>
      <c r="K1108" t="s">
        <v>109</v>
      </c>
      <c r="L1108" t="s">
        <v>102</v>
      </c>
      <c r="M1108" t="str">
        <f>VLOOKUP(Table1[[#This Row],[Product Code]],Table24[#All],4,FALSE)</f>
        <v>Mice</v>
      </c>
    </row>
    <row r="1109" spans="1:13" x14ac:dyDescent="0.3">
      <c r="A1109" s="13" t="s">
        <v>16</v>
      </c>
      <c r="B1109" s="4" t="s">
        <v>31</v>
      </c>
      <c r="C1109" s="5">
        <v>45484</v>
      </c>
      <c r="D1109" s="4">
        <v>6</v>
      </c>
      <c r="E1109" s="6">
        <v>2884.2</v>
      </c>
      <c r="F1109" s="6">
        <v>1811.6399999999999</v>
      </c>
      <c r="G1109" s="8">
        <f t="shared" si="226"/>
        <v>1072.56</v>
      </c>
      <c r="H1109">
        <v>2024</v>
      </c>
      <c r="I1109">
        <f>MONTH(C1109)</f>
        <v>7</v>
      </c>
      <c r="J1109" t="s">
        <v>89</v>
      </c>
      <c r="K1109" t="s">
        <v>113</v>
      </c>
      <c r="L1109" t="s">
        <v>98</v>
      </c>
      <c r="M1109" t="str">
        <f>VLOOKUP(Table1[[#This Row],[Product Code]],Table24[#All],4,FALSE)</f>
        <v>Gaming Laptops</v>
      </c>
    </row>
    <row r="1110" spans="1:13" x14ac:dyDescent="0.3">
      <c r="A1110" s="13" t="s">
        <v>19</v>
      </c>
      <c r="B1110" s="4" t="s">
        <v>66</v>
      </c>
      <c r="C1110" s="5">
        <v>45224</v>
      </c>
      <c r="D1110" s="4">
        <v>28</v>
      </c>
      <c r="E1110" s="6">
        <v>15214.08</v>
      </c>
      <c r="F1110" s="6">
        <v>10824.24</v>
      </c>
      <c r="G1110" s="8">
        <f t="shared" si="226"/>
        <v>4389.84</v>
      </c>
      <c r="H1110">
        <v>2023</v>
      </c>
      <c r="I1110">
        <f>MONTH(C1110)</f>
        <v>10</v>
      </c>
      <c r="J1110" t="s">
        <v>86</v>
      </c>
      <c r="K1110" t="s">
        <v>113</v>
      </c>
      <c r="L1110" t="s">
        <v>118</v>
      </c>
      <c r="M1110" t="str">
        <f>VLOOKUP(Table1[[#This Row],[Product Code]],Table24[#All],4,FALSE)</f>
        <v>Wireless Headphones</v>
      </c>
    </row>
    <row r="1111" spans="1:13" x14ac:dyDescent="0.3">
      <c r="A1111" s="13" t="s">
        <v>12</v>
      </c>
      <c r="B1111" s="4" t="s">
        <v>65</v>
      </c>
      <c r="C1111" s="5">
        <v>45587</v>
      </c>
      <c r="D1111" s="4">
        <v>34</v>
      </c>
      <c r="E1111" s="6">
        <v>10987.099999999999</v>
      </c>
      <c r="F1111" s="6">
        <v>6795.2400000000007</v>
      </c>
      <c r="G1111" s="8">
        <f t="shared" si="226"/>
        <v>4191.8599999999979</v>
      </c>
      <c r="H1111">
        <v>2024</v>
      </c>
      <c r="I1111">
        <f t="shared" ref="I1111:I1115" si="229">MONTH(C1111)</f>
        <v>10</v>
      </c>
      <c r="J1111" t="s">
        <v>90</v>
      </c>
      <c r="K1111" t="s">
        <v>109</v>
      </c>
      <c r="L1111" t="s">
        <v>111</v>
      </c>
      <c r="M1111" t="str">
        <f>VLOOKUP(Table1[[#This Row],[Product Code]],Table24[#All],4,FALSE)</f>
        <v>Game Consoles</v>
      </c>
    </row>
    <row r="1112" spans="1:13" x14ac:dyDescent="0.3">
      <c r="A1112" s="13" t="s">
        <v>59</v>
      </c>
      <c r="B1112" s="4" t="s">
        <v>60</v>
      </c>
      <c r="C1112" s="5">
        <v>45618</v>
      </c>
      <c r="D1112" s="4">
        <v>29</v>
      </c>
      <c r="E1112" s="6">
        <v>16309.89</v>
      </c>
      <c r="F1112" s="6">
        <v>12453.47</v>
      </c>
      <c r="G1112" s="8">
        <f t="shared" si="226"/>
        <v>3856.42</v>
      </c>
      <c r="H1112">
        <v>2024</v>
      </c>
      <c r="I1112">
        <f t="shared" si="229"/>
        <v>11</v>
      </c>
      <c r="J1112" t="s">
        <v>90</v>
      </c>
      <c r="K1112" t="s">
        <v>132</v>
      </c>
      <c r="L1112" t="s">
        <v>102</v>
      </c>
      <c r="M1112" t="str">
        <f>VLOOKUP(Table1[[#This Row],[Product Code]],Table24[#All],4,FALSE)</f>
        <v>Mice</v>
      </c>
    </row>
    <row r="1113" spans="1:13" x14ac:dyDescent="0.3">
      <c r="A1113" s="13" t="s">
        <v>21</v>
      </c>
      <c r="B1113" s="4" t="s">
        <v>39</v>
      </c>
      <c r="C1113" s="5">
        <v>45578</v>
      </c>
      <c r="D1113" s="4">
        <v>32</v>
      </c>
      <c r="E1113" s="6">
        <v>23359.360000000001</v>
      </c>
      <c r="F1113" s="6">
        <v>18847.68</v>
      </c>
      <c r="G1113" s="8">
        <f t="shared" si="226"/>
        <v>4511.68</v>
      </c>
      <c r="H1113">
        <v>2024</v>
      </c>
      <c r="I1113">
        <f t="shared" si="229"/>
        <v>10</v>
      </c>
      <c r="J1113" t="s">
        <v>90</v>
      </c>
      <c r="K1113" t="s">
        <v>113</v>
      </c>
      <c r="L1113" t="s">
        <v>111</v>
      </c>
      <c r="M1113" t="str">
        <f>VLOOKUP(Table1[[#This Row],[Product Code]],Table24[#All],4,FALSE)</f>
        <v>VR Headsets</v>
      </c>
    </row>
    <row r="1114" spans="1:13" x14ac:dyDescent="0.3">
      <c r="A1114" s="13" t="s">
        <v>25</v>
      </c>
      <c r="B1114" s="4" t="s">
        <v>17</v>
      </c>
      <c r="C1114" s="5">
        <v>45566</v>
      </c>
      <c r="D1114" s="4">
        <v>39</v>
      </c>
      <c r="E1114" s="6">
        <v>7136.2199999999993</v>
      </c>
      <c r="F1114" s="6">
        <v>5421.3899999999994</v>
      </c>
      <c r="G1114" s="8">
        <f t="shared" si="226"/>
        <v>1714.83</v>
      </c>
      <c r="H1114">
        <v>2024</v>
      </c>
      <c r="I1114">
        <f t="shared" si="229"/>
        <v>10</v>
      </c>
      <c r="J1114" t="s">
        <v>90</v>
      </c>
      <c r="K1114" t="s">
        <v>104</v>
      </c>
      <c r="L1114" t="s">
        <v>102</v>
      </c>
      <c r="M1114" t="str">
        <f>VLOOKUP(Table1[[#This Row],[Product Code]],Table24[#All],4,FALSE)</f>
        <v>Chargers</v>
      </c>
    </row>
    <row r="1115" spans="1:13" x14ac:dyDescent="0.3">
      <c r="A1115" s="13" t="s">
        <v>14</v>
      </c>
      <c r="B1115" s="4" t="s">
        <v>38</v>
      </c>
      <c r="C1115" s="5">
        <v>45376</v>
      </c>
      <c r="D1115" s="4">
        <v>23</v>
      </c>
      <c r="E1115" s="6">
        <v>12339.04</v>
      </c>
      <c r="F1115" s="6">
        <v>8993.6899999999987</v>
      </c>
      <c r="G1115" s="8">
        <f t="shared" si="226"/>
        <v>3345.3500000000022</v>
      </c>
      <c r="H1115">
        <v>2024</v>
      </c>
      <c r="I1115">
        <f t="shared" si="229"/>
        <v>3</v>
      </c>
      <c r="J1115" t="s">
        <v>87</v>
      </c>
      <c r="K1115" t="s">
        <v>113</v>
      </c>
      <c r="L1115" t="s">
        <v>111</v>
      </c>
      <c r="M1115" t="str">
        <f>VLOOKUP(Table1[[#This Row],[Product Code]],Table24[#All],4,FALSE)</f>
        <v>Game Consoles</v>
      </c>
    </row>
    <row r="1116" spans="1:13" x14ac:dyDescent="0.3">
      <c r="A1116" s="13" t="s">
        <v>8</v>
      </c>
      <c r="B1116" s="4" t="s">
        <v>47</v>
      </c>
      <c r="C1116" s="5">
        <v>45054</v>
      </c>
      <c r="D1116" s="4">
        <v>10</v>
      </c>
      <c r="E1116" s="6">
        <v>11979.2</v>
      </c>
      <c r="F1116" s="6">
        <v>8825.5</v>
      </c>
      <c r="G1116" s="8">
        <f t="shared" si="226"/>
        <v>3153.7000000000007</v>
      </c>
      <c r="H1116">
        <v>2023</v>
      </c>
      <c r="I1116">
        <f>MONTH(C1116)</f>
        <v>5</v>
      </c>
      <c r="J1116" t="s">
        <v>84</v>
      </c>
      <c r="K1116" t="s">
        <v>113</v>
      </c>
      <c r="L1116" t="s">
        <v>126</v>
      </c>
      <c r="M1116" t="str">
        <f>VLOOKUP(Table1[[#This Row],[Product Code]],Table24[#All],4,FALSE)</f>
        <v>Fitness Bands</v>
      </c>
    </row>
    <row r="1117" spans="1:13" x14ac:dyDescent="0.3">
      <c r="A1117" s="13" t="s">
        <v>21</v>
      </c>
      <c r="B1117" s="4" t="s">
        <v>31</v>
      </c>
      <c r="C1117" s="5">
        <v>45422</v>
      </c>
      <c r="D1117" s="4">
        <v>9</v>
      </c>
      <c r="E1117" s="6">
        <v>4326.3</v>
      </c>
      <c r="F1117" s="6">
        <v>2717.46</v>
      </c>
      <c r="G1117" s="8">
        <f t="shared" si="226"/>
        <v>1608.8400000000001</v>
      </c>
      <c r="H1117">
        <v>2024</v>
      </c>
      <c r="I1117">
        <f>MONTH(C1117)</f>
        <v>5</v>
      </c>
      <c r="J1117" t="s">
        <v>88</v>
      </c>
      <c r="K1117" t="s">
        <v>113</v>
      </c>
      <c r="L1117" t="s">
        <v>98</v>
      </c>
      <c r="M1117" t="str">
        <f>VLOOKUP(Table1[[#This Row],[Product Code]],Table24[#All],4,FALSE)</f>
        <v>Gaming Laptops</v>
      </c>
    </row>
    <row r="1118" spans="1:13" x14ac:dyDescent="0.3">
      <c r="A1118" s="13" t="s">
        <v>59</v>
      </c>
      <c r="B1118" s="4" t="s">
        <v>13</v>
      </c>
      <c r="C1118" s="5">
        <v>45183</v>
      </c>
      <c r="D1118" s="4">
        <v>16</v>
      </c>
      <c r="E1118" s="6">
        <v>14049.12</v>
      </c>
      <c r="F1118" s="6">
        <v>9679.52</v>
      </c>
      <c r="G1118" s="8">
        <f t="shared" si="226"/>
        <v>4369.6000000000004</v>
      </c>
      <c r="H1118">
        <v>2023</v>
      </c>
      <c r="I1118">
        <f t="shared" ref="I1118:I1124" si="230">MONTH(C1118)</f>
        <v>9</v>
      </c>
      <c r="J1118" t="s">
        <v>85</v>
      </c>
      <c r="K1118" t="s">
        <v>104</v>
      </c>
      <c r="L1118" t="s">
        <v>102</v>
      </c>
      <c r="M1118" t="str">
        <f>VLOOKUP(Table1[[#This Row],[Product Code]],Table24[#All],4,FALSE)</f>
        <v>Chargers</v>
      </c>
    </row>
    <row r="1119" spans="1:13" x14ac:dyDescent="0.3">
      <c r="A1119" s="13" t="s">
        <v>12</v>
      </c>
      <c r="B1119" s="4" t="s">
        <v>69</v>
      </c>
      <c r="C1119" s="5">
        <v>44984</v>
      </c>
      <c r="D1119" s="4">
        <v>32</v>
      </c>
      <c r="E1119" s="6">
        <v>2553.92</v>
      </c>
      <c r="F1119" s="6">
        <v>2048.64</v>
      </c>
      <c r="G1119" s="8">
        <f t="shared" si="226"/>
        <v>505.2800000000002</v>
      </c>
      <c r="H1119">
        <v>2023</v>
      </c>
      <c r="I1119">
        <f t="shared" si="230"/>
        <v>2</v>
      </c>
      <c r="J1119" t="s">
        <v>83</v>
      </c>
      <c r="K1119" t="s">
        <v>106</v>
      </c>
      <c r="L1119" t="s">
        <v>98</v>
      </c>
      <c r="M1119" t="str">
        <f>VLOOKUP(Table1[[#This Row],[Product Code]],Table24[#All],4,FALSE)</f>
        <v>Ultrabooks</v>
      </c>
    </row>
    <row r="1120" spans="1:13" x14ac:dyDescent="0.3">
      <c r="A1120" s="13" t="s">
        <v>21</v>
      </c>
      <c r="B1120" s="4" t="s">
        <v>24</v>
      </c>
      <c r="C1120" s="5">
        <v>45453</v>
      </c>
      <c r="D1120" s="4">
        <v>5</v>
      </c>
      <c r="E1120" s="6">
        <v>6656.15</v>
      </c>
      <c r="F1120" s="6">
        <v>4153.55</v>
      </c>
      <c r="G1120" s="8">
        <f t="shared" si="226"/>
        <v>2502.5999999999995</v>
      </c>
      <c r="H1120">
        <v>2024</v>
      </c>
      <c r="I1120">
        <f t="shared" si="230"/>
        <v>6</v>
      </c>
      <c r="J1120" t="s">
        <v>88</v>
      </c>
      <c r="K1120" t="s">
        <v>104</v>
      </c>
      <c r="L1120" t="s">
        <v>102</v>
      </c>
      <c r="M1120" t="str">
        <f>VLOOKUP(Table1[[#This Row],[Product Code]],Table24[#All],4,FALSE)</f>
        <v>Keyboards</v>
      </c>
    </row>
    <row r="1121" spans="1:13" x14ac:dyDescent="0.3">
      <c r="A1121" s="13" t="s">
        <v>6</v>
      </c>
      <c r="B1121" s="4" t="s">
        <v>42</v>
      </c>
      <c r="C1121" s="5">
        <v>45465</v>
      </c>
      <c r="D1121" s="4">
        <v>1</v>
      </c>
      <c r="E1121" s="6">
        <v>423.67</v>
      </c>
      <c r="F1121" s="6">
        <v>276.10000000000002</v>
      </c>
      <c r="G1121" s="8">
        <f t="shared" si="226"/>
        <v>147.57</v>
      </c>
      <c r="H1121">
        <v>2024</v>
      </c>
      <c r="I1121">
        <f t="shared" si="230"/>
        <v>6</v>
      </c>
      <c r="J1121" t="s">
        <v>88</v>
      </c>
      <c r="K1121" t="s">
        <v>137</v>
      </c>
      <c r="L1121" t="s">
        <v>98</v>
      </c>
      <c r="M1121" t="str">
        <f>VLOOKUP(Table1[[#This Row],[Product Code]],Table24[#All],4,FALSE)</f>
        <v>Ultrabooks</v>
      </c>
    </row>
    <row r="1122" spans="1:13" x14ac:dyDescent="0.3">
      <c r="A1122" s="13" t="s">
        <v>32</v>
      </c>
      <c r="B1122" s="4" t="s">
        <v>11</v>
      </c>
      <c r="C1122" s="5">
        <v>45527</v>
      </c>
      <c r="D1122" s="4">
        <v>7</v>
      </c>
      <c r="E1122" s="6">
        <v>4702.95</v>
      </c>
      <c r="F1122" s="6">
        <v>3714.13</v>
      </c>
      <c r="G1122" s="8">
        <f t="shared" si="226"/>
        <v>988.81999999999971</v>
      </c>
      <c r="H1122">
        <v>2024</v>
      </c>
      <c r="I1122">
        <f t="shared" si="230"/>
        <v>8</v>
      </c>
      <c r="J1122" t="s">
        <v>89</v>
      </c>
      <c r="K1122" t="s">
        <v>113</v>
      </c>
      <c r="L1122" t="s">
        <v>102</v>
      </c>
      <c r="M1122" t="str">
        <f>VLOOKUP(Table1[[#This Row],[Product Code]],Table24[#All],4,FALSE)</f>
        <v>Chargers</v>
      </c>
    </row>
    <row r="1123" spans="1:13" x14ac:dyDescent="0.3">
      <c r="A1123" s="13" t="s">
        <v>19</v>
      </c>
      <c r="B1123" s="4" t="s">
        <v>40</v>
      </c>
      <c r="C1123" s="5">
        <v>45573</v>
      </c>
      <c r="D1123" s="4">
        <v>31</v>
      </c>
      <c r="E1123" s="6">
        <v>41967.49</v>
      </c>
      <c r="F1123" s="6">
        <v>30208.260000000002</v>
      </c>
      <c r="G1123" s="8">
        <f t="shared" si="226"/>
        <v>11759.229999999996</v>
      </c>
      <c r="H1123">
        <v>2024</v>
      </c>
      <c r="I1123">
        <f t="shared" si="230"/>
        <v>10</v>
      </c>
      <c r="J1123" t="s">
        <v>90</v>
      </c>
      <c r="K1123" t="s">
        <v>106</v>
      </c>
      <c r="L1123" t="s">
        <v>111</v>
      </c>
      <c r="M1123" t="str">
        <f>VLOOKUP(Table1[[#This Row],[Product Code]],Table24[#All],4,FALSE)</f>
        <v>Game Consoles</v>
      </c>
    </row>
    <row r="1124" spans="1:13" x14ac:dyDescent="0.3">
      <c r="A1124" s="13" t="s">
        <v>10</v>
      </c>
      <c r="B1124" s="4" t="s">
        <v>49</v>
      </c>
      <c r="C1124" s="5">
        <v>45518</v>
      </c>
      <c r="D1124" s="4">
        <v>17</v>
      </c>
      <c r="E1124" s="6">
        <v>22628.19</v>
      </c>
      <c r="F1124" s="6">
        <v>13899.54</v>
      </c>
      <c r="G1124" s="8">
        <f t="shared" si="226"/>
        <v>8728.6499999999978</v>
      </c>
      <c r="H1124">
        <v>2024</v>
      </c>
      <c r="I1124">
        <f t="shared" si="230"/>
        <v>8</v>
      </c>
      <c r="J1124" t="s">
        <v>89</v>
      </c>
      <c r="K1124" t="s">
        <v>137</v>
      </c>
      <c r="L1124" t="s">
        <v>126</v>
      </c>
      <c r="M1124" t="str">
        <f>VLOOKUP(Table1[[#This Row],[Product Code]],Table24[#All],4,FALSE)</f>
        <v>Smartwatches</v>
      </c>
    </row>
    <row r="1125" spans="1:13" x14ac:dyDescent="0.3">
      <c r="A1125" s="13" t="s">
        <v>19</v>
      </c>
      <c r="B1125" s="4" t="s">
        <v>64</v>
      </c>
      <c r="C1125" s="5">
        <v>45116</v>
      </c>
      <c r="D1125" s="4">
        <v>22</v>
      </c>
      <c r="E1125" s="6">
        <v>8530.2800000000007</v>
      </c>
      <c r="F1125" s="6">
        <v>5707.2400000000007</v>
      </c>
      <c r="G1125" s="8">
        <f t="shared" si="226"/>
        <v>2823.04</v>
      </c>
      <c r="H1125">
        <v>2023</v>
      </c>
      <c r="I1125">
        <f t="shared" ref="I1125:I1131" si="231">MONTH(C1125)</f>
        <v>7</v>
      </c>
      <c r="J1125" t="s">
        <v>85</v>
      </c>
      <c r="K1125" t="s">
        <v>106</v>
      </c>
      <c r="L1125" t="s">
        <v>102</v>
      </c>
      <c r="M1125" t="str">
        <f>VLOOKUP(Table1[[#This Row],[Product Code]],Table24[#All],4,FALSE)</f>
        <v>Chargers</v>
      </c>
    </row>
    <row r="1126" spans="1:13" x14ac:dyDescent="0.3">
      <c r="A1126" s="13" t="s">
        <v>16</v>
      </c>
      <c r="B1126" s="4" t="s">
        <v>13</v>
      </c>
      <c r="C1126" s="5">
        <v>45239</v>
      </c>
      <c r="D1126" s="4">
        <v>29</v>
      </c>
      <c r="E1126" s="6">
        <v>25464.030000000002</v>
      </c>
      <c r="F1126" s="6">
        <v>17544.13</v>
      </c>
      <c r="G1126" s="8">
        <f t="shared" si="226"/>
        <v>7919.9000000000015</v>
      </c>
      <c r="H1126">
        <v>2023</v>
      </c>
      <c r="I1126">
        <f t="shared" si="231"/>
        <v>11</v>
      </c>
      <c r="J1126" t="s">
        <v>86</v>
      </c>
      <c r="K1126" t="s">
        <v>104</v>
      </c>
      <c r="L1126" t="s">
        <v>102</v>
      </c>
      <c r="M1126" t="str">
        <f>VLOOKUP(Table1[[#This Row],[Product Code]],Table24[#All],4,FALSE)</f>
        <v>Chargers</v>
      </c>
    </row>
    <row r="1127" spans="1:13" x14ac:dyDescent="0.3">
      <c r="A1127" s="13" t="s">
        <v>33</v>
      </c>
      <c r="B1127" s="4" t="s">
        <v>50</v>
      </c>
      <c r="C1127" s="5">
        <v>45081</v>
      </c>
      <c r="D1127" s="4">
        <v>6</v>
      </c>
      <c r="E1127" s="6">
        <v>1617.72</v>
      </c>
      <c r="F1127" s="6">
        <v>983.33999999999992</v>
      </c>
      <c r="G1127" s="8">
        <f t="shared" si="226"/>
        <v>634.38000000000011</v>
      </c>
      <c r="H1127">
        <v>2023</v>
      </c>
      <c r="I1127">
        <f t="shared" si="231"/>
        <v>6</v>
      </c>
      <c r="J1127" t="s">
        <v>84</v>
      </c>
      <c r="K1127" t="s">
        <v>100</v>
      </c>
      <c r="L1127" t="s">
        <v>102</v>
      </c>
      <c r="M1127" t="str">
        <f>VLOOKUP(Table1[[#This Row],[Product Code]],Table24[#All],4,FALSE)</f>
        <v>Chargers</v>
      </c>
    </row>
    <row r="1128" spans="1:13" x14ac:dyDescent="0.3">
      <c r="A1128" s="13" t="s">
        <v>25</v>
      </c>
      <c r="B1128" s="4" t="s">
        <v>20</v>
      </c>
      <c r="C1128" s="5">
        <v>45091</v>
      </c>
      <c r="D1128" s="4">
        <v>15</v>
      </c>
      <c r="E1128" s="6">
        <v>13323.150000000001</v>
      </c>
      <c r="F1128" s="6">
        <v>10836.75</v>
      </c>
      <c r="G1128" s="8">
        <f t="shared" si="226"/>
        <v>2486.4000000000015</v>
      </c>
      <c r="H1128">
        <v>2023</v>
      </c>
      <c r="I1128">
        <f t="shared" si="231"/>
        <v>6</v>
      </c>
      <c r="J1128" t="s">
        <v>84</v>
      </c>
      <c r="K1128" t="s">
        <v>104</v>
      </c>
      <c r="L1128" t="s">
        <v>102</v>
      </c>
      <c r="M1128" t="str">
        <f>VLOOKUP(Table1[[#This Row],[Product Code]],Table24[#All],4,FALSE)</f>
        <v>Keyboards</v>
      </c>
    </row>
    <row r="1129" spans="1:13" x14ac:dyDescent="0.3">
      <c r="A1129" s="13" t="s">
        <v>59</v>
      </c>
      <c r="B1129" s="4" t="s">
        <v>20</v>
      </c>
      <c r="C1129" s="5">
        <v>45200</v>
      </c>
      <c r="D1129" s="4">
        <v>34</v>
      </c>
      <c r="E1129" s="6">
        <v>30199.14</v>
      </c>
      <c r="F1129" s="6">
        <v>24563.300000000003</v>
      </c>
      <c r="G1129" s="8">
        <f t="shared" si="226"/>
        <v>5635.8399999999965</v>
      </c>
      <c r="H1129">
        <v>2023</v>
      </c>
      <c r="I1129">
        <f t="shared" si="231"/>
        <v>10</v>
      </c>
      <c r="J1129" t="s">
        <v>86</v>
      </c>
      <c r="K1129" t="s">
        <v>104</v>
      </c>
      <c r="L1129" t="s">
        <v>102</v>
      </c>
      <c r="M1129" t="str">
        <f>VLOOKUP(Table1[[#This Row],[Product Code]],Table24[#All],4,FALSE)</f>
        <v>Keyboards</v>
      </c>
    </row>
    <row r="1130" spans="1:13" x14ac:dyDescent="0.3">
      <c r="A1130" s="13" t="s">
        <v>19</v>
      </c>
      <c r="B1130" s="4" t="s">
        <v>30</v>
      </c>
      <c r="C1130" s="5">
        <v>45584</v>
      </c>
      <c r="D1130" s="4">
        <v>34</v>
      </c>
      <c r="E1130" s="6">
        <v>50029.64</v>
      </c>
      <c r="F1130" s="6">
        <v>33852.1</v>
      </c>
      <c r="G1130" s="8">
        <f t="shared" si="226"/>
        <v>16177.54</v>
      </c>
      <c r="H1130">
        <v>2024</v>
      </c>
      <c r="I1130">
        <f t="shared" si="231"/>
        <v>10</v>
      </c>
      <c r="J1130" t="s">
        <v>90</v>
      </c>
      <c r="K1130" t="s">
        <v>113</v>
      </c>
      <c r="L1130" t="s">
        <v>126</v>
      </c>
      <c r="M1130" t="str">
        <f>VLOOKUP(Table1[[#This Row],[Product Code]],Table24[#All],4,FALSE)</f>
        <v>Fitness Bands</v>
      </c>
    </row>
    <row r="1131" spans="1:13" x14ac:dyDescent="0.3">
      <c r="A1131" s="13" t="s">
        <v>23</v>
      </c>
      <c r="B1131" s="4" t="s">
        <v>57</v>
      </c>
      <c r="C1131" s="5">
        <v>45414</v>
      </c>
      <c r="D1131" s="4">
        <v>9</v>
      </c>
      <c r="E1131" s="6">
        <v>10535.76</v>
      </c>
      <c r="F1131" s="6">
        <v>8416.5299999999988</v>
      </c>
      <c r="G1131" s="8">
        <f t="shared" si="226"/>
        <v>2119.2300000000014</v>
      </c>
      <c r="H1131">
        <v>2024</v>
      </c>
      <c r="I1131">
        <f t="shared" si="231"/>
        <v>5</v>
      </c>
      <c r="J1131" t="s">
        <v>88</v>
      </c>
      <c r="K1131" t="s">
        <v>106</v>
      </c>
      <c r="L1131" t="s">
        <v>111</v>
      </c>
      <c r="M1131" t="str">
        <f>VLOOKUP(Table1[[#This Row],[Product Code]],Table24[#All],4,FALSE)</f>
        <v>Game Consoles</v>
      </c>
    </row>
    <row r="1132" spans="1:13" x14ac:dyDescent="0.3">
      <c r="A1132" s="13" t="s">
        <v>54</v>
      </c>
      <c r="B1132" s="4" t="s">
        <v>66</v>
      </c>
      <c r="C1132" s="5">
        <v>45006</v>
      </c>
      <c r="D1132" s="4">
        <v>14</v>
      </c>
      <c r="E1132" s="6">
        <v>7607.04</v>
      </c>
      <c r="F1132" s="6">
        <v>5412.12</v>
      </c>
      <c r="G1132" s="8">
        <f t="shared" si="226"/>
        <v>2194.92</v>
      </c>
      <c r="H1132">
        <v>2023</v>
      </c>
      <c r="I1132">
        <f t="shared" ref="I1132:I1139" si="232">MONTH(C1132)</f>
        <v>3</v>
      </c>
      <c r="J1132" t="s">
        <v>83</v>
      </c>
      <c r="K1132" t="s">
        <v>113</v>
      </c>
      <c r="L1132" t="s">
        <v>118</v>
      </c>
      <c r="M1132" t="str">
        <f>VLOOKUP(Table1[[#This Row],[Product Code]],Table24[#All],4,FALSE)</f>
        <v>Wireless Headphones</v>
      </c>
    </row>
    <row r="1133" spans="1:13" x14ac:dyDescent="0.3">
      <c r="A1133" s="13" t="s">
        <v>16</v>
      </c>
      <c r="B1133" s="4" t="s">
        <v>20</v>
      </c>
      <c r="C1133" s="5">
        <v>45035</v>
      </c>
      <c r="D1133" s="4">
        <v>18</v>
      </c>
      <c r="E1133" s="6">
        <v>15987.78</v>
      </c>
      <c r="F1133" s="6">
        <v>13004.1</v>
      </c>
      <c r="G1133" s="8">
        <f t="shared" si="226"/>
        <v>2983.6800000000003</v>
      </c>
      <c r="H1133">
        <v>2023</v>
      </c>
      <c r="I1133">
        <f t="shared" si="232"/>
        <v>4</v>
      </c>
      <c r="J1133" t="s">
        <v>84</v>
      </c>
      <c r="K1133" t="s">
        <v>104</v>
      </c>
      <c r="L1133" t="s">
        <v>102</v>
      </c>
      <c r="M1133" t="str">
        <f>VLOOKUP(Table1[[#This Row],[Product Code]],Table24[#All],4,FALSE)</f>
        <v>Keyboards</v>
      </c>
    </row>
    <row r="1134" spans="1:13" x14ac:dyDescent="0.3">
      <c r="A1134" s="13" t="s">
        <v>16</v>
      </c>
      <c r="B1134" s="4" t="s">
        <v>66</v>
      </c>
      <c r="C1134" s="5">
        <v>44989</v>
      </c>
      <c r="D1134" s="4">
        <v>15</v>
      </c>
      <c r="E1134" s="6">
        <v>8150.4000000000005</v>
      </c>
      <c r="F1134" s="6">
        <v>5798.7</v>
      </c>
      <c r="G1134" s="8">
        <f t="shared" si="226"/>
        <v>2351.7000000000007</v>
      </c>
      <c r="H1134">
        <v>2023</v>
      </c>
      <c r="I1134">
        <f t="shared" si="232"/>
        <v>3</v>
      </c>
      <c r="J1134" t="s">
        <v>83</v>
      </c>
      <c r="K1134" t="s">
        <v>113</v>
      </c>
      <c r="L1134" t="s">
        <v>118</v>
      </c>
      <c r="M1134" t="str">
        <f>VLOOKUP(Table1[[#This Row],[Product Code]],Table24[#All],4,FALSE)</f>
        <v>Wireless Headphones</v>
      </c>
    </row>
    <row r="1135" spans="1:13" x14ac:dyDescent="0.3">
      <c r="A1135" s="13" t="s">
        <v>8</v>
      </c>
      <c r="B1135" s="4" t="s">
        <v>39</v>
      </c>
      <c r="C1135" s="5">
        <v>45334</v>
      </c>
      <c r="D1135" s="4">
        <v>22</v>
      </c>
      <c r="E1135" s="6">
        <v>16059.560000000001</v>
      </c>
      <c r="F1135" s="6">
        <v>12957.78</v>
      </c>
      <c r="G1135" s="8">
        <f t="shared" si="226"/>
        <v>3101.7800000000007</v>
      </c>
      <c r="H1135">
        <v>2024</v>
      </c>
      <c r="I1135">
        <f t="shared" si="232"/>
        <v>2</v>
      </c>
      <c r="J1135" t="s">
        <v>87</v>
      </c>
      <c r="K1135" t="s">
        <v>113</v>
      </c>
      <c r="L1135" t="s">
        <v>111</v>
      </c>
      <c r="M1135" t="str">
        <f>VLOOKUP(Table1[[#This Row],[Product Code]],Table24[#All],4,FALSE)</f>
        <v>VR Headsets</v>
      </c>
    </row>
    <row r="1136" spans="1:13" x14ac:dyDescent="0.3">
      <c r="A1136" s="13" t="s">
        <v>16</v>
      </c>
      <c r="B1136" s="4" t="s">
        <v>9</v>
      </c>
      <c r="C1136" s="5">
        <v>45591</v>
      </c>
      <c r="D1136" s="4">
        <v>30</v>
      </c>
      <c r="E1136" s="6">
        <v>18216.900000000001</v>
      </c>
      <c r="F1136" s="6">
        <v>11170.199999999999</v>
      </c>
      <c r="G1136" s="8">
        <f t="shared" si="226"/>
        <v>7046.7000000000025</v>
      </c>
      <c r="H1136">
        <v>2024</v>
      </c>
      <c r="I1136">
        <f t="shared" si="232"/>
        <v>10</v>
      </c>
      <c r="J1136" t="s">
        <v>90</v>
      </c>
      <c r="K1136" t="s">
        <v>113</v>
      </c>
      <c r="L1136" t="s">
        <v>98</v>
      </c>
      <c r="M1136" t="str">
        <f>VLOOKUP(Table1[[#This Row],[Product Code]],Table24[#All],4,FALSE)</f>
        <v>Ultrabooks</v>
      </c>
    </row>
    <row r="1137" spans="1:13" x14ac:dyDescent="0.3">
      <c r="A1137" s="13" t="s">
        <v>16</v>
      </c>
      <c r="B1137" s="4" t="s">
        <v>60</v>
      </c>
      <c r="C1137" s="5">
        <v>45391</v>
      </c>
      <c r="D1137" s="4">
        <v>7</v>
      </c>
      <c r="E1137" s="6">
        <v>3936.87</v>
      </c>
      <c r="F1137" s="6">
        <v>3006.01</v>
      </c>
      <c r="G1137" s="8">
        <f t="shared" si="226"/>
        <v>930.85999999999967</v>
      </c>
      <c r="H1137">
        <v>2024</v>
      </c>
      <c r="I1137">
        <f t="shared" si="232"/>
        <v>4</v>
      </c>
      <c r="J1137" t="s">
        <v>88</v>
      </c>
      <c r="K1137" t="s">
        <v>132</v>
      </c>
      <c r="L1137" t="s">
        <v>102</v>
      </c>
      <c r="M1137" t="str">
        <f>VLOOKUP(Table1[[#This Row],[Product Code]],Table24[#All],4,FALSE)</f>
        <v>Mice</v>
      </c>
    </row>
    <row r="1138" spans="1:13" x14ac:dyDescent="0.3">
      <c r="A1138" s="13" t="s">
        <v>14</v>
      </c>
      <c r="B1138" s="4" t="s">
        <v>40</v>
      </c>
      <c r="C1138" s="5">
        <v>45344</v>
      </c>
      <c r="D1138" s="4">
        <v>24</v>
      </c>
      <c r="E1138" s="6">
        <v>32490.959999999999</v>
      </c>
      <c r="F1138" s="6">
        <v>23387.040000000001</v>
      </c>
      <c r="G1138" s="8">
        <f t="shared" si="226"/>
        <v>9103.9199999999983</v>
      </c>
      <c r="H1138">
        <v>2024</v>
      </c>
      <c r="I1138">
        <f t="shared" si="232"/>
        <v>2</v>
      </c>
      <c r="J1138" t="s">
        <v>87</v>
      </c>
      <c r="K1138" t="s">
        <v>106</v>
      </c>
      <c r="L1138" t="s">
        <v>111</v>
      </c>
      <c r="M1138" t="str">
        <f>VLOOKUP(Table1[[#This Row],[Product Code]],Table24[#All],4,FALSE)</f>
        <v>Game Consoles</v>
      </c>
    </row>
    <row r="1139" spans="1:13" x14ac:dyDescent="0.3">
      <c r="A1139" s="13" t="s">
        <v>16</v>
      </c>
      <c r="B1139" s="4" t="s">
        <v>42</v>
      </c>
      <c r="C1139" s="5">
        <v>45488</v>
      </c>
      <c r="D1139" s="4">
        <v>12</v>
      </c>
      <c r="E1139" s="6">
        <v>5084.04</v>
      </c>
      <c r="F1139" s="6">
        <v>3313.2000000000003</v>
      </c>
      <c r="G1139" s="8">
        <f t="shared" si="226"/>
        <v>1770.8399999999997</v>
      </c>
      <c r="H1139">
        <v>2024</v>
      </c>
      <c r="I1139">
        <f t="shared" si="232"/>
        <v>7</v>
      </c>
      <c r="J1139" t="s">
        <v>89</v>
      </c>
      <c r="K1139" t="s">
        <v>137</v>
      </c>
      <c r="L1139" t="s">
        <v>98</v>
      </c>
      <c r="M1139" t="str">
        <f>VLOOKUP(Table1[[#This Row],[Product Code]],Table24[#All],4,FALSE)</f>
        <v>Ultrabooks</v>
      </c>
    </row>
    <row r="1140" spans="1:13" x14ac:dyDescent="0.3">
      <c r="A1140" s="13" t="s">
        <v>16</v>
      </c>
      <c r="B1140" s="4" t="s">
        <v>13</v>
      </c>
      <c r="C1140" s="5">
        <v>44984</v>
      </c>
      <c r="D1140" s="4">
        <v>16</v>
      </c>
      <c r="E1140" s="6">
        <v>14049.12</v>
      </c>
      <c r="F1140" s="6">
        <v>9679.52</v>
      </c>
      <c r="G1140" s="8">
        <f t="shared" si="226"/>
        <v>4369.6000000000004</v>
      </c>
      <c r="H1140">
        <v>2023</v>
      </c>
      <c r="I1140">
        <f>MONTH(C1140)</f>
        <v>2</v>
      </c>
      <c r="J1140" t="s">
        <v>83</v>
      </c>
      <c r="K1140" t="s">
        <v>104</v>
      </c>
      <c r="L1140" t="s">
        <v>102</v>
      </c>
      <c r="M1140" t="str">
        <f>VLOOKUP(Table1[[#This Row],[Product Code]],Table24[#All],4,FALSE)</f>
        <v>Chargers</v>
      </c>
    </row>
    <row r="1141" spans="1:13" x14ac:dyDescent="0.3">
      <c r="A1141" s="13" t="s">
        <v>32</v>
      </c>
      <c r="B1141" s="4" t="s">
        <v>39</v>
      </c>
      <c r="C1141" s="5">
        <v>45482</v>
      </c>
      <c r="D1141" s="4">
        <v>7</v>
      </c>
      <c r="E1141" s="6">
        <v>5109.8600000000006</v>
      </c>
      <c r="F1141" s="6">
        <v>4122.93</v>
      </c>
      <c r="G1141" s="8">
        <f t="shared" si="226"/>
        <v>986.93000000000029</v>
      </c>
      <c r="H1141">
        <v>2024</v>
      </c>
      <c r="I1141">
        <f t="shared" ref="I1141:I1142" si="233">MONTH(C1141)</f>
        <v>7</v>
      </c>
      <c r="J1141" t="s">
        <v>89</v>
      </c>
      <c r="K1141" t="s">
        <v>113</v>
      </c>
      <c r="L1141" t="s">
        <v>111</v>
      </c>
      <c r="M1141" t="str">
        <f>VLOOKUP(Table1[[#This Row],[Product Code]],Table24[#All],4,FALSE)</f>
        <v>VR Headsets</v>
      </c>
    </row>
    <row r="1142" spans="1:13" x14ac:dyDescent="0.3">
      <c r="A1142" s="13" t="s">
        <v>14</v>
      </c>
      <c r="B1142" s="4" t="s">
        <v>39</v>
      </c>
      <c r="C1142" s="5">
        <v>45655</v>
      </c>
      <c r="D1142" s="4">
        <v>21</v>
      </c>
      <c r="E1142" s="6">
        <v>15329.58</v>
      </c>
      <c r="F1142" s="6">
        <v>12368.79</v>
      </c>
      <c r="G1142" s="8">
        <f t="shared" si="226"/>
        <v>2960.7899999999991</v>
      </c>
      <c r="H1142">
        <v>2024</v>
      </c>
      <c r="I1142">
        <f t="shared" si="233"/>
        <v>12</v>
      </c>
      <c r="J1142" t="s">
        <v>90</v>
      </c>
      <c r="K1142" t="s">
        <v>113</v>
      </c>
      <c r="L1142" t="s">
        <v>111</v>
      </c>
      <c r="M1142" t="str">
        <f>VLOOKUP(Table1[[#This Row],[Product Code]],Table24[#All],4,FALSE)</f>
        <v>VR Headsets</v>
      </c>
    </row>
    <row r="1143" spans="1:13" x14ac:dyDescent="0.3">
      <c r="A1143" s="13" t="s">
        <v>23</v>
      </c>
      <c r="B1143" s="4" t="s">
        <v>27</v>
      </c>
      <c r="C1143" s="5">
        <v>45270</v>
      </c>
      <c r="D1143" s="4">
        <v>26</v>
      </c>
      <c r="E1143" s="6">
        <v>8870.42</v>
      </c>
      <c r="F1143" s="6">
        <v>5290.22</v>
      </c>
      <c r="G1143" s="8">
        <f t="shared" si="226"/>
        <v>3580.2</v>
      </c>
      <c r="H1143">
        <v>2023</v>
      </c>
      <c r="I1143">
        <f>MONTH(C1143)</f>
        <v>12</v>
      </c>
      <c r="J1143" t="s">
        <v>86</v>
      </c>
      <c r="K1143" t="s">
        <v>113</v>
      </c>
      <c r="L1143" t="s">
        <v>102</v>
      </c>
      <c r="M1143" t="str">
        <f>VLOOKUP(Table1[[#This Row],[Product Code]],Table24[#All],4,FALSE)</f>
        <v>Keyboards</v>
      </c>
    </row>
    <row r="1144" spans="1:13" x14ac:dyDescent="0.3">
      <c r="A1144" s="13" t="s">
        <v>12</v>
      </c>
      <c r="B1144" s="4" t="s">
        <v>51</v>
      </c>
      <c r="C1144" s="5">
        <v>45532</v>
      </c>
      <c r="D1144" s="4">
        <v>14</v>
      </c>
      <c r="E1144" s="6">
        <v>4961.88</v>
      </c>
      <c r="F1144" s="6">
        <v>3542.84</v>
      </c>
      <c r="G1144" s="8">
        <f t="shared" si="226"/>
        <v>1419.04</v>
      </c>
      <c r="H1144">
        <v>2024</v>
      </c>
      <c r="I1144">
        <f t="shared" ref="I1144:I1146" si="234">MONTH(C1144)</f>
        <v>8</v>
      </c>
      <c r="J1144" t="s">
        <v>89</v>
      </c>
      <c r="K1144" t="s">
        <v>113</v>
      </c>
      <c r="L1144" t="s">
        <v>118</v>
      </c>
      <c r="M1144" t="str">
        <f>VLOOKUP(Table1[[#This Row],[Product Code]],Table24[#All],4,FALSE)</f>
        <v>Wired Headphones</v>
      </c>
    </row>
    <row r="1145" spans="1:13" x14ac:dyDescent="0.3">
      <c r="A1145" s="13" t="s">
        <v>12</v>
      </c>
      <c r="B1145" s="4" t="s">
        <v>42</v>
      </c>
      <c r="C1145" s="5">
        <v>45517</v>
      </c>
      <c r="D1145" s="4">
        <v>8</v>
      </c>
      <c r="E1145" s="6">
        <v>3389.36</v>
      </c>
      <c r="F1145" s="6">
        <v>2208.8000000000002</v>
      </c>
      <c r="G1145" s="8">
        <f t="shared" si="226"/>
        <v>1180.56</v>
      </c>
      <c r="H1145">
        <v>2024</v>
      </c>
      <c r="I1145">
        <f t="shared" si="234"/>
        <v>8</v>
      </c>
      <c r="J1145" t="s">
        <v>89</v>
      </c>
      <c r="K1145" t="s">
        <v>137</v>
      </c>
      <c r="L1145" t="s">
        <v>98</v>
      </c>
      <c r="M1145" t="str">
        <f>VLOOKUP(Table1[[#This Row],[Product Code]],Table24[#All],4,FALSE)</f>
        <v>Ultrabooks</v>
      </c>
    </row>
    <row r="1146" spans="1:13" x14ac:dyDescent="0.3">
      <c r="A1146" s="13" t="s">
        <v>28</v>
      </c>
      <c r="B1146" s="4" t="s">
        <v>52</v>
      </c>
      <c r="C1146" s="5">
        <v>45335</v>
      </c>
      <c r="D1146" s="4">
        <v>27</v>
      </c>
      <c r="E1146" s="6">
        <v>6388.47</v>
      </c>
      <c r="F1146" s="6">
        <v>4945.5899999999992</v>
      </c>
      <c r="G1146" s="8">
        <f t="shared" si="226"/>
        <v>1442.880000000001</v>
      </c>
      <c r="H1146">
        <v>2024</v>
      </c>
      <c r="I1146">
        <f t="shared" si="234"/>
        <v>2</v>
      </c>
      <c r="J1146" t="s">
        <v>87</v>
      </c>
      <c r="K1146" t="s">
        <v>113</v>
      </c>
      <c r="L1146" t="s">
        <v>118</v>
      </c>
      <c r="M1146" t="str">
        <f>VLOOKUP(Table1[[#This Row],[Product Code]],Table24[#All],4,FALSE)</f>
        <v>Wired Headphones</v>
      </c>
    </row>
    <row r="1147" spans="1:13" x14ac:dyDescent="0.3">
      <c r="A1147" s="13" t="s">
        <v>8</v>
      </c>
      <c r="B1147" s="4" t="s">
        <v>71</v>
      </c>
      <c r="C1147" s="5">
        <v>45152</v>
      </c>
      <c r="D1147" s="4">
        <v>6</v>
      </c>
      <c r="E1147" s="6">
        <v>1370.58</v>
      </c>
      <c r="F1147" s="6">
        <v>1095.3600000000001</v>
      </c>
      <c r="G1147" s="8">
        <f t="shared" si="226"/>
        <v>275.2199999999998</v>
      </c>
      <c r="H1147">
        <v>2023</v>
      </c>
      <c r="I1147">
        <f>MONTH(C1147)</f>
        <v>8</v>
      </c>
      <c r="J1147" t="s">
        <v>85</v>
      </c>
      <c r="K1147" t="s">
        <v>100</v>
      </c>
      <c r="L1147" t="s">
        <v>98</v>
      </c>
      <c r="M1147" t="str">
        <f>VLOOKUP(Table1[[#This Row],[Product Code]],Table24[#All],4,FALSE)</f>
        <v>Ultrabooks</v>
      </c>
    </row>
    <row r="1148" spans="1:13" x14ac:dyDescent="0.3">
      <c r="A1148" s="13" t="s">
        <v>6</v>
      </c>
      <c r="B1148" s="4" t="s">
        <v>30</v>
      </c>
      <c r="C1148" s="5">
        <v>45573</v>
      </c>
      <c r="D1148" s="4">
        <v>37</v>
      </c>
      <c r="E1148" s="6">
        <v>54444.020000000004</v>
      </c>
      <c r="F1148" s="6">
        <v>36839.049999999996</v>
      </c>
      <c r="G1148" s="8">
        <f t="shared" si="226"/>
        <v>17604.970000000008</v>
      </c>
      <c r="H1148">
        <v>2024</v>
      </c>
      <c r="I1148">
        <f t="shared" ref="I1148:I1162" si="235">MONTH(C1148)</f>
        <v>10</v>
      </c>
      <c r="J1148" t="s">
        <v>90</v>
      </c>
      <c r="K1148" t="s">
        <v>113</v>
      </c>
      <c r="L1148" t="s">
        <v>126</v>
      </c>
      <c r="M1148" t="str">
        <f>VLOOKUP(Table1[[#This Row],[Product Code]],Table24[#All],4,FALSE)</f>
        <v>Fitness Bands</v>
      </c>
    </row>
    <row r="1149" spans="1:13" x14ac:dyDescent="0.3">
      <c r="A1149" s="13" t="s">
        <v>10</v>
      </c>
      <c r="B1149" s="4" t="s">
        <v>39</v>
      </c>
      <c r="C1149" s="5">
        <v>45386</v>
      </c>
      <c r="D1149" s="4">
        <v>7</v>
      </c>
      <c r="E1149" s="6">
        <v>5109.8600000000006</v>
      </c>
      <c r="F1149" s="6">
        <v>4122.93</v>
      </c>
      <c r="G1149" s="8">
        <f t="shared" si="226"/>
        <v>986.93000000000029</v>
      </c>
      <c r="H1149">
        <v>2024</v>
      </c>
      <c r="I1149">
        <f t="shared" si="235"/>
        <v>4</v>
      </c>
      <c r="J1149" t="s">
        <v>88</v>
      </c>
      <c r="K1149" t="s">
        <v>113</v>
      </c>
      <c r="L1149" t="s">
        <v>111</v>
      </c>
      <c r="M1149" t="str">
        <f>VLOOKUP(Table1[[#This Row],[Product Code]],Table24[#All],4,FALSE)</f>
        <v>VR Headsets</v>
      </c>
    </row>
    <row r="1150" spans="1:13" x14ac:dyDescent="0.3">
      <c r="A1150" s="13" t="s">
        <v>16</v>
      </c>
      <c r="B1150" s="4" t="s">
        <v>57</v>
      </c>
      <c r="C1150" s="5">
        <v>45337</v>
      </c>
      <c r="D1150" s="4">
        <v>20</v>
      </c>
      <c r="E1150" s="6">
        <v>23412.800000000003</v>
      </c>
      <c r="F1150" s="6">
        <v>18703.399999999998</v>
      </c>
      <c r="G1150" s="8">
        <f t="shared" si="226"/>
        <v>4709.4000000000051</v>
      </c>
      <c r="H1150">
        <v>2024</v>
      </c>
      <c r="I1150">
        <f t="shared" si="235"/>
        <v>2</v>
      </c>
      <c r="J1150" t="s">
        <v>87</v>
      </c>
      <c r="K1150" t="s">
        <v>106</v>
      </c>
      <c r="L1150" t="s">
        <v>111</v>
      </c>
      <c r="M1150" t="str">
        <f>VLOOKUP(Table1[[#This Row],[Product Code]],Table24[#All],4,FALSE)</f>
        <v>Game Consoles</v>
      </c>
    </row>
    <row r="1151" spans="1:13" x14ac:dyDescent="0.3">
      <c r="A1151" s="13" t="s">
        <v>16</v>
      </c>
      <c r="B1151" s="4" t="s">
        <v>62</v>
      </c>
      <c r="C1151" s="5">
        <v>45510</v>
      </c>
      <c r="D1151" s="4">
        <v>9</v>
      </c>
      <c r="E1151" s="6">
        <v>13007.699999999999</v>
      </c>
      <c r="F1151" s="6">
        <v>8732.43</v>
      </c>
      <c r="G1151" s="8">
        <f t="shared" si="226"/>
        <v>4275.2699999999986</v>
      </c>
      <c r="H1151">
        <v>2024</v>
      </c>
      <c r="I1151">
        <f t="shared" si="235"/>
        <v>8</v>
      </c>
      <c r="J1151" t="s">
        <v>89</v>
      </c>
      <c r="K1151" t="s">
        <v>113</v>
      </c>
      <c r="L1151" t="s">
        <v>126</v>
      </c>
      <c r="M1151" t="str">
        <f>VLOOKUP(Table1[[#This Row],[Product Code]],Table24[#All],4,FALSE)</f>
        <v>Smartwatches</v>
      </c>
    </row>
    <row r="1152" spans="1:13" x14ac:dyDescent="0.3">
      <c r="A1152" s="13" t="s">
        <v>19</v>
      </c>
      <c r="B1152" s="4" t="s">
        <v>52</v>
      </c>
      <c r="C1152" s="5">
        <v>45444</v>
      </c>
      <c r="D1152" s="4">
        <v>5</v>
      </c>
      <c r="E1152" s="6">
        <v>1183.0500000000002</v>
      </c>
      <c r="F1152" s="6">
        <v>915.84999999999991</v>
      </c>
      <c r="G1152" s="8">
        <f t="shared" si="226"/>
        <v>267.20000000000027</v>
      </c>
      <c r="H1152">
        <v>2024</v>
      </c>
      <c r="I1152">
        <f t="shared" si="235"/>
        <v>6</v>
      </c>
      <c r="J1152" t="s">
        <v>88</v>
      </c>
      <c r="K1152" t="s">
        <v>113</v>
      </c>
      <c r="L1152" t="s">
        <v>118</v>
      </c>
      <c r="M1152" t="str">
        <f>VLOOKUP(Table1[[#This Row],[Product Code]],Table24[#All],4,FALSE)</f>
        <v>Wired Headphones</v>
      </c>
    </row>
    <row r="1153" spans="1:13" x14ac:dyDescent="0.3">
      <c r="A1153" s="13" t="s">
        <v>54</v>
      </c>
      <c r="B1153" s="4" t="s">
        <v>48</v>
      </c>
      <c r="C1153" s="5">
        <v>45598</v>
      </c>
      <c r="D1153" s="4">
        <v>26</v>
      </c>
      <c r="E1153" s="6">
        <v>36478.26</v>
      </c>
      <c r="F1153" s="6">
        <v>23154.3</v>
      </c>
      <c r="G1153" s="8">
        <f t="shared" si="226"/>
        <v>13323.960000000003</v>
      </c>
      <c r="H1153">
        <v>2024</v>
      </c>
      <c r="I1153">
        <f t="shared" si="235"/>
        <v>11</v>
      </c>
      <c r="J1153" t="s">
        <v>90</v>
      </c>
      <c r="K1153" t="s">
        <v>137</v>
      </c>
      <c r="L1153" t="s">
        <v>111</v>
      </c>
      <c r="M1153" t="str">
        <f>VLOOKUP(Table1[[#This Row],[Product Code]],Table24[#All],4,FALSE)</f>
        <v>Game Consoles</v>
      </c>
    </row>
    <row r="1154" spans="1:13" x14ac:dyDescent="0.3">
      <c r="A1154" s="13" t="s">
        <v>37</v>
      </c>
      <c r="B1154" s="4" t="s">
        <v>58</v>
      </c>
      <c r="C1154" s="5">
        <v>45588</v>
      </c>
      <c r="D1154" s="4">
        <v>40</v>
      </c>
      <c r="E1154" s="6">
        <v>10370.799999999999</v>
      </c>
      <c r="F1154" s="6">
        <v>6778.8</v>
      </c>
      <c r="G1154" s="8">
        <f t="shared" si="226"/>
        <v>3591.9999999999991</v>
      </c>
      <c r="H1154">
        <v>2024</v>
      </c>
      <c r="I1154">
        <f t="shared" si="235"/>
        <v>10</v>
      </c>
      <c r="J1154" t="s">
        <v>90</v>
      </c>
      <c r="K1154" t="s">
        <v>106</v>
      </c>
      <c r="L1154" t="s">
        <v>126</v>
      </c>
      <c r="M1154" t="str">
        <f>VLOOKUP(Table1[[#This Row],[Product Code]],Table24[#All],4,FALSE)</f>
        <v>Smart Speakers</v>
      </c>
    </row>
    <row r="1155" spans="1:13" x14ac:dyDescent="0.3">
      <c r="A1155" s="13" t="s">
        <v>12</v>
      </c>
      <c r="B1155" s="4" t="s">
        <v>45</v>
      </c>
      <c r="C1155" s="5">
        <v>45591</v>
      </c>
      <c r="D1155" s="4">
        <v>36</v>
      </c>
      <c r="E1155" s="6">
        <v>29039.759999999998</v>
      </c>
      <c r="F1155" s="6">
        <v>17317.440000000002</v>
      </c>
      <c r="G1155" s="8">
        <f t="shared" ref="G1155:G1218" si="236">E1155-F1155</f>
        <v>11722.319999999996</v>
      </c>
      <c r="H1155">
        <v>2024</v>
      </c>
      <c r="I1155">
        <f t="shared" si="235"/>
        <v>10</v>
      </c>
      <c r="J1155" t="s">
        <v>90</v>
      </c>
      <c r="K1155" t="s">
        <v>113</v>
      </c>
      <c r="L1155" t="s">
        <v>111</v>
      </c>
      <c r="M1155" t="str">
        <f>VLOOKUP(Table1[[#This Row],[Product Code]],Table24[#All],4,FALSE)</f>
        <v>Game Consoles</v>
      </c>
    </row>
    <row r="1156" spans="1:13" x14ac:dyDescent="0.3">
      <c r="A1156" s="13" t="s">
        <v>25</v>
      </c>
      <c r="B1156" s="4" t="s">
        <v>36</v>
      </c>
      <c r="C1156" s="5">
        <v>45328</v>
      </c>
      <c r="D1156" s="4">
        <v>11</v>
      </c>
      <c r="E1156" s="6">
        <v>10417.549999999999</v>
      </c>
      <c r="F1156" s="6">
        <v>7341.18</v>
      </c>
      <c r="G1156" s="8">
        <f t="shared" si="236"/>
        <v>3076.369999999999</v>
      </c>
      <c r="H1156">
        <v>2024</v>
      </c>
      <c r="I1156">
        <f t="shared" si="235"/>
        <v>2</v>
      </c>
      <c r="J1156" t="s">
        <v>87</v>
      </c>
      <c r="K1156" t="s">
        <v>132</v>
      </c>
      <c r="L1156" t="s">
        <v>102</v>
      </c>
      <c r="M1156" t="str">
        <f>VLOOKUP(Table1[[#This Row],[Product Code]],Table24[#All],4,FALSE)</f>
        <v>Keyboards</v>
      </c>
    </row>
    <row r="1157" spans="1:13" x14ac:dyDescent="0.3">
      <c r="A1157" s="13" t="s">
        <v>16</v>
      </c>
      <c r="B1157" s="4" t="s">
        <v>57</v>
      </c>
      <c r="C1157" s="5">
        <v>45544</v>
      </c>
      <c r="D1157" s="4">
        <v>10</v>
      </c>
      <c r="E1157" s="6">
        <v>11706.400000000001</v>
      </c>
      <c r="F1157" s="6">
        <v>9351.6999999999989</v>
      </c>
      <c r="G1157" s="8">
        <f t="shared" si="236"/>
        <v>2354.7000000000025</v>
      </c>
      <c r="H1157">
        <v>2024</v>
      </c>
      <c r="I1157">
        <f t="shared" si="235"/>
        <v>9</v>
      </c>
      <c r="J1157" t="s">
        <v>89</v>
      </c>
      <c r="K1157" t="s">
        <v>106</v>
      </c>
      <c r="L1157" t="s">
        <v>111</v>
      </c>
      <c r="M1157" t="str">
        <f>VLOOKUP(Table1[[#This Row],[Product Code]],Table24[#All],4,FALSE)</f>
        <v>Game Consoles</v>
      </c>
    </row>
    <row r="1158" spans="1:13" x14ac:dyDescent="0.3">
      <c r="A1158" s="13" t="s">
        <v>10</v>
      </c>
      <c r="B1158" s="4" t="s">
        <v>29</v>
      </c>
      <c r="C1158" s="5">
        <v>45589</v>
      </c>
      <c r="D1158" s="4">
        <v>43</v>
      </c>
      <c r="E1158" s="6">
        <v>28079</v>
      </c>
      <c r="F1158" s="6">
        <v>21033.45</v>
      </c>
      <c r="G1158" s="8">
        <f t="shared" si="236"/>
        <v>7045.5499999999993</v>
      </c>
      <c r="H1158">
        <v>2024</v>
      </c>
      <c r="I1158">
        <f t="shared" si="235"/>
        <v>10</v>
      </c>
      <c r="J1158" t="s">
        <v>90</v>
      </c>
      <c r="K1158" t="s">
        <v>100</v>
      </c>
      <c r="L1158" t="s">
        <v>98</v>
      </c>
      <c r="M1158" t="str">
        <f>VLOOKUP(Table1[[#This Row],[Product Code]],Table24[#All],4,FALSE)</f>
        <v>Gaming Laptops</v>
      </c>
    </row>
    <row r="1159" spans="1:13" x14ac:dyDescent="0.3">
      <c r="A1159" s="13" t="s">
        <v>16</v>
      </c>
      <c r="B1159" s="4" t="s">
        <v>27</v>
      </c>
      <c r="C1159" s="5">
        <v>45397</v>
      </c>
      <c r="D1159" s="4">
        <v>14</v>
      </c>
      <c r="E1159" s="6">
        <v>4776.38</v>
      </c>
      <c r="F1159" s="6">
        <v>2848.58</v>
      </c>
      <c r="G1159" s="8">
        <f t="shared" si="236"/>
        <v>1927.8000000000002</v>
      </c>
      <c r="H1159">
        <v>2024</v>
      </c>
      <c r="I1159">
        <f t="shared" si="235"/>
        <v>4</v>
      </c>
      <c r="J1159" t="s">
        <v>88</v>
      </c>
      <c r="K1159" t="s">
        <v>113</v>
      </c>
      <c r="L1159" t="s">
        <v>102</v>
      </c>
      <c r="M1159" t="str">
        <f>VLOOKUP(Table1[[#This Row],[Product Code]],Table24[#All],4,FALSE)</f>
        <v>Keyboards</v>
      </c>
    </row>
    <row r="1160" spans="1:13" x14ac:dyDescent="0.3">
      <c r="A1160" s="13" t="s">
        <v>37</v>
      </c>
      <c r="B1160" s="4" t="s">
        <v>40</v>
      </c>
      <c r="C1160" s="5">
        <v>45560</v>
      </c>
      <c r="D1160" s="4">
        <v>1</v>
      </c>
      <c r="E1160" s="6">
        <v>1353.79</v>
      </c>
      <c r="F1160" s="6">
        <v>974.46</v>
      </c>
      <c r="G1160" s="8">
        <f t="shared" si="236"/>
        <v>379.32999999999993</v>
      </c>
      <c r="H1160">
        <v>2024</v>
      </c>
      <c r="I1160">
        <f t="shared" si="235"/>
        <v>9</v>
      </c>
      <c r="J1160" t="s">
        <v>89</v>
      </c>
      <c r="K1160" t="s">
        <v>106</v>
      </c>
      <c r="L1160" t="s">
        <v>111</v>
      </c>
      <c r="M1160" t="str">
        <f>VLOOKUP(Table1[[#This Row],[Product Code]],Table24[#All],4,FALSE)</f>
        <v>Game Consoles</v>
      </c>
    </row>
    <row r="1161" spans="1:13" x14ac:dyDescent="0.3">
      <c r="A1161" s="13" t="s">
        <v>37</v>
      </c>
      <c r="B1161" s="4" t="s">
        <v>49</v>
      </c>
      <c r="C1161" s="5">
        <v>45414</v>
      </c>
      <c r="D1161" s="4">
        <v>13</v>
      </c>
      <c r="E1161" s="6">
        <v>17303.91</v>
      </c>
      <c r="F1161" s="6">
        <v>10629.06</v>
      </c>
      <c r="G1161" s="8">
        <f t="shared" si="236"/>
        <v>6674.85</v>
      </c>
      <c r="H1161">
        <v>2024</v>
      </c>
      <c r="I1161">
        <f t="shared" si="235"/>
        <v>5</v>
      </c>
      <c r="J1161" t="s">
        <v>88</v>
      </c>
      <c r="K1161" t="s">
        <v>137</v>
      </c>
      <c r="L1161" t="s">
        <v>126</v>
      </c>
      <c r="M1161" t="str">
        <f>VLOOKUP(Table1[[#This Row],[Product Code]],Table24[#All],4,FALSE)</f>
        <v>Smartwatches</v>
      </c>
    </row>
    <row r="1162" spans="1:13" x14ac:dyDescent="0.3">
      <c r="A1162" s="13" t="s">
        <v>28</v>
      </c>
      <c r="B1162" s="4" t="s">
        <v>30</v>
      </c>
      <c r="C1162" s="5">
        <v>45391</v>
      </c>
      <c r="D1162" s="4">
        <v>19</v>
      </c>
      <c r="E1162" s="6">
        <v>27957.74</v>
      </c>
      <c r="F1162" s="6">
        <v>18917.349999999999</v>
      </c>
      <c r="G1162" s="8">
        <f t="shared" si="236"/>
        <v>9040.3900000000031</v>
      </c>
      <c r="H1162">
        <v>2024</v>
      </c>
      <c r="I1162">
        <f t="shared" si="235"/>
        <v>4</v>
      </c>
      <c r="J1162" t="s">
        <v>88</v>
      </c>
      <c r="K1162" t="s">
        <v>113</v>
      </c>
      <c r="L1162" t="s">
        <v>126</v>
      </c>
      <c r="M1162" t="str">
        <f>VLOOKUP(Table1[[#This Row],[Product Code]],Table24[#All],4,FALSE)</f>
        <v>Fitness Bands</v>
      </c>
    </row>
    <row r="1163" spans="1:13" x14ac:dyDescent="0.3">
      <c r="A1163" s="13" t="s">
        <v>25</v>
      </c>
      <c r="B1163" s="4" t="s">
        <v>64</v>
      </c>
      <c r="C1163" s="5">
        <v>45252</v>
      </c>
      <c r="D1163" s="4">
        <v>23</v>
      </c>
      <c r="E1163" s="6">
        <v>8918.02</v>
      </c>
      <c r="F1163" s="6">
        <v>5966.6600000000008</v>
      </c>
      <c r="G1163" s="8">
        <f t="shared" si="236"/>
        <v>2951.3599999999997</v>
      </c>
      <c r="H1163">
        <v>2023</v>
      </c>
      <c r="I1163">
        <f>MONTH(C1163)</f>
        <v>11</v>
      </c>
      <c r="J1163" t="s">
        <v>86</v>
      </c>
      <c r="K1163" t="s">
        <v>106</v>
      </c>
      <c r="L1163" t="s">
        <v>102</v>
      </c>
      <c r="M1163" t="str">
        <f>VLOOKUP(Table1[[#This Row],[Product Code]],Table24[#All],4,FALSE)</f>
        <v>Chargers</v>
      </c>
    </row>
    <row r="1164" spans="1:13" x14ac:dyDescent="0.3">
      <c r="A1164" s="13" t="s">
        <v>37</v>
      </c>
      <c r="B1164" s="4" t="s">
        <v>31</v>
      </c>
      <c r="C1164" s="5">
        <v>45345</v>
      </c>
      <c r="D1164" s="4">
        <v>26</v>
      </c>
      <c r="E1164" s="6">
        <v>12498.199999999999</v>
      </c>
      <c r="F1164" s="6">
        <v>7850.44</v>
      </c>
      <c r="G1164" s="8">
        <f t="shared" si="236"/>
        <v>4647.7599999999993</v>
      </c>
      <c r="H1164">
        <v>2024</v>
      </c>
      <c r="I1164">
        <f>MONTH(C1164)</f>
        <v>2</v>
      </c>
      <c r="J1164" t="s">
        <v>87</v>
      </c>
      <c r="K1164" t="s">
        <v>113</v>
      </c>
      <c r="L1164" t="s">
        <v>98</v>
      </c>
      <c r="M1164" t="str">
        <f>VLOOKUP(Table1[[#This Row],[Product Code]],Table24[#All],4,FALSE)</f>
        <v>Gaming Laptops</v>
      </c>
    </row>
    <row r="1165" spans="1:13" x14ac:dyDescent="0.3">
      <c r="A1165" s="13" t="s">
        <v>12</v>
      </c>
      <c r="B1165" s="4" t="s">
        <v>13</v>
      </c>
      <c r="C1165" s="5">
        <v>44977</v>
      </c>
      <c r="D1165" s="4">
        <v>17</v>
      </c>
      <c r="E1165" s="6">
        <v>14927.19</v>
      </c>
      <c r="F1165" s="6">
        <v>10284.49</v>
      </c>
      <c r="G1165" s="8">
        <f t="shared" si="236"/>
        <v>4642.7000000000007</v>
      </c>
      <c r="H1165">
        <v>2023</v>
      </c>
      <c r="I1165">
        <f>MONTH(C1165)</f>
        <v>2</v>
      </c>
      <c r="J1165" t="s">
        <v>83</v>
      </c>
      <c r="K1165" t="s">
        <v>104</v>
      </c>
      <c r="L1165" t="s">
        <v>102</v>
      </c>
      <c r="M1165" t="str">
        <f>VLOOKUP(Table1[[#This Row],[Product Code]],Table24[#All],4,FALSE)</f>
        <v>Chargers</v>
      </c>
    </row>
    <row r="1166" spans="1:13" x14ac:dyDescent="0.3">
      <c r="A1166" s="13" t="s">
        <v>6</v>
      </c>
      <c r="B1166" s="4" t="s">
        <v>41</v>
      </c>
      <c r="C1166" s="5">
        <v>45492</v>
      </c>
      <c r="D1166" s="4">
        <v>3</v>
      </c>
      <c r="E1166" s="6">
        <v>2650.2</v>
      </c>
      <c r="F1166" s="6">
        <v>1813.47</v>
      </c>
      <c r="G1166" s="8">
        <f t="shared" si="236"/>
        <v>836.72999999999979</v>
      </c>
      <c r="H1166">
        <v>2024</v>
      </c>
      <c r="I1166">
        <f t="shared" ref="I1166:I1167" si="237">MONTH(C1166)</f>
        <v>7</v>
      </c>
      <c r="J1166" t="s">
        <v>89</v>
      </c>
      <c r="K1166" t="s">
        <v>132</v>
      </c>
      <c r="L1166" t="s">
        <v>118</v>
      </c>
      <c r="M1166" t="str">
        <f>VLOOKUP(Table1[[#This Row],[Product Code]],Table24[#All],4,FALSE)</f>
        <v>Wireless Headphones</v>
      </c>
    </row>
    <row r="1167" spans="1:13" x14ac:dyDescent="0.3">
      <c r="A1167" s="13" t="s">
        <v>21</v>
      </c>
      <c r="B1167" s="4" t="s">
        <v>60</v>
      </c>
      <c r="C1167" s="5">
        <v>45319</v>
      </c>
      <c r="D1167" s="4">
        <v>11</v>
      </c>
      <c r="E1167" s="6">
        <v>6186.5099999999993</v>
      </c>
      <c r="F1167" s="6">
        <v>4723.7300000000005</v>
      </c>
      <c r="G1167" s="8">
        <f t="shared" si="236"/>
        <v>1462.7799999999988</v>
      </c>
      <c r="H1167">
        <v>2024</v>
      </c>
      <c r="I1167">
        <f t="shared" si="237"/>
        <v>1</v>
      </c>
      <c r="J1167" t="s">
        <v>87</v>
      </c>
      <c r="K1167" t="s">
        <v>132</v>
      </c>
      <c r="L1167" t="s">
        <v>102</v>
      </c>
      <c r="M1167" t="str">
        <f>VLOOKUP(Table1[[#This Row],[Product Code]],Table24[#All],4,FALSE)</f>
        <v>Mice</v>
      </c>
    </row>
    <row r="1168" spans="1:13" x14ac:dyDescent="0.3">
      <c r="A1168" s="13" t="s">
        <v>16</v>
      </c>
      <c r="B1168" s="4" t="s">
        <v>62</v>
      </c>
      <c r="C1168" s="5">
        <v>45189</v>
      </c>
      <c r="D1168" s="4">
        <v>21</v>
      </c>
      <c r="E1168" s="6">
        <v>30351.3</v>
      </c>
      <c r="F1168" s="6">
        <v>20375.669999999998</v>
      </c>
      <c r="G1168" s="8">
        <f t="shared" si="236"/>
        <v>9975.630000000001</v>
      </c>
      <c r="H1168">
        <v>2023</v>
      </c>
      <c r="I1168">
        <f>MONTH(C1168)</f>
        <v>9</v>
      </c>
      <c r="J1168" t="s">
        <v>85</v>
      </c>
      <c r="K1168" t="s">
        <v>113</v>
      </c>
      <c r="L1168" t="s">
        <v>126</v>
      </c>
      <c r="M1168" t="str">
        <f>VLOOKUP(Table1[[#This Row],[Product Code]],Table24[#All],4,FALSE)</f>
        <v>Smartwatches</v>
      </c>
    </row>
    <row r="1169" spans="1:13" x14ac:dyDescent="0.3">
      <c r="A1169" s="13" t="s">
        <v>16</v>
      </c>
      <c r="B1169" s="4" t="s">
        <v>42</v>
      </c>
      <c r="C1169" s="5">
        <v>45405</v>
      </c>
      <c r="D1169" s="4">
        <v>19</v>
      </c>
      <c r="E1169" s="6">
        <v>8049.7300000000005</v>
      </c>
      <c r="F1169" s="6">
        <v>5245.9000000000005</v>
      </c>
      <c r="G1169" s="8">
        <f t="shared" si="236"/>
        <v>2803.83</v>
      </c>
      <c r="H1169">
        <v>2024</v>
      </c>
      <c r="I1169">
        <f>MONTH(C1169)</f>
        <v>4</v>
      </c>
      <c r="J1169" t="s">
        <v>88</v>
      </c>
      <c r="K1169" t="s">
        <v>137</v>
      </c>
      <c r="L1169" t="s">
        <v>98</v>
      </c>
      <c r="M1169" t="str">
        <f>VLOOKUP(Table1[[#This Row],[Product Code]],Table24[#All],4,FALSE)</f>
        <v>Ultrabooks</v>
      </c>
    </row>
    <row r="1170" spans="1:13" x14ac:dyDescent="0.3">
      <c r="A1170" s="13" t="s">
        <v>10</v>
      </c>
      <c r="B1170" s="4" t="s">
        <v>27</v>
      </c>
      <c r="C1170" s="5">
        <v>45204</v>
      </c>
      <c r="D1170" s="4">
        <v>13</v>
      </c>
      <c r="E1170" s="6">
        <v>4435.21</v>
      </c>
      <c r="F1170" s="6">
        <v>2645.11</v>
      </c>
      <c r="G1170" s="8">
        <f t="shared" si="236"/>
        <v>1790.1</v>
      </c>
      <c r="H1170">
        <v>2023</v>
      </c>
      <c r="I1170">
        <f>MONTH(C1170)</f>
        <v>10</v>
      </c>
      <c r="J1170" t="s">
        <v>86</v>
      </c>
      <c r="K1170" t="s">
        <v>113</v>
      </c>
      <c r="L1170" t="s">
        <v>102</v>
      </c>
      <c r="M1170" t="str">
        <f>VLOOKUP(Table1[[#This Row],[Product Code]],Table24[#All],4,FALSE)</f>
        <v>Keyboards</v>
      </c>
    </row>
    <row r="1171" spans="1:13" x14ac:dyDescent="0.3">
      <c r="A1171" s="13" t="s">
        <v>16</v>
      </c>
      <c r="B1171" s="4" t="s">
        <v>49</v>
      </c>
      <c r="C1171" s="5">
        <v>45636</v>
      </c>
      <c r="D1171" s="4">
        <v>40</v>
      </c>
      <c r="E1171" s="6">
        <v>53242.799999999996</v>
      </c>
      <c r="F1171" s="6">
        <v>32704.799999999999</v>
      </c>
      <c r="G1171" s="8">
        <f t="shared" si="236"/>
        <v>20537.999999999996</v>
      </c>
      <c r="H1171">
        <v>2024</v>
      </c>
      <c r="I1171">
        <f t="shared" ref="I1171:I1172" si="238">MONTH(C1171)</f>
        <v>12</v>
      </c>
      <c r="J1171" t="s">
        <v>90</v>
      </c>
      <c r="K1171" t="s">
        <v>137</v>
      </c>
      <c r="L1171" t="s">
        <v>126</v>
      </c>
      <c r="M1171" t="str">
        <f>VLOOKUP(Table1[[#This Row],[Product Code]],Table24[#All],4,FALSE)</f>
        <v>Smartwatches</v>
      </c>
    </row>
    <row r="1172" spans="1:13" x14ac:dyDescent="0.3">
      <c r="A1172" s="13" t="s">
        <v>16</v>
      </c>
      <c r="B1172" s="4" t="s">
        <v>60</v>
      </c>
      <c r="C1172" s="5">
        <v>45471</v>
      </c>
      <c r="D1172" s="4">
        <v>9</v>
      </c>
      <c r="E1172" s="6">
        <v>5061.6899999999996</v>
      </c>
      <c r="F1172" s="6">
        <v>3864.87</v>
      </c>
      <c r="G1172" s="8">
        <f t="shared" si="236"/>
        <v>1196.8199999999997</v>
      </c>
      <c r="H1172">
        <v>2024</v>
      </c>
      <c r="I1172">
        <f t="shared" si="238"/>
        <v>6</v>
      </c>
      <c r="J1172" t="s">
        <v>88</v>
      </c>
      <c r="K1172" t="s">
        <v>132</v>
      </c>
      <c r="L1172" t="s">
        <v>102</v>
      </c>
      <c r="M1172" t="str">
        <f>VLOOKUP(Table1[[#This Row],[Product Code]],Table24[#All],4,FALSE)</f>
        <v>Mice</v>
      </c>
    </row>
    <row r="1173" spans="1:13" x14ac:dyDescent="0.3">
      <c r="A1173" s="13" t="s">
        <v>14</v>
      </c>
      <c r="B1173" s="4" t="s">
        <v>43</v>
      </c>
      <c r="C1173" s="5">
        <v>45221</v>
      </c>
      <c r="D1173" s="4">
        <v>38</v>
      </c>
      <c r="E1173" s="6">
        <v>40468.480000000003</v>
      </c>
      <c r="F1173" s="6">
        <v>26093.46</v>
      </c>
      <c r="G1173" s="8">
        <f t="shared" si="236"/>
        <v>14375.020000000004</v>
      </c>
      <c r="H1173">
        <v>2023</v>
      </c>
      <c r="I1173">
        <f>MONTH(C1173)</f>
        <v>10</v>
      </c>
      <c r="J1173" t="s">
        <v>86</v>
      </c>
      <c r="K1173" t="s">
        <v>113</v>
      </c>
      <c r="L1173" t="s">
        <v>111</v>
      </c>
      <c r="M1173" t="str">
        <f>VLOOKUP(Table1[[#This Row],[Product Code]],Table24[#All],4,FALSE)</f>
        <v>VR Headsets</v>
      </c>
    </row>
    <row r="1174" spans="1:13" x14ac:dyDescent="0.3">
      <c r="A1174" s="13" t="s">
        <v>16</v>
      </c>
      <c r="B1174" s="4" t="s">
        <v>31</v>
      </c>
      <c r="C1174" s="5">
        <v>45393</v>
      </c>
      <c r="D1174" s="4">
        <v>7</v>
      </c>
      <c r="E1174" s="6">
        <v>3364.9</v>
      </c>
      <c r="F1174" s="6">
        <v>2113.58</v>
      </c>
      <c r="G1174" s="8">
        <f t="shared" si="236"/>
        <v>1251.3200000000002</v>
      </c>
      <c r="H1174">
        <v>2024</v>
      </c>
      <c r="I1174">
        <f t="shared" ref="I1174:I1176" si="239">MONTH(C1174)</f>
        <v>4</v>
      </c>
      <c r="J1174" t="s">
        <v>88</v>
      </c>
      <c r="K1174" t="s">
        <v>113</v>
      </c>
      <c r="L1174" t="s">
        <v>98</v>
      </c>
      <c r="M1174" t="str">
        <f>VLOOKUP(Table1[[#This Row],[Product Code]],Table24[#All],4,FALSE)</f>
        <v>Gaming Laptops</v>
      </c>
    </row>
    <row r="1175" spans="1:13" x14ac:dyDescent="0.3">
      <c r="A1175" s="13" t="s">
        <v>54</v>
      </c>
      <c r="B1175" s="4" t="s">
        <v>53</v>
      </c>
      <c r="C1175" s="5">
        <v>45538</v>
      </c>
      <c r="D1175" s="4">
        <v>5</v>
      </c>
      <c r="E1175" s="6">
        <v>6378.0499999999993</v>
      </c>
      <c r="F1175" s="6">
        <v>3976.95</v>
      </c>
      <c r="G1175" s="8">
        <f t="shared" si="236"/>
        <v>2401.0999999999995</v>
      </c>
      <c r="H1175">
        <v>2024</v>
      </c>
      <c r="I1175">
        <f t="shared" si="239"/>
        <v>9</v>
      </c>
      <c r="J1175" t="s">
        <v>89</v>
      </c>
      <c r="K1175" t="s">
        <v>130</v>
      </c>
      <c r="L1175" t="s">
        <v>118</v>
      </c>
      <c r="M1175" t="str">
        <f>VLOOKUP(Table1[[#This Row],[Product Code]],Table24[#All],4,FALSE)</f>
        <v>Wired Headphones</v>
      </c>
    </row>
    <row r="1176" spans="1:13" x14ac:dyDescent="0.3">
      <c r="A1176" s="13" t="s">
        <v>12</v>
      </c>
      <c r="B1176" s="4" t="s">
        <v>31</v>
      </c>
      <c r="C1176" s="5">
        <v>45494</v>
      </c>
      <c r="D1176" s="4">
        <v>14</v>
      </c>
      <c r="E1176" s="6">
        <v>6729.8</v>
      </c>
      <c r="F1176" s="6">
        <v>4227.16</v>
      </c>
      <c r="G1176" s="8">
        <f t="shared" si="236"/>
        <v>2502.6400000000003</v>
      </c>
      <c r="H1176">
        <v>2024</v>
      </c>
      <c r="I1176">
        <f t="shared" si="239"/>
        <v>7</v>
      </c>
      <c r="J1176" t="s">
        <v>89</v>
      </c>
      <c r="K1176" t="s">
        <v>113</v>
      </c>
      <c r="L1176" t="s">
        <v>98</v>
      </c>
      <c r="M1176" t="str">
        <f>VLOOKUP(Table1[[#This Row],[Product Code]],Table24[#All],4,FALSE)</f>
        <v>Gaming Laptops</v>
      </c>
    </row>
    <row r="1177" spans="1:13" x14ac:dyDescent="0.3">
      <c r="A1177" s="13" t="s">
        <v>25</v>
      </c>
      <c r="B1177" s="4" t="s">
        <v>38</v>
      </c>
      <c r="C1177" s="5">
        <v>45268</v>
      </c>
      <c r="D1177" s="4">
        <v>37</v>
      </c>
      <c r="E1177" s="6">
        <v>19849.760000000002</v>
      </c>
      <c r="F1177" s="6">
        <v>14468.109999999999</v>
      </c>
      <c r="G1177" s="8">
        <f t="shared" si="236"/>
        <v>5381.6500000000033</v>
      </c>
      <c r="H1177">
        <v>2023</v>
      </c>
      <c r="I1177">
        <f>MONTH(C1177)</f>
        <v>12</v>
      </c>
      <c r="J1177" t="s">
        <v>86</v>
      </c>
      <c r="K1177" t="s">
        <v>113</v>
      </c>
      <c r="L1177" t="s">
        <v>111</v>
      </c>
      <c r="M1177" t="str">
        <f>VLOOKUP(Table1[[#This Row],[Product Code]],Table24[#All],4,FALSE)</f>
        <v>Game Consoles</v>
      </c>
    </row>
    <row r="1178" spans="1:13" x14ac:dyDescent="0.3">
      <c r="A1178" s="13" t="s">
        <v>16</v>
      </c>
      <c r="B1178" s="4" t="s">
        <v>39</v>
      </c>
      <c r="C1178" s="5">
        <v>45510</v>
      </c>
      <c r="D1178" s="4">
        <v>19</v>
      </c>
      <c r="E1178" s="6">
        <v>13869.62</v>
      </c>
      <c r="F1178" s="6">
        <v>11190.81</v>
      </c>
      <c r="G1178" s="8">
        <f t="shared" si="236"/>
        <v>2678.8100000000013</v>
      </c>
      <c r="H1178">
        <v>2024</v>
      </c>
      <c r="I1178">
        <f t="shared" ref="I1178:I1179" si="240">MONTH(C1178)</f>
        <v>8</v>
      </c>
      <c r="J1178" t="s">
        <v>89</v>
      </c>
      <c r="K1178" t="s">
        <v>113</v>
      </c>
      <c r="L1178" t="s">
        <v>111</v>
      </c>
      <c r="M1178" t="str">
        <f>VLOOKUP(Table1[[#This Row],[Product Code]],Table24[#All],4,FALSE)</f>
        <v>VR Headsets</v>
      </c>
    </row>
    <row r="1179" spans="1:13" x14ac:dyDescent="0.3">
      <c r="A1179" s="13" t="s">
        <v>14</v>
      </c>
      <c r="B1179" s="4" t="s">
        <v>49</v>
      </c>
      <c r="C1179" s="5">
        <v>45622</v>
      </c>
      <c r="D1179" s="4">
        <v>21</v>
      </c>
      <c r="E1179" s="6">
        <v>27952.469999999998</v>
      </c>
      <c r="F1179" s="6">
        <v>17170.02</v>
      </c>
      <c r="G1179" s="8">
        <f t="shared" si="236"/>
        <v>10782.449999999997</v>
      </c>
      <c r="H1179">
        <v>2024</v>
      </c>
      <c r="I1179">
        <f t="shared" si="240"/>
        <v>11</v>
      </c>
      <c r="J1179" t="s">
        <v>90</v>
      </c>
      <c r="K1179" t="s">
        <v>137</v>
      </c>
      <c r="L1179" t="s">
        <v>126</v>
      </c>
      <c r="M1179" t="str">
        <f>VLOOKUP(Table1[[#This Row],[Product Code]],Table24[#All],4,FALSE)</f>
        <v>Smartwatches</v>
      </c>
    </row>
    <row r="1180" spans="1:13" x14ac:dyDescent="0.3">
      <c r="A1180" s="13" t="s">
        <v>19</v>
      </c>
      <c r="B1180" s="4" t="s">
        <v>63</v>
      </c>
      <c r="C1180" s="5">
        <v>45094</v>
      </c>
      <c r="D1180" s="4">
        <v>8</v>
      </c>
      <c r="E1180" s="6">
        <v>9048.8799999999992</v>
      </c>
      <c r="F1180" s="6">
        <v>7511.6</v>
      </c>
      <c r="G1180" s="8">
        <f t="shared" si="236"/>
        <v>1537.2799999999988</v>
      </c>
      <c r="H1180">
        <v>2023</v>
      </c>
      <c r="I1180">
        <f>MONTH(C1180)</f>
        <v>6</v>
      </c>
      <c r="J1180" t="s">
        <v>84</v>
      </c>
      <c r="K1180" t="s">
        <v>113</v>
      </c>
      <c r="L1180" t="s">
        <v>111</v>
      </c>
      <c r="M1180" t="str">
        <f>VLOOKUP(Table1[[#This Row],[Product Code]],Table24[#All],4,FALSE)</f>
        <v>Gaming Headsets</v>
      </c>
    </row>
    <row r="1181" spans="1:13" x14ac:dyDescent="0.3">
      <c r="A1181" s="13" t="s">
        <v>6</v>
      </c>
      <c r="B1181" s="4" t="s">
        <v>47</v>
      </c>
      <c r="C1181" s="5">
        <v>45332</v>
      </c>
      <c r="D1181" s="4">
        <v>33</v>
      </c>
      <c r="E1181" s="6">
        <v>39531.360000000001</v>
      </c>
      <c r="F1181" s="6">
        <v>29124.149999999998</v>
      </c>
      <c r="G1181" s="8">
        <f t="shared" si="236"/>
        <v>10407.210000000003</v>
      </c>
      <c r="H1181">
        <v>2024</v>
      </c>
      <c r="I1181">
        <f t="shared" ref="I1181:I1186" si="241">MONTH(C1181)</f>
        <v>2</v>
      </c>
      <c r="J1181" t="s">
        <v>87</v>
      </c>
      <c r="K1181" t="s">
        <v>113</v>
      </c>
      <c r="L1181" t="s">
        <v>126</v>
      </c>
      <c r="M1181" t="str">
        <f>VLOOKUP(Table1[[#This Row],[Product Code]],Table24[#All],4,FALSE)</f>
        <v>Fitness Bands</v>
      </c>
    </row>
    <row r="1182" spans="1:13" x14ac:dyDescent="0.3">
      <c r="A1182" s="13" t="s">
        <v>28</v>
      </c>
      <c r="B1182" s="4" t="s">
        <v>52</v>
      </c>
      <c r="C1182" s="5">
        <v>45539</v>
      </c>
      <c r="D1182" s="4">
        <v>16</v>
      </c>
      <c r="E1182" s="6">
        <v>3785.76</v>
      </c>
      <c r="F1182" s="6">
        <v>2930.72</v>
      </c>
      <c r="G1182" s="8">
        <f t="shared" si="236"/>
        <v>855.04000000000042</v>
      </c>
      <c r="H1182">
        <v>2024</v>
      </c>
      <c r="I1182">
        <f t="shared" si="241"/>
        <v>9</v>
      </c>
      <c r="J1182" t="s">
        <v>89</v>
      </c>
      <c r="K1182" t="s">
        <v>113</v>
      </c>
      <c r="L1182" t="s">
        <v>118</v>
      </c>
      <c r="M1182" t="str">
        <f>VLOOKUP(Table1[[#This Row],[Product Code]],Table24[#All],4,FALSE)</f>
        <v>Wired Headphones</v>
      </c>
    </row>
    <row r="1183" spans="1:13" x14ac:dyDescent="0.3">
      <c r="A1183" s="13" t="s">
        <v>23</v>
      </c>
      <c r="B1183" s="4" t="s">
        <v>17</v>
      </c>
      <c r="C1183" s="5">
        <v>45585</v>
      </c>
      <c r="D1183" s="4">
        <v>39</v>
      </c>
      <c r="E1183" s="6">
        <v>7136.2199999999993</v>
      </c>
      <c r="F1183" s="6">
        <v>5421.3899999999994</v>
      </c>
      <c r="G1183" s="8">
        <f t="shared" si="236"/>
        <v>1714.83</v>
      </c>
      <c r="H1183">
        <v>2024</v>
      </c>
      <c r="I1183">
        <f t="shared" si="241"/>
        <v>10</v>
      </c>
      <c r="J1183" t="s">
        <v>90</v>
      </c>
      <c r="K1183" t="s">
        <v>104</v>
      </c>
      <c r="L1183" t="s">
        <v>102</v>
      </c>
      <c r="M1183" t="str">
        <f>VLOOKUP(Table1[[#This Row],[Product Code]],Table24[#All],4,FALSE)</f>
        <v>Chargers</v>
      </c>
    </row>
    <row r="1184" spans="1:13" x14ac:dyDescent="0.3">
      <c r="A1184" s="13" t="s">
        <v>14</v>
      </c>
      <c r="B1184" s="4" t="s">
        <v>40</v>
      </c>
      <c r="C1184" s="5">
        <v>45361</v>
      </c>
      <c r="D1184" s="4">
        <v>15</v>
      </c>
      <c r="E1184" s="6">
        <v>20306.849999999999</v>
      </c>
      <c r="F1184" s="6">
        <v>14616.900000000001</v>
      </c>
      <c r="G1184" s="8">
        <f t="shared" si="236"/>
        <v>5689.9499999999971</v>
      </c>
      <c r="H1184">
        <v>2024</v>
      </c>
      <c r="I1184">
        <f t="shared" si="241"/>
        <v>3</v>
      </c>
      <c r="J1184" t="s">
        <v>87</v>
      </c>
      <c r="K1184" t="s">
        <v>106</v>
      </c>
      <c r="L1184" t="s">
        <v>111</v>
      </c>
      <c r="M1184" t="str">
        <f>VLOOKUP(Table1[[#This Row],[Product Code]],Table24[#All],4,FALSE)</f>
        <v>Game Consoles</v>
      </c>
    </row>
    <row r="1185" spans="1:13" x14ac:dyDescent="0.3">
      <c r="A1185" s="13" t="s">
        <v>16</v>
      </c>
      <c r="B1185" s="4" t="s">
        <v>60</v>
      </c>
      <c r="C1185" s="5">
        <v>45317</v>
      </c>
      <c r="D1185" s="4">
        <v>28</v>
      </c>
      <c r="E1185" s="6">
        <v>15747.48</v>
      </c>
      <c r="F1185" s="6">
        <v>12024.04</v>
      </c>
      <c r="G1185" s="8">
        <f t="shared" si="236"/>
        <v>3723.4399999999987</v>
      </c>
      <c r="H1185">
        <v>2024</v>
      </c>
      <c r="I1185">
        <f t="shared" si="241"/>
        <v>1</v>
      </c>
      <c r="J1185" t="s">
        <v>87</v>
      </c>
      <c r="K1185" t="s">
        <v>132</v>
      </c>
      <c r="L1185" t="s">
        <v>102</v>
      </c>
      <c r="M1185" t="str">
        <f>VLOOKUP(Table1[[#This Row],[Product Code]],Table24[#All],4,FALSE)</f>
        <v>Mice</v>
      </c>
    </row>
    <row r="1186" spans="1:13" x14ac:dyDescent="0.3">
      <c r="A1186" s="13" t="s">
        <v>6</v>
      </c>
      <c r="B1186" s="4" t="s">
        <v>17</v>
      </c>
      <c r="C1186" s="5">
        <v>45538</v>
      </c>
      <c r="D1186" s="4">
        <v>20</v>
      </c>
      <c r="E1186" s="6">
        <v>3659.6</v>
      </c>
      <c r="F1186" s="6">
        <v>2780.2</v>
      </c>
      <c r="G1186" s="8">
        <f t="shared" si="236"/>
        <v>879.40000000000009</v>
      </c>
      <c r="H1186">
        <v>2024</v>
      </c>
      <c r="I1186">
        <f t="shared" si="241"/>
        <v>9</v>
      </c>
      <c r="J1186" t="s">
        <v>89</v>
      </c>
      <c r="K1186" t="s">
        <v>104</v>
      </c>
      <c r="L1186" t="s">
        <v>102</v>
      </c>
      <c r="M1186" t="str">
        <f>VLOOKUP(Table1[[#This Row],[Product Code]],Table24[#All],4,FALSE)</f>
        <v>Chargers</v>
      </c>
    </row>
    <row r="1187" spans="1:13" x14ac:dyDescent="0.3">
      <c r="A1187" s="13" t="s">
        <v>16</v>
      </c>
      <c r="B1187" s="4" t="s">
        <v>46</v>
      </c>
      <c r="C1187" s="5">
        <v>45042</v>
      </c>
      <c r="D1187" s="4">
        <v>9</v>
      </c>
      <c r="E1187" s="6">
        <v>1758.8700000000001</v>
      </c>
      <c r="F1187" s="6">
        <v>1313.55</v>
      </c>
      <c r="G1187" s="8">
        <f t="shared" si="236"/>
        <v>445.32000000000016</v>
      </c>
      <c r="H1187">
        <v>2023</v>
      </c>
      <c r="I1187">
        <f t="shared" ref="I1187:I1190" si="242">MONTH(C1187)</f>
        <v>4</v>
      </c>
      <c r="J1187" t="s">
        <v>84</v>
      </c>
      <c r="K1187" t="s">
        <v>100</v>
      </c>
      <c r="L1187" t="s">
        <v>118</v>
      </c>
      <c r="M1187" t="str">
        <f>VLOOKUP(Table1[[#This Row],[Product Code]],Table24[#All],4,FALSE)</f>
        <v>Wireless Earbuds</v>
      </c>
    </row>
    <row r="1188" spans="1:13" x14ac:dyDescent="0.3">
      <c r="A1188" s="13" t="s">
        <v>59</v>
      </c>
      <c r="B1188" s="4" t="s">
        <v>55</v>
      </c>
      <c r="C1188" s="5">
        <v>45170</v>
      </c>
      <c r="D1188" s="4">
        <v>2</v>
      </c>
      <c r="E1188" s="6">
        <v>1738.32</v>
      </c>
      <c r="F1188" s="6">
        <v>1305.06</v>
      </c>
      <c r="G1188" s="8">
        <f t="shared" si="236"/>
        <v>433.26</v>
      </c>
      <c r="H1188">
        <v>2023</v>
      </c>
      <c r="I1188">
        <f t="shared" si="242"/>
        <v>9</v>
      </c>
      <c r="J1188" t="s">
        <v>85</v>
      </c>
      <c r="K1188" t="s">
        <v>100</v>
      </c>
      <c r="L1188" t="s">
        <v>111</v>
      </c>
      <c r="M1188" t="str">
        <f>VLOOKUP(Table1[[#This Row],[Product Code]],Table24[#All],4,FALSE)</f>
        <v>VR Headsets</v>
      </c>
    </row>
    <row r="1189" spans="1:13" x14ac:dyDescent="0.3">
      <c r="A1189" s="13" t="s">
        <v>16</v>
      </c>
      <c r="B1189" s="4" t="s">
        <v>31</v>
      </c>
      <c r="C1189" s="5">
        <v>45465</v>
      </c>
      <c r="D1189" s="4">
        <v>1</v>
      </c>
      <c r="E1189" s="6">
        <v>480.7</v>
      </c>
      <c r="F1189" s="6">
        <v>301.94</v>
      </c>
      <c r="G1189" s="8">
        <f t="shared" si="236"/>
        <v>178.76</v>
      </c>
      <c r="H1189">
        <v>2024</v>
      </c>
      <c r="I1189">
        <f t="shared" si="242"/>
        <v>6</v>
      </c>
      <c r="J1189" t="s">
        <v>88</v>
      </c>
      <c r="K1189" t="s">
        <v>113</v>
      </c>
      <c r="L1189" t="s">
        <v>98</v>
      </c>
      <c r="M1189" t="str">
        <f>VLOOKUP(Table1[[#This Row],[Product Code]],Table24[#All],4,FALSE)</f>
        <v>Gaming Laptops</v>
      </c>
    </row>
    <row r="1190" spans="1:13" x14ac:dyDescent="0.3">
      <c r="A1190" s="13" t="s">
        <v>14</v>
      </c>
      <c r="B1190" s="4" t="s">
        <v>17</v>
      </c>
      <c r="C1190" s="5">
        <v>45636</v>
      </c>
      <c r="D1190" s="4">
        <v>40</v>
      </c>
      <c r="E1190" s="6">
        <v>7319.2</v>
      </c>
      <c r="F1190" s="6">
        <v>5560.4</v>
      </c>
      <c r="G1190" s="8">
        <f t="shared" si="236"/>
        <v>1758.8000000000002</v>
      </c>
      <c r="H1190">
        <v>2024</v>
      </c>
      <c r="I1190">
        <f t="shared" si="242"/>
        <v>12</v>
      </c>
      <c r="J1190" t="s">
        <v>90</v>
      </c>
      <c r="K1190" t="s">
        <v>104</v>
      </c>
      <c r="L1190" t="s">
        <v>102</v>
      </c>
      <c r="M1190" t="str">
        <f>VLOOKUP(Table1[[#This Row],[Product Code]],Table24[#All],4,FALSE)</f>
        <v>Chargers</v>
      </c>
    </row>
    <row r="1191" spans="1:13" x14ac:dyDescent="0.3">
      <c r="A1191" s="13" t="s">
        <v>16</v>
      </c>
      <c r="B1191" s="4" t="s">
        <v>35</v>
      </c>
      <c r="C1191" s="5">
        <v>45185</v>
      </c>
      <c r="D1191" s="4">
        <v>10</v>
      </c>
      <c r="E1191" s="6">
        <v>1630.5</v>
      </c>
      <c r="F1191" s="6">
        <v>1261.0999999999999</v>
      </c>
      <c r="G1191" s="8">
        <f t="shared" si="236"/>
        <v>369.40000000000009</v>
      </c>
      <c r="H1191">
        <v>2023</v>
      </c>
      <c r="I1191">
        <f>MONTH(C1191)</f>
        <v>9</v>
      </c>
      <c r="J1191" t="s">
        <v>85</v>
      </c>
      <c r="K1191" t="s">
        <v>113</v>
      </c>
      <c r="L1191" t="s">
        <v>102</v>
      </c>
      <c r="M1191" t="str">
        <f>VLOOKUP(Table1[[#This Row],[Product Code]],Table24[#All],4,FALSE)</f>
        <v>Keyboards</v>
      </c>
    </row>
    <row r="1192" spans="1:13" x14ac:dyDescent="0.3">
      <c r="A1192" s="13" t="s">
        <v>23</v>
      </c>
      <c r="B1192" s="4" t="s">
        <v>17</v>
      </c>
      <c r="C1192" s="5">
        <v>45332</v>
      </c>
      <c r="D1192" s="4">
        <v>25</v>
      </c>
      <c r="E1192" s="6">
        <v>4574.5</v>
      </c>
      <c r="F1192" s="6">
        <v>3475.25</v>
      </c>
      <c r="G1192" s="8">
        <f t="shared" si="236"/>
        <v>1099.25</v>
      </c>
      <c r="H1192">
        <v>2024</v>
      </c>
      <c r="I1192">
        <f>MONTH(C1192)</f>
        <v>2</v>
      </c>
      <c r="J1192" t="s">
        <v>87</v>
      </c>
      <c r="K1192" t="s">
        <v>104</v>
      </c>
      <c r="L1192" t="s">
        <v>102</v>
      </c>
      <c r="M1192" t="str">
        <f>VLOOKUP(Table1[[#This Row],[Product Code]],Table24[#All],4,FALSE)</f>
        <v>Chargers</v>
      </c>
    </row>
    <row r="1193" spans="1:13" x14ac:dyDescent="0.3">
      <c r="A1193" s="13" t="s">
        <v>12</v>
      </c>
      <c r="B1193" s="4" t="s">
        <v>20</v>
      </c>
      <c r="C1193" s="5">
        <v>45181</v>
      </c>
      <c r="D1193" s="4">
        <v>7</v>
      </c>
      <c r="E1193" s="6">
        <v>6217.47</v>
      </c>
      <c r="F1193" s="6">
        <v>5057.1500000000005</v>
      </c>
      <c r="G1193" s="8">
        <f t="shared" si="236"/>
        <v>1160.3199999999997</v>
      </c>
      <c r="H1193">
        <v>2023</v>
      </c>
      <c r="I1193">
        <f>MONTH(C1193)</f>
        <v>9</v>
      </c>
      <c r="J1193" t="s">
        <v>85</v>
      </c>
      <c r="K1193" t="s">
        <v>104</v>
      </c>
      <c r="L1193" t="s">
        <v>102</v>
      </c>
      <c r="M1193" t="str">
        <f>VLOOKUP(Table1[[#This Row],[Product Code]],Table24[#All],4,FALSE)</f>
        <v>Keyboards</v>
      </c>
    </row>
    <row r="1194" spans="1:13" x14ac:dyDescent="0.3">
      <c r="A1194" s="13" t="s">
        <v>16</v>
      </c>
      <c r="B1194" s="4" t="s">
        <v>60</v>
      </c>
      <c r="C1194" s="5">
        <v>45512</v>
      </c>
      <c r="D1194" s="4">
        <v>15</v>
      </c>
      <c r="E1194" s="6">
        <v>8436.15</v>
      </c>
      <c r="F1194" s="6">
        <v>6441.45</v>
      </c>
      <c r="G1194" s="8">
        <f t="shared" si="236"/>
        <v>1994.6999999999998</v>
      </c>
      <c r="H1194">
        <v>2024</v>
      </c>
      <c r="I1194">
        <f t="shared" ref="I1194:I1197" si="243">MONTH(C1194)</f>
        <v>8</v>
      </c>
      <c r="J1194" t="s">
        <v>89</v>
      </c>
      <c r="K1194" t="s">
        <v>132</v>
      </c>
      <c r="L1194" t="s">
        <v>102</v>
      </c>
      <c r="M1194" t="str">
        <f>VLOOKUP(Table1[[#This Row],[Product Code]],Table24[#All],4,FALSE)</f>
        <v>Mice</v>
      </c>
    </row>
    <row r="1195" spans="1:13" x14ac:dyDescent="0.3">
      <c r="A1195" s="13" t="s">
        <v>16</v>
      </c>
      <c r="B1195" s="4" t="s">
        <v>65</v>
      </c>
      <c r="C1195" s="5">
        <v>45431</v>
      </c>
      <c r="D1195" s="4">
        <v>18</v>
      </c>
      <c r="E1195" s="6">
        <v>5816.7</v>
      </c>
      <c r="F1195" s="6">
        <v>3597.4800000000005</v>
      </c>
      <c r="G1195" s="8">
        <f t="shared" si="236"/>
        <v>2219.2199999999993</v>
      </c>
      <c r="H1195">
        <v>2024</v>
      </c>
      <c r="I1195">
        <f t="shared" si="243"/>
        <v>5</v>
      </c>
      <c r="J1195" t="s">
        <v>88</v>
      </c>
      <c r="K1195" t="s">
        <v>109</v>
      </c>
      <c r="L1195" t="s">
        <v>111</v>
      </c>
      <c r="M1195" t="str">
        <f>VLOOKUP(Table1[[#This Row],[Product Code]],Table24[#All],4,FALSE)</f>
        <v>Game Consoles</v>
      </c>
    </row>
    <row r="1196" spans="1:13" x14ac:dyDescent="0.3">
      <c r="A1196" s="13" t="s">
        <v>21</v>
      </c>
      <c r="B1196" s="4" t="s">
        <v>60</v>
      </c>
      <c r="C1196" s="5">
        <v>45527</v>
      </c>
      <c r="D1196" s="4">
        <v>16</v>
      </c>
      <c r="E1196" s="6">
        <v>8998.56</v>
      </c>
      <c r="F1196" s="6">
        <v>6870.88</v>
      </c>
      <c r="G1196" s="8">
        <f t="shared" si="236"/>
        <v>2127.6799999999994</v>
      </c>
      <c r="H1196">
        <v>2024</v>
      </c>
      <c r="I1196">
        <f t="shared" si="243"/>
        <v>8</v>
      </c>
      <c r="J1196" t="s">
        <v>89</v>
      </c>
      <c r="K1196" t="s">
        <v>132</v>
      </c>
      <c r="L1196" t="s">
        <v>102</v>
      </c>
      <c r="M1196" t="str">
        <f>VLOOKUP(Table1[[#This Row],[Product Code]],Table24[#All],4,FALSE)</f>
        <v>Mice</v>
      </c>
    </row>
    <row r="1197" spans="1:13" x14ac:dyDescent="0.3">
      <c r="A1197" s="13" t="s">
        <v>25</v>
      </c>
      <c r="B1197" s="4" t="s">
        <v>53</v>
      </c>
      <c r="C1197" s="5">
        <v>45465</v>
      </c>
      <c r="D1197" s="4">
        <v>5</v>
      </c>
      <c r="E1197" s="6">
        <v>6378.0499999999993</v>
      </c>
      <c r="F1197" s="6">
        <v>3976.95</v>
      </c>
      <c r="G1197" s="8">
        <f t="shared" si="236"/>
        <v>2401.0999999999995</v>
      </c>
      <c r="H1197">
        <v>2024</v>
      </c>
      <c r="I1197">
        <f t="shared" si="243"/>
        <v>6</v>
      </c>
      <c r="J1197" t="s">
        <v>88</v>
      </c>
      <c r="K1197" t="s">
        <v>130</v>
      </c>
      <c r="L1197" t="s">
        <v>118</v>
      </c>
      <c r="M1197" t="str">
        <f>VLOOKUP(Table1[[#This Row],[Product Code]],Table24[#All],4,FALSE)</f>
        <v>Wired Headphones</v>
      </c>
    </row>
    <row r="1198" spans="1:13" x14ac:dyDescent="0.3">
      <c r="A1198" s="13" t="s">
        <v>32</v>
      </c>
      <c r="B1198" s="4" t="s">
        <v>69</v>
      </c>
      <c r="C1198" s="5">
        <v>44973</v>
      </c>
      <c r="D1198" s="4">
        <v>17</v>
      </c>
      <c r="E1198" s="6">
        <v>1356.77</v>
      </c>
      <c r="F1198" s="6">
        <v>1088.3399999999999</v>
      </c>
      <c r="G1198" s="8">
        <f t="shared" si="236"/>
        <v>268.43000000000006</v>
      </c>
      <c r="H1198">
        <v>2023</v>
      </c>
      <c r="I1198">
        <f>MONTH(C1198)</f>
        <v>2</v>
      </c>
      <c r="J1198" t="s">
        <v>83</v>
      </c>
      <c r="K1198" t="s">
        <v>106</v>
      </c>
      <c r="L1198" t="s">
        <v>98</v>
      </c>
      <c r="M1198" t="str">
        <f>VLOOKUP(Table1[[#This Row],[Product Code]],Table24[#All],4,FALSE)</f>
        <v>Ultrabooks</v>
      </c>
    </row>
    <row r="1199" spans="1:13" x14ac:dyDescent="0.3">
      <c r="A1199" s="13" t="s">
        <v>59</v>
      </c>
      <c r="B1199" s="4" t="s">
        <v>69</v>
      </c>
      <c r="C1199" s="5">
        <v>45427</v>
      </c>
      <c r="D1199" s="4">
        <v>17</v>
      </c>
      <c r="E1199" s="6">
        <v>1356.77</v>
      </c>
      <c r="F1199" s="6">
        <v>1088.3399999999999</v>
      </c>
      <c r="G1199" s="8">
        <f t="shared" si="236"/>
        <v>268.43000000000006</v>
      </c>
      <c r="H1199">
        <v>2024</v>
      </c>
      <c r="I1199">
        <f>MONTH(C1199)</f>
        <v>5</v>
      </c>
      <c r="J1199" t="s">
        <v>88</v>
      </c>
      <c r="K1199" t="s">
        <v>106</v>
      </c>
      <c r="L1199" t="s">
        <v>98</v>
      </c>
      <c r="M1199" t="str">
        <f>VLOOKUP(Table1[[#This Row],[Product Code]],Table24[#All],4,FALSE)</f>
        <v>Ultrabooks</v>
      </c>
    </row>
    <row r="1200" spans="1:13" x14ac:dyDescent="0.3">
      <c r="A1200" s="13" t="s">
        <v>37</v>
      </c>
      <c r="B1200" s="4" t="s">
        <v>51</v>
      </c>
      <c r="C1200" s="5">
        <v>45181</v>
      </c>
      <c r="D1200" s="4">
        <v>13</v>
      </c>
      <c r="E1200" s="6">
        <v>4607.46</v>
      </c>
      <c r="F1200" s="6">
        <v>3289.78</v>
      </c>
      <c r="G1200" s="8">
        <f t="shared" si="236"/>
        <v>1317.6799999999998</v>
      </c>
      <c r="H1200">
        <v>2023</v>
      </c>
      <c r="I1200">
        <f t="shared" ref="I1200:I1205" si="244">MONTH(C1200)</f>
        <v>9</v>
      </c>
      <c r="J1200" t="s">
        <v>85</v>
      </c>
      <c r="K1200" t="s">
        <v>113</v>
      </c>
      <c r="L1200" t="s">
        <v>118</v>
      </c>
      <c r="M1200" t="str">
        <f>VLOOKUP(Table1[[#This Row],[Product Code]],Table24[#All],4,FALSE)</f>
        <v>Wired Headphones</v>
      </c>
    </row>
    <row r="1201" spans="1:13" x14ac:dyDescent="0.3">
      <c r="A1201" s="13" t="s">
        <v>12</v>
      </c>
      <c r="B1201" s="4" t="s">
        <v>62</v>
      </c>
      <c r="C1201" s="5">
        <v>44965</v>
      </c>
      <c r="D1201" s="4">
        <v>16</v>
      </c>
      <c r="E1201" s="6">
        <v>23124.799999999999</v>
      </c>
      <c r="F1201" s="6">
        <v>15524.32</v>
      </c>
      <c r="G1201" s="8">
        <f t="shared" si="236"/>
        <v>7600.48</v>
      </c>
      <c r="H1201">
        <v>2023</v>
      </c>
      <c r="I1201">
        <f t="shared" si="244"/>
        <v>2</v>
      </c>
      <c r="J1201" t="s">
        <v>83</v>
      </c>
      <c r="K1201" t="s">
        <v>113</v>
      </c>
      <c r="L1201" t="s">
        <v>126</v>
      </c>
      <c r="M1201" t="str">
        <f>VLOOKUP(Table1[[#This Row],[Product Code]],Table24[#All],4,FALSE)</f>
        <v>Smartwatches</v>
      </c>
    </row>
    <row r="1202" spans="1:13" x14ac:dyDescent="0.3">
      <c r="A1202" s="13" t="s">
        <v>28</v>
      </c>
      <c r="B1202" s="4" t="s">
        <v>62</v>
      </c>
      <c r="C1202" s="5">
        <v>45023</v>
      </c>
      <c r="D1202" s="4">
        <v>9</v>
      </c>
      <c r="E1202" s="6">
        <v>13007.699999999999</v>
      </c>
      <c r="F1202" s="6">
        <v>8732.43</v>
      </c>
      <c r="G1202" s="8">
        <f t="shared" si="236"/>
        <v>4275.2699999999986</v>
      </c>
      <c r="H1202">
        <v>2023</v>
      </c>
      <c r="I1202">
        <f t="shared" si="244"/>
        <v>4</v>
      </c>
      <c r="J1202" t="s">
        <v>84</v>
      </c>
      <c r="K1202" t="s">
        <v>113</v>
      </c>
      <c r="L1202" t="s">
        <v>126</v>
      </c>
      <c r="M1202" t="str">
        <f>VLOOKUP(Table1[[#This Row],[Product Code]],Table24[#All],4,FALSE)</f>
        <v>Smartwatches</v>
      </c>
    </row>
    <row r="1203" spans="1:13" x14ac:dyDescent="0.3">
      <c r="A1203" s="13" t="s">
        <v>16</v>
      </c>
      <c r="B1203" s="4" t="s">
        <v>30</v>
      </c>
      <c r="C1203" s="5">
        <v>45439</v>
      </c>
      <c r="D1203" s="4">
        <v>11</v>
      </c>
      <c r="E1203" s="6">
        <v>16186.060000000001</v>
      </c>
      <c r="F1203" s="6">
        <v>10952.15</v>
      </c>
      <c r="G1203" s="8">
        <f t="shared" si="236"/>
        <v>5233.9100000000017</v>
      </c>
      <c r="H1203">
        <v>2024</v>
      </c>
      <c r="I1203">
        <f t="shared" si="244"/>
        <v>5</v>
      </c>
      <c r="J1203" t="s">
        <v>88</v>
      </c>
      <c r="K1203" t="s">
        <v>113</v>
      </c>
      <c r="L1203" t="s">
        <v>126</v>
      </c>
      <c r="M1203" t="str">
        <f>VLOOKUP(Table1[[#This Row],[Product Code]],Table24[#All],4,FALSE)</f>
        <v>Fitness Bands</v>
      </c>
    </row>
    <row r="1204" spans="1:13" x14ac:dyDescent="0.3">
      <c r="A1204" s="13" t="s">
        <v>54</v>
      </c>
      <c r="B1204" s="4" t="s">
        <v>31</v>
      </c>
      <c r="C1204" s="5">
        <v>45561</v>
      </c>
      <c r="D1204" s="4">
        <v>8</v>
      </c>
      <c r="E1204" s="6">
        <v>3845.6</v>
      </c>
      <c r="F1204" s="6">
        <v>2415.52</v>
      </c>
      <c r="G1204" s="8">
        <f t="shared" si="236"/>
        <v>1430.08</v>
      </c>
      <c r="H1204">
        <v>2024</v>
      </c>
      <c r="I1204">
        <f t="shared" si="244"/>
        <v>9</v>
      </c>
      <c r="J1204" t="s">
        <v>89</v>
      </c>
      <c r="K1204" t="s">
        <v>113</v>
      </c>
      <c r="L1204" t="s">
        <v>98</v>
      </c>
      <c r="M1204" t="str">
        <f>VLOOKUP(Table1[[#This Row],[Product Code]],Table24[#All],4,FALSE)</f>
        <v>Gaming Laptops</v>
      </c>
    </row>
    <row r="1205" spans="1:13" x14ac:dyDescent="0.3">
      <c r="A1205" s="13" t="s">
        <v>59</v>
      </c>
      <c r="B1205" s="4" t="s">
        <v>41</v>
      </c>
      <c r="C1205" s="5">
        <v>45457</v>
      </c>
      <c r="D1205" s="4">
        <v>2</v>
      </c>
      <c r="E1205" s="6">
        <v>1766.8</v>
      </c>
      <c r="F1205" s="6">
        <v>1208.98</v>
      </c>
      <c r="G1205" s="8">
        <f t="shared" si="236"/>
        <v>557.81999999999994</v>
      </c>
      <c r="H1205">
        <v>2024</v>
      </c>
      <c r="I1205">
        <f t="shared" si="244"/>
        <v>6</v>
      </c>
      <c r="J1205" t="s">
        <v>88</v>
      </c>
      <c r="K1205" t="s">
        <v>132</v>
      </c>
      <c r="L1205" t="s">
        <v>118</v>
      </c>
      <c r="M1205" t="str">
        <f>VLOOKUP(Table1[[#This Row],[Product Code]],Table24[#All],4,FALSE)</f>
        <v>Wireless Headphones</v>
      </c>
    </row>
    <row r="1206" spans="1:13" x14ac:dyDescent="0.3">
      <c r="A1206" s="13" t="s">
        <v>10</v>
      </c>
      <c r="B1206" s="4" t="s">
        <v>7</v>
      </c>
      <c r="C1206" s="5">
        <v>45176</v>
      </c>
      <c r="D1206" s="4">
        <v>14</v>
      </c>
      <c r="E1206" s="6">
        <v>4646.32</v>
      </c>
      <c r="F1206" s="6">
        <v>2767.94</v>
      </c>
      <c r="G1206" s="8">
        <f t="shared" si="236"/>
        <v>1878.3799999999997</v>
      </c>
      <c r="H1206">
        <v>2023</v>
      </c>
      <c r="I1206">
        <f>MONTH(C1206)</f>
        <v>9</v>
      </c>
      <c r="J1206" t="s">
        <v>85</v>
      </c>
      <c r="K1206" t="s">
        <v>109</v>
      </c>
      <c r="L1206" t="s">
        <v>98</v>
      </c>
      <c r="M1206" t="str">
        <f>VLOOKUP(Table1[[#This Row],[Product Code]],Table24[#All],4,FALSE)</f>
        <v>Gaming Laptops</v>
      </c>
    </row>
    <row r="1207" spans="1:13" x14ac:dyDescent="0.3">
      <c r="A1207" s="13" t="s">
        <v>14</v>
      </c>
      <c r="B1207" s="4" t="s">
        <v>39</v>
      </c>
      <c r="C1207" s="5">
        <v>45374</v>
      </c>
      <c r="D1207" s="4">
        <v>20</v>
      </c>
      <c r="E1207" s="6">
        <v>14599.6</v>
      </c>
      <c r="F1207" s="6">
        <v>11779.8</v>
      </c>
      <c r="G1207" s="8">
        <f t="shared" si="236"/>
        <v>2819.8000000000011</v>
      </c>
      <c r="H1207">
        <v>2024</v>
      </c>
      <c r="I1207">
        <f t="shared" ref="I1207:I1208" si="245">MONTH(C1207)</f>
        <v>3</v>
      </c>
      <c r="J1207" t="s">
        <v>87</v>
      </c>
      <c r="K1207" t="s">
        <v>113</v>
      </c>
      <c r="L1207" t="s">
        <v>111</v>
      </c>
      <c r="M1207" t="str">
        <f>VLOOKUP(Table1[[#This Row],[Product Code]],Table24[#All],4,FALSE)</f>
        <v>VR Headsets</v>
      </c>
    </row>
    <row r="1208" spans="1:13" x14ac:dyDescent="0.3">
      <c r="A1208" s="13" t="s">
        <v>16</v>
      </c>
      <c r="B1208" s="4" t="s">
        <v>52</v>
      </c>
      <c r="C1208" s="5">
        <v>45566</v>
      </c>
      <c r="D1208" s="4">
        <v>29</v>
      </c>
      <c r="E1208" s="6">
        <v>6861.6900000000005</v>
      </c>
      <c r="F1208" s="6">
        <v>5311.9299999999994</v>
      </c>
      <c r="G1208" s="8">
        <f t="shared" si="236"/>
        <v>1549.7600000000011</v>
      </c>
      <c r="H1208">
        <v>2024</v>
      </c>
      <c r="I1208">
        <f t="shared" si="245"/>
        <v>10</v>
      </c>
      <c r="J1208" t="s">
        <v>90</v>
      </c>
      <c r="K1208" t="s">
        <v>113</v>
      </c>
      <c r="L1208" t="s">
        <v>118</v>
      </c>
      <c r="M1208" t="str">
        <f>VLOOKUP(Table1[[#This Row],[Product Code]],Table24[#All],4,FALSE)</f>
        <v>Wired Headphones</v>
      </c>
    </row>
    <row r="1209" spans="1:13" x14ac:dyDescent="0.3">
      <c r="A1209" s="13" t="s">
        <v>8</v>
      </c>
      <c r="B1209" s="4" t="s">
        <v>46</v>
      </c>
      <c r="C1209" s="5">
        <v>45106</v>
      </c>
      <c r="D1209" s="4">
        <v>18</v>
      </c>
      <c r="E1209" s="6">
        <v>3517.7400000000002</v>
      </c>
      <c r="F1209" s="6">
        <v>2627.1</v>
      </c>
      <c r="G1209" s="8">
        <f t="shared" si="236"/>
        <v>890.64000000000033</v>
      </c>
      <c r="H1209">
        <v>2023</v>
      </c>
      <c r="I1209">
        <f>MONTH(C1209)</f>
        <v>6</v>
      </c>
      <c r="J1209" t="s">
        <v>84</v>
      </c>
      <c r="K1209" t="s">
        <v>100</v>
      </c>
      <c r="L1209" t="s">
        <v>118</v>
      </c>
      <c r="M1209" t="str">
        <f>VLOOKUP(Table1[[#This Row],[Product Code]],Table24[#All],4,FALSE)</f>
        <v>Wireless Earbuds</v>
      </c>
    </row>
    <row r="1210" spans="1:13" x14ac:dyDescent="0.3">
      <c r="A1210" s="13" t="s">
        <v>6</v>
      </c>
      <c r="B1210" s="4" t="s">
        <v>31</v>
      </c>
      <c r="C1210" s="5">
        <v>45418</v>
      </c>
      <c r="D1210" s="4">
        <v>19</v>
      </c>
      <c r="E1210" s="6">
        <v>9133.2999999999993</v>
      </c>
      <c r="F1210" s="6">
        <v>5736.86</v>
      </c>
      <c r="G1210" s="8">
        <f t="shared" si="236"/>
        <v>3396.4399999999996</v>
      </c>
      <c r="H1210">
        <v>2024</v>
      </c>
      <c r="I1210">
        <f>MONTH(C1210)</f>
        <v>5</v>
      </c>
      <c r="J1210" t="s">
        <v>88</v>
      </c>
      <c r="K1210" t="s">
        <v>113</v>
      </c>
      <c r="L1210" t="s">
        <v>98</v>
      </c>
      <c r="M1210" t="str">
        <f>VLOOKUP(Table1[[#This Row],[Product Code]],Table24[#All],4,FALSE)</f>
        <v>Gaming Laptops</v>
      </c>
    </row>
    <row r="1211" spans="1:13" x14ac:dyDescent="0.3">
      <c r="A1211" s="13" t="s">
        <v>28</v>
      </c>
      <c r="B1211" s="4" t="s">
        <v>35</v>
      </c>
      <c r="C1211" s="5">
        <v>45168</v>
      </c>
      <c r="D1211" s="4">
        <v>21</v>
      </c>
      <c r="E1211" s="6">
        <v>3424.05</v>
      </c>
      <c r="F1211" s="6">
        <v>2648.31</v>
      </c>
      <c r="G1211" s="8">
        <f t="shared" si="236"/>
        <v>775.74000000000024</v>
      </c>
      <c r="H1211">
        <v>2023</v>
      </c>
      <c r="I1211">
        <f>MONTH(C1211)</f>
        <v>8</v>
      </c>
      <c r="J1211" t="s">
        <v>85</v>
      </c>
      <c r="K1211" t="s">
        <v>113</v>
      </c>
      <c r="L1211" t="s">
        <v>102</v>
      </c>
      <c r="M1211" t="str">
        <f>VLOOKUP(Table1[[#This Row],[Product Code]],Table24[#All],4,FALSE)</f>
        <v>Keyboards</v>
      </c>
    </row>
    <row r="1212" spans="1:13" x14ac:dyDescent="0.3">
      <c r="A1212" s="13" t="s">
        <v>25</v>
      </c>
      <c r="B1212" s="4" t="s">
        <v>31</v>
      </c>
      <c r="C1212" s="5">
        <v>45578</v>
      </c>
      <c r="D1212" s="4">
        <v>23</v>
      </c>
      <c r="E1212" s="6">
        <v>11056.1</v>
      </c>
      <c r="F1212" s="6">
        <v>6944.62</v>
      </c>
      <c r="G1212" s="8">
        <f t="shared" si="236"/>
        <v>4111.4800000000005</v>
      </c>
      <c r="H1212">
        <v>2024</v>
      </c>
      <c r="I1212">
        <f t="shared" ref="I1212:I1213" si="246">MONTH(C1212)</f>
        <v>10</v>
      </c>
      <c r="J1212" t="s">
        <v>90</v>
      </c>
      <c r="K1212" t="s">
        <v>113</v>
      </c>
      <c r="L1212" t="s">
        <v>98</v>
      </c>
      <c r="M1212" t="str">
        <f>VLOOKUP(Table1[[#This Row],[Product Code]],Table24[#All],4,FALSE)</f>
        <v>Gaming Laptops</v>
      </c>
    </row>
    <row r="1213" spans="1:13" x14ac:dyDescent="0.3">
      <c r="A1213" s="13" t="s">
        <v>33</v>
      </c>
      <c r="B1213" s="4" t="s">
        <v>45</v>
      </c>
      <c r="C1213" s="5">
        <v>45447</v>
      </c>
      <c r="D1213" s="4">
        <v>7</v>
      </c>
      <c r="E1213" s="6">
        <v>5646.62</v>
      </c>
      <c r="F1213" s="6">
        <v>3367.28</v>
      </c>
      <c r="G1213" s="8">
        <f t="shared" si="236"/>
        <v>2279.3399999999997</v>
      </c>
      <c r="H1213">
        <v>2024</v>
      </c>
      <c r="I1213">
        <f t="shared" si="246"/>
        <v>6</v>
      </c>
      <c r="J1213" t="s">
        <v>88</v>
      </c>
      <c r="K1213" t="s">
        <v>113</v>
      </c>
      <c r="L1213" t="s">
        <v>111</v>
      </c>
      <c r="M1213" t="str">
        <f>VLOOKUP(Table1[[#This Row],[Product Code]],Table24[#All],4,FALSE)</f>
        <v>Game Consoles</v>
      </c>
    </row>
    <row r="1214" spans="1:13" x14ac:dyDescent="0.3">
      <c r="A1214" s="13" t="s">
        <v>8</v>
      </c>
      <c r="B1214" s="4" t="s">
        <v>27</v>
      </c>
      <c r="C1214" s="5">
        <v>45257</v>
      </c>
      <c r="D1214" s="4">
        <v>41</v>
      </c>
      <c r="E1214" s="6">
        <v>13987.970000000001</v>
      </c>
      <c r="F1214" s="6">
        <v>8342.27</v>
      </c>
      <c r="G1214" s="8">
        <f t="shared" si="236"/>
        <v>5645.7000000000007</v>
      </c>
      <c r="H1214">
        <v>2023</v>
      </c>
      <c r="I1214">
        <f>MONTH(C1214)</f>
        <v>11</v>
      </c>
      <c r="J1214" t="s">
        <v>86</v>
      </c>
      <c r="K1214" t="s">
        <v>113</v>
      </c>
      <c r="L1214" t="s">
        <v>102</v>
      </c>
      <c r="M1214" t="str">
        <f>VLOOKUP(Table1[[#This Row],[Product Code]],Table24[#All],4,FALSE)</f>
        <v>Keyboards</v>
      </c>
    </row>
    <row r="1215" spans="1:13" x14ac:dyDescent="0.3">
      <c r="A1215" s="13" t="s">
        <v>10</v>
      </c>
      <c r="B1215" s="4" t="s">
        <v>49</v>
      </c>
      <c r="C1215" s="5">
        <v>45605</v>
      </c>
      <c r="D1215" s="4">
        <v>27</v>
      </c>
      <c r="E1215" s="6">
        <v>35938.89</v>
      </c>
      <c r="F1215" s="6">
        <v>22075.74</v>
      </c>
      <c r="G1215" s="8">
        <f t="shared" si="236"/>
        <v>13863.149999999998</v>
      </c>
      <c r="H1215">
        <v>2024</v>
      </c>
      <c r="I1215">
        <f>MONTH(C1215)</f>
        <v>11</v>
      </c>
      <c r="J1215" t="s">
        <v>90</v>
      </c>
      <c r="K1215" t="s">
        <v>137</v>
      </c>
      <c r="L1215" t="s">
        <v>126</v>
      </c>
      <c r="M1215" t="str">
        <f>VLOOKUP(Table1[[#This Row],[Product Code]],Table24[#All],4,FALSE)</f>
        <v>Smartwatches</v>
      </c>
    </row>
    <row r="1216" spans="1:13" x14ac:dyDescent="0.3">
      <c r="A1216" s="13" t="s">
        <v>16</v>
      </c>
      <c r="B1216" s="4" t="s">
        <v>62</v>
      </c>
      <c r="C1216" s="5">
        <v>45267</v>
      </c>
      <c r="D1216" s="4">
        <v>32</v>
      </c>
      <c r="E1216" s="6">
        <v>46249.599999999999</v>
      </c>
      <c r="F1216" s="6">
        <v>31048.639999999999</v>
      </c>
      <c r="G1216" s="8">
        <f t="shared" si="236"/>
        <v>15200.96</v>
      </c>
      <c r="H1216">
        <v>2023</v>
      </c>
      <c r="I1216">
        <f>MONTH(C1216)</f>
        <v>12</v>
      </c>
      <c r="J1216" t="s">
        <v>86</v>
      </c>
      <c r="K1216" t="s">
        <v>113</v>
      </c>
      <c r="L1216" t="s">
        <v>126</v>
      </c>
      <c r="M1216" t="str">
        <f>VLOOKUP(Table1[[#This Row],[Product Code]],Table24[#All],4,FALSE)</f>
        <v>Smartwatches</v>
      </c>
    </row>
    <row r="1217" spans="1:13" x14ac:dyDescent="0.3">
      <c r="A1217" s="13" t="s">
        <v>21</v>
      </c>
      <c r="B1217" s="4" t="s">
        <v>53</v>
      </c>
      <c r="C1217" s="5">
        <v>45576</v>
      </c>
      <c r="D1217" s="4">
        <v>24</v>
      </c>
      <c r="E1217" s="6">
        <v>30614.639999999999</v>
      </c>
      <c r="F1217" s="6">
        <v>19089.36</v>
      </c>
      <c r="G1217" s="8">
        <f t="shared" si="236"/>
        <v>11525.279999999999</v>
      </c>
      <c r="H1217">
        <v>2024</v>
      </c>
      <c r="I1217">
        <f>MONTH(C1217)</f>
        <v>10</v>
      </c>
      <c r="J1217" t="s">
        <v>90</v>
      </c>
      <c r="K1217" t="s">
        <v>130</v>
      </c>
      <c r="L1217" t="s">
        <v>118</v>
      </c>
      <c r="M1217" t="str">
        <f>VLOOKUP(Table1[[#This Row],[Product Code]],Table24[#All],4,FALSE)</f>
        <v>Wired Headphones</v>
      </c>
    </row>
    <row r="1218" spans="1:13" x14ac:dyDescent="0.3">
      <c r="A1218" s="13" t="s">
        <v>19</v>
      </c>
      <c r="B1218" s="4" t="s">
        <v>43</v>
      </c>
      <c r="C1218" s="5">
        <v>45005</v>
      </c>
      <c r="D1218" s="4">
        <v>16</v>
      </c>
      <c r="E1218" s="6">
        <v>17039.36</v>
      </c>
      <c r="F1218" s="6">
        <v>10986.72</v>
      </c>
      <c r="G1218" s="8">
        <f t="shared" si="236"/>
        <v>6052.6400000000012</v>
      </c>
      <c r="H1218">
        <v>2023</v>
      </c>
      <c r="I1218">
        <f>MONTH(C1218)</f>
        <v>3</v>
      </c>
      <c r="J1218" t="s">
        <v>83</v>
      </c>
      <c r="K1218" t="s">
        <v>113</v>
      </c>
      <c r="L1218" t="s">
        <v>111</v>
      </c>
      <c r="M1218" t="str">
        <f>VLOOKUP(Table1[[#This Row],[Product Code]],Table24[#All],4,FALSE)</f>
        <v>VR Headsets</v>
      </c>
    </row>
    <row r="1219" spans="1:13" x14ac:dyDescent="0.3">
      <c r="A1219" s="13" t="s">
        <v>21</v>
      </c>
      <c r="B1219" s="4" t="s">
        <v>60</v>
      </c>
      <c r="C1219" s="5">
        <v>45361</v>
      </c>
      <c r="D1219" s="4">
        <v>18</v>
      </c>
      <c r="E1219" s="6">
        <v>10123.379999999999</v>
      </c>
      <c r="F1219" s="6">
        <v>7729.74</v>
      </c>
      <c r="G1219" s="8">
        <f t="shared" ref="G1219:G1282" si="247">E1219-F1219</f>
        <v>2393.6399999999994</v>
      </c>
      <c r="H1219">
        <v>2024</v>
      </c>
      <c r="I1219">
        <f t="shared" ref="I1219:I1220" si="248">MONTH(C1219)</f>
        <v>3</v>
      </c>
      <c r="J1219" t="s">
        <v>87</v>
      </c>
      <c r="K1219" t="s">
        <v>132</v>
      </c>
      <c r="L1219" t="s">
        <v>102</v>
      </c>
      <c r="M1219" t="str">
        <f>VLOOKUP(Table1[[#This Row],[Product Code]],Table24[#All],4,FALSE)</f>
        <v>Mice</v>
      </c>
    </row>
    <row r="1220" spans="1:13" x14ac:dyDescent="0.3">
      <c r="A1220" s="13" t="s">
        <v>33</v>
      </c>
      <c r="B1220" s="4" t="s">
        <v>55</v>
      </c>
      <c r="C1220" s="5">
        <v>45605</v>
      </c>
      <c r="D1220" s="4">
        <v>28</v>
      </c>
      <c r="E1220" s="6">
        <v>24336.48</v>
      </c>
      <c r="F1220" s="6">
        <v>18270.84</v>
      </c>
      <c r="G1220" s="8">
        <f t="shared" si="247"/>
        <v>6065.6399999999994</v>
      </c>
      <c r="H1220">
        <v>2024</v>
      </c>
      <c r="I1220">
        <f t="shared" si="248"/>
        <v>11</v>
      </c>
      <c r="J1220" t="s">
        <v>90</v>
      </c>
      <c r="K1220" t="s">
        <v>100</v>
      </c>
      <c r="L1220" t="s">
        <v>111</v>
      </c>
      <c r="M1220" t="str">
        <f>VLOOKUP(Table1[[#This Row],[Product Code]],Table24[#All],4,FALSE)</f>
        <v>VR Headsets</v>
      </c>
    </row>
    <row r="1221" spans="1:13" x14ac:dyDescent="0.3">
      <c r="A1221" s="13" t="s">
        <v>10</v>
      </c>
      <c r="B1221" s="4" t="s">
        <v>56</v>
      </c>
      <c r="C1221" s="5">
        <v>45077</v>
      </c>
      <c r="D1221" s="4">
        <v>20</v>
      </c>
      <c r="E1221" s="6">
        <v>2683</v>
      </c>
      <c r="F1221" s="6">
        <v>2216.3999999999996</v>
      </c>
      <c r="G1221" s="8">
        <f t="shared" si="247"/>
        <v>466.60000000000036</v>
      </c>
      <c r="H1221">
        <v>2023</v>
      </c>
      <c r="I1221">
        <f>MONTH(C1221)</f>
        <v>5</v>
      </c>
      <c r="J1221" t="s">
        <v>84</v>
      </c>
      <c r="K1221" t="s">
        <v>113</v>
      </c>
      <c r="L1221" t="s">
        <v>102</v>
      </c>
      <c r="M1221" t="str">
        <f>VLOOKUP(Table1[[#This Row],[Product Code]],Table24[#All],4,FALSE)</f>
        <v>Laptop Sleeves</v>
      </c>
    </row>
    <row r="1222" spans="1:13" x14ac:dyDescent="0.3">
      <c r="A1222" s="13" t="s">
        <v>12</v>
      </c>
      <c r="B1222" s="4" t="s">
        <v>39</v>
      </c>
      <c r="C1222" s="5">
        <v>45484</v>
      </c>
      <c r="D1222" s="4">
        <v>17</v>
      </c>
      <c r="E1222" s="6">
        <v>12409.66</v>
      </c>
      <c r="F1222" s="6">
        <v>10012.83</v>
      </c>
      <c r="G1222" s="8">
        <f t="shared" si="247"/>
        <v>2396.83</v>
      </c>
      <c r="H1222">
        <v>2024</v>
      </c>
      <c r="I1222">
        <f>MONTH(C1222)</f>
        <v>7</v>
      </c>
      <c r="J1222" t="s">
        <v>89</v>
      </c>
      <c r="K1222" t="s">
        <v>113</v>
      </c>
      <c r="L1222" t="s">
        <v>111</v>
      </c>
      <c r="M1222" t="str">
        <f>VLOOKUP(Table1[[#This Row],[Product Code]],Table24[#All],4,FALSE)</f>
        <v>VR Headsets</v>
      </c>
    </row>
    <row r="1223" spans="1:13" x14ac:dyDescent="0.3">
      <c r="A1223" s="13" t="s">
        <v>37</v>
      </c>
      <c r="B1223" s="4" t="s">
        <v>51</v>
      </c>
      <c r="C1223" s="5">
        <v>45224</v>
      </c>
      <c r="D1223" s="4">
        <v>28</v>
      </c>
      <c r="E1223" s="6">
        <v>9923.76</v>
      </c>
      <c r="F1223" s="6">
        <v>7085.68</v>
      </c>
      <c r="G1223" s="8">
        <f t="shared" si="247"/>
        <v>2838.08</v>
      </c>
      <c r="H1223">
        <v>2023</v>
      </c>
      <c r="I1223">
        <f>MONTH(C1223)</f>
        <v>10</v>
      </c>
      <c r="J1223" t="s">
        <v>86</v>
      </c>
      <c r="K1223" t="s">
        <v>113</v>
      </c>
      <c r="L1223" t="s">
        <v>118</v>
      </c>
      <c r="M1223" t="str">
        <f>VLOOKUP(Table1[[#This Row],[Product Code]],Table24[#All],4,FALSE)</f>
        <v>Wired Headphones</v>
      </c>
    </row>
    <row r="1224" spans="1:13" x14ac:dyDescent="0.3">
      <c r="A1224" s="13" t="s">
        <v>16</v>
      </c>
      <c r="B1224" s="4" t="s">
        <v>41</v>
      </c>
      <c r="C1224" s="5">
        <v>45403</v>
      </c>
      <c r="D1224" s="4">
        <v>16</v>
      </c>
      <c r="E1224" s="6">
        <v>14134.4</v>
      </c>
      <c r="F1224" s="6">
        <v>9671.84</v>
      </c>
      <c r="G1224" s="8">
        <f t="shared" si="247"/>
        <v>4462.5599999999995</v>
      </c>
      <c r="H1224">
        <v>2024</v>
      </c>
      <c r="I1224">
        <f>MONTH(C1224)</f>
        <v>4</v>
      </c>
      <c r="J1224" t="s">
        <v>88</v>
      </c>
      <c r="K1224" t="s">
        <v>132</v>
      </c>
      <c r="L1224" t="s">
        <v>118</v>
      </c>
      <c r="M1224" t="str">
        <f>VLOOKUP(Table1[[#This Row],[Product Code]],Table24[#All],4,FALSE)</f>
        <v>Wireless Headphones</v>
      </c>
    </row>
    <row r="1225" spans="1:13" x14ac:dyDescent="0.3">
      <c r="A1225" s="13" t="s">
        <v>28</v>
      </c>
      <c r="B1225" s="4" t="s">
        <v>67</v>
      </c>
      <c r="C1225" s="5">
        <v>45023</v>
      </c>
      <c r="D1225" s="4">
        <v>14</v>
      </c>
      <c r="E1225" s="6">
        <v>14614.320000000002</v>
      </c>
      <c r="F1225" s="6">
        <v>9016.56</v>
      </c>
      <c r="G1225" s="8">
        <f t="shared" si="247"/>
        <v>5597.760000000002</v>
      </c>
      <c r="H1225">
        <v>2023</v>
      </c>
      <c r="I1225">
        <f>MONTH(C1225)</f>
        <v>4</v>
      </c>
      <c r="J1225" t="s">
        <v>84</v>
      </c>
      <c r="K1225" t="s">
        <v>137</v>
      </c>
      <c r="L1225" t="s">
        <v>111</v>
      </c>
      <c r="M1225" t="str">
        <f>VLOOKUP(Table1[[#This Row],[Product Code]],Table24[#All],4,FALSE)</f>
        <v>VR Headsets</v>
      </c>
    </row>
    <row r="1226" spans="1:13" x14ac:dyDescent="0.3">
      <c r="A1226" s="13" t="s">
        <v>10</v>
      </c>
      <c r="B1226" s="4" t="s">
        <v>57</v>
      </c>
      <c r="C1226" s="5">
        <v>45413</v>
      </c>
      <c r="D1226" s="4">
        <v>6</v>
      </c>
      <c r="E1226" s="6">
        <v>7023.84</v>
      </c>
      <c r="F1226" s="6">
        <v>5611.0199999999995</v>
      </c>
      <c r="G1226" s="8">
        <f t="shared" si="247"/>
        <v>1412.8200000000006</v>
      </c>
      <c r="H1226">
        <v>2024</v>
      </c>
      <c r="I1226">
        <f t="shared" ref="I1226:I1228" si="249">MONTH(C1226)</f>
        <v>5</v>
      </c>
      <c r="J1226" t="s">
        <v>88</v>
      </c>
      <c r="K1226" t="s">
        <v>106</v>
      </c>
      <c r="L1226" t="s">
        <v>111</v>
      </c>
      <c r="M1226" t="str">
        <f>VLOOKUP(Table1[[#This Row],[Product Code]],Table24[#All],4,FALSE)</f>
        <v>Game Consoles</v>
      </c>
    </row>
    <row r="1227" spans="1:13" x14ac:dyDescent="0.3">
      <c r="A1227" s="13" t="s">
        <v>37</v>
      </c>
      <c r="B1227" s="4" t="s">
        <v>39</v>
      </c>
      <c r="C1227" s="5">
        <v>45607</v>
      </c>
      <c r="D1227" s="4">
        <v>29</v>
      </c>
      <c r="E1227" s="6">
        <v>21169.420000000002</v>
      </c>
      <c r="F1227" s="6">
        <v>17080.71</v>
      </c>
      <c r="G1227" s="8">
        <f t="shared" si="247"/>
        <v>4088.7100000000028</v>
      </c>
      <c r="H1227">
        <v>2024</v>
      </c>
      <c r="I1227">
        <f t="shared" si="249"/>
        <v>11</v>
      </c>
      <c r="J1227" t="s">
        <v>90</v>
      </c>
      <c r="K1227" t="s">
        <v>113</v>
      </c>
      <c r="L1227" t="s">
        <v>111</v>
      </c>
      <c r="M1227" t="str">
        <f>VLOOKUP(Table1[[#This Row],[Product Code]],Table24[#All],4,FALSE)</f>
        <v>VR Headsets</v>
      </c>
    </row>
    <row r="1228" spans="1:13" x14ac:dyDescent="0.3">
      <c r="A1228" s="13" t="s">
        <v>19</v>
      </c>
      <c r="B1228" s="4" t="s">
        <v>41</v>
      </c>
      <c r="C1228" s="5">
        <v>45353</v>
      </c>
      <c r="D1228" s="4">
        <v>19</v>
      </c>
      <c r="E1228" s="6">
        <v>16784.599999999999</v>
      </c>
      <c r="F1228" s="6">
        <v>11485.31</v>
      </c>
      <c r="G1228" s="8">
        <f t="shared" si="247"/>
        <v>5299.2899999999991</v>
      </c>
      <c r="H1228">
        <v>2024</v>
      </c>
      <c r="I1228">
        <f t="shared" si="249"/>
        <v>3</v>
      </c>
      <c r="J1228" t="s">
        <v>87</v>
      </c>
      <c r="K1228" t="s">
        <v>132</v>
      </c>
      <c r="L1228" t="s">
        <v>118</v>
      </c>
      <c r="M1228" t="str">
        <f>VLOOKUP(Table1[[#This Row],[Product Code]],Table24[#All],4,FALSE)</f>
        <v>Wireless Headphones</v>
      </c>
    </row>
    <row r="1229" spans="1:13" x14ac:dyDescent="0.3">
      <c r="A1229" s="13" t="s">
        <v>32</v>
      </c>
      <c r="B1229" s="4" t="s">
        <v>61</v>
      </c>
      <c r="C1229" s="5">
        <v>45258</v>
      </c>
      <c r="D1229" s="4">
        <v>28</v>
      </c>
      <c r="E1229" s="6">
        <v>10712.24</v>
      </c>
      <c r="F1229" s="6">
        <v>8465.24</v>
      </c>
      <c r="G1229" s="8">
        <f t="shared" si="247"/>
        <v>2247</v>
      </c>
      <c r="H1229">
        <v>2023</v>
      </c>
      <c r="I1229">
        <f>MONTH(C1229)</f>
        <v>11</v>
      </c>
      <c r="J1229" t="s">
        <v>86</v>
      </c>
      <c r="K1229" t="s">
        <v>109</v>
      </c>
      <c r="L1229" t="s">
        <v>111</v>
      </c>
      <c r="M1229" t="str">
        <f>VLOOKUP(Table1[[#This Row],[Product Code]],Table24[#All],4,FALSE)</f>
        <v>VR Headsets</v>
      </c>
    </row>
    <row r="1230" spans="1:13" x14ac:dyDescent="0.3">
      <c r="A1230" s="13" t="s">
        <v>54</v>
      </c>
      <c r="B1230" s="4" t="s">
        <v>52</v>
      </c>
      <c r="C1230" s="5">
        <v>45488</v>
      </c>
      <c r="D1230" s="4">
        <v>16</v>
      </c>
      <c r="E1230" s="6">
        <v>3785.76</v>
      </c>
      <c r="F1230" s="6">
        <v>2930.72</v>
      </c>
      <c r="G1230" s="8">
        <f t="shared" si="247"/>
        <v>855.04000000000042</v>
      </c>
      <c r="H1230">
        <v>2024</v>
      </c>
      <c r="I1230">
        <f t="shared" ref="I1230:I1233" si="250">MONTH(C1230)</f>
        <v>7</v>
      </c>
      <c r="J1230" t="s">
        <v>89</v>
      </c>
      <c r="K1230" t="s">
        <v>113</v>
      </c>
      <c r="L1230" t="s">
        <v>118</v>
      </c>
      <c r="M1230" t="str">
        <f>VLOOKUP(Table1[[#This Row],[Product Code]],Table24[#All],4,FALSE)</f>
        <v>Wired Headphones</v>
      </c>
    </row>
    <row r="1231" spans="1:13" x14ac:dyDescent="0.3">
      <c r="A1231" s="13" t="s">
        <v>25</v>
      </c>
      <c r="B1231" s="4" t="s">
        <v>53</v>
      </c>
      <c r="C1231" s="5">
        <v>45532</v>
      </c>
      <c r="D1231" s="4">
        <v>16</v>
      </c>
      <c r="E1231" s="6">
        <v>20409.759999999998</v>
      </c>
      <c r="F1231" s="6">
        <v>12726.24</v>
      </c>
      <c r="G1231" s="8">
        <f t="shared" si="247"/>
        <v>7683.5199999999986</v>
      </c>
      <c r="H1231">
        <v>2024</v>
      </c>
      <c r="I1231">
        <f t="shared" si="250"/>
        <v>8</v>
      </c>
      <c r="J1231" t="s">
        <v>89</v>
      </c>
      <c r="K1231" t="s">
        <v>130</v>
      </c>
      <c r="L1231" t="s">
        <v>118</v>
      </c>
      <c r="M1231" t="str">
        <f>VLOOKUP(Table1[[#This Row],[Product Code]],Table24[#All],4,FALSE)</f>
        <v>Wired Headphones</v>
      </c>
    </row>
    <row r="1232" spans="1:13" x14ac:dyDescent="0.3">
      <c r="A1232" s="13" t="s">
        <v>14</v>
      </c>
      <c r="B1232" s="4" t="s">
        <v>31</v>
      </c>
      <c r="C1232" s="5">
        <v>45485</v>
      </c>
      <c r="D1232" s="4">
        <v>14</v>
      </c>
      <c r="E1232" s="6">
        <v>6729.8</v>
      </c>
      <c r="F1232" s="6">
        <v>4227.16</v>
      </c>
      <c r="G1232" s="8">
        <f t="shared" si="247"/>
        <v>2502.6400000000003</v>
      </c>
      <c r="H1232">
        <v>2024</v>
      </c>
      <c r="I1232">
        <f t="shared" si="250"/>
        <v>7</v>
      </c>
      <c r="J1232" t="s">
        <v>89</v>
      </c>
      <c r="K1232" t="s">
        <v>113</v>
      </c>
      <c r="L1232" t="s">
        <v>98</v>
      </c>
      <c r="M1232" t="str">
        <f>VLOOKUP(Table1[[#This Row],[Product Code]],Table24[#All],4,FALSE)</f>
        <v>Gaming Laptops</v>
      </c>
    </row>
    <row r="1233" spans="1:13" x14ac:dyDescent="0.3">
      <c r="A1233" s="13" t="s">
        <v>8</v>
      </c>
      <c r="B1233" s="4" t="s">
        <v>51</v>
      </c>
      <c r="C1233" s="5">
        <v>45439</v>
      </c>
      <c r="D1233" s="4">
        <v>9</v>
      </c>
      <c r="E1233" s="6">
        <v>3189.78</v>
      </c>
      <c r="F1233" s="6">
        <v>2277.54</v>
      </c>
      <c r="G1233" s="8">
        <f t="shared" si="247"/>
        <v>912.24000000000024</v>
      </c>
      <c r="H1233">
        <v>2024</v>
      </c>
      <c r="I1233">
        <f t="shared" si="250"/>
        <v>5</v>
      </c>
      <c r="J1233" t="s">
        <v>88</v>
      </c>
      <c r="K1233" t="s">
        <v>113</v>
      </c>
      <c r="L1233" t="s">
        <v>118</v>
      </c>
      <c r="M1233" t="str">
        <f>VLOOKUP(Table1[[#This Row],[Product Code]],Table24[#All],4,FALSE)</f>
        <v>Wired Headphones</v>
      </c>
    </row>
    <row r="1234" spans="1:13" x14ac:dyDescent="0.3">
      <c r="A1234" s="13" t="s">
        <v>23</v>
      </c>
      <c r="B1234" s="4" t="s">
        <v>58</v>
      </c>
      <c r="C1234" s="5">
        <v>45129</v>
      </c>
      <c r="D1234" s="4">
        <v>9</v>
      </c>
      <c r="E1234" s="6">
        <v>2333.4299999999998</v>
      </c>
      <c r="F1234" s="6">
        <v>1525.23</v>
      </c>
      <c r="G1234" s="8">
        <f t="shared" si="247"/>
        <v>808.19999999999982</v>
      </c>
      <c r="H1234">
        <v>2023</v>
      </c>
      <c r="I1234">
        <f t="shared" ref="I1234:I1235" si="251">MONTH(C1234)</f>
        <v>7</v>
      </c>
      <c r="J1234" t="s">
        <v>85</v>
      </c>
      <c r="K1234" t="s">
        <v>106</v>
      </c>
      <c r="L1234" t="s">
        <v>126</v>
      </c>
      <c r="M1234" t="str">
        <f>VLOOKUP(Table1[[#This Row],[Product Code]],Table24[#All],4,FALSE)</f>
        <v>Smart Speakers</v>
      </c>
    </row>
    <row r="1235" spans="1:13" x14ac:dyDescent="0.3">
      <c r="A1235" s="13" t="s">
        <v>32</v>
      </c>
      <c r="B1235" s="4" t="s">
        <v>38</v>
      </c>
      <c r="C1235" s="5">
        <v>45086</v>
      </c>
      <c r="D1235" s="4">
        <v>20</v>
      </c>
      <c r="E1235" s="6">
        <v>10729.6</v>
      </c>
      <c r="F1235" s="6">
        <v>7820.5999999999995</v>
      </c>
      <c r="G1235" s="8">
        <f t="shared" si="247"/>
        <v>2909.0000000000009</v>
      </c>
      <c r="H1235">
        <v>2023</v>
      </c>
      <c r="I1235">
        <f t="shared" si="251"/>
        <v>6</v>
      </c>
      <c r="J1235" t="s">
        <v>84</v>
      </c>
      <c r="K1235" t="s">
        <v>113</v>
      </c>
      <c r="L1235" t="s">
        <v>111</v>
      </c>
      <c r="M1235" t="str">
        <f>VLOOKUP(Table1[[#This Row],[Product Code]],Table24[#All],4,FALSE)</f>
        <v>Game Consoles</v>
      </c>
    </row>
    <row r="1236" spans="1:13" x14ac:dyDescent="0.3">
      <c r="A1236" s="13" t="s">
        <v>16</v>
      </c>
      <c r="B1236" s="4" t="s">
        <v>34</v>
      </c>
      <c r="C1236" s="5">
        <v>45599</v>
      </c>
      <c r="D1236" s="4">
        <v>32</v>
      </c>
      <c r="E1236" s="6">
        <v>30881.919999999998</v>
      </c>
      <c r="F1236" s="6">
        <v>24169.599999999999</v>
      </c>
      <c r="G1236" s="8">
        <f t="shared" si="247"/>
        <v>6712.32</v>
      </c>
      <c r="H1236">
        <v>2024</v>
      </c>
      <c r="I1236">
        <f>MONTH(C1236)</f>
        <v>11</v>
      </c>
      <c r="J1236" t="s">
        <v>90</v>
      </c>
      <c r="K1236" t="s">
        <v>113</v>
      </c>
      <c r="L1236" t="s">
        <v>118</v>
      </c>
      <c r="M1236" t="str">
        <f>VLOOKUP(Table1[[#This Row],[Product Code]],Table24[#All],4,FALSE)</f>
        <v>Wireless Earbuds</v>
      </c>
    </row>
    <row r="1237" spans="1:13" x14ac:dyDescent="0.3">
      <c r="A1237" s="13" t="s">
        <v>59</v>
      </c>
      <c r="B1237" s="4" t="s">
        <v>26</v>
      </c>
      <c r="C1237" s="5">
        <v>45152</v>
      </c>
      <c r="D1237" s="4">
        <v>4</v>
      </c>
      <c r="E1237" s="6">
        <v>4214.76</v>
      </c>
      <c r="F1237" s="6">
        <v>2610.2800000000002</v>
      </c>
      <c r="G1237" s="8">
        <f t="shared" si="247"/>
        <v>1604.48</v>
      </c>
      <c r="H1237">
        <v>2023</v>
      </c>
      <c r="I1237">
        <f t="shared" ref="I1237:I1244" si="252">MONTH(C1237)</f>
        <v>8</v>
      </c>
      <c r="J1237" t="s">
        <v>85</v>
      </c>
      <c r="K1237" t="s">
        <v>104</v>
      </c>
      <c r="L1237" t="s">
        <v>126</v>
      </c>
      <c r="M1237" t="str">
        <f>VLOOKUP(Table1[[#This Row],[Product Code]],Table24[#All],4,FALSE)</f>
        <v>Fitness Bands</v>
      </c>
    </row>
    <row r="1238" spans="1:13" x14ac:dyDescent="0.3">
      <c r="A1238" s="13" t="s">
        <v>54</v>
      </c>
      <c r="B1238" s="4" t="s">
        <v>38</v>
      </c>
      <c r="C1238" s="5">
        <v>45106</v>
      </c>
      <c r="D1238" s="4">
        <v>12</v>
      </c>
      <c r="E1238" s="6">
        <v>6437.76</v>
      </c>
      <c r="F1238" s="6">
        <v>4692.3599999999997</v>
      </c>
      <c r="G1238" s="8">
        <f t="shared" si="247"/>
        <v>1745.4000000000005</v>
      </c>
      <c r="H1238">
        <v>2023</v>
      </c>
      <c r="I1238">
        <f t="shared" si="252"/>
        <v>6</v>
      </c>
      <c r="J1238" t="s">
        <v>84</v>
      </c>
      <c r="K1238" t="s">
        <v>113</v>
      </c>
      <c r="L1238" t="s">
        <v>111</v>
      </c>
      <c r="M1238" t="str">
        <f>VLOOKUP(Table1[[#This Row],[Product Code]],Table24[#All],4,FALSE)</f>
        <v>Game Consoles</v>
      </c>
    </row>
    <row r="1239" spans="1:13" x14ac:dyDescent="0.3">
      <c r="A1239" s="13" t="s">
        <v>10</v>
      </c>
      <c r="B1239" s="4" t="s">
        <v>47</v>
      </c>
      <c r="C1239" s="5">
        <v>45035</v>
      </c>
      <c r="D1239" s="4">
        <v>16</v>
      </c>
      <c r="E1239" s="6">
        <v>19166.72</v>
      </c>
      <c r="F1239" s="6">
        <v>14120.8</v>
      </c>
      <c r="G1239" s="8">
        <f t="shared" si="247"/>
        <v>5045.9200000000019</v>
      </c>
      <c r="H1239">
        <v>2023</v>
      </c>
      <c r="I1239">
        <f t="shared" si="252"/>
        <v>4</v>
      </c>
      <c r="J1239" t="s">
        <v>84</v>
      </c>
      <c r="K1239" t="s">
        <v>113</v>
      </c>
      <c r="L1239" t="s">
        <v>126</v>
      </c>
      <c r="M1239" t="str">
        <f>VLOOKUP(Table1[[#This Row],[Product Code]],Table24[#All],4,FALSE)</f>
        <v>Fitness Bands</v>
      </c>
    </row>
    <row r="1240" spans="1:13" x14ac:dyDescent="0.3">
      <c r="A1240" s="13" t="s">
        <v>21</v>
      </c>
      <c r="B1240" s="4" t="s">
        <v>60</v>
      </c>
      <c r="C1240" s="5">
        <v>45620</v>
      </c>
      <c r="D1240" s="4">
        <v>38</v>
      </c>
      <c r="E1240" s="6">
        <v>21371.579999999998</v>
      </c>
      <c r="F1240" s="6">
        <v>16318.34</v>
      </c>
      <c r="G1240" s="8">
        <f t="shared" si="247"/>
        <v>5053.239999999998</v>
      </c>
      <c r="H1240">
        <v>2024</v>
      </c>
      <c r="I1240">
        <f t="shared" si="252"/>
        <v>11</v>
      </c>
      <c r="J1240" t="s">
        <v>90</v>
      </c>
      <c r="K1240" t="s">
        <v>132</v>
      </c>
      <c r="L1240" t="s">
        <v>102</v>
      </c>
      <c r="M1240" t="str">
        <f>VLOOKUP(Table1[[#This Row],[Product Code]],Table24[#All],4,FALSE)</f>
        <v>Mice</v>
      </c>
    </row>
    <row r="1241" spans="1:13" x14ac:dyDescent="0.3">
      <c r="A1241" s="13" t="s">
        <v>28</v>
      </c>
      <c r="B1241" s="4" t="s">
        <v>43</v>
      </c>
      <c r="C1241" s="5">
        <v>45357</v>
      </c>
      <c r="D1241" s="4">
        <v>25</v>
      </c>
      <c r="E1241" s="6">
        <v>26624</v>
      </c>
      <c r="F1241" s="6">
        <v>17166.75</v>
      </c>
      <c r="G1241" s="8">
        <f t="shared" si="247"/>
        <v>9457.25</v>
      </c>
      <c r="H1241">
        <v>2024</v>
      </c>
      <c r="I1241">
        <f t="shared" si="252"/>
        <v>3</v>
      </c>
      <c r="J1241" t="s">
        <v>87</v>
      </c>
      <c r="K1241" t="s">
        <v>113</v>
      </c>
      <c r="L1241" t="s">
        <v>111</v>
      </c>
      <c r="M1241" t="str">
        <f>VLOOKUP(Table1[[#This Row],[Product Code]],Table24[#All],4,FALSE)</f>
        <v>VR Headsets</v>
      </c>
    </row>
    <row r="1242" spans="1:13" x14ac:dyDescent="0.3">
      <c r="A1242" s="13" t="s">
        <v>14</v>
      </c>
      <c r="B1242" s="4" t="s">
        <v>39</v>
      </c>
      <c r="C1242" s="5">
        <v>45345</v>
      </c>
      <c r="D1242" s="4">
        <v>18</v>
      </c>
      <c r="E1242" s="6">
        <v>13139.64</v>
      </c>
      <c r="F1242" s="6">
        <v>10601.82</v>
      </c>
      <c r="G1242" s="8">
        <f t="shared" si="247"/>
        <v>2537.8199999999997</v>
      </c>
      <c r="H1242">
        <v>2024</v>
      </c>
      <c r="I1242">
        <f t="shared" si="252"/>
        <v>2</v>
      </c>
      <c r="J1242" t="s">
        <v>87</v>
      </c>
      <c r="K1242" t="s">
        <v>113</v>
      </c>
      <c r="L1242" t="s">
        <v>111</v>
      </c>
      <c r="M1242" t="str">
        <f>VLOOKUP(Table1[[#This Row],[Product Code]],Table24[#All],4,FALSE)</f>
        <v>VR Headsets</v>
      </c>
    </row>
    <row r="1243" spans="1:13" x14ac:dyDescent="0.3">
      <c r="A1243" s="13" t="s">
        <v>19</v>
      </c>
      <c r="B1243" s="4" t="s">
        <v>49</v>
      </c>
      <c r="C1243" s="5">
        <v>45405</v>
      </c>
      <c r="D1243" s="4">
        <v>7</v>
      </c>
      <c r="E1243" s="6">
        <v>9317.49</v>
      </c>
      <c r="F1243" s="6">
        <v>5723.34</v>
      </c>
      <c r="G1243" s="8">
        <f t="shared" si="247"/>
        <v>3594.1499999999996</v>
      </c>
      <c r="H1243">
        <v>2024</v>
      </c>
      <c r="I1243">
        <f t="shared" si="252"/>
        <v>4</v>
      </c>
      <c r="J1243" t="s">
        <v>88</v>
      </c>
      <c r="K1243" t="s">
        <v>137</v>
      </c>
      <c r="L1243" t="s">
        <v>126</v>
      </c>
      <c r="M1243" t="str">
        <f>VLOOKUP(Table1[[#This Row],[Product Code]],Table24[#All],4,FALSE)</f>
        <v>Smartwatches</v>
      </c>
    </row>
    <row r="1244" spans="1:13" x14ac:dyDescent="0.3">
      <c r="A1244" s="13" t="s">
        <v>16</v>
      </c>
      <c r="B1244" s="4" t="s">
        <v>69</v>
      </c>
      <c r="C1244" s="5">
        <v>45446</v>
      </c>
      <c r="D1244" s="4">
        <v>15</v>
      </c>
      <c r="E1244" s="6">
        <v>1197.1500000000001</v>
      </c>
      <c r="F1244" s="6">
        <v>960.3</v>
      </c>
      <c r="G1244" s="8">
        <f t="shared" si="247"/>
        <v>236.85000000000014</v>
      </c>
      <c r="H1244">
        <v>2024</v>
      </c>
      <c r="I1244">
        <f t="shared" si="252"/>
        <v>6</v>
      </c>
      <c r="J1244" t="s">
        <v>88</v>
      </c>
      <c r="K1244" t="s">
        <v>106</v>
      </c>
      <c r="L1244" t="s">
        <v>98</v>
      </c>
      <c r="M1244" t="str">
        <f>VLOOKUP(Table1[[#This Row],[Product Code]],Table24[#All],4,FALSE)</f>
        <v>Ultrabooks</v>
      </c>
    </row>
    <row r="1245" spans="1:13" x14ac:dyDescent="0.3">
      <c r="A1245" s="13" t="s">
        <v>10</v>
      </c>
      <c r="B1245" s="4" t="s">
        <v>34</v>
      </c>
      <c r="C1245" s="5">
        <v>45099</v>
      </c>
      <c r="D1245" s="4">
        <v>19</v>
      </c>
      <c r="E1245" s="6">
        <v>18336.14</v>
      </c>
      <c r="F1245" s="6">
        <v>14350.699999999999</v>
      </c>
      <c r="G1245" s="8">
        <f t="shared" si="247"/>
        <v>3985.4400000000005</v>
      </c>
      <c r="H1245">
        <v>2023</v>
      </c>
      <c r="I1245">
        <f>MONTH(C1245)</f>
        <v>6</v>
      </c>
      <c r="J1245" t="s">
        <v>84</v>
      </c>
      <c r="K1245" t="s">
        <v>113</v>
      </c>
      <c r="L1245" t="s">
        <v>118</v>
      </c>
      <c r="M1245" t="str">
        <f>VLOOKUP(Table1[[#This Row],[Product Code]],Table24[#All],4,FALSE)</f>
        <v>Wireless Earbuds</v>
      </c>
    </row>
    <row r="1246" spans="1:13" x14ac:dyDescent="0.3">
      <c r="A1246" s="13" t="s">
        <v>59</v>
      </c>
      <c r="B1246" s="4" t="s">
        <v>42</v>
      </c>
      <c r="C1246" s="5">
        <v>45539</v>
      </c>
      <c r="D1246" s="4">
        <v>14</v>
      </c>
      <c r="E1246" s="6">
        <v>5931.38</v>
      </c>
      <c r="F1246" s="6">
        <v>3865.4000000000005</v>
      </c>
      <c r="G1246" s="8">
        <f t="shared" si="247"/>
        <v>2065.9799999999996</v>
      </c>
      <c r="H1246">
        <v>2024</v>
      </c>
      <c r="I1246">
        <f t="shared" ref="I1246:I1248" si="253">MONTH(C1246)</f>
        <v>9</v>
      </c>
      <c r="J1246" t="s">
        <v>89</v>
      </c>
      <c r="K1246" t="s">
        <v>137</v>
      </c>
      <c r="L1246" t="s">
        <v>98</v>
      </c>
      <c r="M1246" t="str">
        <f>VLOOKUP(Table1[[#This Row],[Product Code]],Table24[#All],4,FALSE)</f>
        <v>Ultrabooks</v>
      </c>
    </row>
    <row r="1247" spans="1:13" x14ac:dyDescent="0.3">
      <c r="A1247" s="13" t="s">
        <v>23</v>
      </c>
      <c r="B1247" s="4" t="s">
        <v>13</v>
      </c>
      <c r="C1247" s="5">
        <v>45400</v>
      </c>
      <c r="D1247" s="4">
        <v>5</v>
      </c>
      <c r="E1247" s="6">
        <v>4390.3500000000004</v>
      </c>
      <c r="F1247" s="6">
        <v>3024.8500000000004</v>
      </c>
      <c r="G1247" s="8">
        <f t="shared" si="247"/>
        <v>1365.5</v>
      </c>
      <c r="H1247">
        <v>2024</v>
      </c>
      <c r="I1247">
        <f t="shared" si="253"/>
        <v>4</v>
      </c>
      <c r="J1247" t="s">
        <v>88</v>
      </c>
      <c r="K1247" t="s">
        <v>104</v>
      </c>
      <c r="L1247" t="s">
        <v>102</v>
      </c>
      <c r="M1247" t="str">
        <f>VLOOKUP(Table1[[#This Row],[Product Code]],Table24[#All],4,FALSE)</f>
        <v>Chargers</v>
      </c>
    </row>
    <row r="1248" spans="1:13" x14ac:dyDescent="0.3">
      <c r="A1248" s="13" t="s">
        <v>6</v>
      </c>
      <c r="B1248" s="4" t="s">
        <v>57</v>
      </c>
      <c r="C1248" s="5">
        <v>45315</v>
      </c>
      <c r="D1248" s="4">
        <v>26</v>
      </c>
      <c r="E1248" s="6">
        <v>30436.640000000003</v>
      </c>
      <c r="F1248" s="6">
        <v>24314.42</v>
      </c>
      <c r="G1248" s="8">
        <f t="shared" si="247"/>
        <v>6122.2200000000048</v>
      </c>
      <c r="H1248">
        <v>2024</v>
      </c>
      <c r="I1248">
        <f t="shared" si="253"/>
        <v>1</v>
      </c>
      <c r="J1248" t="s">
        <v>87</v>
      </c>
      <c r="K1248" t="s">
        <v>106</v>
      </c>
      <c r="L1248" t="s">
        <v>111</v>
      </c>
      <c r="M1248" t="str">
        <f>VLOOKUP(Table1[[#This Row],[Product Code]],Table24[#All],4,FALSE)</f>
        <v>Game Consoles</v>
      </c>
    </row>
    <row r="1249" spans="1:13" x14ac:dyDescent="0.3">
      <c r="A1249" s="13" t="s">
        <v>16</v>
      </c>
      <c r="B1249" s="4" t="s">
        <v>66</v>
      </c>
      <c r="C1249" s="5">
        <v>45045</v>
      </c>
      <c r="D1249" s="4">
        <v>14</v>
      </c>
      <c r="E1249" s="6">
        <v>7607.04</v>
      </c>
      <c r="F1249" s="6">
        <v>5412.12</v>
      </c>
      <c r="G1249" s="8">
        <f t="shared" si="247"/>
        <v>2194.92</v>
      </c>
      <c r="H1249">
        <v>2023</v>
      </c>
      <c r="I1249">
        <f t="shared" ref="I1249:I1253" si="254">MONTH(C1249)</f>
        <v>4</v>
      </c>
      <c r="J1249" t="s">
        <v>84</v>
      </c>
      <c r="K1249" t="s">
        <v>113</v>
      </c>
      <c r="L1249" t="s">
        <v>118</v>
      </c>
      <c r="M1249" t="str">
        <f>VLOOKUP(Table1[[#This Row],[Product Code]],Table24[#All],4,FALSE)</f>
        <v>Wireless Headphones</v>
      </c>
    </row>
    <row r="1250" spans="1:13" x14ac:dyDescent="0.3">
      <c r="A1250" s="13" t="s">
        <v>14</v>
      </c>
      <c r="B1250" s="4" t="s">
        <v>55</v>
      </c>
      <c r="C1250" s="5">
        <v>44933</v>
      </c>
      <c r="D1250" s="4">
        <v>29</v>
      </c>
      <c r="E1250" s="6">
        <v>25205.64</v>
      </c>
      <c r="F1250" s="6">
        <v>18923.37</v>
      </c>
      <c r="G1250" s="8">
        <f t="shared" si="247"/>
        <v>6282.27</v>
      </c>
      <c r="H1250">
        <v>2023</v>
      </c>
      <c r="I1250">
        <f t="shared" si="254"/>
        <v>1</v>
      </c>
      <c r="J1250" t="s">
        <v>83</v>
      </c>
      <c r="K1250" t="s">
        <v>100</v>
      </c>
      <c r="L1250" t="s">
        <v>111</v>
      </c>
      <c r="M1250" t="str">
        <f>VLOOKUP(Table1[[#This Row],[Product Code]],Table24[#All],4,FALSE)</f>
        <v>VR Headsets</v>
      </c>
    </row>
    <row r="1251" spans="1:13" x14ac:dyDescent="0.3">
      <c r="A1251" s="13" t="s">
        <v>54</v>
      </c>
      <c r="B1251" s="4" t="s">
        <v>67</v>
      </c>
      <c r="C1251" s="5">
        <v>45088</v>
      </c>
      <c r="D1251" s="4">
        <v>20</v>
      </c>
      <c r="E1251" s="6">
        <v>20877.600000000002</v>
      </c>
      <c r="F1251" s="6">
        <v>12880.8</v>
      </c>
      <c r="G1251" s="8">
        <f t="shared" si="247"/>
        <v>7996.8000000000029</v>
      </c>
      <c r="H1251">
        <v>2023</v>
      </c>
      <c r="I1251">
        <f t="shared" si="254"/>
        <v>6</v>
      </c>
      <c r="J1251" t="s">
        <v>84</v>
      </c>
      <c r="K1251" t="s">
        <v>137</v>
      </c>
      <c r="L1251" t="s">
        <v>111</v>
      </c>
      <c r="M1251" t="str">
        <f>VLOOKUP(Table1[[#This Row],[Product Code]],Table24[#All],4,FALSE)</f>
        <v>VR Headsets</v>
      </c>
    </row>
    <row r="1252" spans="1:13" x14ac:dyDescent="0.3">
      <c r="A1252" s="13" t="s">
        <v>10</v>
      </c>
      <c r="B1252" s="4" t="s">
        <v>48</v>
      </c>
      <c r="C1252" s="5">
        <v>45549</v>
      </c>
      <c r="D1252" s="4">
        <v>4</v>
      </c>
      <c r="E1252" s="6">
        <v>5612.04</v>
      </c>
      <c r="F1252" s="6">
        <v>3562.2</v>
      </c>
      <c r="G1252" s="8">
        <f t="shared" si="247"/>
        <v>2049.84</v>
      </c>
      <c r="H1252">
        <v>2024</v>
      </c>
      <c r="I1252">
        <f t="shared" si="254"/>
        <v>9</v>
      </c>
      <c r="J1252" t="s">
        <v>89</v>
      </c>
      <c r="K1252" t="s">
        <v>137</v>
      </c>
      <c r="L1252" t="s">
        <v>111</v>
      </c>
      <c r="M1252" t="str">
        <f>VLOOKUP(Table1[[#This Row],[Product Code]],Table24[#All],4,FALSE)</f>
        <v>Game Consoles</v>
      </c>
    </row>
    <row r="1253" spans="1:13" x14ac:dyDescent="0.3">
      <c r="A1253" s="13" t="s">
        <v>37</v>
      </c>
      <c r="B1253" s="4" t="s">
        <v>18</v>
      </c>
      <c r="C1253" s="5">
        <v>45495</v>
      </c>
      <c r="D1253" s="4">
        <v>5</v>
      </c>
      <c r="E1253" s="6">
        <v>1995.8000000000002</v>
      </c>
      <c r="F1253" s="6">
        <v>1508.1999999999998</v>
      </c>
      <c r="G1253" s="8">
        <f t="shared" si="247"/>
        <v>487.60000000000036</v>
      </c>
      <c r="H1253">
        <v>2024</v>
      </c>
      <c r="I1253">
        <f t="shared" si="254"/>
        <v>7</v>
      </c>
      <c r="J1253" t="s">
        <v>89</v>
      </c>
      <c r="K1253" t="s">
        <v>130</v>
      </c>
      <c r="L1253" t="s">
        <v>126</v>
      </c>
      <c r="M1253" t="str">
        <f>VLOOKUP(Table1[[#This Row],[Product Code]],Table24[#All],4,FALSE)</f>
        <v>Streaming Devices</v>
      </c>
    </row>
    <row r="1254" spans="1:13" x14ac:dyDescent="0.3">
      <c r="A1254" s="13" t="s">
        <v>16</v>
      </c>
      <c r="B1254" s="4" t="s">
        <v>26</v>
      </c>
      <c r="C1254" s="5">
        <v>45045</v>
      </c>
      <c r="D1254" s="4">
        <v>16</v>
      </c>
      <c r="E1254" s="6">
        <v>16859.04</v>
      </c>
      <c r="F1254" s="6">
        <v>10441.120000000001</v>
      </c>
      <c r="G1254" s="8">
        <f t="shared" si="247"/>
        <v>6417.92</v>
      </c>
      <c r="H1254">
        <v>2023</v>
      </c>
      <c r="I1254">
        <f t="shared" ref="I1254:I1259" si="255">MONTH(C1254)</f>
        <v>4</v>
      </c>
      <c r="J1254" t="s">
        <v>84</v>
      </c>
      <c r="K1254" t="s">
        <v>104</v>
      </c>
      <c r="L1254" t="s">
        <v>126</v>
      </c>
      <c r="M1254" t="str">
        <f>VLOOKUP(Table1[[#This Row],[Product Code]],Table24[#All],4,FALSE)</f>
        <v>Fitness Bands</v>
      </c>
    </row>
    <row r="1255" spans="1:13" x14ac:dyDescent="0.3">
      <c r="A1255" s="13" t="s">
        <v>59</v>
      </c>
      <c r="B1255" s="4" t="s">
        <v>67</v>
      </c>
      <c r="C1255" s="5">
        <v>44933</v>
      </c>
      <c r="D1255" s="4">
        <v>14</v>
      </c>
      <c r="E1255" s="6">
        <v>14614.320000000002</v>
      </c>
      <c r="F1255" s="6">
        <v>9016.56</v>
      </c>
      <c r="G1255" s="8">
        <f t="shared" si="247"/>
        <v>5597.760000000002</v>
      </c>
      <c r="H1255">
        <v>2023</v>
      </c>
      <c r="I1255">
        <f t="shared" si="255"/>
        <v>1</v>
      </c>
      <c r="J1255" t="s">
        <v>83</v>
      </c>
      <c r="K1255" t="s">
        <v>137</v>
      </c>
      <c r="L1255" t="s">
        <v>111</v>
      </c>
      <c r="M1255" t="str">
        <f>VLOOKUP(Table1[[#This Row],[Product Code]],Table24[#All],4,FALSE)</f>
        <v>VR Headsets</v>
      </c>
    </row>
    <row r="1256" spans="1:13" x14ac:dyDescent="0.3">
      <c r="A1256" s="13" t="s">
        <v>12</v>
      </c>
      <c r="B1256" s="4" t="s">
        <v>27</v>
      </c>
      <c r="C1256" s="5">
        <v>45056</v>
      </c>
      <c r="D1256" s="4">
        <v>20</v>
      </c>
      <c r="E1256" s="6">
        <v>6823.4000000000005</v>
      </c>
      <c r="F1256" s="6">
        <v>4069.4</v>
      </c>
      <c r="G1256" s="8">
        <f t="shared" si="247"/>
        <v>2754.0000000000005</v>
      </c>
      <c r="H1256">
        <v>2023</v>
      </c>
      <c r="I1256">
        <f t="shared" si="255"/>
        <v>5</v>
      </c>
      <c r="J1256" t="s">
        <v>84</v>
      </c>
      <c r="K1256" t="s">
        <v>113</v>
      </c>
      <c r="L1256" t="s">
        <v>102</v>
      </c>
      <c r="M1256" t="str">
        <f>VLOOKUP(Table1[[#This Row],[Product Code]],Table24[#All],4,FALSE)</f>
        <v>Keyboards</v>
      </c>
    </row>
    <row r="1257" spans="1:13" x14ac:dyDescent="0.3">
      <c r="A1257" s="13" t="s">
        <v>16</v>
      </c>
      <c r="B1257" s="4" t="s">
        <v>36</v>
      </c>
      <c r="C1257" s="5">
        <v>45465</v>
      </c>
      <c r="D1257" s="4">
        <v>13</v>
      </c>
      <c r="E1257" s="6">
        <v>12311.65</v>
      </c>
      <c r="F1257" s="6">
        <v>8675.94</v>
      </c>
      <c r="G1257" s="8">
        <f t="shared" si="247"/>
        <v>3635.7099999999991</v>
      </c>
      <c r="H1257">
        <v>2024</v>
      </c>
      <c r="I1257">
        <f t="shared" si="255"/>
        <v>6</v>
      </c>
      <c r="J1257" t="s">
        <v>88</v>
      </c>
      <c r="K1257" t="s">
        <v>132</v>
      </c>
      <c r="L1257" t="s">
        <v>102</v>
      </c>
      <c r="M1257" t="str">
        <f>VLOOKUP(Table1[[#This Row],[Product Code]],Table24[#All],4,FALSE)</f>
        <v>Keyboards</v>
      </c>
    </row>
    <row r="1258" spans="1:13" x14ac:dyDescent="0.3">
      <c r="A1258" s="13" t="s">
        <v>32</v>
      </c>
      <c r="B1258" s="4" t="s">
        <v>41</v>
      </c>
      <c r="C1258" s="5">
        <v>45521</v>
      </c>
      <c r="D1258" s="4">
        <v>18</v>
      </c>
      <c r="E1258" s="6">
        <v>15901.199999999999</v>
      </c>
      <c r="F1258" s="6">
        <v>10880.82</v>
      </c>
      <c r="G1258" s="8">
        <f t="shared" si="247"/>
        <v>5020.3799999999992</v>
      </c>
      <c r="H1258">
        <v>2024</v>
      </c>
      <c r="I1258">
        <f t="shared" si="255"/>
        <v>8</v>
      </c>
      <c r="J1258" t="s">
        <v>89</v>
      </c>
      <c r="K1258" t="s">
        <v>132</v>
      </c>
      <c r="L1258" t="s">
        <v>118</v>
      </c>
      <c r="M1258" t="str">
        <f>VLOOKUP(Table1[[#This Row],[Product Code]],Table24[#All],4,FALSE)</f>
        <v>Wireless Headphones</v>
      </c>
    </row>
    <row r="1259" spans="1:13" x14ac:dyDescent="0.3">
      <c r="A1259" s="13" t="s">
        <v>16</v>
      </c>
      <c r="B1259" s="4" t="s">
        <v>40</v>
      </c>
      <c r="C1259" s="5">
        <v>45330</v>
      </c>
      <c r="D1259" s="4">
        <v>19</v>
      </c>
      <c r="E1259" s="6">
        <v>25722.01</v>
      </c>
      <c r="F1259" s="6">
        <v>18514.740000000002</v>
      </c>
      <c r="G1259" s="8">
        <f t="shared" si="247"/>
        <v>7207.2699999999968</v>
      </c>
      <c r="H1259">
        <v>2024</v>
      </c>
      <c r="I1259">
        <f t="shared" si="255"/>
        <v>2</v>
      </c>
      <c r="J1259" t="s">
        <v>87</v>
      </c>
      <c r="K1259" t="s">
        <v>106</v>
      </c>
      <c r="L1259" t="s">
        <v>111</v>
      </c>
      <c r="M1259" t="str">
        <f>VLOOKUP(Table1[[#This Row],[Product Code]],Table24[#All],4,FALSE)</f>
        <v>Game Consoles</v>
      </c>
    </row>
    <row r="1260" spans="1:13" x14ac:dyDescent="0.3">
      <c r="A1260" s="13" t="s">
        <v>16</v>
      </c>
      <c r="B1260" s="4" t="s">
        <v>15</v>
      </c>
      <c r="C1260" s="5">
        <v>45137</v>
      </c>
      <c r="D1260" s="4">
        <v>7</v>
      </c>
      <c r="E1260" s="6">
        <v>6184.43</v>
      </c>
      <c r="F1260" s="6">
        <v>4312.63</v>
      </c>
      <c r="G1260" s="8">
        <f t="shared" si="247"/>
        <v>1871.8000000000002</v>
      </c>
      <c r="H1260">
        <v>2023</v>
      </c>
      <c r="I1260">
        <f t="shared" ref="I1260:I1265" si="256">MONTH(C1260)</f>
        <v>7</v>
      </c>
      <c r="J1260" t="s">
        <v>85</v>
      </c>
      <c r="K1260" t="s">
        <v>132</v>
      </c>
      <c r="L1260" t="s">
        <v>118</v>
      </c>
      <c r="M1260" t="str">
        <f>VLOOKUP(Table1[[#This Row],[Product Code]],Table24[#All],4,FALSE)</f>
        <v>Noise-Canceling Over-Ear</v>
      </c>
    </row>
    <row r="1261" spans="1:13" x14ac:dyDescent="0.3">
      <c r="A1261" s="13" t="s">
        <v>16</v>
      </c>
      <c r="B1261" s="4" t="s">
        <v>67</v>
      </c>
      <c r="C1261" s="5">
        <v>45274</v>
      </c>
      <c r="D1261" s="4">
        <v>25</v>
      </c>
      <c r="E1261" s="6">
        <v>26097.000000000004</v>
      </c>
      <c r="F1261" s="6">
        <v>16101</v>
      </c>
      <c r="G1261" s="8">
        <f t="shared" si="247"/>
        <v>9996.0000000000036</v>
      </c>
      <c r="H1261">
        <v>2023</v>
      </c>
      <c r="I1261">
        <f t="shared" si="256"/>
        <v>12</v>
      </c>
      <c r="J1261" t="s">
        <v>86</v>
      </c>
      <c r="K1261" t="s">
        <v>137</v>
      </c>
      <c r="L1261" t="s">
        <v>111</v>
      </c>
      <c r="M1261" t="str">
        <f>VLOOKUP(Table1[[#This Row],[Product Code]],Table24[#All],4,FALSE)</f>
        <v>VR Headsets</v>
      </c>
    </row>
    <row r="1262" spans="1:13" x14ac:dyDescent="0.3">
      <c r="A1262" s="13" t="s">
        <v>16</v>
      </c>
      <c r="B1262" s="4" t="s">
        <v>45</v>
      </c>
      <c r="C1262" s="5">
        <v>45540</v>
      </c>
      <c r="D1262" s="4">
        <v>10</v>
      </c>
      <c r="E1262" s="6">
        <v>8066.5999999999995</v>
      </c>
      <c r="F1262" s="6">
        <v>4810.4000000000005</v>
      </c>
      <c r="G1262" s="8">
        <f t="shared" si="247"/>
        <v>3256.1999999999989</v>
      </c>
      <c r="H1262">
        <v>2024</v>
      </c>
      <c r="I1262">
        <f t="shared" si="256"/>
        <v>9</v>
      </c>
      <c r="J1262" t="s">
        <v>89</v>
      </c>
      <c r="K1262" t="s">
        <v>113</v>
      </c>
      <c r="L1262" t="s">
        <v>111</v>
      </c>
      <c r="M1262" t="str">
        <f>VLOOKUP(Table1[[#This Row],[Product Code]],Table24[#All],4,FALSE)</f>
        <v>Game Consoles</v>
      </c>
    </row>
    <row r="1263" spans="1:13" x14ac:dyDescent="0.3">
      <c r="A1263" s="13" t="s">
        <v>16</v>
      </c>
      <c r="B1263" s="4" t="s">
        <v>24</v>
      </c>
      <c r="C1263" s="5">
        <v>45592</v>
      </c>
      <c r="D1263" s="4">
        <v>25</v>
      </c>
      <c r="E1263" s="6">
        <v>33280.75</v>
      </c>
      <c r="F1263" s="6">
        <v>20767.75</v>
      </c>
      <c r="G1263" s="8">
        <f t="shared" si="247"/>
        <v>12513</v>
      </c>
      <c r="H1263">
        <v>2024</v>
      </c>
      <c r="I1263">
        <f t="shared" si="256"/>
        <v>10</v>
      </c>
      <c r="J1263" t="s">
        <v>90</v>
      </c>
      <c r="K1263" t="s">
        <v>104</v>
      </c>
      <c r="L1263" t="s">
        <v>102</v>
      </c>
      <c r="M1263" t="str">
        <f>VLOOKUP(Table1[[#This Row],[Product Code]],Table24[#All],4,FALSE)</f>
        <v>Keyboards</v>
      </c>
    </row>
    <row r="1264" spans="1:13" x14ac:dyDescent="0.3">
      <c r="A1264" s="13" t="s">
        <v>59</v>
      </c>
      <c r="B1264" s="4" t="s">
        <v>30</v>
      </c>
      <c r="C1264" s="5">
        <v>45466</v>
      </c>
      <c r="D1264" s="4">
        <v>13</v>
      </c>
      <c r="E1264" s="6">
        <v>19128.98</v>
      </c>
      <c r="F1264" s="6">
        <v>12943.449999999999</v>
      </c>
      <c r="G1264" s="8">
        <f t="shared" si="247"/>
        <v>6185.5300000000007</v>
      </c>
      <c r="H1264">
        <v>2024</v>
      </c>
      <c r="I1264">
        <f t="shared" si="256"/>
        <v>6</v>
      </c>
      <c r="J1264" t="s">
        <v>88</v>
      </c>
      <c r="K1264" t="s">
        <v>113</v>
      </c>
      <c r="L1264" t="s">
        <v>126</v>
      </c>
      <c r="M1264" t="str">
        <f>VLOOKUP(Table1[[#This Row],[Product Code]],Table24[#All],4,FALSE)</f>
        <v>Fitness Bands</v>
      </c>
    </row>
    <row r="1265" spans="1:13" x14ac:dyDescent="0.3">
      <c r="A1265" s="13" t="s">
        <v>6</v>
      </c>
      <c r="B1265" s="4" t="s">
        <v>49</v>
      </c>
      <c r="C1265" s="5">
        <v>45296</v>
      </c>
      <c r="D1265" s="4">
        <v>12</v>
      </c>
      <c r="E1265" s="6">
        <v>15972.84</v>
      </c>
      <c r="F1265" s="6">
        <v>9811.44</v>
      </c>
      <c r="G1265" s="8">
        <f t="shared" si="247"/>
        <v>6161.4</v>
      </c>
      <c r="H1265">
        <v>2024</v>
      </c>
      <c r="I1265">
        <f t="shared" si="256"/>
        <v>1</v>
      </c>
      <c r="J1265" t="s">
        <v>87</v>
      </c>
      <c r="K1265" t="s">
        <v>137</v>
      </c>
      <c r="L1265" t="s">
        <v>126</v>
      </c>
      <c r="M1265" t="str">
        <f>VLOOKUP(Table1[[#This Row],[Product Code]],Table24[#All],4,FALSE)</f>
        <v>Smartwatches</v>
      </c>
    </row>
    <row r="1266" spans="1:13" x14ac:dyDescent="0.3">
      <c r="A1266" s="13" t="s">
        <v>16</v>
      </c>
      <c r="B1266" s="4" t="s">
        <v>69</v>
      </c>
      <c r="C1266" s="5">
        <v>45103</v>
      </c>
      <c r="D1266" s="4">
        <v>14</v>
      </c>
      <c r="E1266" s="6">
        <v>1117.3400000000001</v>
      </c>
      <c r="F1266" s="6">
        <v>896.28</v>
      </c>
      <c r="G1266" s="8">
        <f t="shared" si="247"/>
        <v>221.06000000000017</v>
      </c>
      <c r="H1266">
        <v>2023</v>
      </c>
      <c r="I1266">
        <f>MONTH(C1266)</f>
        <v>6</v>
      </c>
      <c r="J1266" t="s">
        <v>84</v>
      </c>
      <c r="K1266" t="s">
        <v>106</v>
      </c>
      <c r="L1266" t="s">
        <v>98</v>
      </c>
      <c r="M1266" t="str">
        <f>VLOOKUP(Table1[[#This Row],[Product Code]],Table24[#All],4,FALSE)</f>
        <v>Ultrabooks</v>
      </c>
    </row>
    <row r="1267" spans="1:13" x14ac:dyDescent="0.3">
      <c r="A1267" s="13" t="s">
        <v>10</v>
      </c>
      <c r="B1267" s="4" t="s">
        <v>11</v>
      </c>
      <c r="C1267" s="5">
        <v>45623</v>
      </c>
      <c r="D1267" s="4">
        <v>35</v>
      </c>
      <c r="E1267" s="6">
        <v>23514.75</v>
      </c>
      <c r="F1267" s="6">
        <v>18570.650000000001</v>
      </c>
      <c r="G1267" s="8">
        <f t="shared" si="247"/>
        <v>4944.0999999999985</v>
      </c>
      <c r="H1267">
        <v>2024</v>
      </c>
      <c r="I1267">
        <f t="shared" ref="I1267:I1269" si="257">MONTH(C1267)</f>
        <v>11</v>
      </c>
      <c r="J1267" t="s">
        <v>90</v>
      </c>
      <c r="K1267" t="s">
        <v>113</v>
      </c>
      <c r="L1267" t="s">
        <v>102</v>
      </c>
      <c r="M1267" t="str">
        <f>VLOOKUP(Table1[[#This Row],[Product Code]],Table24[#All],4,FALSE)</f>
        <v>Chargers</v>
      </c>
    </row>
    <row r="1268" spans="1:13" x14ac:dyDescent="0.3">
      <c r="A1268" s="13" t="s">
        <v>16</v>
      </c>
      <c r="B1268" s="4" t="s">
        <v>42</v>
      </c>
      <c r="C1268" s="5">
        <v>45466</v>
      </c>
      <c r="D1268" s="4">
        <v>5</v>
      </c>
      <c r="E1268" s="6">
        <v>2118.35</v>
      </c>
      <c r="F1268" s="6">
        <v>1380.5</v>
      </c>
      <c r="G1268" s="8">
        <f t="shared" si="247"/>
        <v>737.84999999999991</v>
      </c>
      <c r="H1268">
        <v>2024</v>
      </c>
      <c r="I1268">
        <f t="shared" si="257"/>
        <v>6</v>
      </c>
      <c r="J1268" t="s">
        <v>88</v>
      </c>
      <c r="K1268" t="s">
        <v>137</v>
      </c>
      <c r="L1268" t="s">
        <v>98</v>
      </c>
      <c r="M1268" t="str">
        <f>VLOOKUP(Table1[[#This Row],[Product Code]],Table24[#All],4,FALSE)</f>
        <v>Ultrabooks</v>
      </c>
    </row>
    <row r="1269" spans="1:13" x14ac:dyDescent="0.3">
      <c r="A1269" s="13" t="s">
        <v>16</v>
      </c>
      <c r="B1269" s="4" t="s">
        <v>49</v>
      </c>
      <c r="C1269" s="5">
        <v>45407</v>
      </c>
      <c r="D1269" s="4">
        <v>8</v>
      </c>
      <c r="E1269" s="6">
        <v>10648.56</v>
      </c>
      <c r="F1269" s="6">
        <v>6540.96</v>
      </c>
      <c r="G1269" s="8">
        <f t="shared" si="247"/>
        <v>4107.5999999999995</v>
      </c>
      <c r="H1269">
        <v>2024</v>
      </c>
      <c r="I1269">
        <f t="shared" si="257"/>
        <v>4</v>
      </c>
      <c r="J1269" t="s">
        <v>88</v>
      </c>
      <c r="K1269" t="s">
        <v>137</v>
      </c>
      <c r="L1269" t="s">
        <v>126</v>
      </c>
      <c r="M1269" t="str">
        <f>VLOOKUP(Table1[[#This Row],[Product Code]],Table24[#All],4,FALSE)</f>
        <v>Smartwatches</v>
      </c>
    </row>
    <row r="1270" spans="1:13" x14ac:dyDescent="0.3">
      <c r="A1270" s="13" t="s">
        <v>33</v>
      </c>
      <c r="B1270" s="4" t="s">
        <v>29</v>
      </c>
      <c r="C1270" s="5">
        <v>45090</v>
      </c>
      <c r="D1270" s="4">
        <v>17</v>
      </c>
      <c r="E1270" s="6">
        <v>11101</v>
      </c>
      <c r="F1270" s="6">
        <v>8315.5499999999993</v>
      </c>
      <c r="G1270" s="8">
        <f t="shared" si="247"/>
        <v>2785.4500000000007</v>
      </c>
      <c r="H1270">
        <v>2023</v>
      </c>
      <c r="I1270">
        <f>MONTH(C1270)</f>
        <v>6</v>
      </c>
      <c r="J1270" t="s">
        <v>84</v>
      </c>
      <c r="K1270" t="s">
        <v>100</v>
      </c>
      <c r="L1270" t="s">
        <v>98</v>
      </c>
      <c r="M1270" t="str">
        <f>VLOOKUP(Table1[[#This Row],[Product Code]],Table24[#All],4,FALSE)</f>
        <v>Gaming Laptops</v>
      </c>
    </row>
    <row r="1271" spans="1:13" x14ac:dyDescent="0.3">
      <c r="A1271" s="13" t="s">
        <v>16</v>
      </c>
      <c r="B1271" s="4" t="s">
        <v>53</v>
      </c>
      <c r="C1271" s="5">
        <v>45376</v>
      </c>
      <c r="D1271" s="4">
        <v>21</v>
      </c>
      <c r="E1271" s="6">
        <v>26787.809999999998</v>
      </c>
      <c r="F1271" s="6">
        <v>16703.189999999999</v>
      </c>
      <c r="G1271" s="8">
        <f t="shared" si="247"/>
        <v>10084.619999999999</v>
      </c>
      <c r="H1271">
        <v>2024</v>
      </c>
      <c r="I1271">
        <f t="shared" ref="I1271:I1279" si="258">MONTH(C1271)</f>
        <v>3</v>
      </c>
      <c r="J1271" t="s">
        <v>87</v>
      </c>
      <c r="K1271" t="s">
        <v>130</v>
      </c>
      <c r="L1271" t="s">
        <v>118</v>
      </c>
      <c r="M1271" t="str">
        <f>VLOOKUP(Table1[[#This Row],[Product Code]],Table24[#All],4,FALSE)</f>
        <v>Wired Headphones</v>
      </c>
    </row>
    <row r="1272" spans="1:13" x14ac:dyDescent="0.3">
      <c r="A1272" s="13" t="s">
        <v>8</v>
      </c>
      <c r="B1272" s="4" t="s">
        <v>60</v>
      </c>
      <c r="C1272" s="5">
        <v>45654</v>
      </c>
      <c r="D1272" s="4">
        <v>39</v>
      </c>
      <c r="E1272" s="6">
        <v>21933.989999999998</v>
      </c>
      <c r="F1272" s="6">
        <v>16747.77</v>
      </c>
      <c r="G1272" s="8">
        <f t="shared" si="247"/>
        <v>5186.2199999999975</v>
      </c>
      <c r="H1272">
        <v>2024</v>
      </c>
      <c r="I1272">
        <f t="shared" si="258"/>
        <v>12</v>
      </c>
      <c r="J1272" t="s">
        <v>90</v>
      </c>
      <c r="K1272" t="s">
        <v>132</v>
      </c>
      <c r="L1272" t="s">
        <v>102</v>
      </c>
      <c r="M1272" t="str">
        <f>VLOOKUP(Table1[[#This Row],[Product Code]],Table24[#All],4,FALSE)</f>
        <v>Mice</v>
      </c>
    </row>
    <row r="1273" spans="1:13" x14ac:dyDescent="0.3">
      <c r="A1273" s="13" t="s">
        <v>21</v>
      </c>
      <c r="B1273" s="4" t="s">
        <v>57</v>
      </c>
      <c r="C1273" s="5">
        <v>45567</v>
      </c>
      <c r="D1273" s="4">
        <v>40</v>
      </c>
      <c r="E1273" s="6">
        <v>46825.600000000006</v>
      </c>
      <c r="F1273" s="6">
        <v>37406.799999999996</v>
      </c>
      <c r="G1273" s="8">
        <f t="shared" si="247"/>
        <v>9418.8000000000102</v>
      </c>
      <c r="H1273">
        <v>2024</v>
      </c>
      <c r="I1273">
        <f t="shared" si="258"/>
        <v>10</v>
      </c>
      <c r="J1273" t="s">
        <v>90</v>
      </c>
      <c r="K1273" t="s">
        <v>106</v>
      </c>
      <c r="L1273" t="s">
        <v>111</v>
      </c>
      <c r="M1273" t="str">
        <f>VLOOKUP(Table1[[#This Row],[Product Code]],Table24[#All],4,FALSE)</f>
        <v>Game Consoles</v>
      </c>
    </row>
    <row r="1274" spans="1:13" x14ac:dyDescent="0.3">
      <c r="A1274" s="13" t="s">
        <v>14</v>
      </c>
      <c r="B1274" s="4" t="s">
        <v>29</v>
      </c>
      <c r="C1274" s="5">
        <v>45475</v>
      </c>
      <c r="D1274" s="4">
        <v>10</v>
      </c>
      <c r="E1274" s="6">
        <v>6530</v>
      </c>
      <c r="F1274" s="6">
        <v>4891.5</v>
      </c>
      <c r="G1274" s="8">
        <f t="shared" si="247"/>
        <v>1638.5</v>
      </c>
      <c r="H1274">
        <v>2024</v>
      </c>
      <c r="I1274">
        <f t="shared" si="258"/>
        <v>7</v>
      </c>
      <c r="J1274" t="s">
        <v>89</v>
      </c>
      <c r="K1274" t="s">
        <v>100</v>
      </c>
      <c r="L1274" t="s">
        <v>98</v>
      </c>
      <c r="M1274" t="str">
        <f>VLOOKUP(Table1[[#This Row],[Product Code]],Table24[#All],4,FALSE)</f>
        <v>Gaming Laptops</v>
      </c>
    </row>
    <row r="1275" spans="1:13" x14ac:dyDescent="0.3">
      <c r="A1275" s="13" t="s">
        <v>16</v>
      </c>
      <c r="B1275" s="4" t="s">
        <v>63</v>
      </c>
      <c r="C1275" s="5">
        <v>45421</v>
      </c>
      <c r="D1275" s="4">
        <v>13</v>
      </c>
      <c r="E1275" s="6">
        <v>14704.429999999998</v>
      </c>
      <c r="F1275" s="6">
        <v>12206.35</v>
      </c>
      <c r="G1275" s="8">
        <f t="shared" si="247"/>
        <v>2498.0799999999981</v>
      </c>
      <c r="H1275">
        <v>2024</v>
      </c>
      <c r="I1275">
        <f t="shared" si="258"/>
        <v>5</v>
      </c>
      <c r="J1275" t="s">
        <v>88</v>
      </c>
      <c r="K1275" t="s">
        <v>113</v>
      </c>
      <c r="L1275" t="s">
        <v>111</v>
      </c>
      <c r="M1275" t="str">
        <f>VLOOKUP(Table1[[#This Row],[Product Code]],Table24[#All],4,FALSE)</f>
        <v>Gaming Headsets</v>
      </c>
    </row>
    <row r="1276" spans="1:13" x14ac:dyDescent="0.3">
      <c r="A1276" s="13" t="s">
        <v>59</v>
      </c>
      <c r="B1276" s="4" t="s">
        <v>29</v>
      </c>
      <c r="C1276" s="5">
        <v>45560</v>
      </c>
      <c r="D1276" s="4">
        <v>40</v>
      </c>
      <c r="E1276" s="6">
        <v>26120</v>
      </c>
      <c r="F1276" s="6">
        <v>19566</v>
      </c>
      <c r="G1276" s="8">
        <f t="shared" si="247"/>
        <v>6554</v>
      </c>
      <c r="H1276">
        <v>2024</v>
      </c>
      <c r="I1276">
        <f t="shared" si="258"/>
        <v>9</v>
      </c>
      <c r="J1276" t="s">
        <v>89</v>
      </c>
      <c r="K1276" t="s">
        <v>100</v>
      </c>
      <c r="L1276" t="s">
        <v>98</v>
      </c>
      <c r="M1276" t="str">
        <f>VLOOKUP(Table1[[#This Row],[Product Code]],Table24[#All],4,FALSE)</f>
        <v>Gaming Laptops</v>
      </c>
    </row>
    <row r="1277" spans="1:13" x14ac:dyDescent="0.3">
      <c r="A1277" s="13" t="s">
        <v>23</v>
      </c>
      <c r="B1277" s="4" t="s">
        <v>43</v>
      </c>
      <c r="C1277" s="5">
        <v>45294</v>
      </c>
      <c r="D1277" s="4">
        <v>42</v>
      </c>
      <c r="E1277" s="6">
        <v>44728.32</v>
      </c>
      <c r="F1277" s="6">
        <v>28840.14</v>
      </c>
      <c r="G1277" s="8">
        <f t="shared" si="247"/>
        <v>15888.18</v>
      </c>
      <c r="H1277">
        <v>2024</v>
      </c>
      <c r="I1277">
        <f t="shared" si="258"/>
        <v>1</v>
      </c>
      <c r="J1277" t="s">
        <v>87</v>
      </c>
      <c r="K1277" t="s">
        <v>113</v>
      </c>
      <c r="L1277" t="s">
        <v>111</v>
      </c>
      <c r="M1277" t="str">
        <f>VLOOKUP(Table1[[#This Row],[Product Code]],Table24[#All],4,FALSE)</f>
        <v>VR Headsets</v>
      </c>
    </row>
    <row r="1278" spans="1:13" x14ac:dyDescent="0.3">
      <c r="A1278" s="13" t="s">
        <v>21</v>
      </c>
      <c r="B1278" s="4" t="s">
        <v>40</v>
      </c>
      <c r="C1278" s="5">
        <v>45536</v>
      </c>
      <c r="D1278" s="4">
        <v>10</v>
      </c>
      <c r="E1278" s="6">
        <v>13537.9</v>
      </c>
      <c r="F1278" s="6">
        <v>9744.6</v>
      </c>
      <c r="G1278" s="8">
        <f t="shared" si="247"/>
        <v>3793.2999999999993</v>
      </c>
      <c r="H1278">
        <v>2024</v>
      </c>
      <c r="I1278">
        <f t="shared" si="258"/>
        <v>9</v>
      </c>
      <c r="J1278" t="s">
        <v>89</v>
      </c>
      <c r="K1278" t="s">
        <v>106</v>
      </c>
      <c r="L1278" t="s">
        <v>111</v>
      </c>
      <c r="M1278" t="str">
        <f>VLOOKUP(Table1[[#This Row],[Product Code]],Table24[#All],4,FALSE)</f>
        <v>Game Consoles</v>
      </c>
    </row>
    <row r="1279" spans="1:13" x14ac:dyDescent="0.3">
      <c r="A1279" s="13" t="s">
        <v>59</v>
      </c>
      <c r="B1279" s="4" t="s">
        <v>9</v>
      </c>
      <c r="C1279" s="5">
        <v>45519</v>
      </c>
      <c r="D1279" s="4">
        <v>20</v>
      </c>
      <c r="E1279" s="6">
        <v>12144.6</v>
      </c>
      <c r="F1279" s="6">
        <v>7446.7999999999993</v>
      </c>
      <c r="G1279" s="8">
        <f t="shared" si="247"/>
        <v>4697.8000000000011</v>
      </c>
      <c r="H1279">
        <v>2024</v>
      </c>
      <c r="I1279">
        <f t="shared" si="258"/>
        <v>8</v>
      </c>
      <c r="J1279" t="s">
        <v>89</v>
      </c>
      <c r="K1279" t="s">
        <v>113</v>
      </c>
      <c r="L1279" t="s">
        <v>98</v>
      </c>
      <c r="M1279" t="str">
        <f>VLOOKUP(Table1[[#This Row],[Product Code]],Table24[#All],4,FALSE)</f>
        <v>Ultrabooks</v>
      </c>
    </row>
    <row r="1280" spans="1:13" x14ac:dyDescent="0.3">
      <c r="A1280" s="13" t="s">
        <v>6</v>
      </c>
      <c r="B1280" s="4" t="s">
        <v>35</v>
      </c>
      <c r="C1280" s="5">
        <v>45183</v>
      </c>
      <c r="D1280" s="4">
        <v>8</v>
      </c>
      <c r="E1280" s="6">
        <v>1304.4000000000001</v>
      </c>
      <c r="F1280" s="6">
        <v>1008.88</v>
      </c>
      <c r="G1280" s="8">
        <f t="shared" si="247"/>
        <v>295.5200000000001</v>
      </c>
      <c r="H1280">
        <v>2023</v>
      </c>
      <c r="I1280">
        <f>MONTH(C1280)</f>
        <v>9</v>
      </c>
      <c r="J1280" t="s">
        <v>85</v>
      </c>
      <c r="K1280" t="s">
        <v>113</v>
      </c>
      <c r="L1280" t="s">
        <v>102</v>
      </c>
      <c r="M1280" t="str">
        <f>VLOOKUP(Table1[[#This Row],[Product Code]],Table24[#All],4,FALSE)</f>
        <v>Keyboards</v>
      </c>
    </row>
    <row r="1281" spans="1:13" x14ac:dyDescent="0.3">
      <c r="A1281" s="13" t="s">
        <v>32</v>
      </c>
      <c r="B1281" s="4" t="s">
        <v>30</v>
      </c>
      <c r="C1281" s="5">
        <v>45354</v>
      </c>
      <c r="D1281" s="4">
        <v>24</v>
      </c>
      <c r="E1281" s="6">
        <v>35315.040000000001</v>
      </c>
      <c r="F1281" s="6">
        <v>23895.599999999999</v>
      </c>
      <c r="G1281" s="8">
        <f t="shared" si="247"/>
        <v>11419.440000000002</v>
      </c>
      <c r="H1281">
        <v>2024</v>
      </c>
      <c r="I1281">
        <f>MONTH(C1281)</f>
        <v>3</v>
      </c>
      <c r="J1281" t="s">
        <v>87</v>
      </c>
      <c r="K1281" t="s">
        <v>113</v>
      </c>
      <c r="L1281" t="s">
        <v>126</v>
      </c>
      <c r="M1281" t="str">
        <f>VLOOKUP(Table1[[#This Row],[Product Code]],Table24[#All],4,FALSE)</f>
        <v>Fitness Bands</v>
      </c>
    </row>
    <row r="1282" spans="1:13" x14ac:dyDescent="0.3">
      <c r="A1282" s="13" t="s">
        <v>16</v>
      </c>
      <c r="B1282" s="4" t="s">
        <v>46</v>
      </c>
      <c r="C1282" s="5">
        <v>45057</v>
      </c>
      <c r="D1282" s="4">
        <v>15</v>
      </c>
      <c r="E1282" s="6">
        <v>2931.4500000000003</v>
      </c>
      <c r="F1282" s="6">
        <v>2189.25</v>
      </c>
      <c r="G1282" s="8">
        <f t="shared" si="247"/>
        <v>742.20000000000027</v>
      </c>
      <c r="H1282">
        <v>2023</v>
      </c>
      <c r="I1282">
        <f t="shared" ref="I1282:I1283" si="259">MONTH(C1282)</f>
        <v>5</v>
      </c>
      <c r="J1282" t="s">
        <v>84</v>
      </c>
      <c r="K1282" t="s">
        <v>100</v>
      </c>
      <c r="L1282" t="s">
        <v>118</v>
      </c>
      <c r="M1282" t="str">
        <f>VLOOKUP(Table1[[#This Row],[Product Code]],Table24[#All],4,FALSE)</f>
        <v>Wireless Earbuds</v>
      </c>
    </row>
    <row r="1283" spans="1:13" x14ac:dyDescent="0.3">
      <c r="A1283" s="13" t="s">
        <v>16</v>
      </c>
      <c r="B1283" s="4" t="s">
        <v>15</v>
      </c>
      <c r="C1283" s="5">
        <v>44982</v>
      </c>
      <c r="D1283" s="4">
        <v>30</v>
      </c>
      <c r="E1283" s="6">
        <v>26504.7</v>
      </c>
      <c r="F1283" s="6">
        <v>18482.7</v>
      </c>
      <c r="G1283" s="8">
        <f t="shared" ref="G1283:G1346" si="260">E1283-F1283</f>
        <v>8022</v>
      </c>
      <c r="H1283">
        <v>2023</v>
      </c>
      <c r="I1283">
        <f t="shared" si="259"/>
        <v>2</v>
      </c>
      <c r="J1283" t="s">
        <v>83</v>
      </c>
      <c r="K1283" t="s">
        <v>132</v>
      </c>
      <c r="L1283" t="s">
        <v>118</v>
      </c>
      <c r="M1283" t="str">
        <f>VLOOKUP(Table1[[#This Row],[Product Code]],Table24[#All],4,FALSE)</f>
        <v>Noise-Canceling Over-Ear</v>
      </c>
    </row>
    <row r="1284" spans="1:13" x14ac:dyDescent="0.3">
      <c r="A1284" s="13" t="s">
        <v>14</v>
      </c>
      <c r="B1284" s="4" t="s">
        <v>65</v>
      </c>
      <c r="C1284" s="5">
        <v>45621</v>
      </c>
      <c r="D1284" s="4">
        <v>24</v>
      </c>
      <c r="E1284" s="6">
        <v>7755.5999999999995</v>
      </c>
      <c r="F1284" s="6">
        <v>4796.6400000000003</v>
      </c>
      <c r="G1284" s="8">
        <f t="shared" si="260"/>
        <v>2958.9599999999991</v>
      </c>
      <c r="H1284">
        <v>2024</v>
      </c>
      <c r="I1284">
        <f t="shared" ref="I1284:I1291" si="261">MONTH(C1284)</f>
        <v>11</v>
      </c>
      <c r="J1284" t="s">
        <v>90</v>
      </c>
      <c r="K1284" t="s">
        <v>109</v>
      </c>
      <c r="L1284" t="s">
        <v>111</v>
      </c>
      <c r="M1284" t="str">
        <f>VLOOKUP(Table1[[#This Row],[Product Code]],Table24[#All],4,FALSE)</f>
        <v>Game Consoles</v>
      </c>
    </row>
    <row r="1285" spans="1:13" x14ac:dyDescent="0.3">
      <c r="A1285" s="13" t="s">
        <v>16</v>
      </c>
      <c r="B1285" s="4" t="s">
        <v>63</v>
      </c>
      <c r="C1285" s="5">
        <v>44997</v>
      </c>
      <c r="D1285" s="4">
        <v>20</v>
      </c>
      <c r="E1285" s="6">
        <v>22622.199999999997</v>
      </c>
      <c r="F1285" s="6">
        <v>18779</v>
      </c>
      <c r="G1285" s="8">
        <f t="shared" si="260"/>
        <v>3843.1999999999971</v>
      </c>
      <c r="H1285">
        <v>2023</v>
      </c>
      <c r="I1285">
        <f t="shared" si="261"/>
        <v>3</v>
      </c>
      <c r="J1285" t="s">
        <v>83</v>
      </c>
      <c r="K1285" t="s">
        <v>113</v>
      </c>
      <c r="L1285" t="s">
        <v>111</v>
      </c>
      <c r="M1285" t="str">
        <f>VLOOKUP(Table1[[#This Row],[Product Code]],Table24[#All],4,FALSE)</f>
        <v>Gaming Headsets</v>
      </c>
    </row>
    <row r="1286" spans="1:13" x14ac:dyDescent="0.3">
      <c r="A1286" s="13" t="s">
        <v>59</v>
      </c>
      <c r="B1286" s="4" t="s">
        <v>53</v>
      </c>
      <c r="C1286" s="5">
        <v>45527</v>
      </c>
      <c r="D1286" s="4">
        <v>4</v>
      </c>
      <c r="E1286" s="6">
        <v>5102.4399999999996</v>
      </c>
      <c r="F1286" s="6">
        <v>3181.56</v>
      </c>
      <c r="G1286" s="8">
        <f t="shared" si="260"/>
        <v>1920.8799999999997</v>
      </c>
      <c r="H1286">
        <v>2024</v>
      </c>
      <c r="I1286">
        <f t="shared" si="261"/>
        <v>8</v>
      </c>
      <c r="J1286" t="s">
        <v>89</v>
      </c>
      <c r="K1286" t="s">
        <v>130</v>
      </c>
      <c r="L1286" t="s">
        <v>118</v>
      </c>
      <c r="M1286" t="str">
        <f>VLOOKUP(Table1[[#This Row],[Product Code]],Table24[#All],4,FALSE)</f>
        <v>Wired Headphones</v>
      </c>
    </row>
    <row r="1287" spans="1:13" x14ac:dyDescent="0.3">
      <c r="A1287" s="13" t="s">
        <v>16</v>
      </c>
      <c r="B1287" s="4" t="s">
        <v>13</v>
      </c>
      <c r="C1287" s="5">
        <v>45267</v>
      </c>
      <c r="D1287" s="4">
        <v>23</v>
      </c>
      <c r="E1287" s="6">
        <v>20195.61</v>
      </c>
      <c r="F1287" s="6">
        <v>13914.310000000001</v>
      </c>
      <c r="G1287" s="8">
        <f t="shared" si="260"/>
        <v>6281.2999999999993</v>
      </c>
      <c r="H1287">
        <v>2023</v>
      </c>
      <c r="I1287">
        <f t="shared" si="261"/>
        <v>12</v>
      </c>
      <c r="J1287" t="s">
        <v>86</v>
      </c>
      <c r="K1287" t="s">
        <v>104</v>
      </c>
      <c r="L1287" t="s">
        <v>102</v>
      </c>
      <c r="M1287" t="str">
        <f>VLOOKUP(Table1[[#This Row],[Product Code]],Table24[#All],4,FALSE)</f>
        <v>Chargers</v>
      </c>
    </row>
    <row r="1288" spans="1:13" x14ac:dyDescent="0.3">
      <c r="A1288" s="13" t="s">
        <v>12</v>
      </c>
      <c r="B1288" s="4" t="s">
        <v>7</v>
      </c>
      <c r="C1288" s="5">
        <v>45443</v>
      </c>
      <c r="D1288" s="4">
        <v>19</v>
      </c>
      <c r="E1288" s="6">
        <v>6305.72</v>
      </c>
      <c r="F1288" s="6">
        <v>3756.4900000000002</v>
      </c>
      <c r="G1288" s="8">
        <f t="shared" si="260"/>
        <v>2549.23</v>
      </c>
      <c r="H1288">
        <v>2024</v>
      </c>
      <c r="I1288">
        <f t="shared" si="261"/>
        <v>5</v>
      </c>
      <c r="J1288" t="s">
        <v>88</v>
      </c>
      <c r="K1288" t="s">
        <v>109</v>
      </c>
      <c r="L1288" t="s">
        <v>98</v>
      </c>
      <c r="M1288" t="str">
        <f>VLOOKUP(Table1[[#This Row],[Product Code]],Table24[#All],4,FALSE)</f>
        <v>Gaming Laptops</v>
      </c>
    </row>
    <row r="1289" spans="1:13" x14ac:dyDescent="0.3">
      <c r="A1289" s="13" t="s">
        <v>32</v>
      </c>
      <c r="B1289" s="4" t="s">
        <v>69</v>
      </c>
      <c r="C1289" s="5">
        <v>45127</v>
      </c>
      <c r="D1289" s="4">
        <v>20</v>
      </c>
      <c r="E1289" s="6">
        <v>1596.2</v>
      </c>
      <c r="F1289" s="6">
        <v>1280.3999999999999</v>
      </c>
      <c r="G1289" s="8">
        <f t="shared" si="260"/>
        <v>315.80000000000018</v>
      </c>
      <c r="H1289">
        <v>2023</v>
      </c>
      <c r="I1289">
        <f t="shared" si="261"/>
        <v>7</v>
      </c>
      <c r="J1289" t="s">
        <v>85</v>
      </c>
      <c r="K1289" t="s">
        <v>106</v>
      </c>
      <c r="L1289" t="s">
        <v>98</v>
      </c>
      <c r="M1289" t="str">
        <f>VLOOKUP(Table1[[#This Row],[Product Code]],Table24[#All],4,FALSE)</f>
        <v>Ultrabooks</v>
      </c>
    </row>
    <row r="1290" spans="1:13" x14ac:dyDescent="0.3">
      <c r="A1290" s="13" t="s">
        <v>23</v>
      </c>
      <c r="B1290" s="4" t="s">
        <v>42</v>
      </c>
      <c r="C1290" s="5">
        <v>45307</v>
      </c>
      <c r="D1290" s="4">
        <v>22</v>
      </c>
      <c r="E1290" s="6">
        <v>9320.74</v>
      </c>
      <c r="F1290" s="6">
        <v>6074.2000000000007</v>
      </c>
      <c r="G1290" s="8">
        <f t="shared" si="260"/>
        <v>3246.5399999999991</v>
      </c>
      <c r="H1290">
        <v>2024</v>
      </c>
      <c r="I1290">
        <f t="shared" si="261"/>
        <v>1</v>
      </c>
      <c r="J1290" t="s">
        <v>87</v>
      </c>
      <c r="K1290" t="s">
        <v>137</v>
      </c>
      <c r="L1290" t="s">
        <v>98</v>
      </c>
      <c r="M1290" t="str">
        <f>VLOOKUP(Table1[[#This Row],[Product Code]],Table24[#All],4,FALSE)</f>
        <v>Ultrabooks</v>
      </c>
    </row>
    <row r="1291" spans="1:13" x14ac:dyDescent="0.3">
      <c r="A1291" s="13" t="s">
        <v>10</v>
      </c>
      <c r="B1291" s="4" t="s">
        <v>7</v>
      </c>
      <c r="C1291" s="5">
        <v>45106</v>
      </c>
      <c r="D1291" s="4">
        <v>2</v>
      </c>
      <c r="E1291" s="6">
        <v>663.76</v>
      </c>
      <c r="F1291" s="6">
        <v>395.42</v>
      </c>
      <c r="G1291" s="8">
        <f t="shared" si="260"/>
        <v>268.33999999999997</v>
      </c>
      <c r="H1291">
        <v>2023</v>
      </c>
      <c r="I1291">
        <f t="shared" si="261"/>
        <v>6</v>
      </c>
      <c r="J1291" t="s">
        <v>84</v>
      </c>
      <c r="K1291" t="s">
        <v>109</v>
      </c>
      <c r="L1291" t="s">
        <v>98</v>
      </c>
      <c r="M1291" t="str">
        <f>VLOOKUP(Table1[[#This Row],[Product Code]],Table24[#All],4,FALSE)</f>
        <v>Gaming Laptops</v>
      </c>
    </row>
    <row r="1292" spans="1:13" x14ac:dyDescent="0.3">
      <c r="A1292" s="13" t="s">
        <v>16</v>
      </c>
      <c r="B1292" s="4" t="s">
        <v>52</v>
      </c>
      <c r="C1292" s="5">
        <v>45346</v>
      </c>
      <c r="D1292" s="4">
        <v>21</v>
      </c>
      <c r="E1292" s="6">
        <v>4968.8100000000004</v>
      </c>
      <c r="F1292" s="6">
        <v>3846.5699999999997</v>
      </c>
      <c r="G1292" s="8">
        <f t="shared" si="260"/>
        <v>1122.2400000000007</v>
      </c>
      <c r="H1292">
        <v>2024</v>
      </c>
      <c r="I1292">
        <f t="shared" ref="I1292:I1298" si="262">MONTH(C1292)</f>
        <v>2</v>
      </c>
      <c r="J1292" t="s">
        <v>87</v>
      </c>
      <c r="K1292" t="s">
        <v>113</v>
      </c>
      <c r="L1292" t="s">
        <v>118</v>
      </c>
      <c r="M1292" t="str">
        <f>VLOOKUP(Table1[[#This Row],[Product Code]],Table24[#All],4,FALSE)</f>
        <v>Wired Headphones</v>
      </c>
    </row>
    <row r="1293" spans="1:13" x14ac:dyDescent="0.3">
      <c r="A1293" s="13" t="s">
        <v>21</v>
      </c>
      <c r="B1293" s="4" t="s">
        <v>49</v>
      </c>
      <c r="C1293" s="5">
        <v>45349</v>
      </c>
      <c r="D1293" s="4">
        <v>21</v>
      </c>
      <c r="E1293" s="6">
        <v>27952.469999999998</v>
      </c>
      <c r="F1293" s="6">
        <v>17170.02</v>
      </c>
      <c r="G1293" s="8">
        <f t="shared" si="260"/>
        <v>10782.449999999997</v>
      </c>
      <c r="H1293">
        <v>2024</v>
      </c>
      <c r="I1293">
        <f t="shared" si="262"/>
        <v>2</v>
      </c>
      <c r="J1293" t="s">
        <v>87</v>
      </c>
      <c r="K1293" t="s">
        <v>137</v>
      </c>
      <c r="L1293" t="s">
        <v>126</v>
      </c>
      <c r="M1293" t="str">
        <f>VLOOKUP(Table1[[#This Row],[Product Code]],Table24[#All],4,FALSE)</f>
        <v>Smartwatches</v>
      </c>
    </row>
    <row r="1294" spans="1:13" x14ac:dyDescent="0.3">
      <c r="A1294" s="13" t="s">
        <v>16</v>
      </c>
      <c r="B1294" s="4" t="s">
        <v>30</v>
      </c>
      <c r="C1294" s="5">
        <v>45350</v>
      </c>
      <c r="D1294" s="4">
        <v>14</v>
      </c>
      <c r="E1294" s="6">
        <v>20600.440000000002</v>
      </c>
      <c r="F1294" s="6">
        <v>13939.1</v>
      </c>
      <c r="G1294" s="8">
        <f t="shared" si="260"/>
        <v>6661.340000000002</v>
      </c>
      <c r="H1294">
        <v>2024</v>
      </c>
      <c r="I1294">
        <f t="shared" si="262"/>
        <v>2</v>
      </c>
      <c r="J1294" t="s">
        <v>87</v>
      </c>
      <c r="K1294" t="s">
        <v>113</v>
      </c>
      <c r="L1294" t="s">
        <v>126</v>
      </c>
      <c r="M1294" t="str">
        <f>VLOOKUP(Table1[[#This Row],[Product Code]],Table24[#All],4,FALSE)</f>
        <v>Fitness Bands</v>
      </c>
    </row>
    <row r="1295" spans="1:13" x14ac:dyDescent="0.3">
      <c r="A1295" s="13" t="s">
        <v>37</v>
      </c>
      <c r="B1295" s="4" t="s">
        <v>27</v>
      </c>
      <c r="C1295" s="5">
        <v>45321</v>
      </c>
      <c r="D1295" s="4">
        <v>13</v>
      </c>
      <c r="E1295" s="6">
        <v>4435.21</v>
      </c>
      <c r="F1295" s="6">
        <v>2645.11</v>
      </c>
      <c r="G1295" s="8">
        <f t="shared" si="260"/>
        <v>1790.1</v>
      </c>
      <c r="H1295">
        <v>2024</v>
      </c>
      <c r="I1295">
        <f t="shared" si="262"/>
        <v>1</v>
      </c>
      <c r="J1295" t="s">
        <v>87</v>
      </c>
      <c r="K1295" t="s">
        <v>113</v>
      </c>
      <c r="L1295" t="s">
        <v>102</v>
      </c>
      <c r="M1295" t="str">
        <f>VLOOKUP(Table1[[#This Row],[Product Code]],Table24[#All],4,FALSE)</f>
        <v>Keyboards</v>
      </c>
    </row>
    <row r="1296" spans="1:13" x14ac:dyDescent="0.3">
      <c r="A1296" s="13" t="s">
        <v>16</v>
      </c>
      <c r="B1296" s="4" t="s">
        <v>68</v>
      </c>
      <c r="C1296" s="5">
        <v>45437</v>
      </c>
      <c r="D1296" s="4">
        <v>13</v>
      </c>
      <c r="E1296" s="6">
        <v>14404</v>
      </c>
      <c r="F1296" s="6">
        <v>11284.65</v>
      </c>
      <c r="G1296" s="8">
        <f t="shared" si="260"/>
        <v>3119.3500000000004</v>
      </c>
      <c r="H1296">
        <v>2024</v>
      </c>
      <c r="I1296">
        <f t="shared" si="262"/>
        <v>5</v>
      </c>
      <c r="J1296" t="s">
        <v>88</v>
      </c>
      <c r="K1296" t="s">
        <v>113</v>
      </c>
      <c r="L1296" t="s">
        <v>118</v>
      </c>
      <c r="M1296" t="str">
        <f>VLOOKUP(Table1[[#This Row],[Product Code]],Table24[#All],4,FALSE)</f>
        <v>Noise-Canceling Over-Ear</v>
      </c>
    </row>
    <row r="1297" spans="1:13" x14ac:dyDescent="0.3">
      <c r="A1297" s="13" t="s">
        <v>6</v>
      </c>
      <c r="B1297" s="4" t="s">
        <v>68</v>
      </c>
      <c r="C1297" s="5">
        <v>45402</v>
      </c>
      <c r="D1297" s="4">
        <v>2</v>
      </c>
      <c r="E1297" s="6">
        <v>2216</v>
      </c>
      <c r="F1297" s="6">
        <v>1736.1</v>
      </c>
      <c r="G1297" s="8">
        <f t="shared" si="260"/>
        <v>479.90000000000009</v>
      </c>
      <c r="H1297">
        <v>2024</v>
      </c>
      <c r="I1297">
        <f t="shared" si="262"/>
        <v>4</v>
      </c>
      <c r="J1297" t="s">
        <v>88</v>
      </c>
      <c r="K1297" t="s">
        <v>113</v>
      </c>
      <c r="L1297" t="s">
        <v>118</v>
      </c>
      <c r="M1297" t="str">
        <f>VLOOKUP(Table1[[#This Row],[Product Code]],Table24[#All],4,FALSE)</f>
        <v>Noise-Canceling Over-Ear</v>
      </c>
    </row>
    <row r="1298" spans="1:13" x14ac:dyDescent="0.3">
      <c r="A1298" s="13" t="s">
        <v>28</v>
      </c>
      <c r="B1298" s="4" t="s">
        <v>18</v>
      </c>
      <c r="C1298" s="5">
        <v>45641</v>
      </c>
      <c r="D1298" s="4">
        <v>22</v>
      </c>
      <c r="E1298" s="6">
        <v>8781.52</v>
      </c>
      <c r="F1298" s="6">
        <v>6636.08</v>
      </c>
      <c r="G1298" s="8">
        <f t="shared" si="260"/>
        <v>2145.4400000000005</v>
      </c>
      <c r="H1298">
        <v>2024</v>
      </c>
      <c r="I1298">
        <f t="shared" si="262"/>
        <v>12</v>
      </c>
      <c r="J1298" t="s">
        <v>90</v>
      </c>
      <c r="K1298" t="s">
        <v>130</v>
      </c>
      <c r="L1298" t="s">
        <v>126</v>
      </c>
      <c r="M1298" t="str">
        <f>VLOOKUP(Table1[[#This Row],[Product Code]],Table24[#All],4,FALSE)</f>
        <v>Streaming Devices</v>
      </c>
    </row>
    <row r="1299" spans="1:13" x14ac:dyDescent="0.3">
      <c r="A1299" s="13" t="s">
        <v>16</v>
      </c>
      <c r="B1299" s="4" t="s">
        <v>47</v>
      </c>
      <c r="C1299" s="5">
        <v>45214</v>
      </c>
      <c r="D1299" s="4">
        <v>35</v>
      </c>
      <c r="E1299" s="6">
        <v>41927.200000000004</v>
      </c>
      <c r="F1299" s="6">
        <v>30889.25</v>
      </c>
      <c r="G1299" s="8">
        <f t="shared" si="260"/>
        <v>11037.950000000004</v>
      </c>
      <c r="H1299">
        <v>2023</v>
      </c>
      <c r="I1299">
        <f t="shared" ref="I1299:I1300" si="263">MONTH(C1299)</f>
        <v>10</v>
      </c>
      <c r="J1299" t="s">
        <v>86</v>
      </c>
      <c r="K1299" t="s">
        <v>113</v>
      </c>
      <c r="L1299" t="s">
        <v>126</v>
      </c>
      <c r="M1299" t="str">
        <f>VLOOKUP(Table1[[#This Row],[Product Code]],Table24[#All],4,FALSE)</f>
        <v>Fitness Bands</v>
      </c>
    </row>
    <row r="1300" spans="1:13" x14ac:dyDescent="0.3">
      <c r="A1300" s="13" t="s">
        <v>6</v>
      </c>
      <c r="B1300" s="4" t="s">
        <v>50</v>
      </c>
      <c r="C1300" s="5">
        <v>45107</v>
      </c>
      <c r="D1300" s="4">
        <v>16</v>
      </c>
      <c r="E1300" s="6">
        <v>4313.92</v>
      </c>
      <c r="F1300" s="6">
        <v>2622.24</v>
      </c>
      <c r="G1300" s="8">
        <f t="shared" si="260"/>
        <v>1691.6800000000003</v>
      </c>
      <c r="H1300">
        <v>2023</v>
      </c>
      <c r="I1300">
        <f t="shared" si="263"/>
        <v>6</v>
      </c>
      <c r="J1300" t="s">
        <v>84</v>
      </c>
      <c r="K1300" t="s">
        <v>100</v>
      </c>
      <c r="L1300" t="s">
        <v>102</v>
      </c>
      <c r="M1300" t="str">
        <f>VLOOKUP(Table1[[#This Row],[Product Code]],Table24[#All],4,FALSE)</f>
        <v>Chargers</v>
      </c>
    </row>
    <row r="1301" spans="1:13" x14ac:dyDescent="0.3">
      <c r="A1301" s="13" t="s">
        <v>59</v>
      </c>
      <c r="B1301" s="4" t="s">
        <v>52</v>
      </c>
      <c r="C1301" s="5">
        <v>45477</v>
      </c>
      <c r="D1301" s="4">
        <v>11</v>
      </c>
      <c r="E1301" s="6">
        <v>2602.71</v>
      </c>
      <c r="F1301" s="6">
        <v>2014.87</v>
      </c>
      <c r="G1301" s="8">
        <f t="shared" si="260"/>
        <v>587.84000000000015</v>
      </c>
      <c r="H1301">
        <v>2024</v>
      </c>
      <c r="I1301">
        <f>MONTH(C1301)</f>
        <v>7</v>
      </c>
      <c r="J1301" t="s">
        <v>89</v>
      </c>
      <c r="K1301" t="s">
        <v>113</v>
      </c>
      <c r="L1301" t="s">
        <v>118</v>
      </c>
      <c r="M1301" t="str">
        <f>VLOOKUP(Table1[[#This Row],[Product Code]],Table24[#All],4,FALSE)</f>
        <v>Wired Headphones</v>
      </c>
    </row>
    <row r="1302" spans="1:13" x14ac:dyDescent="0.3">
      <c r="A1302" s="13" t="s">
        <v>16</v>
      </c>
      <c r="B1302" s="4" t="s">
        <v>61</v>
      </c>
      <c r="C1302" s="5">
        <v>44984</v>
      </c>
      <c r="D1302" s="4">
        <v>16</v>
      </c>
      <c r="E1302" s="6">
        <v>6121.28</v>
      </c>
      <c r="F1302" s="6">
        <v>4837.28</v>
      </c>
      <c r="G1302" s="8">
        <f t="shared" si="260"/>
        <v>1284</v>
      </c>
      <c r="H1302">
        <v>2023</v>
      </c>
      <c r="I1302">
        <f t="shared" ref="I1302:I1306" si="264">MONTH(C1302)</f>
        <v>2</v>
      </c>
      <c r="J1302" t="s">
        <v>83</v>
      </c>
      <c r="K1302" t="s">
        <v>109</v>
      </c>
      <c r="L1302" t="s">
        <v>111</v>
      </c>
      <c r="M1302" t="str">
        <f>VLOOKUP(Table1[[#This Row],[Product Code]],Table24[#All],4,FALSE)</f>
        <v>VR Headsets</v>
      </c>
    </row>
    <row r="1303" spans="1:13" x14ac:dyDescent="0.3">
      <c r="A1303" s="13" t="s">
        <v>37</v>
      </c>
      <c r="B1303" s="4" t="s">
        <v>61</v>
      </c>
      <c r="C1303" s="5">
        <v>45220</v>
      </c>
      <c r="D1303" s="4">
        <v>37</v>
      </c>
      <c r="E1303" s="6">
        <v>14155.46</v>
      </c>
      <c r="F1303" s="6">
        <v>11186.21</v>
      </c>
      <c r="G1303" s="8">
        <f t="shared" si="260"/>
        <v>2969.25</v>
      </c>
      <c r="H1303">
        <v>2023</v>
      </c>
      <c r="I1303">
        <f t="shared" si="264"/>
        <v>10</v>
      </c>
      <c r="J1303" t="s">
        <v>86</v>
      </c>
      <c r="K1303" t="s">
        <v>109</v>
      </c>
      <c r="L1303" t="s">
        <v>111</v>
      </c>
      <c r="M1303" t="str">
        <f>VLOOKUP(Table1[[#This Row],[Product Code]],Table24[#All],4,FALSE)</f>
        <v>VR Headsets</v>
      </c>
    </row>
    <row r="1304" spans="1:13" x14ac:dyDescent="0.3">
      <c r="A1304" s="13" t="s">
        <v>10</v>
      </c>
      <c r="B1304" s="4" t="s">
        <v>11</v>
      </c>
      <c r="C1304" s="5">
        <v>45603</v>
      </c>
      <c r="D1304" s="4">
        <v>29</v>
      </c>
      <c r="E1304" s="6">
        <v>19483.650000000001</v>
      </c>
      <c r="F1304" s="6">
        <v>15387.11</v>
      </c>
      <c r="G1304" s="8">
        <f t="shared" si="260"/>
        <v>4096.5400000000009</v>
      </c>
      <c r="H1304">
        <v>2024</v>
      </c>
      <c r="I1304">
        <f t="shared" si="264"/>
        <v>11</v>
      </c>
      <c r="J1304" t="s">
        <v>90</v>
      </c>
      <c r="K1304" t="s">
        <v>113</v>
      </c>
      <c r="L1304" t="s">
        <v>102</v>
      </c>
      <c r="M1304" t="str">
        <f>VLOOKUP(Table1[[#This Row],[Product Code]],Table24[#All],4,FALSE)</f>
        <v>Chargers</v>
      </c>
    </row>
    <row r="1305" spans="1:13" x14ac:dyDescent="0.3">
      <c r="A1305" s="13" t="s">
        <v>25</v>
      </c>
      <c r="B1305" s="4" t="s">
        <v>70</v>
      </c>
      <c r="C1305" s="5">
        <v>45376</v>
      </c>
      <c r="D1305" s="4">
        <v>24</v>
      </c>
      <c r="E1305" s="6">
        <v>5181.3599999999997</v>
      </c>
      <c r="F1305" s="6">
        <v>3750.4800000000005</v>
      </c>
      <c r="G1305" s="8">
        <f t="shared" si="260"/>
        <v>1430.8799999999992</v>
      </c>
      <c r="H1305">
        <v>2024</v>
      </c>
      <c r="I1305">
        <f t="shared" si="264"/>
        <v>3</v>
      </c>
      <c r="J1305" t="s">
        <v>87</v>
      </c>
      <c r="K1305" t="s">
        <v>130</v>
      </c>
      <c r="L1305" t="s">
        <v>102</v>
      </c>
      <c r="M1305" t="str">
        <f>VLOOKUP(Table1[[#This Row],[Product Code]],Table24[#All],4,FALSE)</f>
        <v>Chargers</v>
      </c>
    </row>
    <row r="1306" spans="1:13" x14ac:dyDescent="0.3">
      <c r="A1306" s="13" t="s">
        <v>59</v>
      </c>
      <c r="B1306" s="4" t="s">
        <v>57</v>
      </c>
      <c r="C1306" s="5">
        <v>45616</v>
      </c>
      <c r="D1306" s="4">
        <v>26</v>
      </c>
      <c r="E1306" s="6">
        <v>30436.640000000003</v>
      </c>
      <c r="F1306" s="6">
        <v>24314.42</v>
      </c>
      <c r="G1306" s="8">
        <f t="shared" si="260"/>
        <v>6122.2200000000048</v>
      </c>
      <c r="H1306">
        <v>2024</v>
      </c>
      <c r="I1306">
        <f t="shared" si="264"/>
        <v>11</v>
      </c>
      <c r="J1306" t="s">
        <v>90</v>
      </c>
      <c r="K1306" t="s">
        <v>106</v>
      </c>
      <c r="L1306" t="s">
        <v>111</v>
      </c>
      <c r="M1306" t="str">
        <f>VLOOKUP(Table1[[#This Row],[Product Code]],Table24[#All],4,FALSE)</f>
        <v>Game Consoles</v>
      </c>
    </row>
    <row r="1307" spans="1:13" x14ac:dyDescent="0.3">
      <c r="A1307" s="13" t="s">
        <v>16</v>
      </c>
      <c r="B1307" s="4" t="s">
        <v>50</v>
      </c>
      <c r="C1307" s="5">
        <v>45008</v>
      </c>
      <c r="D1307" s="4">
        <v>12</v>
      </c>
      <c r="E1307" s="6">
        <v>3235.44</v>
      </c>
      <c r="F1307" s="6">
        <v>1966.6799999999998</v>
      </c>
      <c r="G1307" s="8">
        <f t="shared" si="260"/>
        <v>1268.7600000000002</v>
      </c>
      <c r="H1307">
        <v>2023</v>
      </c>
      <c r="I1307">
        <f>MONTH(C1307)</f>
        <v>3</v>
      </c>
      <c r="J1307" t="s">
        <v>83</v>
      </c>
      <c r="K1307" t="s">
        <v>100</v>
      </c>
      <c r="L1307" t="s">
        <v>102</v>
      </c>
      <c r="M1307" t="str">
        <f>VLOOKUP(Table1[[#This Row],[Product Code]],Table24[#All],4,FALSE)</f>
        <v>Chargers</v>
      </c>
    </row>
    <row r="1308" spans="1:13" x14ac:dyDescent="0.3">
      <c r="A1308" s="13" t="s">
        <v>28</v>
      </c>
      <c r="B1308" s="4" t="s">
        <v>40</v>
      </c>
      <c r="C1308" s="5">
        <v>45619</v>
      </c>
      <c r="D1308" s="4">
        <v>21</v>
      </c>
      <c r="E1308" s="6">
        <v>28429.59</v>
      </c>
      <c r="F1308" s="6">
        <v>20463.66</v>
      </c>
      <c r="G1308" s="8">
        <f t="shared" si="260"/>
        <v>7965.93</v>
      </c>
      <c r="H1308">
        <v>2024</v>
      </c>
      <c r="I1308">
        <f t="shared" ref="I1308:I1309" si="265">MONTH(C1308)</f>
        <v>11</v>
      </c>
      <c r="J1308" t="s">
        <v>90</v>
      </c>
      <c r="K1308" t="s">
        <v>106</v>
      </c>
      <c r="L1308" t="s">
        <v>111</v>
      </c>
      <c r="M1308" t="str">
        <f>VLOOKUP(Table1[[#This Row],[Product Code]],Table24[#All],4,FALSE)</f>
        <v>Game Consoles</v>
      </c>
    </row>
    <row r="1309" spans="1:13" x14ac:dyDescent="0.3">
      <c r="A1309" s="13" t="s">
        <v>37</v>
      </c>
      <c r="B1309" s="4" t="s">
        <v>57</v>
      </c>
      <c r="C1309" s="5">
        <v>45518</v>
      </c>
      <c r="D1309" s="4">
        <v>5</v>
      </c>
      <c r="E1309" s="6">
        <v>5853.2000000000007</v>
      </c>
      <c r="F1309" s="6">
        <v>4675.8499999999995</v>
      </c>
      <c r="G1309" s="8">
        <f t="shared" si="260"/>
        <v>1177.3500000000013</v>
      </c>
      <c r="H1309">
        <v>2024</v>
      </c>
      <c r="I1309">
        <f t="shared" si="265"/>
        <v>8</v>
      </c>
      <c r="J1309" t="s">
        <v>89</v>
      </c>
      <c r="K1309" t="s">
        <v>106</v>
      </c>
      <c r="L1309" t="s">
        <v>111</v>
      </c>
      <c r="M1309" t="str">
        <f>VLOOKUP(Table1[[#This Row],[Product Code]],Table24[#All],4,FALSE)</f>
        <v>Game Consoles</v>
      </c>
    </row>
    <row r="1310" spans="1:13" x14ac:dyDescent="0.3">
      <c r="A1310" s="13" t="s">
        <v>16</v>
      </c>
      <c r="B1310" s="4" t="s">
        <v>7</v>
      </c>
      <c r="C1310" s="5">
        <v>45065</v>
      </c>
      <c r="D1310" s="4">
        <v>16</v>
      </c>
      <c r="E1310" s="6">
        <v>5310.08</v>
      </c>
      <c r="F1310" s="6">
        <v>3163.36</v>
      </c>
      <c r="G1310" s="8">
        <f t="shared" si="260"/>
        <v>2146.7199999999998</v>
      </c>
      <c r="H1310">
        <v>2023</v>
      </c>
      <c r="I1310">
        <f>MONTH(C1310)</f>
        <v>5</v>
      </c>
      <c r="J1310" t="s">
        <v>84</v>
      </c>
      <c r="K1310" t="s">
        <v>109</v>
      </c>
      <c r="L1310" t="s">
        <v>98</v>
      </c>
      <c r="M1310" t="str">
        <f>VLOOKUP(Table1[[#This Row],[Product Code]],Table24[#All],4,FALSE)</f>
        <v>Gaming Laptops</v>
      </c>
    </row>
    <row r="1311" spans="1:13" x14ac:dyDescent="0.3">
      <c r="A1311" s="13" t="s">
        <v>21</v>
      </c>
      <c r="B1311" s="4" t="s">
        <v>40</v>
      </c>
      <c r="C1311" s="5">
        <v>45306</v>
      </c>
      <c r="D1311" s="4">
        <v>14</v>
      </c>
      <c r="E1311" s="6">
        <v>18953.059999999998</v>
      </c>
      <c r="F1311" s="6">
        <v>13642.44</v>
      </c>
      <c r="G1311" s="8">
        <f t="shared" si="260"/>
        <v>5310.6199999999972</v>
      </c>
      <c r="H1311">
        <v>2024</v>
      </c>
      <c r="I1311">
        <f>MONTH(C1311)</f>
        <v>1</v>
      </c>
      <c r="J1311" t="s">
        <v>87</v>
      </c>
      <c r="K1311" t="s">
        <v>106</v>
      </c>
      <c r="L1311" t="s">
        <v>111</v>
      </c>
      <c r="M1311" t="str">
        <f>VLOOKUP(Table1[[#This Row],[Product Code]],Table24[#All],4,FALSE)</f>
        <v>Game Consoles</v>
      </c>
    </row>
    <row r="1312" spans="1:13" x14ac:dyDescent="0.3">
      <c r="A1312" s="13" t="s">
        <v>54</v>
      </c>
      <c r="B1312" s="4" t="s">
        <v>48</v>
      </c>
      <c r="C1312" s="5">
        <v>45024</v>
      </c>
      <c r="D1312" s="4">
        <v>16</v>
      </c>
      <c r="E1312" s="6">
        <v>22448.16</v>
      </c>
      <c r="F1312" s="6">
        <v>14248.8</v>
      </c>
      <c r="G1312" s="8">
        <f t="shared" si="260"/>
        <v>8199.36</v>
      </c>
      <c r="H1312">
        <v>2023</v>
      </c>
      <c r="I1312">
        <f>MONTH(C1312)</f>
        <v>4</v>
      </c>
      <c r="J1312" t="s">
        <v>84</v>
      </c>
      <c r="K1312" t="s">
        <v>137</v>
      </c>
      <c r="L1312" t="s">
        <v>111</v>
      </c>
      <c r="M1312" t="str">
        <f>VLOOKUP(Table1[[#This Row],[Product Code]],Table24[#All],4,FALSE)</f>
        <v>Game Consoles</v>
      </c>
    </row>
    <row r="1313" spans="1:13" x14ac:dyDescent="0.3">
      <c r="A1313" s="13" t="s">
        <v>16</v>
      </c>
      <c r="B1313" s="4" t="s">
        <v>39</v>
      </c>
      <c r="C1313" s="5">
        <v>45432</v>
      </c>
      <c r="D1313" s="4">
        <v>19</v>
      </c>
      <c r="E1313" s="6">
        <v>13869.62</v>
      </c>
      <c r="F1313" s="6">
        <v>11190.81</v>
      </c>
      <c r="G1313" s="8">
        <f t="shared" si="260"/>
        <v>2678.8100000000013</v>
      </c>
      <c r="H1313">
        <v>2024</v>
      </c>
      <c r="I1313">
        <f>MONTH(C1313)</f>
        <v>5</v>
      </c>
      <c r="J1313" t="s">
        <v>88</v>
      </c>
      <c r="K1313" t="s">
        <v>113</v>
      </c>
      <c r="L1313" t="s">
        <v>111</v>
      </c>
      <c r="M1313" t="str">
        <f>VLOOKUP(Table1[[#This Row],[Product Code]],Table24[#All],4,FALSE)</f>
        <v>VR Headsets</v>
      </c>
    </row>
    <row r="1314" spans="1:13" x14ac:dyDescent="0.3">
      <c r="A1314" s="13" t="s">
        <v>32</v>
      </c>
      <c r="B1314" s="4" t="s">
        <v>26</v>
      </c>
      <c r="C1314" s="5">
        <v>45116</v>
      </c>
      <c r="D1314" s="4">
        <v>3</v>
      </c>
      <c r="E1314" s="6">
        <v>3161.07</v>
      </c>
      <c r="F1314" s="6">
        <v>1957.71</v>
      </c>
      <c r="G1314" s="8">
        <f t="shared" si="260"/>
        <v>1203.3600000000001</v>
      </c>
      <c r="H1314">
        <v>2023</v>
      </c>
      <c r="I1314">
        <f t="shared" ref="I1314:I1321" si="266">MONTH(C1314)</f>
        <v>7</v>
      </c>
      <c r="J1314" t="s">
        <v>85</v>
      </c>
      <c r="K1314" t="s">
        <v>104</v>
      </c>
      <c r="L1314" t="s">
        <v>126</v>
      </c>
      <c r="M1314" t="str">
        <f>VLOOKUP(Table1[[#This Row],[Product Code]],Table24[#All],4,FALSE)</f>
        <v>Fitness Bands</v>
      </c>
    </row>
    <row r="1315" spans="1:13" x14ac:dyDescent="0.3">
      <c r="A1315" s="13" t="s">
        <v>21</v>
      </c>
      <c r="B1315" s="4" t="s">
        <v>35</v>
      </c>
      <c r="C1315" s="5">
        <v>45199</v>
      </c>
      <c r="D1315" s="4">
        <v>27</v>
      </c>
      <c r="E1315" s="6">
        <v>4402.3500000000004</v>
      </c>
      <c r="F1315" s="6">
        <v>3404.97</v>
      </c>
      <c r="G1315" s="8">
        <f t="shared" si="260"/>
        <v>997.38000000000056</v>
      </c>
      <c r="H1315">
        <v>2023</v>
      </c>
      <c r="I1315">
        <f t="shared" si="266"/>
        <v>9</v>
      </c>
      <c r="J1315" t="s">
        <v>85</v>
      </c>
      <c r="K1315" t="s">
        <v>113</v>
      </c>
      <c r="L1315" t="s">
        <v>102</v>
      </c>
      <c r="M1315" t="str">
        <f>VLOOKUP(Table1[[#This Row],[Product Code]],Table24[#All],4,FALSE)</f>
        <v>Keyboards</v>
      </c>
    </row>
    <row r="1316" spans="1:13" x14ac:dyDescent="0.3">
      <c r="A1316" s="13" t="s">
        <v>32</v>
      </c>
      <c r="B1316" s="4" t="s">
        <v>63</v>
      </c>
      <c r="C1316" s="5">
        <v>45268</v>
      </c>
      <c r="D1316" s="4">
        <v>33</v>
      </c>
      <c r="E1316" s="6">
        <v>37326.629999999997</v>
      </c>
      <c r="F1316" s="6">
        <v>30985.350000000002</v>
      </c>
      <c r="G1316" s="8">
        <f t="shared" si="260"/>
        <v>6341.2799999999952</v>
      </c>
      <c r="H1316">
        <v>2023</v>
      </c>
      <c r="I1316">
        <f t="shared" si="266"/>
        <v>12</v>
      </c>
      <c r="J1316" t="s">
        <v>86</v>
      </c>
      <c r="K1316" t="s">
        <v>113</v>
      </c>
      <c r="L1316" t="s">
        <v>111</v>
      </c>
      <c r="M1316" t="str">
        <f>VLOOKUP(Table1[[#This Row],[Product Code]],Table24[#All],4,FALSE)</f>
        <v>Gaming Headsets</v>
      </c>
    </row>
    <row r="1317" spans="1:13" x14ac:dyDescent="0.3">
      <c r="A1317" s="13" t="s">
        <v>14</v>
      </c>
      <c r="B1317" s="4" t="s">
        <v>40</v>
      </c>
      <c r="C1317" s="5">
        <v>45298</v>
      </c>
      <c r="D1317" s="4">
        <v>26</v>
      </c>
      <c r="E1317" s="6">
        <v>35198.54</v>
      </c>
      <c r="F1317" s="6">
        <v>25335.96</v>
      </c>
      <c r="G1317" s="8">
        <f t="shared" si="260"/>
        <v>9862.5800000000017</v>
      </c>
      <c r="H1317">
        <v>2024</v>
      </c>
      <c r="I1317">
        <f t="shared" si="266"/>
        <v>1</v>
      </c>
      <c r="J1317" t="s">
        <v>87</v>
      </c>
      <c r="K1317" t="s">
        <v>106</v>
      </c>
      <c r="L1317" t="s">
        <v>111</v>
      </c>
      <c r="M1317" t="str">
        <f>VLOOKUP(Table1[[#This Row],[Product Code]],Table24[#All],4,FALSE)</f>
        <v>Game Consoles</v>
      </c>
    </row>
    <row r="1318" spans="1:13" x14ac:dyDescent="0.3">
      <c r="A1318" s="13" t="s">
        <v>16</v>
      </c>
      <c r="B1318" s="4" t="s">
        <v>52</v>
      </c>
      <c r="C1318" s="5">
        <v>45538</v>
      </c>
      <c r="D1318" s="4">
        <v>11</v>
      </c>
      <c r="E1318" s="6">
        <v>2602.71</v>
      </c>
      <c r="F1318" s="6">
        <v>2014.87</v>
      </c>
      <c r="G1318" s="8">
        <f t="shared" si="260"/>
        <v>587.84000000000015</v>
      </c>
      <c r="H1318">
        <v>2024</v>
      </c>
      <c r="I1318">
        <f t="shared" si="266"/>
        <v>9</v>
      </c>
      <c r="J1318" t="s">
        <v>89</v>
      </c>
      <c r="K1318" t="s">
        <v>113</v>
      </c>
      <c r="L1318" t="s">
        <v>118</v>
      </c>
      <c r="M1318" t="str">
        <f>VLOOKUP(Table1[[#This Row],[Product Code]],Table24[#All],4,FALSE)</f>
        <v>Wired Headphones</v>
      </c>
    </row>
    <row r="1319" spans="1:13" x14ac:dyDescent="0.3">
      <c r="A1319" s="13" t="s">
        <v>21</v>
      </c>
      <c r="B1319" s="4" t="s">
        <v>57</v>
      </c>
      <c r="C1319" s="5">
        <v>45478</v>
      </c>
      <c r="D1319" s="4">
        <v>14</v>
      </c>
      <c r="E1319" s="6">
        <v>16388.960000000003</v>
      </c>
      <c r="F1319" s="6">
        <v>13092.38</v>
      </c>
      <c r="G1319" s="8">
        <f t="shared" si="260"/>
        <v>3296.5800000000036</v>
      </c>
      <c r="H1319">
        <v>2024</v>
      </c>
      <c r="I1319">
        <f t="shared" si="266"/>
        <v>7</v>
      </c>
      <c r="J1319" t="s">
        <v>89</v>
      </c>
      <c r="K1319" t="s">
        <v>106</v>
      </c>
      <c r="L1319" t="s">
        <v>111</v>
      </c>
      <c r="M1319" t="str">
        <f>VLOOKUP(Table1[[#This Row],[Product Code]],Table24[#All],4,FALSE)</f>
        <v>Game Consoles</v>
      </c>
    </row>
    <row r="1320" spans="1:13" x14ac:dyDescent="0.3">
      <c r="A1320" s="13" t="s">
        <v>16</v>
      </c>
      <c r="B1320" s="4" t="s">
        <v>22</v>
      </c>
      <c r="C1320" s="5">
        <v>45343</v>
      </c>
      <c r="D1320" s="4">
        <v>30</v>
      </c>
      <c r="E1320" s="6">
        <v>31604.400000000001</v>
      </c>
      <c r="F1320" s="6">
        <v>18787.8</v>
      </c>
      <c r="G1320" s="8">
        <f t="shared" si="260"/>
        <v>12816.600000000002</v>
      </c>
      <c r="H1320">
        <v>2024</v>
      </c>
      <c r="I1320">
        <f t="shared" si="266"/>
        <v>2</v>
      </c>
      <c r="J1320" t="s">
        <v>87</v>
      </c>
      <c r="K1320" t="s">
        <v>113</v>
      </c>
      <c r="L1320" t="s">
        <v>102</v>
      </c>
      <c r="M1320" t="str">
        <f>VLOOKUP(Table1[[#This Row],[Product Code]],Table24[#All],4,FALSE)</f>
        <v>Keyboards</v>
      </c>
    </row>
    <row r="1321" spans="1:13" x14ac:dyDescent="0.3">
      <c r="A1321" s="13" t="s">
        <v>16</v>
      </c>
      <c r="B1321" s="4" t="s">
        <v>17</v>
      </c>
      <c r="C1321" s="5">
        <v>45505</v>
      </c>
      <c r="D1321" s="4">
        <v>10</v>
      </c>
      <c r="E1321" s="6">
        <v>1829.8</v>
      </c>
      <c r="F1321" s="6">
        <v>1390.1</v>
      </c>
      <c r="G1321" s="8">
        <f t="shared" si="260"/>
        <v>439.70000000000005</v>
      </c>
      <c r="H1321">
        <v>2024</v>
      </c>
      <c r="I1321">
        <f t="shared" si="266"/>
        <v>8</v>
      </c>
      <c r="J1321" t="s">
        <v>89</v>
      </c>
      <c r="K1321" t="s">
        <v>104</v>
      </c>
      <c r="L1321" t="s">
        <v>102</v>
      </c>
      <c r="M1321" t="str">
        <f>VLOOKUP(Table1[[#This Row],[Product Code]],Table24[#All],4,FALSE)</f>
        <v>Chargers</v>
      </c>
    </row>
    <row r="1322" spans="1:13" x14ac:dyDescent="0.3">
      <c r="A1322" s="13" t="s">
        <v>10</v>
      </c>
      <c r="B1322" s="4" t="s">
        <v>48</v>
      </c>
      <c r="C1322" s="5">
        <v>45242</v>
      </c>
      <c r="D1322" s="4">
        <v>35</v>
      </c>
      <c r="E1322" s="6">
        <v>49105.35</v>
      </c>
      <c r="F1322" s="6">
        <v>31169.25</v>
      </c>
      <c r="G1322" s="8">
        <f t="shared" si="260"/>
        <v>17936.099999999999</v>
      </c>
      <c r="H1322">
        <v>2023</v>
      </c>
      <c r="I1322">
        <f t="shared" ref="I1322:I1324" si="267">MONTH(C1322)</f>
        <v>11</v>
      </c>
      <c r="J1322" t="s">
        <v>86</v>
      </c>
      <c r="K1322" t="s">
        <v>137</v>
      </c>
      <c r="L1322" t="s">
        <v>111</v>
      </c>
      <c r="M1322" t="str">
        <f>VLOOKUP(Table1[[#This Row],[Product Code]],Table24[#All],4,FALSE)</f>
        <v>Game Consoles</v>
      </c>
    </row>
    <row r="1323" spans="1:13" x14ac:dyDescent="0.3">
      <c r="A1323" s="13" t="s">
        <v>14</v>
      </c>
      <c r="B1323" s="4" t="s">
        <v>55</v>
      </c>
      <c r="C1323" s="5">
        <v>45139</v>
      </c>
      <c r="D1323" s="4">
        <v>23</v>
      </c>
      <c r="E1323" s="6">
        <v>19990.68</v>
      </c>
      <c r="F1323" s="6">
        <v>15008.189999999999</v>
      </c>
      <c r="G1323" s="8">
        <f t="shared" si="260"/>
        <v>4982.4900000000016</v>
      </c>
      <c r="H1323">
        <v>2023</v>
      </c>
      <c r="I1323">
        <f t="shared" si="267"/>
        <v>8</v>
      </c>
      <c r="J1323" t="s">
        <v>85</v>
      </c>
      <c r="K1323" t="s">
        <v>100</v>
      </c>
      <c r="L1323" t="s">
        <v>111</v>
      </c>
      <c r="M1323" t="str">
        <f>VLOOKUP(Table1[[#This Row],[Product Code]],Table24[#All],4,FALSE)</f>
        <v>VR Headsets</v>
      </c>
    </row>
    <row r="1324" spans="1:13" x14ac:dyDescent="0.3">
      <c r="A1324" s="13" t="s">
        <v>16</v>
      </c>
      <c r="B1324" s="4" t="s">
        <v>43</v>
      </c>
      <c r="C1324" s="5">
        <v>45245</v>
      </c>
      <c r="D1324" s="4">
        <v>35</v>
      </c>
      <c r="E1324" s="6">
        <v>37273.599999999999</v>
      </c>
      <c r="F1324" s="6">
        <v>24033.449999999997</v>
      </c>
      <c r="G1324" s="8">
        <f t="shared" si="260"/>
        <v>13240.150000000001</v>
      </c>
      <c r="H1324">
        <v>2023</v>
      </c>
      <c r="I1324">
        <f t="shared" si="267"/>
        <v>11</v>
      </c>
      <c r="J1324" t="s">
        <v>86</v>
      </c>
      <c r="K1324" t="s">
        <v>113</v>
      </c>
      <c r="L1324" t="s">
        <v>111</v>
      </c>
      <c r="M1324" t="str">
        <f>VLOOKUP(Table1[[#This Row],[Product Code]],Table24[#All],4,FALSE)</f>
        <v>VR Headsets</v>
      </c>
    </row>
    <row r="1325" spans="1:13" x14ac:dyDescent="0.3">
      <c r="A1325" s="13" t="s">
        <v>37</v>
      </c>
      <c r="B1325" s="4" t="s">
        <v>45</v>
      </c>
      <c r="C1325" s="5">
        <v>45447</v>
      </c>
      <c r="D1325" s="4">
        <v>11</v>
      </c>
      <c r="E1325" s="6">
        <v>8873.26</v>
      </c>
      <c r="F1325" s="6">
        <v>5291.4400000000005</v>
      </c>
      <c r="G1325" s="8">
        <f t="shared" si="260"/>
        <v>3581.8199999999997</v>
      </c>
      <c r="H1325">
        <v>2024</v>
      </c>
      <c r="I1325">
        <f>MONTH(C1325)</f>
        <v>6</v>
      </c>
      <c r="J1325" t="s">
        <v>88</v>
      </c>
      <c r="K1325" t="s">
        <v>113</v>
      </c>
      <c r="L1325" t="s">
        <v>111</v>
      </c>
      <c r="M1325" t="str">
        <f>VLOOKUP(Table1[[#This Row],[Product Code]],Table24[#All],4,FALSE)</f>
        <v>Game Consoles</v>
      </c>
    </row>
    <row r="1326" spans="1:13" x14ac:dyDescent="0.3">
      <c r="A1326" s="13" t="s">
        <v>16</v>
      </c>
      <c r="B1326" s="4" t="s">
        <v>35</v>
      </c>
      <c r="C1326" s="5">
        <v>45121</v>
      </c>
      <c r="D1326" s="4">
        <v>19</v>
      </c>
      <c r="E1326" s="6">
        <v>3097.9500000000003</v>
      </c>
      <c r="F1326" s="6">
        <v>2396.09</v>
      </c>
      <c r="G1326" s="8">
        <f t="shared" si="260"/>
        <v>701.86000000000013</v>
      </c>
      <c r="H1326">
        <v>2023</v>
      </c>
      <c r="I1326">
        <f t="shared" ref="I1326:I1334" si="268">MONTH(C1326)</f>
        <v>7</v>
      </c>
      <c r="J1326" t="s">
        <v>85</v>
      </c>
      <c r="K1326" t="s">
        <v>113</v>
      </c>
      <c r="L1326" t="s">
        <v>102</v>
      </c>
      <c r="M1326" t="str">
        <f>VLOOKUP(Table1[[#This Row],[Product Code]],Table24[#All],4,FALSE)</f>
        <v>Keyboards</v>
      </c>
    </row>
    <row r="1327" spans="1:13" x14ac:dyDescent="0.3">
      <c r="A1327" s="13" t="s">
        <v>37</v>
      </c>
      <c r="B1327" s="4" t="s">
        <v>22</v>
      </c>
      <c r="C1327" s="5">
        <v>45205</v>
      </c>
      <c r="D1327" s="4">
        <v>39</v>
      </c>
      <c r="E1327" s="6">
        <v>41085.72</v>
      </c>
      <c r="F1327" s="6">
        <v>24424.14</v>
      </c>
      <c r="G1327" s="8">
        <f t="shared" si="260"/>
        <v>16661.580000000002</v>
      </c>
      <c r="H1327">
        <v>2023</v>
      </c>
      <c r="I1327">
        <f t="shared" si="268"/>
        <v>10</v>
      </c>
      <c r="J1327" t="s">
        <v>86</v>
      </c>
      <c r="K1327" t="s">
        <v>113</v>
      </c>
      <c r="L1327" t="s">
        <v>102</v>
      </c>
      <c r="M1327" t="str">
        <f>VLOOKUP(Table1[[#This Row],[Product Code]],Table24[#All],4,FALSE)</f>
        <v>Keyboards</v>
      </c>
    </row>
    <row r="1328" spans="1:13" x14ac:dyDescent="0.3">
      <c r="A1328" s="13" t="s">
        <v>19</v>
      </c>
      <c r="B1328" s="4" t="s">
        <v>55</v>
      </c>
      <c r="C1328" s="5">
        <v>45241</v>
      </c>
      <c r="D1328" s="4">
        <v>29</v>
      </c>
      <c r="E1328" s="6">
        <v>25205.64</v>
      </c>
      <c r="F1328" s="6">
        <v>18923.37</v>
      </c>
      <c r="G1328" s="8">
        <f t="shared" si="260"/>
        <v>6282.27</v>
      </c>
      <c r="H1328">
        <v>2023</v>
      </c>
      <c r="I1328">
        <f t="shared" si="268"/>
        <v>11</v>
      </c>
      <c r="J1328" t="s">
        <v>86</v>
      </c>
      <c r="K1328" t="s">
        <v>100</v>
      </c>
      <c r="L1328" t="s">
        <v>111</v>
      </c>
      <c r="M1328" t="str">
        <f>VLOOKUP(Table1[[#This Row],[Product Code]],Table24[#All],4,FALSE)</f>
        <v>VR Headsets</v>
      </c>
    </row>
    <row r="1329" spans="1:13" x14ac:dyDescent="0.3">
      <c r="A1329" s="13" t="s">
        <v>8</v>
      </c>
      <c r="B1329" s="4" t="s">
        <v>35</v>
      </c>
      <c r="C1329" s="5">
        <v>44966</v>
      </c>
      <c r="D1329" s="4">
        <v>15</v>
      </c>
      <c r="E1329" s="6">
        <v>2445.75</v>
      </c>
      <c r="F1329" s="6">
        <v>1891.65</v>
      </c>
      <c r="G1329" s="8">
        <f t="shared" si="260"/>
        <v>554.09999999999991</v>
      </c>
      <c r="H1329">
        <v>2023</v>
      </c>
      <c r="I1329">
        <f t="shared" si="268"/>
        <v>2</v>
      </c>
      <c r="J1329" t="s">
        <v>83</v>
      </c>
      <c r="K1329" t="s">
        <v>113</v>
      </c>
      <c r="L1329" t="s">
        <v>102</v>
      </c>
      <c r="M1329" t="str">
        <f>VLOOKUP(Table1[[#This Row],[Product Code]],Table24[#All],4,FALSE)</f>
        <v>Keyboards</v>
      </c>
    </row>
    <row r="1330" spans="1:13" x14ac:dyDescent="0.3">
      <c r="A1330" s="13" t="s">
        <v>10</v>
      </c>
      <c r="B1330" s="4" t="s">
        <v>65</v>
      </c>
      <c r="C1330" s="5">
        <v>45361</v>
      </c>
      <c r="D1330" s="4">
        <v>11</v>
      </c>
      <c r="E1330" s="6">
        <v>3554.6499999999996</v>
      </c>
      <c r="F1330" s="6">
        <v>2198.46</v>
      </c>
      <c r="G1330" s="8">
        <f t="shared" si="260"/>
        <v>1356.1899999999996</v>
      </c>
      <c r="H1330">
        <v>2024</v>
      </c>
      <c r="I1330">
        <f t="shared" si="268"/>
        <v>3</v>
      </c>
      <c r="J1330" t="s">
        <v>87</v>
      </c>
      <c r="K1330" t="s">
        <v>109</v>
      </c>
      <c r="L1330" t="s">
        <v>111</v>
      </c>
      <c r="M1330" t="str">
        <f>VLOOKUP(Table1[[#This Row],[Product Code]],Table24[#All],4,FALSE)</f>
        <v>Game Consoles</v>
      </c>
    </row>
    <row r="1331" spans="1:13" x14ac:dyDescent="0.3">
      <c r="A1331" s="13" t="s">
        <v>33</v>
      </c>
      <c r="B1331" s="4" t="s">
        <v>40</v>
      </c>
      <c r="C1331" s="5">
        <v>45353</v>
      </c>
      <c r="D1331" s="4">
        <v>26</v>
      </c>
      <c r="E1331" s="6">
        <v>35198.54</v>
      </c>
      <c r="F1331" s="6">
        <v>25335.96</v>
      </c>
      <c r="G1331" s="8">
        <f t="shared" si="260"/>
        <v>9862.5800000000017</v>
      </c>
      <c r="H1331">
        <v>2024</v>
      </c>
      <c r="I1331">
        <f t="shared" si="268"/>
        <v>3</v>
      </c>
      <c r="J1331" t="s">
        <v>87</v>
      </c>
      <c r="K1331" t="s">
        <v>106</v>
      </c>
      <c r="L1331" t="s">
        <v>111</v>
      </c>
      <c r="M1331" t="str">
        <f>VLOOKUP(Table1[[#This Row],[Product Code]],Table24[#All],4,FALSE)</f>
        <v>Game Consoles</v>
      </c>
    </row>
    <row r="1332" spans="1:13" x14ac:dyDescent="0.3">
      <c r="A1332" s="13" t="s">
        <v>37</v>
      </c>
      <c r="B1332" s="4" t="s">
        <v>53</v>
      </c>
      <c r="C1332" s="5">
        <v>45350</v>
      </c>
      <c r="D1332" s="4">
        <v>12</v>
      </c>
      <c r="E1332" s="6">
        <v>15307.32</v>
      </c>
      <c r="F1332" s="6">
        <v>9544.68</v>
      </c>
      <c r="G1332" s="8">
        <f t="shared" si="260"/>
        <v>5762.6399999999994</v>
      </c>
      <c r="H1332">
        <v>2024</v>
      </c>
      <c r="I1332">
        <f t="shared" si="268"/>
        <v>2</v>
      </c>
      <c r="J1332" t="s">
        <v>87</v>
      </c>
      <c r="K1332" t="s">
        <v>130</v>
      </c>
      <c r="L1332" t="s">
        <v>118</v>
      </c>
      <c r="M1332" t="str">
        <f>VLOOKUP(Table1[[#This Row],[Product Code]],Table24[#All],4,FALSE)</f>
        <v>Wired Headphones</v>
      </c>
    </row>
    <row r="1333" spans="1:13" x14ac:dyDescent="0.3">
      <c r="A1333" s="13" t="s">
        <v>16</v>
      </c>
      <c r="B1333" s="4" t="s">
        <v>52</v>
      </c>
      <c r="C1333" s="5">
        <v>45584</v>
      </c>
      <c r="D1333" s="4">
        <v>26</v>
      </c>
      <c r="E1333" s="6">
        <v>6151.8600000000006</v>
      </c>
      <c r="F1333" s="6">
        <v>4762.42</v>
      </c>
      <c r="G1333" s="8">
        <f t="shared" si="260"/>
        <v>1389.4400000000005</v>
      </c>
      <c r="H1333">
        <v>2024</v>
      </c>
      <c r="I1333">
        <f t="shared" si="268"/>
        <v>10</v>
      </c>
      <c r="J1333" t="s">
        <v>90</v>
      </c>
      <c r="K1333" t="s">
        <v>113</v>
      </c>
      <c r="L1333" t="s">
        <v>118</v>
      </c>
      <c r="M1333" t="str">
        <f>VLOOKUP(Table1[[#This Row],[Product Code]],Table24[#All],4,FALSE)</f>
        <v>Wired Headphones</v>
      </c>
    </row>
    <row r="1334" spans="1:13" x14ac:dyDescent="0.3">
      <c r="A1334" s="13" t="s">
        <v>14</v>
      </c>
      <c r="B1334" s="4" t="s">
        <v>42</v>
      </c>
      <c r="C1334" s="5">
        <v>45311</v>
      </c>
      <c r="D1334" s="4">
        <v>22</v>
      </c>
      <c r="E1334" s="6">
        <v>9320.74</v>
      </c>
      <c r="F1334" s="6">
        <v>6074.2000000000007</v>
      </c>
      <c r="G1334" s="8">
        <f t="shared" si="260"/>
        <v>3246.5399999999991</v>
      </c>
      <c r="H1334">
        <v>2024</v>
      </c>
      <c r="I1334">
        <f t="shared" si="268"/>
        <v>1</v>
      </c>
      <c r="J1334" t="s">
        <v>87</v>
      </c>
      <c r="K1334" t="s">
        <v>137</v>
      </c>
      <c r="L1334" t="s">
        <v>98</v>
      </c>
      <c r="M1334" t="str">
        <f>VLOOKUP(Table1[[#This Row],[Product Code]],Table24[#All],4,FALSE)</f>
        <v>Ultrabooks</v>
      </c>
    </row>
    <row r="1335" spans="1:13" x14ac:dyDescent="0.3">
      <c r="A1335" s="13" t="s">
        <v>37</v>
      </c>
      <c r="B1335" s="4" t="s">
        <v>46</v>
      </c>
      <c r="C1335" s="5">
        <v>45194</v>
      </c>
      <c r="D1335" s="4">
        <v>8</v>
      </c>
      <c r="E1335" s="6">
        <v>1563.44</v>
      </c>
      <c r="F1335" s="6">
        <v>1167.5999999999999</v>
      </c>
      <c r="G1335" s="8">
        <f t="shared" si="260"/>
        <v>395.84000000000015</v>
      </c>
      <c r="H1335">
        <v>2023</v>
      </c>
      <c r="I1335">
        <f>MONTH(C1335)</f>
        <v>9</v>
      </c>
      <c r="J1335" t="s">
        <v>85</v>
      </c>
      <c r="K1335" t="s">
        <v>100</v>
      </c>
      <c r="L1335" t="s">
        <v>118</v>
      </c>
      <c r="M1335" t="str">
        <f>VLOOKUP(Table1[[#This Row],[Product Code]],Table24[#All],4,FALSE)</f>
        <v>Wireless Earbuds</v>
      </c>
    </row>
    <row r="1336" spans="1:13" x14ac:dyDescent="0.3">
      <c r="A1336" s="13" t="s">
        <v>10</v>
      </c>
      <c r="B1336" s="4" t="s">
        <v>24</v>
      </c>
      <c r="C1336" s="5">
        <v>45562</v>
      </c>
      <c r="D1336" s="4">
        <v>14</v>
      </c>
      <c r="E1336" s="6">
        <v>18637.22</v>
      </c>
      <c r="F1336" s="6">
        <v>11629.94</v>
      </c>
      <c r="G1336" s="8">
        <f t="shared" si="260"/>
        <v>7007.2800000000007</v>
      </c>
      <c r="H1336">
        <v>2024</v>
      </c>
      <c r="I1336">
        <f t="shared" ref="I1336:I1339" si="269">MONTH(C1336)</f>
        <v>9</v>
      </c>
      <c r="J1336" t="s">
        <v>89</v>
      </c>
      <c r="K1336" t="s">
        <v>104</v>
      </c>
      <c r="L1336" t="s">
        <v>102</v>
      </c>
      <c r="M1336" t="str">
        <f>VLOOKUP(Table1[[#This Row],[Product Code]],Table24[#All],4,FALSE)</f>
        <v>Keyboards</v>
      </c>
    </row>
    <row r="1337" spans="1:13" x14ac:dyDescent="0.3">
      <c r="A1337" s="13" t="s">
        <v>32</v>
      </c>
      <c r="B1337" s="4" t="s">
        <v>15</v>
      </c>
      <c r="C1337" s="5">
        <v>45412</v>
      </c>
      <c r="D1337" s="4">
        <v>4</v>
      </c>
      <c r="E1337" s="6">
        <v>3533.96</v>
      </c>
      <c r="F1337" s="6">
        <v>2464.36</v>
      </c>
      <c r="G1337" s="8">
        <f t="shared" si="260"/>
        <v>1069.5999999999999</v>
      </c>
      <c r="H1337">
        <v>2024</v>
      </c>
      <c r="I1337">
        <f t="shared" si="269"/>
        <v>4</v>
      </c>
      <c r="J1337" t="s">
        <v>88</v>
      </c>
      <c r="K1337" t="s">
        <v>132</v>
      </c>
      <c r="L1337" t="s">
        <v>118</v>
      </c>
      <c r="M1337" t="str">
        <f>VLOOKUP(Table1[[#This Row],[Product Code]],Table24[#All],4,FALSE)</f>
        <v>Noise-Canceling Over-Ear</v>
      </c>
    </row>
    <row r="1338" spans="1:13" x14ac:dyDescent="0.3">
      <c r="A1338" s="13" t="s">
        <v>23</v>
      </c>
      <c r="B1338" s="4" t="s">
        <v>57</v>
      </c>
      <c r="C1338" s="5">
        <v>45387</v>
      </c>
      <c r="D1338" s="4">
        <v>20</v>
      </c>
      <c r="E1338" s="6">
        <v>23412.800000000003</v>
      </c>
      <c r="F1338" s="6">
        <v>18703.399999999998</v>
      </c>
      <c r="G1338" s="8">
        <f t="shared" si="260"/>
        <v>4709.4000000000051</v>
      </c>
      <c r="H1338">
        <v>2024</v>
      </c>
      <c r="I1338">
        <f t="shared" si="269"/>
        <v>4</v>
      </c>
      <c r="J1338" t="s">
        <v>88</v>
      </c>
      <c r="K1338" t="s">
        <v>106</v>
      </c>
      <c r="L1338" t="s">
        <v>111</v>
      </c>
      <c r="M1338" t="str">
        <f>VLOOKUP(Table1[[#This Row],[Product Code]],Table24[#All],4,FALSE)</f>
        <v>Game Consoles</v>
      </c>
    </row>
    <row r="1339" spans="1:13" x14ac:dyDescent="0.3">
      <c r="A1339" s="13" t="s">
        <v>21</v>
      </c>
      <c r="B1339" s="4" t="s">
        <v>45</v>
      </c>
      <c r="C1339" s="5">
        <v>45522</v>
      </c>
      <c r="D1339" s="4">
        <v>16</v>
      </c>
      <c r="E1339" s="6">
        <v>12906.56</v>
      </c>
      <c r="F1339" s="6">
        <v>7696.64</v>
      </c>
      <c r="G1339" s="8">
        <f t="shared" si="260"/>
        <v>5209.9199999999992</v>
      </c>
      <c r="H1339">
        <v>2024</v>
      </c>
      <c r="I1339">
        <f t="shared" si="269"/>
        <v>8</v>
      </c>
      <c r="J1339" t="s">
        <v>89</v>
      </c>
      <c r="K1339" t="s">
        <v>113</v>
      </c>
      <c r="L1339" t="s">
        <v>111</v>
      </c>
      <c r="M1339" t="str">
        <f>VLOOKUP(Table1[[#This Row],[Product Code]],Table24[#All],4,FALSE)</f>
        <v>Game Consoles</v>
      </c>
    </row>
    <row r="1340" spans="1:13" x14ac:dyDescent="0.3">
      <c r="A1340" s="13" t="s">
        <v>10</v>
      </c>
      <c r="B1340" s="4" t="s">
        <v>22</v>
      </c>
      <c r="C1340" s="5">
        <v>44966</v>
      </c>
      <c r="D1340" s="4">
        <v>14</v>
      </c>
      <c r="E1340" s="6">
        <v>14748.720000000001</v>
      </c>
      <c r="F1340" s="6">
        <v>8767.64</v>
      </c>
      <c r="G1340" s="8">
        <f t="shared" si="260"/>
        <v>5981.0800000000017</v>
      </c>
      <c r="H1340">
        <v>2023</v>
      </c>
      <c r="I1340">
        <f t="shared" ref="I1340:I1343" si="270">MONTH(C1340)</f>
        <v>2</v>
      </c>
      <c r="J1340" t="s">
        <v>83</v>
      </c>
      <c r="K1340" t="s">
        <v>113</v>
      </c>
      <c r="L1340" t="s">
        <v>102</v>
      </c>
      <c r="M1340" t="str">
        <f>VLOOKUP(Table1[[#This Row],[Product Code]],Table24[#All],4,FALSE)</f>
        <v>Keyboards</v>
      </c>
    </row>
    <row r="1341" spans="1:13" x14ac:dyDescent="0.3">
      <c r="A1341" s="13" t="s">
        <v>23</v>
      </c>
      <c r="B1341" s="4" t="s">
        <v>46</v>
      </c>
      <c r="C1341" s="5">
        <v>45220</v>
      </c>
      <c r="D1341" s="4">
        <v>39</v>
      </c>
      <c r="E1341" s="6">
        <v>7621.77</v>
      </c>
      <c r="F1341" s="6">
        <v>5692.0499999999993</v>
      </c>
      <c r="G1341" s="8">
        <f t="shared" si="260"/>
        <v>1929.7200000000012</v>
      </c>
      <c r="H1341">
        <v>2023</v>
      </c>
      <c r="I1341">
        <f t="shared" si="270"/>
        <v>10</v>
      </c>
      <c r="J1341" t="s">
        <v>86</v>
      </c>
      <c r="K1341" t="s">
        <v>100</v>
      </c>
      <c r="L1341" t="s">
        <v>118</v>
      </c>
      <c r="M1341" t="str">
        <f>VLOOKUP(Table1[[#This Row],[Product Code]],Table24[#All],4,FALSE)</f>
        <v>Wireless Earbuds</v>
      </c>
    </row>
    <row r="1342" spans="1:13" x14ac:dyDescent="0.3">
      <c r="A1342" s="13" t="s">
        <v>23</v>
      </c>
      <c r="B1342" s="4" t="s">
        <v>17</v>
      </c>
      <c r="C1342" s="5">
        <v>45495</v>
      </c>
      <c r="D1342" s="4">
        <v>4</v>
      </c>
      <c r="E1342" s="6">
        <v>731.92</v>
      </c>
      <c r="F1342" s="6">
        <v>556.04</v>
      </c>
      <c r="G1342" s="8">
        <f t="shared" si="260"/>
        <v>175.88</v>
      </c>
      <c r="H1342">
        <v>2024</v>
      </c>
      <c r="I1342">
        <f t="shared" si="270"/>
        <v>7</v>
      </c>
      <c r="J1342" t="s">
        <v>89</v>
      </c>
      <c r="K1342" t="s">
        <v>104</v>
      </c>
      <c r="L1342" t="s">
        <v>102</v>
      </c>
      <c r="M1342" t="str">
        <f>VLOOKUP(Table1[[#This Row],[Product Code]],Table24[#All],4,FALSE)</f>
        <v>Chargers</v>
      </c>
    </row>
    <row r="1343" spans="1:13" x14ac:dyDescent="0.3">
      <c r="A1343" s="13" t="s">
        <v>23</v>
      </c>
      <c r="B1343" s="4" t="s">
        <v>40</v>
      </c>
      <c r="C1343" s="5">
        <v>45475</v>
      </c>
      <c r="D1343" s="4">
        <v>1</v>
      </c>
      <c r="E1343" s="6">
        <v>1353.79</v>
      </c>
      <c r="F1343" s="6">
        <v>974.46</v>
      </c>
      <c r="G1343" s="8">
        <f t="shared" si="260"/>
        <v>379.32999999999993</v>
      </c>
      <c r="H1343">
        <v>2024</v>
      </c>
      <c r="I1343">
        <f t="shared" si="270"/>
        <v>7</v>
      </c>
      <c r="J1343" t="s">
        <v>89</v>
      </c>
      <c r="K1343" t="s">
        <v>106</v>
      </c>
      <c r="L1343" t="s">
        <v>111</v>
      </c>
      <c r="M1343" t="str">
        <f>VLOOKUP(Table1[[#This Row],[Product Code]],Table24[#All],4,FALSE)</f>
        <v>Game Consoles</v>
      </c>
    </row>
    <row r="1344" spans="1:13" x14ac:dyDescent="0.3">
      <c r="A1344" s="13" t="s">
        <v>32</v>
      </c>
      <c r="B1344" s="4" t="s">
        <v>56</v>
      </c>
      <c r="C1344" s="5">
        <v>45229</v>
      </c>
      <c r="D1344" s="4">
        <v>40</v>
      </c>
      <c r="E1344" s="6">
        <v>5366</v>
      </c>
      <c r="F1344" s="6">
        <v>4432.7999999999993</v>
      </c>
      <c r="G1344" s="8">
        <f t="shared" si="260"/>
        <v>933.20000000000073</v>
      </c>
      <c r="H1344">
        <v>2023</v>
      </c>
      <c r="I1344">
        <f t="shared" ref="I1344:I1345" si="271">MONTH(C1344)</f>
        <v>10</v>
      </c>
      <c r="J1344" t="s">
        <v>86</v>
      </c>
      <c r="K1344" t="s">
        <v>113</v>
      </c>
      <c r="L1344" t="s">
        <v>102</v>
      </c>
      <c r="M1344" t="str">
        <f>VLOOKUP(Table1[[#This Row],[Product Code]],Table24[#All],4,FALSE)</f>
        <v>Laptop Sleeves</v>
      </c>
    </row>
    <row r="1345" spans="1:13" x14ac:dyDescent="0.3">
      <c r="A1345" s="13" t="s">
        <v>12</v>
      </c>
      <c r="B1345" s="4" t="s">
        <v>46</v>
      </c>
      <c r="C1345" s="5">
        <v>45057</v>
      </c>
      <c r="D1345" s="4">
        <v>4</v>
      </c>
      <c r="E1345" s="6">
        <v>781.72</v>
      </c>
      <c r="F1345" s="6">
        <v>583.79999999999995</v>
      </c>
      <c r="G1345" s="8">
        <f t="shared" si="260"/>
        <v>197.92000000000007</v>
      </c>
      <c r="H1345">
        <v>2023</v>
      </c>
      <c r="I1345">
        <f t="shared" si="271"/>
        <v>5</v>
      </c>
      <c r="J1345" t="s">
        <v>84</v>
      </c>
      <c r="K1345" t="s">
        <v>100</v>
      </c>
      <c r="L1345" t="s">
        <v>118</v>
      </c>
      <c r="M1345" t="str">
        <f>VLOOKUP(Table1[[#This Row],[Product Code]],Table24[#All],4,FALSE)</f>
        <v>Wireless Earbuds</v>
      </c>
    </row>
    <row r="1346" spans="1:13" x14ac:dyDescent="0.3">
      <c r="A1346" s="13" t="s">
        <v>28</v>
      </c>
      <c r="B1346" s="4" t="s">
        <v>49</v>
      </c>
      <c r="C1346" s="5">
        <v>45468</v>
      </c>
      <c r="D1346" s="4">
        <v>19</v>
      </c>
      <c r="E1346" s="6">
        <v>25290.329999999998</v>
      </c>
      <c r="F1346" s="6">
        <v>15534.78</v>
      </c>
      <c r="G1346" s="8">
        <f t="shared" si="260"/>
        <v>9755.5499999999975</v>
      </c>
      <c r="H1346">
        <v>2024</v>
      </c>
      <c r="I1346">
        <f>MONTH(C1346)</f>
        <v>6</v>
      </c>
      <c r="J1346" t="s">
        <v>88</v>
      </c>
      <c r="K1346" t="s">
        <v>137</v>
      </c>
      <c r="L1346" t="s">
        <v>126</v>
      </c>
      <c r="M1346" t="str">
        <f>VLOOKUP(Table1[[#This Row],[Product Code]],Table24[#All],4,FALSE)</f>
        <v>Smartwatches</v>
      </c>
    </row>
    <row r="1347" spans="1:13" x14ac:dyDescent="0.3">
      <c r="A1347" s="13" t="s">
        <v>16</v>
      </c>
      <c r="B1347" s="4" t="s">
        <v>38</v>
      </c>
      <c r="C1347" s="5">
        <v>45122</v>
      </c>
      <c r="D1347" s="4">
        <v>23</v>
      </c>
      <c r="E1347" s="6">
        <v>12339.04</v>
      </c>
      <c r="F1347" s="6">
        <v>8993.6899999999987</v>
      </c>
      <c r="G1347" s="8">
        <f t="shared" ref="G1347:G1410" si="272">E1347-F1347</f>
        <v>3345.3500000000022</v>
      </c>
      <c r="H1347">
        <v>2023</v>
      </c>
      <c r="I1347">
        <f t="shared" ref="I1347:I1349" si="273">MONTH(C1347)</f>
        <v>7</v>
      </c>
      <c r="J1347" t="s">
        <v>85</v>
      </c>
      <c r="K1347" t="s">
        <v>113</v>
      </c>
      <c r="L1347" t="s">
        <v>111</v>
      </c>
      <c r="M1347" t="str">
        <f>VLOOKUP(Table1[[#This Row],[Product Code]],Table24[#All],4,FALSE)</f>
        <v>Game Consoles</v>
      </c>
    </row>
    <row r="1348" spans="1:13" x14ac:dyDescent="0.3">
      <c r="A1348" s="13" t="s">
        <v>54</v>
      </c>
      <c r="B1348" s="4" t="s">
        <v>51</v>
      </c>
      <c r="C1348" s="5">
        <v>45114</v>
      </c>
      <c r="D1348" s="4">
        <v>16</v>
      </c>
      <c r="E1348" s="6">
        <v>5670.72</v>
      </c>
      <c r="F1348" s="6">
        <v>4048.96</v>
      </c>
      <c r="G1348" s="8">
        <f t="shared" si="272"/>
        <v>1621.7600000000002</v>
      </c>
      <c r="H1348">
        <v>2023</v>
      </c>
      <c r="I1348">
        <f t="shared" si="273"/>
        <v>7</v>
      </c>
      <c r="J1348" t="s">
        <v>85</v>
      </c>
      <c r="K1348" t="s">
        <v>113</v>
      </c>
      <c r="L1348" t="s">
        <v>118</v>
      </c>
      <c r="M1348" t="str">
        <f>VLOOKUP(Table1[[#This Row],[Product Code]],Table24[#All],4,FALSE)</f>
        <v>Wired Headphones</v>
      </c>
    </row>
    <row r="1349" spans="1:13" x14ac:dyDescent="0.3">
      <c r="A1349" s="13" t="s">
        <v>28</v>
      </c>
      <c r="B1349" s="4" t="s">
        <v>70</v>
      </c>
      <c r="C1349" s="5">
        <v>45263</v>
      </c>
      <c r="D1349" s="4">
        <v>38</v>
      </c>
      <c r="E1349" s="6">
        <v>8203.82</v>
      </c>
      <c r="F1349" s="6">
        <v>5938.26</v>
      </c>
      <c r="G1349" s="8">
        <f t="shared" si="272"/>
        <v>2265.5599999999995</v>
      </c>
      <c r="H1349">
        <v>2023</v>
      </c>
      <c r="I1349">
        <f t="shared" si="273"/>
        <v>12</v>
      </c>
      <c r="J1349" t="s">
        <v>86</v>
      </c>
      <c r="K1349" t="s">
        <v>130</v>
      </c>
      <c r="L1349" t="s">
        <v>102</v>
      </c>
      <c r="M1349" t="str">
        <f>VLOOKUP(Table1[[#This Row],[Product Code]],Table24[#All],4,FALSE)</f>
        <v>Chargers</v>
      </c>
    </row>
    <row r="1350" spans="1:13" x14ac:dyDescent="0.3">
      <c r="A1350" s="13" t="s">
        <v>16</v>
      </c>
      <c r="B1350" s="4" t="s">
        <v>31</v>
      </c>
      <c r="C1350" s="5">
        <v>45485</v>
      </c>
      <c r="D1350" s="4">
        <v>4</v>
      </c>
      <c r="E1350" s="6">
        <v>1922.8</v>
      </c>
      <c r="F1350" s="6">
        <v>1207.76</v>
      </c>
      <c r="G1350" s="8">
        <f t="shared" si="272"/>
        <v>715.04</v>
      </c>
      <c r="H1350">
        <v>2024</v>
      </c>
      <c r="I1350">
        <f>MONTH(C1350)</f>
        <v>7</v>
      </c>
      <c r="J1350" t="s">
        <v>89</v>
      </c>
      <c r="K1350" t="s">
        <v>113</v>
      </c>
      <c r="L1350" t="s">
        <v>98</v>
      </c>
      <c r="M1350" t="str">
        <f>VLOOKUP(Table1[[#This Row],[Product Code]],Table24[#All],4,FALSE)</f>
        <v>Gaming Laptops</v>
      </c>
    </row>
    <row r="1351" spans="1:13" x14ac:dyDescent="0.3">
      <c r="A1351" s="13" t="s">
        <v>54</v>
      </c>
      <c r="B1351" s="4" t="s">
        <v>50</v>
      </c>
      <c r="C1351" s="5">
        <v>45066</v>
      </c>
      <c r="D1351" s="4">
        <v>15</v>
      </c>
      <c r="E1351" s="6">
        <v>4044.3</v>
      </c>
      <c r="F1351" s="6">
        <v>2458.35</v>
      </c>
      <c r="G1351" s="8">
        <f t="shared" si="272"/>
        <v>1585.9500000000003</v>
      </c>
      <c r="H1351">
        <v>2023</v>
      </c>
      <c r="I1351">
        <f t="shared" ref="I1351:I1356" si="274">MONTH(C1351)</f>
        <v>5</v>
      </c>
      <c r="J1351" t="s">
        <v>84</v>
      </c>
      <c r="K1351" t="s">
        <v>100</v>
      </c>
      <c r="L1351" t="s">
        <v>102</v>
      </c>
      <c r="M1351" t="str">
        <f>VLOOKUP(Table1[[#This Row],[Product Code]],Table24[#All],4,FALSE)</f>
        <v>Chargers</v>
      </c>
    </row>
    <row r="1352" spans="1:13" x14ac:dyDescent="0.3">
      <c r="A1352" s="13" t="s">
        <v>19</v>
      </c>
      <c r="B1352" s="4" t="s">
        <v>70</v>
      </c>
      <c r="C1352" s="5">
        <v>45275</v>
      </c>
      <c r="D1352" s="4">
        <v>34</v>
      </c>
      <c r="E1352" s="6">
        <v>7340.2599999999993</v>
      </c>
      <c r="F1352" s="6">
        <v>5313.18</v>
      </c>
      <c r="G1352" s="8">
        <f t="shared" si="272"/>
        <v>2027.079999999999</v>
      </c>
      <c r="H1352">
        <v>2023</v>
      </c>
      <c r="I1352">
        <f t="shared" si="274"/>
        <v>12</v>
      </c>
      <c r="J1352" t="s">
        <v>86</v>
      </c>
      <c r="K1352" t="s">
        <v>130</v>
      </c>
      <c r="L1352" t="s">
        <v>102</v>
      </c>
      <c r="M1352" t="str">
        <f>VLOOKUP(Table1[[#This Row],[Product Code]],Table24[#All],4,FALSE)</f>
        <v>Chargers</v>
      </c>
    </row>
    <row r="1353" spans="1:13" x14ac:dyDescent="0.3">
      <c r="A1353" s="13" t="s">
        <v>12</v>
      </c>
      <c r="B1353" s="4" t="s">
        <v>35</v>
      </c>
      <c r="C1353" s="5">
        <v>45237</v>
      </c>
      <c r="D1353" s="4">
        <v>27</v>
      </c>
      <c r="E1353" s="6">
        <v>4402.3500000000004</v>
      </c>
      <c r="F1353" s="6">
        <v>3404.97</v>
      </c>
      <c r="G1353" s="8">
        <f t="shared" si="272"/>
        <v>997.38000000000056</v>
      </c>
      <c r="H1353">
        <v>2023</v>
      </c>
      <c r="I1353">
        <f t="shared" si="274"/>
        <v>11</v>
      </c>
      <c r="J1353" t="s">
        <v>86</v>
      </c>
      <c r="K1353" t="s">
        <v>113</v>
      </c>
      <c r="L1353" t="s">
        <v>102</v>
      </c>
      <c r="M1353" t="str">
        <f>VLOOKUP(Table1[[#This Row],[Product Code]],Table24[#All],4,FALSE)</f>
        <v>Keyboards</v>
      </c>
    </row>
    <row r="1354" spans="1:13" x14ac:dyDescent="0.3">
      <c r="A1354" s="13" t="s">
        <v>16</v>
      </c>
      <c r="B1354" s="4" t="s">
        <v>64</v>
      </c>
      <c r="C1354" s="5">
        <v>45135</v>
      </c>
      <c r="D1354" s="4">
        <v>8</v>
      </c>
      <c r="E1354" s="6">
        <v>3101.92</v>
      </c>
      <c r="F1354" s="6">
        <v>2075.36</v>
      </c>
      <c r="G1354" s="8">
        <f t="shared" si="272"/>
        <v>1026.56</v>
      </c>
      <c r="H1354">
        <v>2023</v>
      </c>
      <c r="I1354">
        <f t="shared" si="274"/>
        <v>7</v>
      </c>
      <c r="J1354" t="s">
        <v>85</v>
      </c>
      <c r="K1354" t="s">
        <v>106</v>
      </c>
      <c r="L1354" t="s">
        <v>102</v>
      </c>
      <c r="M1354" t="str">
        <f>VLOOKUP(Table1[[#This Row],[Product Code]],Table24[#All],4,FALSE)</f>
        <v>Chargers</v>
      </c>
    </row>
    <row r="1355" spans="1:13" x14ac:dyDescent="0.3">
      <c r="A1355" s="13" t="s">
        <v>14</v>
      </c>
      <c r="B1355" s="4" t="s">
        <v>48</v>
      </c>
      <c r="C1355" s="5">
        <v>45576</v>
      </c>
      <c r="D1355" s="4">
        <v>37</v>
      </c>
      <c r="E1355" s="6">
        <v>51911.37</v>
      </c>
      <c r="F1355" s="6">
        <v>32950.35</v>
      </c>
      <c r="G1355" s="8">
        <f t="shared" si="272"/>
        <v>18961.020000000004</v>
      </c>
      <c r="H1355">
        <v>2024</v>
      </c>
      <c r="I1355">
        <f t="shared" si="274"/>
        <v>10</v>
      </c>
      <c r="J1355" t="s">
        <v>90</v>
      </c>
      <c r="K1355" t="s">
        <v>137</v>
      </c>
      <c r="L1355" t="s">
        <v>111</v>
      </c>
      <c r="M1355" t="str">
        <f>VLOOKUP(Table1[[#This Row],[Product Code]],Table24[#All],4,FALSE)</f>
        <v>Game Consoles</v>
      </c>
    </row>
    <row r="1356" spans="1:13" x14ac:dyDescent="0.3">
      <c r="A1356" s="13" t="s">
        <v>54</v>
      </c>
      <c r="B1356" s="4" t="s">
        <v>9</v>
      </c>
      <c r="C1356" s="5">
        <v>45460</v>
      </c>
      <c r="D1356" s="4">
        <v>9</v>
      </c>
      <c r="E1356" s="6">
        <v>5465.07</v>
      </c>
      <c r="F1356" s="6">
        <v>3351.06</v>
      </c>
      <c r="G1356" s="8">
        <f t="shared" si="272"/>
        <v>2114.0099999999998</v>
      </c>
      <c r="H1356">
        <v>2024</v>
      </c>
      <c r="I1356">
        <f t="shared" si="274"/>
        <v>6</v>
      </c>
      <c r="J1356" t="s">
        <v>88</v>
      </c>
      <c r="K1356" t="s">
        <v>113</v>
      </c>
      <c r="L1356" t="s">
        <v>98</v>
      </c>
      <c r="M1356" t="str">
        <f>VLOOKUP(Table1[[#This Row],[Product Code]],Table24[#All],4,FALSE)</f>
        <v>Ultrabooks</v>
      </c>
    </row>
    <row r="1357" spans="1:13" x14ac:dyDescent="0.3">
      <c r="A1357" s="13" t="s">
        <v>21</v>
      </c>
      <c r="B1357" s="4" t="s">
        <v>35</v>
      </c>
      <c r="C1357" s="5">
        <v>45102</v>
      </c>
      <c r="D1357" s="4">
        <v>3</v>
      </c>
      <c r="E1357" s="6">
        <v>489.15000000000003</v>
      </c>
      <c r="F1357" s="6">
        <v>378.33</v>
      </c>
      <c r="G1357" s="8">
        <f t="shared" si="272"/>
        <v>110.82000000000005</v>
      </c>
      <c r="H1357">
        <v>2023</v>
      </c>
      <c r="I1357">
        <f t="shared" ref="I1357:I1360" si="275">MONTH(C1357)</f>
        <v>6</v>
      </c>
      <c r="J1357" t="s">
        <v>84</v>
      </c>
      <c r="K1357" t="s">
        <v>113</v>
      </c>
      <c r="L1357" t="s">
        <v>102</v>
      </c>
      <c r="M1357" t="str">
        <f>VLOOKUP(Table1[[#This Row],[Product Code]],Table24[#All],4,FALSE)</f>
        <v>Keyboards</v>
      </c>
    </row>
    <row r="1358" spans="1:13" x14ac:dyDescent="0.3">
      <c r="A1358" s="13" t="s">
        <v>8</v>
      </c>
      <c r="B1358" s="4" t="s">
        <v>22</v>
      </c>
      <c r="C1358" s="5">
        <v>45135</v>
      </c>
      <c r="D1358" s="4">
        <v>15</v>
      </c>
      <c r="E1358" s="6">
        <v>15802.2</v>
      </c>
      <c r="F1358" s="6">
        <v>9393.9</v>
      </c>
      <c r="G1358" s="8">
        <f t="shared" si="272"/>
        <v>6408.3000000000011</v>
      </c>
      <c r="H1358">
        <v>2023</v>
      </c>
      <c r="I1358">
        <f t="shared" si="275"/>
        <v>7</v>
      </c>
      <c r="J1358" t="s">
        <v>85</v>
      </c>
      <c r="K1358" t="s">
        <v>113</v>
      </c>
      <c r="L1358" t="s">
        <v>102</v>
      </c>
      <c r="M1358" t="str">
        <f>VLOOKUP(Table1[[#This Row],[Product Code]],Table24[#All],4,FALSE)</f>
        <v>Keyboards</v>
      </c>
    </row>
    <row r="1359" spans="1:13" x14ac:dyDescent="0.3">
      <c r="A1359" s="13" t="s">
        <v>16</v>
      </c>
      <c r="B1359" s="4" t="s">
        <v>18</v>
      </c>
      <c r="C1359" s="5">
        <v>45384</v>
      </c>
      <c r="D1359" s="4">
        <v>8</v>
      </c>
      <c r="E1359" s="6">
        <v>3193.28</v>
      </c>
      <c r="F1359" s="6">
        <v>2413.12</v>
      </c>
      <c r="G1359" s="8">
        <f t="shared" si="272"/>
        <v>780.16000000000031</v>
      </c>
      <c r="H1359">
        <v>2024</v>
      </c>
      <c r="I1359">
        <f t="shared" si="275"/>
        <v>4</v>
      </c>
      <c r="J1359" t="s">
        <v>88</v>
      </c>
      <c r="K1359" t="s">
        <v>130</v>
      </c>
      <c r="L1359" t="s">
        <v>126</v>
      </c>
      <c r="M1359" t="str">
        <f>VLOOKUP(Table1[[#This Row],[Product Code]],Table24[#All],4,FALSE)</f>
        <v>Streaming Devices</v>
      </c>
    </row>
    <row r="1360" spans="1:13" x14ac:dyDescent="0.3">
      <c r="A1360" s="13" t="s">
        <v>16</v>
      </c>
      <c r="B1360" s="4" t="s">
        <v>24</v>
      </c>
      <c r="C1360" s="5">
        <v>45644</v>
      </c>
      <c r="D1360" s="4">
        <v>28</v>
      </c>
      <c r="E1360" s="6">
        <v>37274.44</v>
      </c>
      <c r="F1360" s="6">
        <v>23259.88</v>
      </c>
      <c r="G1360" s="8">
        <f t="shared" si="272"/>
        <v>14014.560000000001</v>
      </c>
      <c r="H1360">
        <v>2024</v>
      </c>
      <c r="I1360">
        <f t="shared" si="275"/>
        <v>12</v>
      </c>
      <c r="J1360" t="s">
        <v>90</v>
      </c>
      <c r="K1360" t="s">
        <v>104</v>
      </c>
      <c r="L1360" t="s">
        <v>102</v>
      </c>
      <c r="M1360" t="str">
        <f>VLOOKUP(Table1[[#This Row],[Product Code]],Table24[#All],4,FALSE)</f>
        <v>Keyboards</v>
      </c>
    </row>
    <row r="1361" spans="1:13" x14ac:dyDescent="0.3">
      <c r="A1361" s="13" t="s">
        <v>54</v>
      </c>
      <c r="B1361" s="4" t="s">
        <v>69</v>
      </c>
      <c r="C1361" s="5">
        <v>45142</v>
      </c>
      <c r="D1361" s="4">
        <v>7</v>
      </c>
      <c r="E1361" s="6">
        <v>558.67000000000007</v>
      </c>
      <c r="F1361" s="6">
        <v>448.14</v>
      </c>
      <c r="G1361" s="8">
        <f t="shared" si="272"/>
        <v>110.53000000000009</v>
      </c>
      <c r="H1361">
        <v>2023</v>
      </c>
      <c r="I1361">
        <f t="shared" ref="I1361:I1365" si="276">MONTH(C1361)</f>
        <v>8</v>
      </c>
      <c r="J1361" t="s">
        <v>85</v>
      </c>
      <c r="K1361" t="s">
        <v>106</v>
      </c>
      <c r="L1361" t="s">
        <v>98</v>
      </c>
      <c r="M1361" t="str">
        <f>VLOOKUP(Table1[[#This Row],[Product Code]],Table24[#All],4,FALSE)</f>
        <v>Ultrabooks</v>
      </c>
    </row>
    <row r="1362" spans="1:13" x14ac:dyDescent="0.3">
      <c r="A1362" s="13" t="s">
        <v>12</v>
      </c>
      <c r="B1362" s="4" t="s">
        <v>69</v>
      </c>
      <c r="C1362" s="5">
        <v>45184</v>
      </c>
      <c r="D1362" s="4">
        <v>5</v>
      </c>
      <c r="E1362" s="6">
        <v>399.05</v>
      </c>
      <c r="F1362" s="6">
        <v>320.09999999999997</v>
      </c>
      <c r="G1362" s="8">
        <f t="shared" si="272"/>
        <v>78.950000000000045</v>
      </c>
      <c r="H1362">
        <v>2023</v>
      </c>
      <c r="I1362">
        <f t="shared" si="276"/>
        <v>9</v>
      </c>
      <c r="J1362" t="s">
        <v>85</v>
      </c>
      <c r="K1362" t="s">
        <v>106</v>
      </c>
      <c r="L1362" t="s">
        <v>98</v>
      </c>
      <c r="M1362" t="str">
        <f>VLOOKUP(Table1[[#This Row],[Product Code]],Table24[#All],4,FALSE)</f>
        <v>Ultrabooks</v>
      </c>
    </row>
    <row r="1363" spans="1:13" x14ac:dyDescent="0.3">
      <c r="A1363" s="13" t="s">
        <v>37</v>
      </c>
      <c r="B1363" s="4" t="s">
        <v>49</v>
      </c>
      <c r="C1363" s="5">
        <v>45415</v>
      </c>
      <c r="D1363" s="4">
        <v>11</v>
      </c>
      <c r="E1363" s="6">
        <v>14641.769999999999</v>
      </c>
      <c r="F1363" s="6">
        <v>8993.82</v>
      </c>
      <c r="G1363" s="8">
        <f t="shared" si="272"/>
        <v>5647.9499999999989</v>
      </c>
      <c r="H1363">
        <v>2024</v>
      </c>
      <c r="I1363">
        <f t="shared" si="276"/>
        <v>5</v>
      </c>
      <c r="J1363" t="s">
        <v>88</v>
      </c>
      <c r="K1363" t="s">
        <v>137</v>
      </c>
      <c r="L1363" t="s">
        <v>126</v>
      </c>
      <c r="M1363" t="str">
        <f>VLOOKUP(Table1[[#This Row],[Product Code]],Table24[#All],4,FALSE)</f>
        <v>Smartwatches</v>
      </c>
    </row>
    <row r="1364" spans="1:13" x14ac:dyDescent="0.3">
      <c r="A1364" s="13" t="s">
        <v>54</v>
      </c>
      <c r="B1364" s="4" t="s">
        <v>70</v>
      </c>
      <c r="C1364" s="5">
        <v>45530</v>
      </c>
      <c r="D1364" s="4">
        <v>7</v>
      </c>
      <c r="E1364" s="6">
        <v>1511.23</v>
      </c>
      <c r="F1364" s="6">
        <v>1093.8900000000001</v>
      </c>
      <c r="G1364" s="8">
        <f t="shared" si="272"/>
        <v>417.33999999999992</v>
      </c>
      <c r="H1364">
        <v>2024</v>
      </c>
      <c r="I1364">
        <f t="shared" si="276"/>
        <v>8</v>
      </c>
      <c r="J1364" t="s">
        <v>89</v>
      </c>
      <c r="K1364" t="s">
        <v>130</v>
      </c>
      <c r="L1364" t="s">
        <v>102</v>
      </c>
      <c r="M1364" t="str">
        <f>VLOOKUP(Table1[[#This Row],[Product Code]],Table24[#All],4,FALSE)</f>
        <v>Chargers</v>
      </c>
    </row>
    <row r="1365" spans="1:13" x14ac:dyDescent="0.3">
      <c r="A1365" s="13" t="s">
        <v>16</v>
      </c>
      <c r="B1365" s="4" t="s">
        <v>36</v>
      </c>
      <c r="C1365" s="5">
        <v>45294</v>
      </c>
      <c r="D1365" s="4">
        <v>17</v>
      </c>
      <c r="E1365" s="6">
        <v>16099.849999999999</v>
      </c>
      <c r="F1365" s="6">
        <v>11345.46</v>
      </c>
      <c r="G1365" s="8">
        <f t="shared" si="272"/>
        <v>4754.3899999999994</v>
      </c>
      <c r="H1365">
        <v>2024</v>
      </c>
      <c r="I1365">
        <f t="shared" si="276"/>
        <v>1</v>
      </c>
      <c r="J1365" t="s">
        <v>87</v>
      </c>
      <c r="K1365" t="s">
        <v>132</v>
      </c>
      <c r="L1365" t="s">
        <v>102</v>
      </c>
      <c r="M1365" t="str">
        <f>VLOOKUP(Table1[[#This Row],[Product Code]],Table24[#All],4,FALSE)</f>
        <v>Keyboards</v>
      </c>
    </row>
    <row r="1366" spans="1:13" x14ac:dyDescent="0.3">
      <c r="A1366" s="13" t="s">
        <v>54</v>
      </c>
      <c r="B1366" s="4" t="s">
        <v>71</v>
      </c>
      <c r="C1366" s="5">
        <v>45170</v>
      </c>
      <c r="D1366" s="4">
        <v>7</v>
      </c>
      <c r="E1366" s="6">
        <v>1599.01</v>
      </c>
      <c r="F1366" s="6">
        <v>1277.92</v>
      </c>
      <c r="G1366" s="8">
        <f t="shared" si="272"/>
        <v>321.08999999999992</v>
      </c>
      <c r="H1366">
        <v>2023</v>
      </c>
      <c r="I1366">
        <f t="shared" ref="I1366:I1367" si="277">MONTH(C1366)</f>
        <v>9</v>
      </c>
      <c r="J1366" t="s">
        <v>85</v>
      </c>
      <c r="K1366" t="s">
        <v>100</v>
      </c>
      <c r="L1366" t="s">
        <v>98</v>
      </c>
      <c r="M1366" t="str">
        <f>VLOOKUP(Table1[[#This Row],[Product Code]],Table24[#All],4,FALSE)</f>
        <v>Ultrabooks</v>
      </c>
    </row>
    <row r="1367" spans="1:13" x14ac:dyDescent="0.3">
      <c r="A1367" s="13" t="s">
        <v>8</v>
      </c>
      <c r="B1367" s="4" t="s">
        <v>35</v>
      </c>
      <c r="C1367" s="5">
        <v>44981</v>
      </c>
      <c r="D1367" s="4">
        <v>28</v>
      </c>
      <c r="E1367" s="6">
        <v>4565.4000000000005</v>
      </c>
      <c r="F1367" s="6">
        <v>3531.08</v>
      </c>
      <c r="G1367" s="8">
        <f t="shared" si="272"/>
        <v>1034.3200000000006</v>
      </c>
      <c r="H1367">
        <v>2023</v>
      </c>
      <c r="I1367">
        <f t="shared" si="277"/>
        <v>2</v>
      </c>
      <c r="J1367" t="s">
        <v>83</v>
      </c>
      <c r="K1367" t="s">
        <v>113</v>
      </c>
      <c r="L1367" t="s">
        <v>102</v>
      </c>
      <c r="M1367" t="str">
        <f>VLOOKUP(Table1[[#This Row],[Product Code]],Table24[#All],4,FALSE)</f>
        <v>Keyboards</v>
      </c>
    </row>
    <row r="1368" spans="1:13" x14ac:dyDescent="0.3">
      <c r="A1368" s="13" t="s">
        <v>33</v>
      </c>
      <c r="B1368" s="4" t="s">
        <v>31</v>
      </c>
      <c r="C1368" s="5">
        <v>45343</v>
      </c>
      <c r="D1368" s="4">
        <v>23</v>
      </c>
      <c r="E1368" s="6">
        <v>11056.1</v>
      </c>
      <c r="F1368" s="6">
        <v>6944.62</v>
      </c>
      <c r="G1368" s="8">
        <f t="shared" si="272"/>
        <v>4111.4800000000005</v>
      </c>
      <c r="H1368">
        <v>2024</v>
      </c>
      <c r="I1368">
        <f>MONTH(C1368)</f>
        <v>2</v>
      </c>
      <c r="J1368" t="s">
        <v>87</v>
      </c>
      <c r="K1368" t="s">
        <v>113</v>
      </c>
      <c r="L1368" t="s">
        <v>98</v>
      </c>
      <c r="M1368" t="str">
        <f>VLOOKUP(Table1[[#This Row],[Product Code]],Table24[#All],4,FALSE)</f>
        <v>Gaming Laptops</v>
      </c>
    </row>
    <row r="1369" spans="1:13" x14ac:dyDescent="0.3">
      <c r="A1369" s="13" t="s">
        <v>33</v>
      </c>
      <c r="B1369" s="4" t="s">
        <v>63</v>
      </c>
      <c r="C1369" s="5">
        <v>45116</v>
      </c>
      <c r="D1369" s="4">
        <v>6</v>
      </c>
      <c r="E1369" s="6">
        <v>6786.66</v>
      </c>
      <c r="F1369" s="6">
        <v>5633.7000000000007</v>
      </c>
      <c r="G1369" s="8">
        <f t="shared" si="272"/>
        <v>1152.9599999999991</v>
      </c>
      <c r="H1369">
        <v>2023</v>
      </c>
      <c r="I1369">
        <f>MONTH(C1369)</f>
        <v>7</v>
      </c>
      <c r="J1369" t="s">
        <v>85</v>
      </c>
      <c r="K1369" t="s">
        <v>113</v>
      </c>
      <c r="L1369" t="s">
        <v>111</v>
      </c>
      <c r="M1369" t="str">
        <f>VLOOKUP(Table1[[#This Row],[Product Code]],Table24[#All],4,FALSE)</f>
        <v>Gaming Headsets</v>
      </c>
    </row>
    <row r="1370" spans="1:13" x14ac:dyDescent="0.3">
      <c r="A1370" s="13" t="s">
        <v>54</v>
      </c>
      <c r="B1370" s="4" t="s">
        <v>53</v>
      </c>
      <c r="C1370" s="5">
        <v>45521</v>
      </c>
      <c r="D1370" s="4">
        <v>1</v>
      </c>
      <c r="E1370" s="6">
        <v>1275.6099999999999</v>
      </c>
      <c r="F1370" s="6">
        <v>795.39</v>
      </c>
      <c r="G1370" s="8">
        <f t="shared" si="272"/>
        <v>480.21999999999991</v>
      </c>
      <c r="H1370">
        <v>2024</v>
      </c>
      <c r="I1370">
        <f t="shared" ref="I1370:I1371" si="278">MONTH(C1370)</f>
        <v>8</v>
      </c>
      <c r="J1370" t="s">
        <v>89</v>
      </c>
      <c r="K1370" t="s">
        <v>130</v>
      </c>
      <c r="L1370" t="s">
        <v>118</v>
      </c>
      <c r="M1370" t="str">
        <f>VLOOKUP(Table1[[#This Row],[Product Code]],Table24[#All],4,FALSE)</f>
        <v>Wired Headphones</v>
      </c>
    </row>
    <row r="1371" spans="1:13" x14ac:dyDescent="0.3">
      <c r="A1371" s="13" t="s">
        <v>16</v>
      </c>
      <c r="B1371" s="4" t="s">
        <v>68</v>
      </c>
      <c r="C1371" s="5">
        <v>45356</v>
      </c>
      <c r="D1371" s="4">
        <v>25</v>
      </c>
      <c r="E1371" s="6">
        <v>27700</v>
      </c>
      <c r="F1371" s="6">
        <v>21701.25</v>
      </c>
      <c r="G1371" s="8">
        <f t="shared" si="272"/>
        <v>5998.75</v>
      </c>
      <c r="H1371">
        <v>2024</v>
      </c>
      <c r="I1371">
        <f t="shared" si="278"/>
        <v>3</v>
      </c>
      <c r="J1371" t="s">
        <v>87</v>
      </c>
      <c r="K1371" t="s">
        <v>113</v>
      </c>
      <c r="L1371" t="s">
        <v>118</v>
      </c>
      <c r="M1371" t="str">
        <f>VLOOKUP(Table1[[#This Row],[Product Code]],Table24[#All],4,FALSE)</f>
        <v>Noise-Canceling Over-Ear</v>
      </c>
    </row>
    <row r="1372" spans="1:13" x14ac:dyDescent="0.3">
      <c r="A1372" s="13" t="s">
        <v>16</v>
      </c>
      <c r="B1372" s="4" t="s">
        <v>70</v>
      </c>
      <c r="C1372" s="5">
        <v>45258</v>
      </c>
      <c r="D1372" s="4">
        <v>27</v>
      </c>
      <c r="E1372" s="6">
        <v>5829.03</v>
      </c>
      <c r="F1372" s="6">
        <v>4219.29</v>
      </c>
      <c r="G1372" s="8">
        <f t="shared" si="272"/>
        <v>1609.7399999999998</v>
      </c>
      <c r="H1372">
        <v>2023</v>
      </c>
      <c r="I1372">
        <f t="shared" ref="I1372:I1373" si="279">MONTH(C1372)</f>
        <v>11</v>
      </c>
      <c r="J1372" t="s">
        <v>86</v>
      </c>
      <c r="K1372" t="s">
        <v>130</v>
      </c>
      <c r="L1372" t="s">
        <v>102</v>
      </c>
      <c r="M1372" t="str">
        <f>VLOOKUP(Table1[[#This Row],[Product Code]],Table24[#All],4,FALSE)</f>
        <v>Chargers</v>
      </c>
    </row>
    <row r="1373" spans="1:13" x14ac:dyDescent="0.3">
      <c r="A1373" s="13" t="s">
        <v>16</v>
      </c>
      <c r="B1373" s="4" t="s">
        <v>55</v>
      </c>
      <c r="C1373" s="5">
        <v>44971</v>
      </c>
      <c r="D1373" s="4">
        <v>16</v>
      </c>
      <c r="E1373" s="6">
        <v>13906.56</v>
      </c>
      <c r="F1373" s="6">
        <v>10440.48</v>
      </c>
      <c r="G1373" s="8">
        <f t="shared" si="272"/>
        <v>3466.08</v>
      </c>
      <c r="H1373">
        <v>2023</v>
      </c>
      <c r="I1373">
        <f t="shared" si="279"/>
        <v>2</v>
      </c>
      <c r="J1373" t="s">
        <v>83</v>
      </c>
      <c r="K1373" t="s">
        <v>100</v>
      </c>
      <c r="L1373" t="s">
        <v>111</v>
      </c>
      <c r="M1373" t="str">
        <f>VLOOKUP(Table1[[#This Row],[Product Code]],Table24[#All],4,FALSE)</f>
        <v>VR Headsets</v>
      </c>
    </row>
    <row r="1374" spans="1:13" x14ac:dyDescent="0.3">
      <c r="A1374" s="13" t="s">
        <v>37</v>
      </c>
      <c r="B1374" s="4" t="s">
        <v>49</v>
      </c>
      <c r="C1374" s="5">
        <v>45435</v>
      </c>
      <c r="D1374" s="4">
        <v>15</v>
      </c>
      <c r="E1374" s="6">
        <v>19966.05</v>
      </c>
      <c r="F1374" s="6">
        <v>12264.3</v>
      </c>
      <c r="G1374" s="8">
        <f t="shared" si="272"/>
        <v>7701.75</v>
      </c>
      <c r="H1374">
        <v>2024</v>
      </c>
      <c r="I1374">
        <f>MONTH(C1374)</f>
        <v>5</v>
      </c>
      <c r="J1374" t="s">
        <v>88</v>
      </c>
      <c r="K1374" t="s">
        <v>137</v>
      </c>
      <c r="L1374" t="s">
        <v>126</v>
      </c>
      <c r="M1374" t="str">
        <f>VLOOKUP(Table1[[#This Row],[Product Code]],Table24[#All],4,FALSE)</f>
        <v>Smartwatches</v>
      </c>
    </row>
    <row r="1375" spans="1:13" x14ac:dyDescent="0.3">
      <c r="A1375" s="13" t="s">
        <v>19</v>
      </c>
      <c r="B1375" s="4" t="s">
        <v>20</v>
      </c>
      <c r="C1375" s="5">
        <v>45264</v>
      </c>
      <c r="D1375" s="4">
        <v>23</v>
      </c>
      <c r="E1375" s="6">
        <v>20428.830000000002</v>
      </c>
      <c r="F1375" s="6">
        <v>16616.350000000002</v>
      </c>
      <c r="G1375" s="8">
        <f t="shared" si="272"/>
        <v>3812.4799999999996</v>
      </c>
      <c r="H1375">
        <v>2023</v>
      </c>
      <c r="I1375">
        <f t="shared" ref="I1375:I1379" si="280">MONTH(C1375)</f>
        <v>12</v>
      </c>
      <c r="J1375" t="s">
        <v>86</v>
      </c>
      <c r="K1375" t="s">
        <v>104</v>
      </c>
      <c r="L1375" t="s">
        <v>102</v>
      </c>
      <c r="M1375" t="str">
        <f>VLOOKUP(Table1[[#This Row],[Product Code]],Table24[#All],4,FALSE)</f>
        <v>Keyboards</v>
      </c>
    </row>
    <row r="1376" spans="1:13" x14ac:dyDescent="0.3">
      <c r="A1376" s="13" t="s">
        <v>54</v>
      </c>
      <c r="B1376" s="4" t="s">
        <v>58</v>
      </c>
      <c r="C1376" s="5">
        <v>45096</v>
      </c>
      <c r="D1376" s="4">
        <v>12</v>
      </c>
      <c r="E1376" s="6">
        <v>3111.24</v>
      </c>
      <c r="F1376" s="6">
        <v>2033.6399999999999</v>
      </c>
      <c r="G1376" s="8">
        <f t="shared" si="272"/>
        <v>1077.5999999999999</v>
      </c>
      <c r="H1376">
        <v>2023</v>
      </c>
      <c r="I1376">
        <f t="shared" si="280"/>
        <v>6</v>
      </c>
      <c r="J1376" t="s">
        <v>84</v>
      </c>
      <c r="K1376" t="s">
        <v>106</v>
      </c>
      <c r="L1376" t="s">
        <v>126</v>
      </c>
      <c r="M1376" t="str">
        <f>VLOOKUP(Table1[[#This Row],[Product Code]],Table24[#All],4,FALSE)</f>
        <v>Smart Speakers</v>
      </c>
    </row>
    <row r="1377" spans="1:13" x14ac:dyDescent="0.3">
      <c r="A1377" s="13" t="s">
        <v>16</v>
      </c>
      <c r="B1377" s="4" t="s">
        <v>11</v>
      </c>
      <c r="C1377" s="5">
        <v>45518</v>
      </c>
      <c r="D1377" s="4">
        <v>15</v>
      </c>
      <c r="E1377" s="6">
        <v>10077.75</v>
      </c>
      <c r="F1377" s="6">
        <v>7958.85</v>
      </c>
      <c r="G1377" s="8">
        <f t="shared" si="272"/>
        <v>2118.8999999999996</v>
      </c>
      <c r="H1377">
        <v>2024</v>
      </c>
      <c r="I1377">
        <f t="shared" si="280"/>
        <v>8</v>
      </c>
      <c r="J1377" t="s">
        <v>89</v>
      </c>
      <c r="K1377" t="s">
        <v>113</v>
      </c>
      <c r="L1377" t="s">
        <v>102</v>
      </c>
      <c r="M1377" t="str">
        <f>VLOOKUP(Table1[[#This Row],[Product Code]],Table24[#All],4,FALSE)</f>
        <v>Chargers</v>
      </c>
    </row>
    <row r="1378" spans="1:13" x14ac:dyDescent="0.3">
      <c r="A1378" s="13" t="s">
        <v>23</v>
      </c>
      <c r="B1378" s="4" t="s">
        <v>57</v>
      </c>
      <c r="C1378" s="5">
        <v>45631</v>
      </c>
      <c r="D1378" s="4">
        <v>35</v>
      </c>
      <c r="E1378" s="6">
        <v>40972.400000000001</v>
      </c>
      <c r="F1378" s="6">
        <v>32730.949999999997</v>
      </c>
      <c r="G1378" s="8">
        <f t="shared" si="272"/>
        <v>8241.4500000000044</v>
      </c>
      <c r="H1378">
        <v>2024</v>
      </c>
      <c r="I1378">
        <f t="shared" si="280"/>
        <v>12</v>
      </c>
      <c r="J1378" t="s">
        <v>90</v>
      </c>
      <c r="K1378" t="s">
        <v>106</v>
      </c>
      <c r="L1378" t="s">
        <v>111</v>
      </c>
      <c r="M1378" t="str">
        <f>VLOOKUP(Table1[[#This Row],[Product Code]],Table24[#All],4,FALSE)</f>
        <v>Game Consoles</v>
      </c>
    </row>
    <row r="1379" spans="1:13" x14ac:dyDescent="0.3">
      <c r="A1379" s="13" t="s">
        <v>32</v>
      </c>
      <c r="B1379" s="4" t="s">
        <v>52</v>
      </c>
      <c r="C1379" s="5">
        <v>45439</v>
      </c>
      <c r="D1379" s="4">
        <v>3</v>
      </c>
      <c r="E1379" s="6">
        <v>709.83</v>
      </c>
      <c r="F1379" s="6">
        <v>549.51</v>
      </c>
      <c r="G1379" s="8">
        <f t="shared" si="272"/>
        <v>160.32000000000005</v>
      </c>
      <c r="H1379">
        <v>2024</v>
      </c>
      <c r="I1379">
        <f t="shared" si="280"/>
        <v>5</v>
      </c>
      <c r="J1379" t="s">
        <v>88</v>
      </c>
      <c r="K1379" t="s">
        <v>113</v>
      </c>
      <c r="L1379" t="s">
        <v>118</v>
      </c>
      <c r="M1379" t="str">
        <f>VLOOKUP(Table1[[#This Row],[Product Code]],Table24[#All],4,FALSE)</f>
        <v>Wired Headphones</v>
      </c>
    </row>
    <row r="1380" spans="1:13" x14ac:dyDescent="0.3">
      <c r="A1380" s="13" t="s">
        <v>21</v>
      </c>
      <c r="B1380" s="4" t="s">
        <v>58</v>
      </c>
      <c r="C1380" s="5">
        <v>45268</v>
      </c>
      <c r="D1380" s="4">
        <v>37</v>
      </c>
      <c r="E1380" s="6">
        <v>9592.99</v>
      </c>
      <c r="F1380" s="6">
        <v>6270.39</v>
      </c>
      <c r="G1380" s="8">
        <f t="shared" si="272"/>
        <v>3322.5999999999995</v>
      </c>
      <c r="H1380">
        <v>2023</v>
      </c>
      <c r="I1380">
        <f>MONTH(C1380)</f>
        <v>12</v>
      </c>
      <c r="J1380" t="s">
        <v>86</v>
      </c>
      <c r="K1380" t="s">
        <v>106</v>
      </c>
      <c r="L1380" t="s">
        <v>126</v>
      </c>
      <c r="M1380" t="str">
        <f>VLOOKUP(Table1[[#This Row],[Product Code]],Table24[#All],4,FALSE)</f>
        <v>Smart Speakers</v>
      </c>
    </row>
    <row r="1381" spans="1:13" x14ac:dyDescent="0.3">
      <c r="A1381" s="13" t="s">
        <v>23</v>
      </c>
      <c r="B1381" s="4" t="s">
        <v>41</v>
      </c>
      <c r="C1381" s="5">
        <v>45410</v>
      </c>
      <c r="D1381" s="4">
        <v>16</v>
      </c>
      <c r="E1381" s="6">
        <v>14134.4</v>
      </c>
      <c r="F1381" s="6">
        <v>9671.84</v>
      </c>
      <c r="G1381" s="8">
        <f t="shared" si="272"/>
        <v>4462.5599999999995</v>
      </c>
      <c r="H1381">
        <v>2024</v>
      </c>
      <c r="I1381">
        <f t="shared" ref="I1381:I1383" si="281">MONTH(C1381)</f>
        <v>4</v>
      </c>
      <c r="J1381" t="s">
        <v>88</v>
      </c>
      <c r="K1381" t="s">
        <v>132</v>
      </c>
      <c r="L1381" t="s">
        <v>118</v>
      </c>
      <c r="M1381" t="str">
        <f>VLOOKUP(Table1[[#This Row],[Product Code]],Table24[#All],4,FALSE)</f>
        <v>Wireless Headphones</v>
      </c>
    </row>
    <row r="1382" spans="1:13" x14ac:dyDescent="0.3">
      <c r="A1382" s="13" t="s">
        <v>16</v>
      </c>
      <c r="B1382" s="4" t="s">
        <v>36</v>
      </c>
      <c r="C1382" s="5">
        <v>45386</v>
      </c>
      <c r="D1382" s="4">
        <v>3</v>
      </c>
      <c r="E1382" s="6">
        <v>2841.1499999999996</v>
      </c>
      <c r="F1382" s="6">
        <v>2002.1399999999999</v>
      </c>
      <c r="G1382" s="8">
        <f t="shared" si="272"/>
        <v>839.00999999999976</v>
      </c>
      <c r="H1382">
        <v>2024</v>
      </c>
      <c r="I1382">
        <f t="shared" si="281"/>
        <v>4</v>
      </c>
      <c r="J1382" t="s">
        <v>88</v>
      </c>
      <c r="K1382" t="s">
        <v>132</v>
      </c>
      <c r="L1382" t="s">
        <v>102</v>
      </c>
      <c r="M1382" t="str">
        <f>VLOOKUP(Table1[[#This Row],[Product Code]],Table24[#All],4,FALSE)</f>
        <v>Keyboards</v>
      </c>
    </row>
    <row r="1383" spans="1:13" x14ac:dyDescent="0.3">
      <c r="A1383" s="13" t="s">
        <v>23</v>
      </c>
      <c r="B1383" s="4" t="s">
        <v>30</v>
      </c>
      <c r="C1383" s="5">
        <v>45545</v>
      </c>
      <c r="D1383" s="4">
        <v>13</v>
      </c>
      <c r="E1383" s="6">
        <v>19128.98</v>
      </c>
      <c r="F1383" s="6">
        <v>12943.449999999999</v>
      </c>
      <c r="G1383" s="8">
        <f t="shared" si="272"/>
        <v>6185.5300000000007</v>
      </c>
      <c r="H1383">
        <v>2024</v>
      </c>
      <c r="I1383">
        <f t="shared" si="281"/>
        <v>9</v>
      </c>
      <c r="J1383" t="s">
        <v>89</v>
      </c>
      <c r="K1383" t="s">
        <v>113</v>
      </c>
      <c r="L1383" t="s">
        <v>126</v>
      </c>
      <c r="M1383" t="str">
        <f>VLOOKUP(Table1[[#This Row],[Product Code]],Table24[#All],4,FALSE)</f>
        <v>Fitness Bands</v>
      </c>
    </row>
    <row r="1384" spans="1:13" x14ac:dyDescent="0.3">
      <c r="A1384" s="13" t="s">
        <v>14</v>
      </c>
      <c r="B1384" s="4" t="s">
        <v>20</v>
      </c>
      <c r="C1384" s="5">
        <v>45123</v>
      </c>
      <c r="D1384" s="4">
        <v>4</v>
      </c>
      <c r="E1384" s="6">
        <v>3552.84</v>
      </c>
      <c r="F1384" s="6">
        <v>2889.8</v>
      </c>
      <c r="G1384" s="8">
        <f t="shared" si="272"/>
        <v>663.04</v>
      </c>
      <c r="H1384">
        <v>2023</v>
      </c>
      <c r="I1384">
        <f>MONTH(C1384)</f>
        <v>7</v>
      </c>
      <c r="J1384" t="s">
        <v>85</v>
      </c>
      <c r="K1384" t="s">
        <v>104</v>
      </c>
      <c r="L1384" t="s">
        <v>102</v>
      </c>
      <c r="M1384" t="str">
        <f>VLOOKUP(Table1[[#This Row],[Product Code]],Table24[#All],4,FALSE)</f>
        <v>Keyboards</v>
      </c>
    </row>
    <row r="1385" spans="1:13" x14ac:dyDescent="0.3">
      <c r="A1385" s="13" t="s">
        <v>28</v>
      </c>
      <c r="B1385" s="4" t="s">
        <v>68</v>
      </c>
      <c r="C1385" s="5">
        <v>45438</v>
      </c>
      <c r="D1385" s="4">
        <v>2</v>
      </c>
      <c r="E1385" s="6">
        <v>2216</v>
      </c>
      <c r="F1385" s="6">
        <v>1736.1</v>
      </c>
      <c r="G1385" s="8">
        <f t="shared" si="272"/>
        <v>479.90000000000009</v>
      </c>
      <c r="H1385">
        <v>2024</v>
      </c>
      <c r="I1385">
        <f t="shared" ref="I1385:I1386" si="282">MONTH(C1385)</f>
        <v>5</v>
      </c>
      <c r="J1385" t="s">
        <v>88</v>
      </c>
      <c r="K1385" t="s">
        <v>113</v>
      </c>
      <c r="L1385" t="s">
        <v>118</v>
      </c>
      <c r="M1385" t="str">
        <f>VLOOKUP(Table1[[#This Row],[Product Code]],Table24[#All],4,FALSE)</f>
        <v>Noise-Canceling Over-Ear</v>
      </c>
    </row>
    <row r="1386" spans="1:13" x14ac:dyDescent="0.3">
      <c r="A1386" s="13" t="s">
        <v>16</v>
      </c>
      <c r="B1386" s="4" t="s">
        <v>30</v>
      </c>
      <c r="C1386" s="5">
        <v>45452</v>
      </c>
      <c r="D1386" s="4">
        <v>9</v>
      </c>
      <c r="E1386" s="6">
        <v>13243.14</v>
      </c>
      <c r="F1386" s="6">
        <v>8960.85</v>
      </c>
      <c r="G1386" s="8">
        <f t="shared" si="272"/>
        <v>4282.2899999999991</v>
      </c>
      <c r="H1386">
        <v>2024</v>
      </c>
      <c r="I1386">
        <f t="shared" si="282"/>
        <v>6</v>
      </c>
      <c r="J1386" t="s">
        <v>88</v>
      </c>
      <c r="K1386" t="s">
        <v>113</v>
      </c>
      <c r="L1386" t="s">
        <v>126</v>
      </c>
      <c r="M1386" t="str">
        <f>VLOOKUP(Table1[[#This Row],[Product Code]],Table24[#All],4,FALSE)</f>
        <v>Fitness Bands</v>
      </c>
    </row>
    <row r="1387" spans="1:13" x14ac:dyDescent="0.3">
      <c r="A1387" s="13" t="s">
        <v>54</v>
      </c>
      <c r="B1387" s="4" t="s">
        <v>55</v>
      </c>
      <c r="C1387" s="5">
        <v>45151</v>
      </c>
      <c r="D1387" s="4">
        <v>6</v>
      </c>
      <c r="E1387" s="6">
        <v>5214.96</v>
      </c>
      <c r="F1387" s="6">
        <v>3915.18</v>
      </c>
      <c r="G1387" s="8">
        <f t="shared" si="272"/>
        <v>1299.7800000000002</v>
      </c>
      <c r="H1387">
        <v>2023</v>
      </c>
      <c r="I1387">
        <f t="shared" ref="I1387:I1388" si="283">MONTH(C1387)</f>
        <v>8</v>
      </c>
      <c r="J1387" t="s">
        <v>85</v>
      </c>
      <c r="K1387" t="s">
        <v>100</v>
      </c>
      <c r="L1387" t="s">
        <v>111</v>
      </c>
      <c r="M1387" t="str">
        <f>VLOOKUP(Table1[[#This Row],[Product Code]],Table24[#All],4,FALSE)</f>
        <v>VR Headsets</v>
      </c>
    </row>
    <row r="1388" spans="1:13" x14ac:dyDescent="0.3">
      <c r="A1388" s="13" t="s">
        <v>25</v>
      </c>
      <c r="B1388" s="4" t="s">
        <v>55</v>
      </c>
      <c r="C1388" s="5">
        <v>45223</v>
      </c>
      <c r="D1388" s="4">
        <v>24</v>
      </c>
      <c r="E1388" s="6">
        <v>20859.84</v>
      </c>
      <c r="F1388" s="6">
        <v>15660.72</v>
      </c>
      <c r="G1388" s="8">
        <f t="shared" si="272"/>
        <v>5199.1200000000008</v>
      </c>
      <c r="H1388">
        <v>2023</v>
      </c>
      <c r="I1388">
        <f t="shared" si="283"/>
        <v>10</v>
      </c>
      <c r="J1388" t="s">
        <v>86</v>
      </c>
      <c r="K1388" t="s">
        <v>100</v>
      </c>
      <c r="L1388" t="s">
        <v>111</v>
      </c>
      <c r="M1388" t="str">
        <f>VLOOKUP(Table1[[#This Row],[Product Code]],Table24[#All],4,FALSE)</f>
        <v>VR Headsets</v>
      </c>
    </row>
    <row r="1389" spans="1:13" x14ac:dyDescent="0.3">
      <c r="A1389" s="13" t="s">
        <v>14</v>
      </c>
      <c r="B1389" s="4" t="s">
        <v>40</v>
      </c>
      <c r="C1389" s="5">
        <v>45516</v>
      </c>
      <c r="D1389" s="4">
        <v>15</v>
      </c>
      <c r="E1389" s="6">
        <v>20306.849999999999</v>
      </c>
      <c r="F1389" s="6">
        <v>14616.900000000001</v>
      </c>
      <c r="G1389" s="8">
        <f t="shared" si="272"/>
        <v>5689.9499999999971</v>
      </c>
      <c r="H1389">
        <v>2024</v>
      </c>
      <c r="I1389">
        <f>MONTH(C1389)</f>
        <v>8</v>
      </c>
      <c r="J1389" t="s">
        <v>89</v>
      </c>
      <c r="K1389" t="s">
        <v>106</v>
      </c>
      <c r="L1389" t="s">
        <v>111</v>
      </c>
      <c r="M1389" t="str">
        <f>VLOOKUP(Table1[[#This Row],[Product Code]],Table24[#All],4,FALSE)</f>
        <v>Game Consoles</v>
      </c>
    </row>
    <row r="1390" spans="1:13" x14ac:dyDescent="0.3">
      <c r="A1390" s="13" t="s">
        <v>59</v>
      </c>
      <c r="B1390" s="4" t="s">
        <v>35</v>
      </c>
      <c r="C1390" s="5">
        <v>45038</v>
      </c>
      <c r="D1390" s="4">
        <v>23</v>
      </c>
      <c r="E1390" s="6">
        <v>3750.15</v>
      </c>
      <c r="F1390" s="6">
        <v>2900.53</v>
      </c>
      <c r="G1390" s="8">
        <f t="shared" si="272"/>
        <v>849.61999999999989</v>
      </c>
      <c r="H1390">
        <v>2023</v>
      </c>
      <c r="I1390">
        <f t="shared" ref="I1390:I1395" si="284">MONTH(C1390)</f>
        <v>4</v>
      </c>
      <c r="J1390" t="s">
        <v>84</v>
      </c>
      <c r="K1390" t="s">
        <v>113</v>
      </c>
      <c r="L1390" t="s">
        <v>102</v>
      </c>
      <c r="M1390" t="str">
        <f>VLOOKUP(Table1[[#This Row],[Product Code]],Table24[#All],4,FALSE)</f>
        <v>Keyboards</v>
      </c>
    </row>
    <row r="1391" spans="1:13" x14ac:dyDescent="0.3">
      <c r="A1391" s="13" t="s">
        <v>59</v>
      </c>
      <c r="B1391" s="4" t="s">
        <v>58</v>
      </c>
      <c r="C1391" s="5">
        <v>44929</v>
      </c>
      <c r="D1391" s="4">
        <v>14</v>
      </c>
      <c r="E1391" s="6">
        <v>3629.7799999999997</v>
      </c>
      <c r="F1391" s="6">
        <v>2372.58</v>
      </c>
      <c r="G1391" s="8">
        <f t="shared" si="272"/>
        <v>1257.1999999999998</v>
      </c>
      <c r="H1391">
        <v>2023</v>
      </c>
      <c r="I1391">
        <f t="shared" si="284"/>
        <v>1</v>
      </c>
      <c r="J1391" t="s">
        <v>83</v>
      </c>
      <c r="K1391" t="s">
        <v>106</v>
      </c>
      <c r="L1391" t="s">
        <v>126</v>
      </c>
      <c r="M1391" t="str">
        <f>VLOOKUP(Table1[[#This Row],[Product Code]],Table24[#All],4,FALSE)</f>
        <v>Smart Speakers</v>
      </c>
    </row>
    <row r="1392" spans="1:13" x14ac:dyDescent="0.3">
      <c r="A1392" s="13" t="s">
        <v>19</v>
      </c>
      <c r="B1392" s="4" t="s">
        <v>47</v>
      </c>
      <c r="C1392" s="5">
        <v>44934</v>
      </c>
      <c r="D1392" s="4">
        <v>24</v>
      </c>
      <c r="E1392" s="6">
        <v>28750.080000000002</v>
      </c>
      <c r="F1392" s="6">
        <v>21181.199999999997</v>
      </c>
      <c r="G1392" s="8">
        <f t="shared" si="272"/>
        <v>7568.8800000000047</v>
      </c>
      <c r="H1392">
        <v>2023</v>
      </c>
      <c r="I1392">
        <f t="shared" si="284"/>
        <v>1</v>
      </c>
      <c r="J1392" t="s">
        <v>83</v>
      </c>
      <c r="K1392" t="s">
        <v>113</v>
      </c>
      <c r="L1392" t="s">
        <v>126</v>
      </c>
      <c r="M1392" t="str">
        <f>VLOOKUP(Table1[[#This Row],[Product Code]],Table24[#All],4,FALSE)</f>
        <v>Fitness Bands</v>
      </c>
    </row>
    <row r="1393" spans="1:13" x14ac:dyDescent="0.3">
      <c r="A1393" s="13" t="s">
        <v>16</v>
      </c>
      <c r="B1393" s="4" t="s">
        <v>38</v>
      </c>
      <c r="C1393" s="5">
        <v>44976</v>
      </c>
      <c r="D1393" s="4">
        <v>30</v>
      </c>
      <c r="E1393" s="6">
        <v>16094.400000000001</v>
      </c>
      <c r="F1393" s="6">
        <v>11730.9</v>
      </c>
      <c r="G1393" s="8">
        <f t="shared" si="272"/>
        <v>4363.5000000000018</v>
      </c>
      <c r="H1393">
        <v>2023</v>
      </c>
      <c r="I1393">
        <f t="shared" si="284"/>
        <v>2</v>
      </c>
      <c r="J1393" t="s">
        <v>83</v>
      </c>
      <c r="K1393" t="s">
        <v>113</v>
      </c>
      <c r="L1393" t="s">
        <v>111</v>
      </c>
      <c r="M1393" t="str">
        <f>VLOOKUP(Table1[[#This Row],[Product Code]],Table24[#All],4,FALSE)</f>
        <v>Game Consoles</v>
      </c>
    </row>
    <row r="1394" spans="1:13" x14ac:dyDescent="0.3">
      <c r="A1394" s="13" t="s">
        <v>6</v>
      </c>
      <c r="B1394" s="4" t="s">
        <v>57</v>
      </c>
      <c r="C1394" s="5">
        <v>45491</v>
      </c>
      <c r="D1394" s="4">
        <v>19</v>
      </c>
      <c r="E1394" s="6">
        <v>22242.160000000003</v>
      </c>
      <c r="F1394" s="6">
        <v>17768.23</v>
      </c>
      <c r="G1394" s="8">
        <f t="shared" si="272"/>
        <v>4473.9300000000039</v>
      </c>
      <c r="H1394">
        <v>2024</v>
      </c>
      <c r="I1394">
        <f t="shared" si="284"/>
        <v>7</v>
      </c>
      <c r="J1394" t="s">
        <v>89</v>
      </c>
      <c r="K1394" t="s">
        <v>106</v>
      </c>
      <c r="L1394" t="s">
        <v>111</v>
      </c>
      <c r="M1394" t="str">
        <f>VLOOKUP(Table1[[#This Row],[Product Code]],Table24[#All],4,FALSE)</f>
        <v>Game Consoles</v>
      </c>
    </row>
    <row r="1395" spans="1:13" x14ac:dyDescent="0.3">
      <c r="A1395" s="13" t="s">
        <v>12</v>
      </c>
      <c r="B1395" s="4" t="s">
        <v>9</v>
      </c>
      <c r="C1395" s="5">
        <v>45482</v>
      </c>
      <c r="D1395" s="4">
        <v>2</v>
      </c>
      <c r="E1395" s="6">
        <v>1214.46</v>
      </c>
      <c r="F1395" s="6">
        <v>744.68</v>
      </c>
      <c r="G1395" s="8">
        <f t="shared" si="272"/>
        <v>469.78000000000009</v>
      </c>
      <c r="H1395">
        <v>2024</v>
      </c>
      <c r="I1395">
        <f t="shared" si="284"/>
        <v>7</v>
      </c>
      <c r="J1395" t="s">
        <v>89</v>
      </c>
      <c r="K1395" t="s">
        <v>113</v>
      </c>
      <c r="L1395" t="s">
        <v>98</v>
      </c>
      <c r="M1395" t="str">
        <f>VLOOKUP(Table1[[#This Row],[Product Code]],Table24[#All],4,FALSE)</f>
        <v>Ultrabooks</v>
      </c>
    </row>
    <row r="1396" spans="1:13" x14ac:dyDescent="0.3">
      <c r="A1396" s="13" t="s">
        <v>33</v>
      </c>
      <c r="B1396" s="4" t="s">
        <v>66</v>
      </c>
      <c r="C1396" s="5">
        <v>45149</v>
      </c>
      <c r="D1396" s="4">
        <v>11</v>
      </c>
      <c r="E1396" s="6">
        <v>5976.96</v>
      </c>
      <c r="F1396" s="6">
        <v>4252.38</v>
      </c>
      <c r="G1396" s="8">
        <f t="shared" si="272"/>
        <v>1724.58</v>
      </c>
      <c r="H1396">
        <v>2023</v>
      </c>
      <c r="I1396">
        <f>MONTH(C1396)</f>
        <v>8</v>
      </c>
      <c r="J1396" t="s">
        <v>85</v>
      </c>
      <c r="K1396" t="s">
        <v>113</v>
      </c>
      <c r="L1396" t="s">
        <v>118</v>
      </c>
      <c r="M1396" t="str">
        <f>VLOOKUP(Table1[[#This Row],[Product Code]],Table24[#All],4,FALSE)</f>
        <v>Wireless Headphones</v>
      </c>
    </row>
    <row r="1397" spans="1:13" x14ac:dyDescent="0.3">
      <c r="A1397" s="13" t="s">
        <v>16</v>
      </c>
      <c r="B1397" s="4" t="s">
        <v>62</v>
      </c>
      <c r="C1397" s="5">
        <v>45584</v>
      </c>
      <c r="D1397" s="4">
        <v>42</v>
      </c>
      <c r="E1397" s="6">
        <v>60702.6</v>
      </c>
      <c r="F1397" s="6">
        <v>40751.339999999997</v>
      </c>
      <c r="G1397" s="8">
        <f t="shared" si="272"/>
        <v>19951.260000000002</v>
      </c>
      <c r="H1397">
        <v>2024</v>
      </c>
      <c r="I1397">
        <f t="shared" ref="I1397:I1403" si="285">MONTH(C1397)</f>
        <v>10</v>
      </c>
      <c r="J1397" t="s">
        <v>90</v>
      </c>
      <c r="K1397" t="s">
        <v>113</v>
      </c>
      <c r="L1397" t="s">
        <v>126</v>
      </c>
      <c r="M1397" t="str">
        <f>VLOOKUP(Table1[[#This Row],[Product Code]],Table24[#All],4,FALSE)</f>
        <v>Smartwatches</v>
      </c>
    </row>
    <row r="1398" spans="1:13" x14ac:dyDescent="0.3">
      <c r="A1398" s="13" t="s">
        <v>54</v>
      </c>
      <c r="B1398" s="4" t="s">
        <v>41</v>
      </c>
      <c r="C1398" s="5">
        <v>45436</v>
      </c>
      <c r="D1398" s="4">
        <v>18</v>
      </c>
      <c r="E1398" s="6">
        <v>15901.199999999999</v>
      </c>
      <c r="F1398" s="6">
        <v>10880.82</v>
      </c>
      <c r="G1398" s="8">
        <f t="shared" si="272"/>
        <v>5020.3799999999992</v>
      </c>
      <c r="H1398">
        <v>2024</v>
      </c>
      <c r="I1398">
        <f t="shared" si="285"/>
        <v>5</v>
      </c>
      <c r="J1398" t="s">
        <v>88</v>
      </c>
      <c r="K1398" t="s">
        <v>132</v>
      </c>
      <c r="L1398" t="s">
        <v>118</v>
      </c>
      <c r="M1398" t="str">
        <f>VLOOKUP(Table1[[#This Row],[Product Code]],Table24[#All],4,FALSE)</f>
        <v>Wireless Headphones</v>
      </c>
    </row>
    <row r="1399" spans="1:13" x14ac:dyDescent="0.3">
      <c r="A1399" s="13" t="s">
        <v>59</v>
      </c>
      <c r="B1399" s="4" t="s">
        <v>53</v>
      </c>
      <c r="C1399" s="5">
        <v>45475</v>
      </c>
      <c r="D1399" s="4">
        <v>1</v>
      </c>
      <c r="E1399" s="6">
        <v>1275.6099999999999</v>
      </c>
      <c r="F1399" s="6">
        <v>795.39</v>
      </c>
      <c r="G1399" s="8">
        <f t="shared" si="272"/>
        <v>480.21999999999991</v>
      </c>
      <c r="H1399">
        <v>2024</v>
      </c>
      <c r="I1399">
        <f t="shared" si="285"/>
        <v>7</v>
      </c>
      <c r="J1399" t="s">
        <v>89</v>
      </c>
      <c r="K1399" t="s">
        <v>130</v>
      </c>
      <c r="L1399" t="s">
        <v>118</v>
      </c>
      <c r="M1399" t="str">
        <f>VLOOKUP(Table1[[#This Row],[Product Code]],Table24[#All],4,FALSE)</f>
        <v>Wired Headphones</v>
      </c>
    </row>
    <row r="1400" spans="1:13" x14ac:dyDescent="0.3">
      <c r="A1400" s="13" t="s">
        <v>54</v>
      </c>
      <c r="B1400" s="4" t="s">
        <v>41</v>
      </c>
      <c r="C1400" s="5">
        <v>45556</v>
      </c>
      <c r="D1400" s="4">
        <v>3</v>
      </c>
      <c r="E1400" s="6">
        <v>2650.2</v>
      </c>
      <c r="F1400" s="6">
        <v>1813.47</v>
      </c>
      <c r="G1400" s="8">
        <f t="shared" si="272"/>
        <v>836.72999999999979</v>
      </c>
      <c r="H1400">
        <v>2024</v>
      </c>
      <c r="I1400">
        <f t="shared" si="285"/>
        <v>9</v>
      </c>
      <c r="J1400" t="s">
        <v>89</v>
      </c>
      <c r="K1400" t="s">
        <v>132</v>
      </c>
      <c r="L1400" t="s">
        <v>118</v>
      </c>
      <c r="M1400" t="str">
        <f>VLOOKUP(Table1[[#This Row],[Product Code]],Table24[#All],4,FALSE)</f>
        <v>Wireless Headphones</v>
      </c>
    </row>
    <row r="1401" spans="1:13" x14ac:dyDescent="0.3">
      <c r="A1401" s="13" t="s">
        <v>16</v>
      </c>
      <c r="B1401" s="4" t="s">
        <v>70</v>
      </c>
      <c r="C1401" s="5">
        <v>45635</v>
      </c>
      <c r="D1401" s="4">
        <v>41</v>
      </c>
      <c r="E1401" s="6">
        <v>8851.49</v>
      </c>
      <c r="F1401" s="6">
        <v>6407.0700000000006</v>
      </c>
      <c r="G1401" s="8">
        <f t="shared" si="272"/>
        <v>2444.4199999999992</v>
      </c>
      <c r="H1401">
        <v>2024</v>
      </c>
      <c r="I1401">
        <f t="shared" si="285"/>
        <v>12</v>
      </c>
      <c r="J1401" t="s">
        <v>90</v>
      </c>
      <c r="K1401" t="s">
        <v>130</v>
      </c>
      <c r="L1401" t="s">
        <v>102</v>
      </c>
      <c r="M1401" t="str">
        <f>VLOOKUP(Table1[[#This Row],[Product Code]],Table24[#All],4,FALSE)</f>
        <v>Chargers</v>
      </c>
    </row>
    <row r="1402" spans="1:13" x14ac:dyDescent="0.3">
      <c r="A1402" s="13" t="s">
        <v>16</v>
      </c>
      <c r="B1402" s="4" t="s">
        <v>29</v>
      </c>
      <c r="C1402" s="5">
        <v>45338</v>
      </c>
      <c r="D1402" s="4">
        <v>28</v>
      </c>
      <c r="E1402" s="6">
        <v>18284</v>
      </c>
      <c r="F1402" s="6">
        <v>13696.199999999999</v>
      </c>
      <c r="G1402" s="8">
        <f t="shared" si="272"/>
        <v>4587.8000000000011</v>
      </c>
      <c r="H1402">
        <v>2024</v>
      </c>
      <c r="I1402">
        <f t="shared" si="285"/>
        <v>2</v>
      </c>
      <c r="J1402" t="s">
        <v>87</v>
      </c>
      <c r="K1402" t="s">
        <v>100</v>
      </c>
      <c r="L1402" t="s">
        <v>98</v>
      </c>
      <c r="M1402" t="str">
        <f>VLOOKUP(Table1[[#This Row],[Product Code]],Table24[#All],4,FALSE)</f>
        <v>Gaming Laptops</v>
      </c>
    </row>
    <row r="1403" spans="1:13" x14ac:dyDescent="0.3">
      <c r="A1403" s="13" t="s">
        <v>23</v>
      </c>
      <c r="B1403" s="4" t="s">
        <v>51</v>
      </c>
      <c r="C1403" s="5">
        <v>45593</v>
      </c>
      <c r="D1403" s="4">
        <v>40</v>
      </c>
      <c r="E1403" s="6">
        <v>14176.800000000001</v>
      </c>
      <c r="F1403" s="6">
        <v>10122.4</v>
      </c>
      <c r="G1403" s="8">
        <f t="shared" si="272"/>
        <v>4054.4000000000015</v>
      </c>
      <c r="H1403">
        <v>2024</v>
      </c>
      <c r="I1403">
        <f t="shared" si="285"/>
        <v>10</v>
      </c>
      <c r="J1403" t="s">
        <v>90</v>
      </c>
      <c r="K1403" t="s">
        <v>113</v>
      </c>
      <c r="L1403" t="s">
        <v>118</v>
      </c>
      <c r="M1403" t="str">
        <f>VLOOKUP(Table1[[#This Row],[Product Code]],Table24[#All],4,FALSE)</f>
        <v>Wired Headphones</v>
      </c>
    </row>
    <row r="1404" spans="1:13" x14ac:dyDescent="0.3">
      <c r="A1404" s="13" t="s">
        <v>37</v>
      </c>
      <c r="B1404" s="4" t="s">
        <v>44</v>
      </c>
      <c r="C1404" s="5">
        <v>45169</v>
      </c>
      <c r="D1404" s="4">
        <v>11</v>
      </c>
      <c r="E1404" s="6">
        <v>3160.3</v>
      </c>
      <c r="F1404" s="6">
        <v>2559.37</v>
      </c>
      <c r="G1404" s="8">
        <f t="shared" si="272"/>
        <v>600.93000000000029</v>
      </c>
      <c r="H1404">
        <v>2023</v>
      </c>
      <c r="I1404">
        <f>MONTH(C1404)</f>
        <v>8</v>
      </c>
      <c r="J1404" t="s">
        <v>85</v>
      </c>
      <c r="K1404" t="s">
        <v>109</v>
      </c>
      <c r="L1404" t="s">
        <v>102</v>
      </c>
      <c r="M1404" t="str">
        <f>VLOOKUP(Table1[[#This Row],[Product Code]],Table24[#All],4,FALSE)</f>
        <v>Mice</v>
      </c>
    </row>
    <row r="1405" spans="1:13" x14ac:dyDescent="0.3">
      <c r="A1405" s="13" t="s">
        <v>59</v>
      </c>
      <c r="B1405" s="4" t="s">
        <v>69</v>
      </c>
      <c r="C1405" s="5">
        <v>45441</v>
      </c>
      <c r="D1405" s="4">
        <v>20</v>
      </c>
      <c r="E1405" s="6">
        <v>1596.2</v>
      </c>
      <c r="F1405" s="6">
        <v>1280.3999999999999</v>
      </c>
      <c r="G1405" s="8">
        <f t="shared" si="272"/>
        <v>315.80000000000018</v>
      </c>
      <c r="H1405">
        <v>2024</v>
      </c>
      <c r="I1405">
        <f t="shared" ref="I1405:I1407" si="286">MONTH(C1405)</f>
        <v>5</v>
      </c>
      <c r="J1405" t="s">
        <v>88</v>
      </c>
      <c r="K1405" t="s">
        <v>106</v>
      </c>
      <c r="L1405" t="s">
        <v>98</v>
      </c>
      <c r="M1405" t="str">
        <f>VLOOKUP(Table1[[#This Row],[Product Code]],Table24[#All],4,FALSE)</f>
        <v>Ultrabooks</v>
      </c>
    </row>
    <row r="1406" spans="1:13" x14ac:dyDescent="0.3">
      <c r="A1406" s="13" t="s">
        <v>54</v>
      </c>
      <c r="B1406" s="4" t="s">
        <v>11</v>
      </c>
      <c r="C1406" s="5">
        <v>45446</v>
      </c>
      <c r="D1406" s="4">
        <v>14</v>
      </c>
      <c r="E1406" s="6">
        <v>9405.9</v>
      </c>
      <c r="F1406" s="6">
        <v>7428.26</v>
      </c>
      <c r="G1406" s="8">
        <f t="shared" si="272"/>
        <v>1977.6399999999994</v>
      </c>
      <c r="H1406">
        <v>2024</v>
      </c>
      <c r="I1406">
        <f t="shared" si="286"/>
        <v>6</v>
      </c>
      <c r="J1406" t="s">
        <v>88</v>
      </c>
      <c r="K1406" t="s">
        <v>113</v>
      </c>
      <c r="L1406" t="s">
        <v>102</v>
      </c>
      <c r="M1406" t="str">
        <f>VLOOKUP(Table1[[#This Row],[Product Code]],Table24[#All],4,FALSE)</f>
        <v>Chargers</v>
      </c>
    </row>
    <row r="1407" spans="1:13" x14ac:dyDescent="0.3">
      <c r="A1407" s="13" t="s">
        <v>59</v>
      </c>
      <c r="B1407" s="4" t="s">
        <v>17</v>
      </c>
      <c r="C1407" s="5">
        <v>45399</v>
      </c>
      <c r="D1407" s="4">
        <v>13</v>
      </c>
      <c r="E1407" s="6">
        <v>2378.7399999999998</v>
      </c>
      <c r="F1407" s="6">
        <v>1807.1299999999999</v>
      </c>
      <c r="G1407" s="8">
        <f t="shared" si="272"/>
        <v>571.6099999999999</v>
      </c>
      <c r="H1407">
        <v>2024</v>
      </c>
      <c r="I1407">
        <f t="shared" si="286"/>
        <v>4</v>
      </c>
      <c r="J1407" t="s">
        <v>88</v>
      </c>
      <c r="K1407" t="s">
        <v>104</v>
      </c>
      <c r="L1407" t="s">
        <v>102</v>
      </c>
      <c r="M1407" t="str">
        <f>VLOOKUP(Table1[[#This Row],[Product Code]],Table24[#All],4,FALSE)</f>
        <v>Chargers</v>
      </c>
    </row>
    <row r="1408" spans="1:13" x14ac:dyDescent="0.3">
      <c r="A1408" s="13" t="s">
        <v>16</v>
      </c>
      <c r="B1408" s="4" t="s">
        <v>35</v>
      </c>
      <c r="C1408" s="5">
        <v>45173</v>
      </c>
      <c r="D1408" s="4">
        <v>8</v>
      </c>
      <c r="E1408" s="6">
        <v>1304.4000000000001</v>
      </c>
      <c r="F1408" s="6">
        <v>1008.88</v>
      </c>
      <c r="G1408" s="8">
        <f t="shared" si="272"/>
        <v>295.5200000000001</v>
      </c>
      <c r="H1408">
        <v>2023</v>
      </c>
      <c r="I1408">
        <f>MONTH(C1408)</f>
        <v>9</v>
      </c>
      <c r="J1408" t="s">
        <v>85</v>
      </c>
      <c r="K1408" t="s">
        <v>113</v>
      </c>
      <c r="L1408" t="s">
        <v>102</v>
      </c>
      <c r="M1408" t="str">
        <f>VLOOKUP(Table1[[#This Row],[Product Code]],Table24[#All],4,FALSE)</f>
        <v>Keyboards</v>
      </c>
    </row>
    <row r="1409" spans="1:13" x14ac:dyDescent="0.3">
      <c r="A1409" s="13" t="s">
        <v>16</v>
      </c>
      <c r="B1409" s="4" t="s">
        <v>31</v>
      </c>
      <c r="C1409" s="5">
        <v>45620</v>
      </c>
      <c r="D1409" s="4">
        <v>31</v>
      </c>
      <c r="E1409" s="6">
        <v>14901.699999999999</v>
      </c>
      <c r="F1409" s="6">
        <v>9360.14</v>
      </c>
      <c r="G1409" s="8">
        <f t="shared" si="272"/>
        <v>5541.5599999999995</v>
      </c>
      <c r="H1409">
        <v>2024</v>
      </c>
      <c r="I1409">
        <f t="shared" ref="I1409:I1417" si="287">MONTH(C1409)</f>
        <v>11</v>
      </c>
      <c r="J1409" t="s">
        <v>90</v>
      </c>
      <c r="K1409" t="s">
        <v>113</v>
      </c>
      <c r="L1409" t="s">
        <v>98</v>
      </c>
      <c r="M1409" t="str">
        <f>VLOOKUP(Table1[[#This Row],[Product Code]],Table24[#All],4,FALSE)</f>
        <v>Gaming Laptops</v>
      </c>
    </row>
    <row r="1410" spans="1:13" x14ac:dyDescent="0.3">
      <c r="A1410" s="13" t="s">
        <v>16</v>
      </c>
      <c r="B1410" s="4" t="s">
        <v>63</v>
      </c>
      <c r="C1410" s="5">
        <v>45580</v>
      </c>
      <c r="D1410" s="4">
        <v>30</v>
      </c>
      <c r="E1410" s="6">
        <v>33933.299999999996</v>
      </c>
      <c r="F1410" s="6">
        <v>28168.5</v>
      </c>
      <c r="G1410" s="8">
        <f t="shared" si="272"/>
        <v>5764.7999999999956</v>
      </c>
      <c r="H1410">
        <v>2024</v>
      </c>
      <c r="I1410">
        <f t="shared" si="287"/>
        <v>10</v>
      </c>
      <c r="J1410" t="s">
        <v>90</v>
      </c>
      <c r="K1410" t="s">
        <v>113</v>
      </c>
      <c r="L1410" t="s">
        <v>111</v>
      </c>
      <c r="M1410" t="str">
        <f>VLOOKUP(Table1[[#This Row],[Product Code]],Table24[#All],4,FALSE)</f>
        <v>Gaming Headsets</v>
      </c>
    </row>
    <row r="1411" spans="1:13" x14ac:dyDescent="0.3">
      <c r="A1411" s="13" t="s">
        <v>10</v>
      </c>
      <c r="B1411" s="4" t="s">
        <v>53</v>
      </c>
      <c r="C1411" s="5">
        <v>45621</v>
      </c>
      <c r="D1411" s="4">
        <v>40</v>
      </c>
      <c r="E1411" s="6">
        <v>51024.399999999994</v>
      </c>
      <c r="F1411" s="6">
        <v>31815.599999999999</v>
      </c>
      <c r="G1411" s="8">
        <f t="shared" ref="G1411:G1474" si="288">E1411-F1411</f>
        <v>19208.799999999996</v>
      </c>
      <c r="H1411">
        <v>2024</v>
      </c>
      <c r="I1411">
        <f t="shared" si="287"/>
        <v>11</v>
      </c>
      <c r="J1411" t="s">
        <v>90</v>
      </c>
      <c r="K1411" t="s">
        <v>130</v>
      </c>
      <c r="L1411" t="s">
        <v>118</v>
      </c>
      <c r="M1411" t="str">
        <f>VLOOKUP(Table1[[#This Row],[Product Code]],Table24[#All],4,FALSE)</f>
        <v>Wired Headphones</v>
      </c>
    </row>
    <row r="1412" spans="1:13" x14ac:dyDescent="0.3">
      <c r="A1412" s="13" t="s">
        <v>16</v>
      </c>
      <c r="B1412" s="4" t="s">
        <v>31</v>
      </c>
      <c r="C1412" s="5">
        <v>45554</v>
      </c>
      <c r="D1412" s="4">
        <v>6</v>
      </c>
      <c r="E1412" s="6">
        <v>2884.2</v>
      </c>
      <c r="F1412" s="6">
        <v>1811.6399999999999</v>
      </c>
      <c r="G1412" s="8">
        <f t="shared" si="288"/>
        <v>1072.56</v>
      </c>
      <c r="H1412">
        <v>2024</v>
      </c>
      <c r="I1412">
        <f t="shared" si="287"/>
        <v>9</v>
      </c>
      <c r="J1412" t="s">
        <v>89</v>
      </c>
      <c r="K1412" t="s">
        <v>113</v>
      </c>
      <c r="L1412" t="s">
        <v>98</v>
      </c>
      <c r="M1412" t="str">
        <f>VLOOKUP(Table1[[#This Row],[Product Code]],Table24[#All],4,FALSE)</f>
        <v>Gaming Laptops</v>
      </c>
    </row>
    <row r="1413" spans="1:13" x14ac:dyDescent="0.3">
      <c r="A1413" s="13" t="s">
        <v>16</v>
      </c>
      <c r="B1413" s="4" t="s">
        <v>11</v>
      </c>
      <c r="C1413" s="5">
        <v>45501</v>
      </c>
      <c r="D1413" s="4">
        <v>8</v>
      </c>
      <c r="E1413" s="6">
        <v>5374.8</v>
      </c>
      <c r="F1413" s="6">
        <v>4244.72</v>
      </c>
      <c r="G1413" s="8">
        <f t="shared" si="288"/>
        <v>1130.08</v>
      </c>
      <c r="H1413">
        <v>2024</v>
      </c>
      <c r="I1413">
        <f t="shared" si="287"/>
        <v>7</v>
      </c>
      <c r="J1413" t="s">
        <v>89</v>
      </c>
      <c r="K1413" t="s">
        <v>113</v>
      </c>
      <c r="L1413" t="s">
        <v>102</v>
      </c>
      <c r="M1413" t="str">
        <f>VLOOKUP(Table1[[#This Row],[Product Code]],Table24[#All],4,FALSE)</f>
        <v>Chargers</v>
      </c>
    </row>
    <row r="1414" spans="1:13" x14ac:dyDescent="0.3">
      <c r="A1414" s="13" t="s">
        <v>14</v>
      </c>
      <c r="B1414" s="4" t="s">
        <v>49</v>
      </c>
      <c r="C1414" s="5">
        <v>45399</v>
      </c>
      <c r="D1414" s="4">
        <v>2</v>
      </c>
      <c r="E1414" s="6">
        <v>2662.14</v>
      </c>
      <c r="F1414" s="6">
        <v>1635.24</v>
      </c>
      <c r="G1414" s="8">
        <f t="shared" si="288"/>
        <v>1026.8999999999999</v>
      </c>
      <c r="H1414">
        <v>2024</v>
      </c>
      <c r="I1414">
        <f t="shared" si="287"/>
        <v>4</v>
      </c>
      <c r="J1414" t="s">
        <v>88</v>
      </c>
      <c r="K1414" t="s">
        <v>137</v>
      </c>
      <c r="L1414" t="s">
        <v>126</v>
      </c>
      <c r="M1414" t="str">
        <f>VLOOKUP(Table1[[#This Row],[Product Code]],Table24[#All],4,FALSE)</f>
        <v>Smartwatches</v>
      </c>
    </row>
    <row r="1415" spans="1:13" x14ac:dyDescent="0.3">
      <c r="A1415" s="13" t="s">
        <v>54</v>
      </c>
      <c r="B1415" s="4" t="s">
        <v>41</v>
      </c>
      <c r="C1415" s="5">
        <v>45641</v>
      </c>
      <c r="D1415" s="4">
        <v>36</v>
      </c>
      <c r="E1415" s="6">
        <v>31802.399999999998</v>
      </c>
      <c r="F1415" s="6">
        <v>21761.64</v>
      </c>
      <c r="G1415" s="8">
        <f t="shared" si="288"/>
        <v>10040.759999999998</v>
      </c>
      <c r="H1415">
        <v>2024</v>
      </c>
      <c r="I1415">
        <f t="shared" si="287"/>
        <v>12</v>
      </c>
      <c r="J1415" t="s">
        <v>90</v>
      </c>
      <c r="K1415" t="s">
        <v>132</v>
      </c>
      <c r="L1415" t="s">
        <v>118</v>
      </c>
      <c r="M1415" t="str">
        <f>VLOOKUP(Table1[[#This Row],[Product Code]],Table24[#All],4,FALSE)</f>
        <v>Wireless Headphones</v>
      </c>
    </row>
    <row r="1416" spans="1:13" x14ac:dyDescent="0.3">
      <c r="A1416" s="13" t="s">
        <v>25</v>
      </c>
      <c r="B1416" s="4" t="s">
        <v>11</v>
      </c>
      <c r="C1416" s="5">
        <v>45345</v>
      </c>
      <c r="D1416" s="4">
        <v>16</v>
      </c>
      <c r="E1416" s="6">
        <v>10749.6</v>
      </c>
      <c r="F1416" s="6">
        <v>8489.44</v>
      </c>
      <c r="G1416" s="8">
        <f t="shared" si="288"/>
        <v>2260.16</v>
      </c>
      <c r="H1416">
        <v>2024</v>
      </c>
      <c r="I1416">
        <f t="shared" si="287"/>
        <v>2</v>
      </c>
      <c r="J1416" t="s">
        <v>87</v>
      </c>
      <c r="K1416" t="s">
        <v>113</v>
      </c>
      <c r="L1416" t="s">
        <v>102</v>
      </c>
      <c r="M1416" t="str">
        <f>VLOOKUP(Table1[[#This Row],[Product Code]],Table24[#All],4,FALSE)</f>
        <v>Chargers</v>
      </c>
    </row>
    <row r="1417" spans="1:13" x14ac:dyDescent="0.3">
      <c r="A1417" s="13" t="s">
        <v>25</v>
      </c>
      <c r="B1417" s="4" t="s">
        <v>49</v>
      </c>
      <c r="C1417" s="5">
        <v>45639</v>
      </c>
      <c r="D1417" s="4">
        <v>37</v>
      </c>
      <c r="E1417" s="6">
        <v>49249.59</v>
      </c>
      <c r="F1417" s="6">
        <v>30251.94</v>
      </c>
      <c r="G1417" s="8">
        <f t="shared" si="288"/>
        <v>18997.649999999998</v>
      </c>
      <c r="H1417">
        <v>2024</v>
      </c>
      <c r="I1417">
        <f t="shared" si="287"/>
        <v>12</v>
      </c>
      <c r="J1417" t="s">
        <v>90</v>
      </c>
      <c r="K1417" t="s">
        <v>137</v>
      </c>
      <c r="L1417" t="s">
        <v>126</v>
      </c>
      <c r="M1417" t="str">
        <f>VLOOKUP(Table1[[#This Row],[Product Code]],Table24[#All],4,FALSE)</f>
        <v>Smartwatches</v>
      </c>
    </row>
    <row r="1418" spans="1:13" x14ac:dyDescent="0.3">
      <c r="A1418" s="13" t="s">
        <v>16</v>
      </c>
      <c r="B1418" s="4" t="s">
        <v>29</v>
      </c>
      <c r="C1418" s="5">
        <v>45021</v>
      </c>
      <c r="D1418" s="4">
        <v>16</v>
      </c>
      <c r="E1418" s="6">
        <v>10448</v>
      </c>
      <c r="F1418" s="6">
        <v>7826.4</v>
      </c>
      <c r="G1418" s="8">
        <f t="shared" si="288"/>
        <v>2621.6000000000004</v>
      </c>
      <c r="H1418">
        <v>2023</v>
      </c>
      <c r="I1418">
        <f>MONTH(C1418)</f>
        <v>4</v>
      </c>
      <c r="J1418" t="s">
        <v>84</v>
      </c>
      <c r="K1418" t="s">
        <v>100</v>
      </c>
      <c r="L1418" t="s">
        <v>98</v>
      </c>
      <c r="M1418" t="str">
        <f>VLOOKUP(Table1[[#This Row],[Product Code]],Table24[#All],4,FALSE)</f>
        <v>Gaming Laptops</v>
      </c>
    </row>
    <row r="1419" spans="1:13" x14ac:dyDescent="0.3">
      <c r="A1419" s="13" t="s">
        <v>6</v>
      </c>
      <c r="B1419" s="4" t="s">
        <v>62</v>
      </c>
      <c r="C1419" s="5">
        <v>45458</v>
      </c>
      <c r="D1419" s="4">
        <v>8</v>
      </c>
      <c r="E1419" s="6">
        <v>11562.4</v>
      </c>
      <c r="F1419" s="6">
        <v>7762.16</v>
      </c>
      <c r="G1419" s="8">
        <f t="shared" si="288"/>
        <v>3800.24</v>
      </c>
      <c r="H1419">
        <v>2024</v>
      </c>
      <c r="I1419">
        <f t="shared" ref="I1419:I1421" si="289">MONTH(C1419)</f>
        <v>6</v>
      </c>
      <c r="J1419" t="s">
        <v>88</v>
      </c>
      <c r="K1419" t="s">
        <v>113</v>
      </c>
      <c r="L1419" t="s">
        <v>126</v>
      </c>
      <c r="M1419" t="str">
        <f>VLOOKUP(Table1[[#This Row],[Product Code]],Table24[#All],4,FALSE)</f>
        <v>Smartwatches</v>
      </c>
    </row>
    <row r="1420" spans="1:13" x14ac:dyDescent="0.3">
      <c r="A1420" s="13" t="s">
        <v>16</v>
      </c>
      <c r="B1420" s="4" t="s">
        <v>39</v>
      </c>
      <c r="C1420" s="5">
        <v>45510</v>
      </c>
      <c r="D1420" s="4">
        <v>14</v>
      </c>
      <c r="E1420" s="6">
        <v>10219.720000000001</v>
      </c>
      <c r="F1420" s="6">
        <v>8245.86</v>
      </c>
      <c r="G1420" s="8">
        <f t="shared" si="288"/>
        <v>1973.8600000000006</v>
      </c>
      <c r="H1420">
        <v>2024</v>
      </c>
      <c r="I1420">
        <f t="shared" si="289"/>
        <v>8</v>
      </c>
      <c r="J1420" t="s">
        <v>89</v>
      </c>
      <c r="K1420" t="s">
        <v>113</v>
      </c>
      <c r="L1420" t="s">
        <v>111</v>
      </c>
      <c r="M1420" t="str">
        <f>VLOOKUP(Table1[[#This Row],[Product Code]],Table24[#All],4,FALSE)</f>
        <v>VR Headsets</v>
      </c>
    </row>
    <row r="1421" spans="1:13" x14ac:dyDescent="0.3">
      <c r="A1421" s="13" t="s">
        <v>33</v>
      </c>
      <c r="B1421" s="4" t="s">
        <v>11</v>
      </c>
      <c r="C1421" s="5">
        <v>45437</v>
      </c>
      <c r="D1421" s="4">
        <v>19</v>
      </c>
      <c r="E1421" s="6">
        <v>12765.15</v>
      </c>
      <c r="F1421" s="6">
        <v>10081.210000000001</v>
      </c>
      <c r="G1421" s="8">
        <f t="shared" si="288"/>
        <v>2683.9399999999987</v>
      </c>
      <c r="H1421">
        <v>2024</v>
      </c>
      <c r="I1421">
        <f t="shared" si="289"/>
        <v>5</v>
      </c>
      <c r="J1421" t="s">
        <v>88</v>
      </c>
      <c r="K1421" t="s">
        <v>113</v>
      </c>
      <c r="L1421" t="s">
        <v>102</v>
      </c>
      <c r="M1421" t="str">
        <f>VLOOKUP(Table1[[#This Row],[Product Code]],Table24[#All],4,FALSE)</f>
        <v>Chargers</v>
      </c>
    </row>
    <row r="1422" spans="1:13" x14ac:dyDescent="0.3">
      <c r="A1422" s="13" t="s">
        <v>14</v>
      </c>
      <c r="B1422" s="4" t="s">
        <v>26</v>
      </c>
      <c r="C1422" s="5">
        <v>45202</v>
      </c>
      <c r="D1422" s="4">
        <v>27</v>
      </c>
      <c r="E1422" s="6">
        <v>28449.63</v>
      </c>
      <c r="F1422" s="6">
        <v>17619.390000000003</v>
      </c>
      <c r="G1422" s="8">
        <f t="shared" si="288"/>
        <v>10830.239999999998</v>
      </c>
      <c r="H1422">
        <v>2023</v>
      </c>
      <c r="I1422">
        <f>MONTH(C1422)</f>
        <v>10</v>
      </c>
      <c r="J1422" t="s">
        <v>86</v>
      </c>
      <c r="K1422" t="s">
        <v>104</v>
      </c>
      <c r="L1422" t="s">
        <v>126</v>
      </c>
      <c r="M1422" t="str">
        <f>VLOOKUP(Table1[[#This Row],[Product Code]],Table24[#All],4,FALSE)</f>
        <v>Fitness Bands</v>
      </c>
    </row>
    <row r="1423" spans="1:13" x14ac:dyDescent="0.3">
      <c r="A1423" s="13" t="s">
        <v>8</v>
      </c>
      <c r="B1423" s="4" t="s">
        <v>40</v>
      </c>
      <c r="C1423" s="5">
        <v>45344</v>
      </c>
      <c r="D1423" s="4">
        <v>11</v>
      </c>
      <c r="E1423" s="6">
        <v>14891.689999999999</v>
      </c>
      <c r="F1423" s="6">
        <v>10719.060000000001</v>
      </c>
      <c r="G1423" s="8">
        <f t="shared" si="288"/>
        <v>4172.6299999999974</v>
      </c>
      <c r="H1423">
        <v>2024</v>
      </c>
      <c r="I1423">
        <f t="shared" ref="I1423:I1425" si="290">MONTH(C1423)</f>
        <v>2</v>
      </c>
      <c r="J1423" t="s">
        <v>87</v>
      </c>
      <c r="K1423" t="s">
        <v>106</v>
      </c>
      <c r="L1423" t="s">
        <v>111</v>
      </c>
      <c r="M1423" t="str">
        <f>VLOOKUP(Table1[[#This Row],[Product Code]],Table24[#All],4,FALSE)</f>
        <v>Game Consoles</v>
      </c>
    </row>
    <row r="1424" spans="1:13" x14ac:dyDescent="0.3">
      <c r="A1424" s="13" t="s">
        <v>8</v>
      </c>
      <c r="B1424" s="4" t="s">
        <v>57</v>
      </c>
      <c r="C1424" s="5">
        <v>45379</v>
      </c>
      <c r="D1424" s="4">
        <v>24</v>
      </c>
      <c r="E1424" s="6">
        <v>28095.360000000001</v>
      </c>
      <c r="F1424" s="6">
        <v>22444.079999999998</v>
      </c>
      <c r="G1424" s="8">
        <f t="shared" si="288"/>
        <v>5651.2800000000025</v>
      </c>
      <c r="H1424">
        <v>2024</v>
      </c>
      <c r="I1424">
        <f t="shared" si="290"/>
        <v>3</v>
      </c>
      <c r="J1424" t="s">
        <v>87</v>
      </c>
      <c r="K1424" t="s">
        <v>106</v>
      </c>
      <c r="L1424" t="s">
        <v>111</v>
      </c>
      <c r="M1424" t="str">
        <f>VLOOKUP(Table1[[#This Row],[Product Code]],Table24[#All],4,FALSE)</f>
        <v>Game Consoles</v>
      </c>
    </row>
    <row r="1425" spans="1:13" x14ac:dyDescent="0.3">
      <c r="A1425" s="13" t="s">
        <v>59</v>
      </c>
      <c r="B1425" s="4" t="s">
        <v>9</v>
      </c>
      <c r="C1425" s="5">
        <v>45434</v>
      </c>
      <c r="D1425" s="4">
        <v>13</v>
      </c>
      <c r="E1425" s="6">
        <v>7893.99</v>
      </c>
      <c r="F1425" s="6">
        <v>4840.42</v>
      </c>
      <c r="G1425" s="8">
        <f t="shared" si="288"/>
        <v>3053.5699999999997</v>
      </c>
      <c r="H1425">
        <v>2024</v>
      </c>
      <c r="I1425">
        <f t="shared" si="290"/>
        <v>5</v>
      </c>
      <c r="J1425" t="s">
        <v>88</v>
      </c>
      <c r="K1425" t="s">
        <v>113</v>
      </c>
      <c r="L1425" t="s">
        <v>98</v>
      </c>
      <c r="M1425" t="str">
        <f>VLOOKUP(Table1[[#This Row],[Product Code]],Table24[#All],4,FALSE)</f>
        <v>Ultrabooks</v>
      </c>
    </row>
    <row r="1426" spans="1:13" x14ac:dyDescent="0.3">
      <c r="A1426" s="13" t="s">
        <v>6</v>
      </c>
      <c r="B1426" s="4" t="s">
        <v>63</v>
      </c>
      <c r="C1426" s="5">
        <v>45274</v>
      </c>
      <c r="D1426" s="4">
        <v>30</v>
      </c>
      <c r="E1426" s="6">
        <v>33933.299999999996</v>
      </c>
      <c r="F1426" s="6">
        <v>28168.5</v>
      </c>
      <c r="G1426" s="8">
        <f t="shared" si="288"/>
        <v>5764.7999999999956</v>
      </c>
      <c r="H1426">
        <v>2023</v>
      </c>
      <c r="I1426">
        <f t="shared" ref="I1426:I1428" si="291">MONTH(C1426)</f>
        <v>12</v>
      </c>
      <c r="J1426" t="s">
        <v>86</v>
      </c>
      <c r="K1426" t="s">
        <v>113</v>
      </c>
      <c r="L1426" t="s">
        <v>111</v>
      </c>
      <c r="M1426" t="str">
        <f>VLOOKUP(Table1[[#This Row],[Product Code]],Table24[#All],4,FALSE)</f>
        <v>Gaming Headsets</v>
      </c>
    </row>
    <row r="1427" spans="1:13" x14ac:dyDescent="0.3">
      <c r="A1427" s="13" t="s">
        <v>12</v>
      </c>
      <c r="B1427" s="4" t="s">
        <v>66</v>
      </c>
      <c r="C1427" s="5">
        <v>45271</v>
      </c>
      <c r="D1427" s="4">
        <v>27</v>
      </c>
      <c r="E1427" s="6">
        <v>14670.720000000001</v>
      </c>
      <c r="F1427" s="6">
        <v>10437.66</v>
      </c>
      <c r="G1427" s="8">
        <f t="shared" si="288"/>
        <v>4233.0600000000013</v>
      </c>
      <c r="H1427">
        <v>2023</v>
      </c>
      <c r="I1427">
        <f t="shared" si="291"/>
        <v>12</v>
      </c>
      <c r="J1427" t="s">
        <v>86</v>
      </c>
      <c r="K1427" t="s">
        <v>113</v>
      </c>
      <c r="L1427" t="s">
        <v>118</v>
      </c>
      <c r="M1427" t="str">
        <f>VLOOKUP(Table1[[#This Row],[Product Code]],Table24[#All],4,FALSE)</f>
        <v>Wireless Headphones</v>
      </c>
    </row>
    <row r="1428" spans="1:13" x14ac:dyDescent="0.3">
      <c r="A1428" s="13" t="s">
        <v>16</v>
      </c>
      <c r="B1428" s="4" t="s">
        <v>35</v>
      </c>
      <c r="C1428" s="5">
        <v>45183</v>
      </c>
      <c r="D1428" s="4">
        <v>8</v>
      </c>
      <c r="E1428" s="6">
        <v>1304.4000000000001</v>
      </c>
      <c r="F1428" s="6">
        <v>1008.88</v>
      </c>
      <c r="G1428" s="8">
        <f t="shared" si="288"/>
        <v>295.5200000000001</v>
      </c>
      <c r="H1428">
        <v>2023</v>
      </c>
      <c r="I1428">
        <f t="shared" si="291"/>
        <v>9</v>
      </c>
      <c r="J1428" t="s">
        <v>85</v>
      </c>
      <c r="K1428" t="s">
        <v>113</v>
      </c>
      <c r="L1428" t="s">
        <v>102</v>
      </c>
      <c r="M1428" t="str">
        <f>VLOOKUP(Table1[[#This Row],[Product Code]],Table24[#All],4,FALSE)</f>
        <v>Keyboards</v>
      </c>
    </row>
    <row r="1429" spans="1:13" x14ac:dyDescent="0.3">
      <c r="A1429" s="13" t="s">
        <v>8</v>
      </c>
      <c r="B1429" s="4" t="s">
        <v>64</v>
      </c>
      <c r="C1429" s="5">
        <v>45621</v>
      </c>
      <c r="D1429" s="4">
        <v>27</v>
      </c>
      <c r="E1429" s="6">
        <v>10468.98</v>
      </c>
      <c r="F1429" s="6">
        <v>7004.34</v>
      </c>
      <c r="G1429" s="8">
        <f t="shared" si="288"/>
        <v>3464.6399999999994</v>
      </c>
      <c r="H1429">
        <v>2024</v>
      </c>
      <c r="I1429">
        <f>MONTH(C1429)</f>
        <v>11</v>
      </c>
      <c r="J1429" t="s">
        <v>90</v>
      </c>
      <c r="K1429" t="s">
        <v>106</v>
      </c>
      <c r="L1429" t="s">
        <v>102</v>
      </c>
      <c r="M1429" t="str">
        <f>VLOOKUP(Table1[[#This Row],[Product Code]],Table24[#All],4,FALSE)</f>
        <v>Chargers</v>
      </c>
    </row>
    <row r="1430" spans="1:13" x14ac:dyDescent="0.3">
      <c r="A1430" s="13" t="s">
        <v>8</v>
      </c>
      <c r="B1430" s="4" t="s">
        <v>64</v>
      </c>
      <c r="C1430" s="5">
        <v>45173</v>
      </c>
      <c r="D1430" s="4">
        <v>14</v>
      </c>
      <c r="E1430" s="6">
        <v>5428.3600000000006</v>
      </c>
      <c r="F1430" s="6">
        <v>3631.88</v>
      </c>
      <c r="G1430" s="8">
        <f t="shared" si="288"/>
        <v>1796.4800000000005</v>
      </c>
      <c r="H1430">
        <v>2023</v>
      </c>
      <c r="I1430">
        <f>MONTH(C1430)</f>
        <v>9</v>
      </c>
      <c r="J1430" t="s">
        <v>85</v>
      </c>
      <c r="K1430" t="s">
        <v>106</v>
      </c>
      <c r="L1430" t="s">
        <v>102</v>
      </c>
      <c r="M1430" t="str">
        <f>VLOOKUP(Table1[[#This Row],[Product Code]],Table24[#All],4,FALSE)</f>
        <v>Chargers</v>
      </c>
    </row>
    <row r="1431" spans="1:13" x14ac:dyDescent="0.3">
      <c r="A1431" s="13" t="s">
        <v>33</v>
      </c>
      <c r="B1431" s="4" t="s">
        <v>24</v>
      </c>
      <c r="C1431" s="5">
        <v>45295</v>
      </c>
      <c r="D1431" s="4">
        <v>27</v>
      </c>
      <c r="E1431" s="6">
        <v>35943.21</v>
      </c>
      <c r="F1431" s="6">
        <v>22429.170000000002</v>
      </c>
      <c r="G1431" s="8">
        <f t="shared" si="288"/>
        <v>13514.039999999997</v>
      </c>
      <c r="H1431">
        <v>2024</v>
      </c>
      <c r="I1431">
        <f t="shared" ref="I1431:I1435" si="292">MONTH(C1431)</f>
        <v>1</v>
      </c>
      <c r="J1431" t="s">
        <v>87</v>
      </c>
      <c r="K1431" t="s">
        <v>104</v>
      </c>
      <c r="L1431" t="s">
        <v>102</v>
      </c>
      <c r="M1431" t="str">
        <f>VLOOKUP(Table1[[#This Row],[Product Code]],Table24[#All],4,FALSE)</f>
        <v>Keyboards</v>
      </c>
    </row>
    <row r="1432" spans="1:13" x14ac:dyDescent="0.3">
      <c r="A1432" s="13" t="s">
        <v>33</v>
      </c>
      <c r="B1432" s="4" t="s">
        <v>53</v>
      </c>
      <c r="C1432" s="5">
        <v>45484</v>
      </c>
      <c r="D1432" s="4">
        <v>1</v>
      </c>
      <c r="E1432" s="6">
        <v>1275.6099999999999</v>
      </c>
      <c r="F1432" s="6">
        <v>795.39</v>
      </c>
      <c r="G1432" s="8">
        <f t="shared" si="288"/>
        <v>480.21999999999991</v>
      </c>
      <c r="H1432">
        <v>2024</v>
      </c>
      <c r="I1432">
        <f t="shared" si="292"/>
        <v>7</v>
      </c>
      <c r="J1432" t="s">
        <v>89</v>
      </c>
      <c r="K1432" t="s">
        <v>130</v>
      </c>
      <c r="L1432" t="s">
        <v>118</v>
      </c>
      <c r="M1432" t="str">
        <f>VLOOKUP(Table1[[#This Row],[Product Code]],Table24[#All],4,FALSE)</f>
        <v>Wired Headphones</v>
      </c>
    </row>
    <row r="1433" spans="1:13" x14ac:dyDescent="0.3">
      <c r="A1433" s="13" t="s">
        <v>8</v>
      </c>
      <c r="B1433" s="4" t="s">
        <v>40</v>
      </c>
      <c r="C1433" s="5">
        <v>45353</v>
      </c>
      <c r="D1433" s="4">
        <v>21</v>
      </c>
      <c r="E1433" s="6">
        <v>28429.59</v>
      </c>
      <c r="F1433" s="6">
        <v>20463.66</v>
      </c>
      <c r="G1433" s="8">
        <f t="shared" si="288"/>
        <v>7965.93</v>
      </c>
      <c r="H1433">
        <v>2024</v>
      </c>
      <c r="I1433">
        <f t="shared" si="292"/>
        <v>3</v>
      </c>
      <c r="J1433" t="s">
        <v>87</v>
      </c>
      <c r="K1433" t="s">
        <v>106</v>
      </c>
      <c r="L1433" t="s">
        <v>111</v>
      </c>
      <c r="M1433" t="str">
        <f>VLOOKUP(Table1[[#This Row],[Product Code]],Table24[#All],4,FALSE)</f>
        <v>Game Consoles</v>
      </c>
    </row>
    <row r="1434" spans="1:13" x14ac:dyDescent="0.3">
      <c r="A1434" s="13" t="s">
        <v>37</v>
      </c>
      <c r="B1434" s="4" t="s">
        <v>71</v>
      </c>
      <c r="C1434" s="5">
        <v>45548</v>
      </c>
      <c r="D1434" s="4">
        <v>22</v>
      </c>
      <c r="E1434" s="6">
        <v>5025.46</v>
      </c>
      <c r="F1434" s="6">
        <v>4016.32</v>
      </c>
      <c r="G1434" s="8">
        <f t="shared" si="288"/>
        <v>1009.1399999999999</v>
      </c>
      <c r="H1434">
        <v>2024</v>
      </c>
      <c r="I1434">
        <f t="shared" si="292"/>
        <v>9</v>
      </c>
      <c r="J1434" t="s">
        <v>89</v>
      </c>
      <c r="K1434" t="s">
        <v>100</v>
      </c>
      <c r="L1434" t="s">
        <v>98</v>
      </c>
      <c r="M1434" t="str">
        <f>VLOOKUP(Table1[[#This Row],[Product Code]],Table24[#All],4,FALSE)</f>
        <v>Ultrabooks</v>
      </c>
    </row>
    <row r="1435" spans="1:13" x14ac:dyDescent="0.3">
      <c r="A1435" s="13" t="s">
        <v>19</v>
      </c>
      <c r="B1435" s="4" t="s">
        <v>52</v>
      </c>
      <c r="C1435" s="5">
        <v>45344</v>
      </c>
      <c r="D1435" s="4">
        <v>17</v>
      </c>
      <c r="E1435" s="6">
        <v>4022.3700000000003</v>
      </c>
      <c r="F1435" s="6">
        <v>3113.89</v>
      </c>
      <c r="G1435" s="8">
        <f t="shared" si="288"/>
        <v>908.48000000000047</v>
      </c>
      <c r="H1435">
        <v>2024</v>
      </c>
      <c r="I1435">
        <f t="shared" si="292"/>
        <v>2</v>
      </c>
      <c r="J1435" t="s">
        <v>87</v>
      </c>
      <c r="K1435" t="s">
        <v>113</v>
      </c>
      <c r="L1435" t="s">
        <v>118</v>
      </c>
      <c r="M1435" t="str">
        <f>VLOOKUP(Table1[[#This Row],[Product Code]],Table24[#All],4,FALSE)</f>
        <v>Wired Headphones</v>
      </c>
    </row>
    <row r="1436" spans="1:13" x14ac:dyDescent="0.3">
      <c r="A1436" s="13" t="s">
        <v>59</v>
      </c>
      <c r="B1436" s="4" t="s">
        <v>22</v>
      </c>
      <c r="C1436" s="5">
        <v>45222</v>
      </c>
      <c r="D1436" s="4">
        <v>28</v>
      </c>
      <c r="E1436" s="6">
        <v>29497.440000000002</v>
      </c>
      <c r="F1436" s="6">
        <v>17535.28</v>
      </c>
      <c r="G1436" s="8">
        <f t="shared" si="288"/>
        <v>11962.160000000003</v>
      </c>
      <c r="H1436">
        <v>2023</v>
      </c>
      <c r="I1436">
        <f>MONTH(C1436)</f>
        <v>10</v>
      </c>
      <c r="J1436" t="s">
        <v>86</v>
      </c>
      <c r="K1436" t="s">
        <v>113</v>
      </c>
      <c r="L1436" t="s">
        <v>102</v>
      </c>
      <c r="M1436" t="str">
        <f>VLOOKUP(Table1[[#This Row],[Product Code]],Table24[#All],4,FALSE)</f>
        <v>Keyboards</v>
      </c>
    </row>
    <row r="1437" spans="1:13" x14ac:dyDescent="0.3">
      <c r="A1437" s="13" t="s">
        <v>19</v>
      </c>
      <c r="B1437" s="4" t="s">
        <v>31</v>
      </c>
      <c r="C1437" s="5">
        <v>45440</v>
      </c>
      <c r="D1437" s="4">
        <v>11</v>
      </c>
      <c r="E1437" s="6">
        <v>5287.7</v>
      </c>
      <c r="F1437" s="6">
        <v>3321.34</v>
      </c>
      <c r="G1437" s="8">
        <f t="shared" si="288"/>
        <v>1966.3599999999997</v>
      </c>
      <c r="H1437">
        <v>2024</v>
      </c>
      <c r="I1437">
        <f t="shared" ref="I1437:I1439" si="293">MONTH(C1437)</f>
        <v>5</v>
      </c>
      <c r="J1437" t="s">
        <v>88</v>
      </c>
      <c r="K1437" t="s">
        <v>113</v>
      </c>
      <c r="L1437" t="s">
        <v>98</v>
      </c>
      <c r="M1437" t="str">
        <f>VLOOKUP(Table1[[#This Row],[Product Code]],Table24[#All],4,FALSE)</f>
        <v>Gaming Laptops</v>
      </c>
    </row>
    <row r="1438" spans="1:13" x14ac:dyDescent="0.3">
      <c r="A1438" s="13" t="s">
        <v>12</v>
      </c>
      <c r="B1438" s="4" t="s">
        <v>65</v>
      </c>
      <c r="C1438" s="5">
        <v>45403</v>
      </c>
      <c r="D1438" s="4">
        <v>12</v>
      </c>
      <c r="E1438" s="6">
        <v>3877.7999999999997</v>
      </c>
      <c r="F1438" s="6">
        <v>2398.3200000000002</v>
      </c>
      <c r="G1438" s="8">
        <f t="shared" si="288"/>
        <v>1479.4799999999996</v>
      </c>
      <c r="H1438">
        <v>2024</v>
      </c>
      <c r="I1438">
        <f t="shared" si="293"/>
        <v>4</v>
      </c>
      <c r="J1438" t="s">
        <v>88</v>
      </c>
      <c r="K1438" t="s">
        <v>109</v>
      </c>
      <c r="L1438" t="s">
        <v>111</v>
      </c>
      <c r="M1438" t="str">
        <f>VLOOKUP(Table1[[#This Row],[Product Code]],Table24[#All],4,FALSE)</f>
        <v>Game Consoles</v>
      </c>
    </row>
    <row r="1439" spans="1:13" x14ac:dyDescent="0.3">
      <c r="A1439" s="13" t="s">
        <v>14</v>
      </c>
      <c r="B1439" s="4" t="s">
        <v>71</v>
      </c>
      <c r="C1439" s="5">
        <v>45407</v>
      </c>
      <c r="D1439" s="4">
        <v>19</v>
      </c>
      <c r="E1439" s="6">
        <v>4340.17</v>
      </c>
      <c r="F1439" s="6">
        <v>3468.64</v>
      </c>
      <c r="G1439" s="8">
        <f t="shared" si="288"/>
        <v>871.5300000000002</v>
      </c>
      <c r="H1439">
        <v>2024</v>
      </c>
      <c r="I1439">
        <f t="shared" si="293"/>
        <v>4</v>
      </c>
      <c r="J1439" t="s">
        <v>88</v>
      </c>
      <c r="K1439" t="s">
        <v>100</v>
      </c>
      <c r="L1439" t="s">
        <v>98</v>
      </c>
      <c r="M1439" t="str">
        <f>VLOOKUP(Table1[[#This Row],[Product Code]],Table24[#All],4,FALSE)</f>
        <v>Ultrabooks</v>
      </c>
    </row>
    <row r="1440" spans="1:13" x14ac:dyDescent="0.3">
      <c r="A1440" s="13" t="s">
        <v>16</v>
      </c>
      <c r="B1440" s="4" t="s">
        <v>27</v>
      </c>
      <c r="C1440" s="5">
        <v>45168</v>
      </c>
      <c r="D1440" s="4">
        <v>16</v>
      </c>
      <c r="E1440" s="6">
        <v>5458.72</v>
      </c>
      <c r="F1440" s="6">
        <v>3255.52</v>
      </c>
      <c r="G1440" s="8">
        <f t="shared" si="288"/>
        <v>2203.2000000000003</v>
      </c>
      <c r="H1440">
        <v>2023</v>
      </c>
      <c r="I1440">
        <f>MONTH(C1440)</f>
        <v>8</v>
      </c>
      <c r="J1440" t="s">
        <v>85</v>
      </c>
      <c r="K1440" t="s">
        <v>113</v>
      </c>
      <c r="L1440" t="s">
        <v>102</v>
      </c>
      <c r="M1440" t="str">
        <f>VLOOKUP(Table1[[#This Row],[Product Code]],Table24[#All],4,FALSE)</f>
        <v>Keyboards</v>
      </c>
    </row>
    <row r="1441" spans="1:13" x14ac:dyDescent="0.3">
      <c r="A1441" s="13" t="s">
        <v>28</v>
      </c>
      <c r="B1441" s="4" t="s">
        <v>42</v>
      </c>
      <c r="C1441" s="5">
        <v>45628</v>
      </c>
      <c r="D1441" s="4">
        <v>26</v>
      </c>
      <c r="E1441" s="6">
        <v>11015.42</v>
      </c>
      <c r="F1441" s="6">
        <v>7178.6</v>
      </c>
      <c r="G1441" s="8">
        <f t="shared" si="288"/>
        <v>3836.8199999999997</v>
      </c>
      <c r="H1441">
        <v>2024</v>
      </c>
      <c r="I1441">
        <f t="shared" ref="I1441:I1444" si="294">MONTH(C1441)</f>
        <v>12</v>
      </c>
      <c r="J1441" t="s">
        <v>90</v>
      </c>
      <c r="K1441" t="s">
        <v>137</v>
      </c>
      <c r="L1441" t="s">
        <v>98</v>
      </c>
      <c r="M1441" t="str">
        <f>VLOOKUP(Table1[[#This Row],[Product Code]],Table24[#All],4,FALSE)</f>
        <v>Ultrabooks</v>
      </c>
    </row>
    <row r="1442" spans="1:13" x14ac:dyDescent="0.3">
      <c r="A1442" s="13" t="s">
        <v>16</v>
      </c>
      <c r="B1442" s="4" t="s">
        <v>18</v>
      </c>
      <c r="C1442" s="5">
        <v>45517</v>
      </c>
      <c r="D1442" s="4">
        <v>14</v>
      </c>
      <c r="E1442" s="6">
        <v>5588.2400000000007</v>
      </c>
      <c r="F1442" s="6">
        <v>4222.96</v>
      </c>
      <c r="G1442" s="8">
        <f t="shared" si="288"/>
        <v>1365.2800000000007</v>
      </c>
      <c r="H1442">
        <v>2024</v>
      </c>
      <c r="I1442">
        <f t="shared" si="294"/>
        <v>8</v>
      </c>
      <c r="J1442" t="s">
        <v>89</v>
      </c>
      <c r="K1442" t="s">
        <v>130</v>
      </c>
      <c r="L1442" t="s">
        <v>126</v>
      </c>
      <c r="M1442" t="str">
        <f>VLOOKUP(Table1[[#This Row],[Product Code]],Table24[#All],4,FALSE)</f>
        <v>Streaming Devices</v>
      </c>
    </row>
    <row r="1443" spans="1:13" x14ac:dyDescent="0.3">
      <c r="A1443" s="13" t="s">
        <v>19</v>
      </c>
      <c r="B1443" s="4" t="s">
        <v>52</v>
      </c>
      <c r="C1443" s="5">
        <v>45542</v>
      </c>
      <c r="D1443" s="4">
        <v>15</v>
      </c>
      <c r="E1443" s="6">
        <v>3549.15</v>
      </c>
      <c r="F1443" s="6">
        <v>2747.5499999999997</v>
      </c>
      <c r="G1443" s="8">
        <f t="shared" si="288"/>
        <v>801.60000000000036</v>
      </c>
      <c r="H1443">
        <v>2024</v>
      </c>
      <c r="I1443">
        <f t="shared" si="294"/>
        <v>9</v>
      </c>
      <c r="J1443" t="s">
        <v>89</v>
      </c>
      <c r="K1443" t="s">
        <v>113</v>
      </c>
      <c r="L1443" t="s">
        <v>118</v>
      </c>
      <c r="M1443" t="str">
        <f>VLOOKUP(Table1[[#This Row],[Product Code]],Table24[#All],4,FALSE)</f>
        <v>Wired Headphones</v>
      </c>
    </row>
    <row r="1444" spans="1:13" x14ac:dyDescent="0.3">
      <c r="A1444" s="13" t="s">
        <v>16</v>
      </c>
      <c r="B1444" s="4" t="s">
        <v>42</v>
      </c>
      <c r="C1444" s="5">
        <v>45513</v>
      </c>
      <c r="D1444" s="4">
        <v>5</v>
      </c>
      <c r="E1444" s="6">
        <v>2118.35</v>
      </c>
      <c r="F1444" s="6">
        <v>1380.5</v>
      </c>
      <c r="G1444" s="8">
        <f t="shared" si="288"/>
        <v>737.84999999999991</v>
      </c>
      <c r="H1444">
        <v>2024</v>
      </c>
      <c r="I1444">
        <f t="shared" si="294"/>
        <v>8</v>
      </c>
      <c r="J1444" t="s">
        <v>89</v>
      </c>
      <c r="K1444" t="s">
        <v>137</v>
      </c>
      <c r="L1444" t="s">
        <v>98</v>
      </c>
      <c r="M1444" t="str">
        <f>VLOOKUP(Table1[[#This Row],[Product Code]],Table24[#All],4,FALSE)</f>
        <v>Ultrabooks</v>
      </c>
    </row>
    <row r="1445" spans="1:13" x14ac:dyDescent="0.3">
      <c r="A1445" s="13" t="s">
        <v>37</v>
      </c>
      <c r="B1445" s="4" t="s">
        <v>15</v>
      </c>
      <c r="C1445" s="5">
        <v>45100</v>
      </c>
      <c r="D1445" s="4">
        <v>16</v>
      </c>
      <c r="E1445" s="6">
        <v>14135.84</v>
      </c>
      <c r="F1445" s="6">
        <v>9857.44</v>
      </c>
      <c r="G1445" s="8">
        <f t="shared" si="288"/>
        <v>4278.3999999999996</v>
      </c>
      <c r="H1445">
        <v>2023</v>
      </c>
      <c r="I1445">
        <f>MONTH(C1445)</f>
        <v>6</v>
      </c>
      <c r="J1445" t="s">
        <v>84</v>
      </c>
      <c r="K1445" t="s">
        <v>132</v>
      </c>
      <c r="L1445" t="s">
        <v>118</v>
      </c>
      <c r="M1445" t="str">
        <f>VLOOKUP(Table1[[#This Row],[Product Code]],Table24[#All],4,FALSE)</f>
        <v>Noise-Canceling Over-Ear</v>
      </c>
    </row>
    <row r="1446" spans="1:13" x14ac:dyDescent="0.3">
      <c r="A1446" s="13" t="s">
        <v>32</v>
      </c>
      <c r="B1446" s="4" t="s">
        <v>57</v>
      </c>
      <c r="C1446" s="5">
        <v>45583</v>
      </c>
      <c r="D1446" s="4">
        <v>32</v>
      </c>
      <c r="E1446" s="6">
        <v>37460.480000000003</v>
      </c>
      <c r="F1446" s="6">
        <v>29925.439999999999</v>
      </c>
      <c r="G1446" s="8">
        <f t="shared" si="288"/>
        <v>7535.0400000000045</v>
      </c>
      <c r="H1446">
        <v>2024</v>
      </c>
      <c r="I1446">
        <f t="shared" ref="I1446:I1450" si="295">MONTH(C1446)</f>
        <v>10</v>
      </c>
      <c r="J1446" t="s">
        <v>90</v>
      </c>
      <c r="K1446" t="s">
        <v>106</v>
      </c>
      <c r="L1446" t="s">
        <v>111</v>
      </c>
      <c r="M1446" t="str">
        <f>VLOOKUP(Table1[[#This Row],[Product Code]],Table24[#All],4,FALSE)</f>
        <v>Game Consoles</v>
      </c>
    </row>
    <row r="1447" spans="1:13" x14ac:dyDescent="0.3">
      <c r="A1447" s="13" t="s">
        <v>12</v>
      </c>
      <c r="B1447" s="4" t="s">
        <v>9</v>
      </c>
      <c r="C1447" s="5">
        <v>45414</v>
      </c>
      <c r="D1447" s="4">
        <v>5</v>
      </c>
      <c r="E1447" s="6">
        <v>3036.15</v>
      </c>
      <c r="F1447" s="6">
        <v>1861.6999999999998</v>
      </c>
      <c r="G1447" s="8">
        <f t="shared" si="288"/>
        <v>1174.4500000000003</v>
      </c>
      <c r="H1447">
        <v>2024</v>
      </c>
      <c r="I1447">
        <f t="shared" si="295"/>
        <v>5</v>
      </c>
      <c r="J1447" t="s">
        <v>88</v>
      </c>
      <c r="K1447" t="s">
        <v>113</v>
      </c>
      <c r="L1447" t="s">
        <v>98</v>
      </c>
      <c r="M1447" t="str">
        <f>VLOOKUP(Table1[[#This Row],[Product Code]],Table24[#All],4,FALSE)</f>
        <v>Ultrabooks</v>
      </c>
    </row>
    <row r="1448" spans="1:13" x14ac:dyDescent="0.3">
      <c r="A1448" s="13" t="s">
        <v>6</v>
      </c>
      <c r="B1448" s="4" t="s">
        <v>18</v>
      </c>
      <c r="C1448" s="5">
        <v>45384</v>
      </c>
      <c r="D1448" s="4">
        <v>4</v>
      </c>
      <c r="E1448" s="6">
        <v>1596.64</v>
      </c>
      <c r="F1448" s="6">
        <v>1206.56</v>
      </c>
      <c r="G1448" s="8">
        <f t="shared" si="288"/>
        <v>390.08000000000015</v>
      </c>
      <c r="H1448">
        <v>2024</v>
      </c>
      <c r="I1448">
        <f t="shared" si="295"/>
        <v>4</v>
      </c>
      <c r="J1448" t="s">
        <v>88</v>
      </c>
      <c r="K1448" t="s">
        <v>130</v>
      </c>
      <c r="L1448" t="s">
        <v>126</v>
      </c>
      <c r="M1448" t="str">
        <f>VLOOKUP(Table1[[#This Row],[Product Code]],Table24[#All],4,FALSE)</f>
        <v>Streaming Devices</v>
      </c>
    </row>
    <row r="1449" spans="1:13" x14ac:dyDescent="0.3">
      <c r="A1449" s="13" t="s">
        <v>14</v>
      </c>
      <c r="B1449" s="4" t="s">
        <v>24</v>
      </c>
      <c r="C1449" s="5">
        <v>45466</v>
      </c>
      <c r="D1449" s="4">
        <v>20</v>
      </c>
      <c r="E1449" s="6">
        <v>26624.6</v>
      </c>
      <c r="F1449" s="6">
        <v>16614.2</v>
      </c>
      <c r="G1449" s="8">
        <f t="shared" si="288"/>
        <v>10010.399999999998</v>
      </c>
      <c r="H1449">
        <v>2024</v>
      </c>
      <c r="I1449">
        <f t="shared" si="295"/>
        <v>6</v>
      </c>
      <c r="J1449" t="s">
        <v>88</v>
      </c>
      <c r="K1449" t="s">
        <v>104</v>
      </c>
      <c r="L1449" t="s">
        <v>102</v>
      </c>
      <c r="M1449" t="str">
        <f>VLOOKUP(Table1[[#This Row],[Product Code]],Table24[#All],4,FALSE)</f>
        <v>Keyboards</v>
      </c>
    </row>
    <row r="1450" spans="1:13" x14ac:dyDescent="0.3">
      <c r="A1450" s="13" t="s">
        <v>16</v>
      </c>
      <c r="B1450" s="4" t="s">
        <v>41</v>
      </c>
      <c r="C1450" s="5">
        <v>45326</v>
      </c>
      <c r="D1450" s="4">
        <v>21</v>
      </c>
      <c r="E1450" s="6">
        <v>18551.399999999998</v>
      </c>
      <c r="F1450" s="6">
        <v>12694.29</v>
      </c>
      <c r="G1450" s="8">
        <f t="shared" si="288"/>
        <v>5857.1099999999969</v>
      </c>
      <c r="H1450">
        <v>2024</v>
      </c>
      <c r="I1450">
        <f t="shared" si="295"/>
        <v>2</v>
      </c>
      <c r="J1450" t="s">
        <v>87</v>
      </c>
      <c r="K1450" t="s">
        <v>132</v>
      </c>
      <c r="L1450" t="s">
        <v>118</v>
      </c>
      <c r="M1450" t="str">
        <f>VLOOKUP(Table1[[#This Row],[Product Code]],Table24[#All],4,FALSE)</f>
        <v>Wireless Headphones</v>
      </c>
    </row>
    <row r="1451" spans="1:13" x14ac:dyDescent="0.3">
      <c r="A1451" s="13" t="s">
        <v>23</v>
      </c>
      <c r="B1451" s="4" t="s">
        <v>56</v>
      </c>
      <c r="C1451" s="5">
        <v>44962</v>
      </c>
      <c r="D1451" s="4">
        <v>31</v>
      </c>
      <c r="E1451" s="6">
        <v>4158.6500000000005</v>
      </c>
      <c r="F1451" s="6">
        <v>3435.4199999999996</v>
      </c>
      <c r="G1451" s="8">
        <f t="shared" si="288"/>
        <v>723.23000000000093</v>
      </c>
      <c r="H1451">
        <v>2023</v>
      </c>
      <c r="I1451">
        <f t="shared" ref="I1451:I1455" si="296">MONTH(C1451)</f>
        <v>2</v>
      </c>
      <c r="J1451" t="s">
        <v>83</v>
      </c>
      <c r="K1451" t="s">
        <v>113</v>
      </c>
      <c r="L1451" t="s">
        <v>102</v>
      </c>
      <c r="M1451" t="str">
        <f>VLOOKUP(Table1[[#This Row],[Product Code]],Table24[#All],4,FALSE)</f>
        <v>Laptop Sleeves</v>
      </c>
    </row>
    <row r="1452" spans="1:13" x14ac:dyDescent="0.3">
      <c r="A1452" s="13" t="s">
        <v>19</v>
      </c>
      <c r="B1452" s="4" t="s">
        <v>22</v>
      </c>
      <c r="C1452" s="5">
        <v>45080</v>
      </c>
      <c r="D1452" s="4">
        <v>12</v>
      </c>
      <c r="E1452" s="6">
        <v>12641.76</v>
      </c>
      <c r="F1452" s="6">
        <v>7515.12</v>
      </c>
      <c r="G1452" s="8">
        <f t="shared" si="288"/>
        <v>5126.6400000000003</v>
      </c>
      <c r="H1452">
        <v>2023</v>
      </c>
      <c r="I1452">
        <f t="shared" si="296"/>
        <v>6</v>
      </c>
      <c r="J1452" t="s">
        <v>84</v>
      </c>
      <c r="K1452" t="s">
        <v>113</v>
      </c>
      <c r="L1452" t="s">
        <v>102</v>
      </c>
      <c r="M1452" t="str">
        <f>VLOOKUP(Table1[[#This Row],[Product Code]],Table24[#All],4,FALSE)</f>
        <v>Keyboards</v>
      </c>
    </row>
    <row r="1453" spans="1:13" x14ac:dyDescent="0.3">
      <c r="A1453" s="13" t="s">
        <v>16</v>
      </c>
      <c r="B1453" s="4" t="s">
        <v>44</v>
      </c>
      <c r="C1453" s="5">
        <v>45139</v>
      </c>
      <c r="D1453" s="4">
        <v>12</v>
      </c>
      <c r="E1453" s="6">
        <v>3447.6000000000004</v>
      </c>
      <c r="F1453" s="6">
        <v>2792.04</v>
      </c>
      <c r="G1453" s="8">
        <f t="shared" si="288"/>
        <v>655.5600000000004</v>
      </c>
      <c r="H1453">
        <v>2023</v>
      </c>
      <c r="I1453">
        <f t="shared" si="296"/>
        <v>8</v>
      </c>
      <c r="J1453" t="s">
        <v>85</v>
      </c>
      <c r="K1453" t="s">
        <v>109</v>
      </c>
      <c r="L1453" t="s">
        <v>102</v>
      </c>
      <c r="M1453" t="str">
        <f>VLOOKUP(Table1[[#This Row],[Product Code]],Table24[#All],4,FALSE)</f>
        <v>Mice</v>
      </c>
    </row>
    <row r="1454" spans="1:13" x14ac:dyDescent="0.3">
      <c r="A1454" s="13" t="s">
        <v>21</v>
      </c>
      <c r="B1454" s="4" t="s">
        <v>9</v>
      </c>
      <c r="C1454" s="5">
        <v>45620</v>
      </c>
      <c r="D1454" s="4">
        <v>39</v>
      </c>
      <c r="E1454" s="6">
        <v>23681.97</v>
      </c>
      <c r="F1454" s="6">
        <v>14521.259999999998</v>
      </c>
      <c r="G1454" s="8">
        <f t="shared" si="288"/>
        <v>9160.7100000000028</v>
      </c>
      <c r="H1454">
        <v>2024</v>
      </c>
      <c r="I1454">
        <f t="shared" si="296"/>
        <v>11</v>
      </c>
      <c r="J1454" t="s">
        <v>90</v>
      </c>
      <c r="K1454" t="s">
        <v>113</v>
      </c>
      <c r="L1454" t="s">
        <v>98</v>
      </c>
      <c r="M1454" t="str">
        <f>VLOOKUP(Table1[[#This Row],[Product Code]],Table24[#All],4,FALSE)</f>
        <v>Ultrabooks</v>
      </c>
    </row>
    <row r="1455" spans="1:13" x14ac:dyDescent="0.3">
      <c r="A1455" s="13" t="s">
        <v>19</v>
      </c>
      <c r="B1455" s="4" t="s">
        <v>24</v>
      </c>
      <c r="C1455" s="5">
        <v>45330</v>
      </c>
      <c r="D1455" s="4">
        <v>19</v>
      </c>
      <c r="E1455" s="6">
        <v>25293.37</v>
      </c>
      <c r="F1455" s="6">
        <v>15783.490000000002</v>
      </c>
      <c r="G1455" s="8">
        <f t="shared" si="288"/>
        <v>9509.8799999999974</v>
      </c>
      <c r="H1455">
        <v>2024</v>
      </c>
      <c r="I1455">
        <f t="shared" si="296"/>
        <v>2</v>
      </c>
      <c r="J1455" t="s">
        <v>87</v>
      </c>
      <c r="K1455" t="s">
        <v>104</v>
      </c>
      <c r="L1455" t="s">
        <v>102</v>
      </c>
      <c r="M1455" t="str">
        <f>VLOOKUP(Table1[[#This Row],[Product Code]],Table24[#All],4,FALSE)</f>
        <v>Keyboards</v>
      </c>
    </row>
    <row r="1456" spans="1:13" x14ac:dyDescent="0.3">
      <c r="A1456" s="13" t="s">
        <v>37</v>
      </c>
      <c r="B1456" s="4" t="s">
        <v>67</v>
      </c>
      <c r="C1456" s="5">
        <v>45281</v>
      </c>
      <c r="D1456" s="4">
        <v>41</v>
      </c>
      <c r="E1456" s="6">
        <v>42799.08</v>
      </c>
      <c r="F1456" s="6">
        <v>26405.64</v>
      </c>
      <c r="G1456" s="8">
        <f t="shared" si="288"/>
        <v>16393.440000000002</v>
      </c>
      <c r="H1456">
        <v>2023</v>
      </c>
      <c r="I1456">
        <f>MONTH(C1456)</f>
        <v>12</v>
      </c>
      <c r="J1456" t="s">
        <v>86</v>
      </c>
      <c r="K1456" t="s">
        <v>137</v>
      </c>
      <c r="L1456" t="s">
        <v>111</v>
      </c>
      <c r="M1456" t="str">
        <f>VLOOKUP(Table1[[#This Row],[Product Code]],Table24[#All],4,FALSE)</f>
        <v>VR Headsets</v>
      </c>
    </row>
    <row r="1457" spans="1:13" x14ac:dyDescent="0.3">
      <c r="A1457" s="13" t="s">
        <v>54</v>
      </c>
      <c r="B1457" s="4" t="s">
        <v>11</v>
      </c>
      <c r="C1457" s="5">
        <v>45436</v>
      </c>
      <c r="D1457" s="4">
        <v>19</v>
      </c>
      <c r="E1457" s="6">
        <v>12765.15</v>
      </c>
      <c r="F1457" s="6">
        <v>10081.210000000001</v>
      </c>
      <c r="G1457" s="8">
        <f t="shared" si="288"/>
        <v>2683.9399999999987</v>
      </c>
      <c r="H1457">
        <v>2024</v>
      </c>
      <c r="I1457">
        <f t="shared" ref="I1457:I1458" si="297">MONTH(C1457)</f>
        <v>5</v>
      </c>
      <c r="J1457" t="s">
        <v>88</v>
      </c>
      <c r="K1457" t="s">
        <v>113</v>
      </c>
      <c r="L1457" t="s">
        <v>102</v>
      </c>
      <c r="M1457" t="str">
        <f>VLOOKUP(Table1[[#This Row],[Product Code]],Table24[#All],4,FALSE)</f>
        <v>Chargers</v>
      </c>
    </row>
    <row r="1458" spans="1:13" x14ac:dyDescent="0.3">
      <c r="A1458" s="13" t="s">
        <v>28</v>
      </c>
      <c r="B1458" s="4" t="s">
        <v>57</v>
      </c>
      <c r="C1458" s="5">
        <v>45574</v>
      </c>
      <c r="D1458" s="4">
        <v>33</v>
      </c>
      <c r="E1458" s="6">
        <v>38631.120000000003</v>
      </c>
      <c r="F1458" s="6">
        <v>30860.609999999997</v>
      </c>
      <c r="G1458" s="8">
        <f t="shared" si="288"/>
        <v>7770.5100000000057</v>
      </c>
      <c r="H1458">
        <v>2024</v>
      </c>
      <c r="I1458">
        <f t="shared" si="297"/>
        <v>10</v>
      </c>
      <c r="J1458" t="s">
        <v>90</v>
      </c>
      <c r="K1458" t="s">
        <v>106</v>
      </c>
      <c r="L1458" t="s">
        <v>111</v>
      </c>
      <c r="M1458" t="str">
        <f>VLOOKUP(Table1[[#This Row],[Product Code]],Table24[#All],4,FALSE)</f>
        <v>Game Consoles</v>
      </c>
    </row>
    <row r="1459" spans="1:13" x14ac:dyDescent="0.3">
      <c r="A1459" s="13" t="s">
        <v>16</v>
      </c>
      <c r="B1459" s="4" t="s">
        <v>67</v>
      </c>
      <c r="C1459" s="5">
        <v>45058</v>
      </c>
      <c r="D1459" s="4">
        <v>9</v>
      </c>
      <c r="E1459" s="6">
        <v>9394.9200000000019</v>
      </c>
      <c r="F1459" s="6">
        <v>5796.36</v>
      </c>
      <c r="G1459" s="8">
        <f t="shared" si="288"/>
        <v>3598.5600000000022</v>
      </c>
      <c r="H1459">
        <v>2023</v>
      </c>
      <c r="I1459">
        <f t="shared" ref="I1459:I1461" si="298">MONTH(C1459)</f>
        <v>5</v>
      </c>
      <c r="J1459" t="s">
        <v>84</v>
      </c>
      <c r="K1459" t="s">
        <v>137</v>
      </c>
      <c r="L1459" t="s">
        <v>111</v>
      </c>
      <c r="M1459" t="str">
        <f>VLOOKUP(Table1[[#This Row],[Product Code]],Table24[#All],4,FALSE)</f>
        <v>VR Headsets</v>
      </c>
    </row>
    <row r="1460" spans="1:13" x14ac:dyDescent="0.3">
      <c r="A1460" s="13" t="s">
        <v>12</v>
      </c>
      <c r="B1460" s="4" t="s">
        <v>29</v>
      </c>
      <c r="C1460" s="5">
        <v>45267</v>
      </c>
      <c r="D1460" s="4">
        <v>41</v>
      </c>
      <c r="E1460" s="6">
        <v>26773</v>
      </c>
      <c r="F1460" s="6">
        <v>20055.149999999998</v>
      </c>
      <c r="G1460" s="8">
        <f t="shared" si="288"/>
        <v>6717.8500000000022</v>
      </c>
      <c r="H1460">
        <v>2023</v>
      </c>
      <c r="I1460">
        <f t="shared" si="298"/>
        <v>12</v>
      </c>
      <c r="J1460" t="s">
        <v>86</v>
      </c>
      <c r="K1460" t="s">
        <v>100</v>
      </c>
      <c r="L1460" t="s">
        <v>98</v>
      </c>
      <c r="M1460" t="str">
        <f>VLOOKUP(Table1[[#This Row],[Product Code]],Table24[#All],4,FALSE)</f>
        <v>Gaming Laptops</v>
      </c>
    </row>
    <row r="1461" spans="1:13" x14ac:dyDescent="0.3">
      <c r="A1461" s="13" t="s">
        <v>37</v>
      </c>
      <c r="B1461" s="4" t="s">
        <v>48</v>
      </c>
      <c r="C1461" s="5">
        <v>45134</v>
      </c>
      <c r="D1461" s="4">
        <v>19</v>
      </c>
      <c r="E1461" s="6">
        <v>26657.19</v>
      </c>
      <c r="F1461" s="6">
        <v>16920.45</v>
      </c>
      <c r="G1461" s="8">
        <f t="shared" si="288"/>
        <v>9736.739999999998</v>
      </c>
      <c r="H1461">
        <v>2023</v>
      </c>
      <c r="I1461">
        <f t="shared" si="298"/>
        <v>7</v>
      </c>
      <c r="J1461" t="s">
        <v>85</v>
      </c>
      <c r="K1461" t="s">
        <v>137</v>
      </c>
      <c r="L1461" t="s">
        <v>111</v>
      </c>
      <c r="M1461" t="str">
        <f>VLOOKUP(Table1[[#This Row],[Product Code]],Table24[#All],4,FALSE)</f>
        <v>Game Consoles</v>
      </c>
    </row>
    <row r="1462" spans="1:13" x14ac:dyDescent="0.3">
      <c r="A1462" s="13" t="s">
        <v>59</v>
      </c>
      <c r="B1462" s="4" t="s">
        <v>30</v>
      </c>
      <c r="C1462" s="5">
        <v>45603</v>
      </c>
      <c r="D1462" s="4">
        <v>22</v>
      </c>
      <c r="E1462" s="6">
        <v>32372.120000000003</v>
      </c>
      <c r="F1462" s="6">
        <v>21904.3</v>
      </c>
      <c r="G1462" s="8">
        <f t="shared" si="288"/>
        <v>10467.820000000003</v>
      </c>
      <c r="H1462">
        <v>2024</v>
      </c>
      <c r="I1462">
        <f>MONTH(C1462)</f>
        <v>11</v>
      </c>
      <c r="J1462" t="s">
        <v>90</v>
      </c>
      <c r="K1462" t="s">
        <v>113</v>
      </c>
      <c r="L1462" t="s">
        <v>126</v>
      </c>
      <c r="M1462" t="str">
        <f>VLOOKUP(Table1[[#This Row],[Product Code]],Table24[#All],4,FALSE)</f>
        <v>Fitness Bands</v>
      </c>
    </row>
    <row r="1463" spans="1:13" x14ac:dyDescent="0.3">
      <c r="A1463" s="13" t="s">
        <v>16</v>
      </c>
      <c r="B1463" s="4" t="s">
        <v>22</v>
      </c>
      <c r="C1463" s="5">
        <v>45178</v>
      </c>
      <c r="D1463" s="4">
        <v>21</v>
      </c>
      <c r="E1463" s="6">
        <v>22123.08</v>
      </c>
      <c r="F1463" s="6">
        <v>13151.46</v>
      </c>
      <c r="G1463" s="8">
        <f t="shared" si="288"/>
        <v>8971.6200000000026</v>
      </c>
      <c r="H1463">
        <v>2023</v>
      </c>
      <c r="I1463">
        <f>MONTH(C1463)</f>
        <v>9</v>
      </c>
      <c r="J1463" t="s">
        <v>85</v>
      </c>
      <c r="K1463" t="s">
        <v>113</v>
      </c>
      <c r="L1463" t="s">
        <v>102</v>
      </c>
      <c r="M1463" t="str">
        <f>VLOOKUP(Table1[[#This Row],[Product Code]],Table24[#All],4,FALSE)</f>
        <v>Keyboards</v>
      </c>
    </row>
    <row r="1464" spans="1:13" x14ac:dyDescent="0.3">
      <c r="A1464" s="13" t="s">
        <v>16</v>
      </c>
      <c r="B1464" s="4" t="s">
        <v>65</v>
      </c>
      <c r="C1464" s="5">
        <v>45483</v>
      </c>
      <c r="D1464" s="4">
        <v>20</v>
      </c>
      <c r="E1464" s="6">
        <v>6463</v>
      </c>
      <c r="F1464" s="6">
        <v>3997.2000000000003</v>
      </c>
      <c r="G1464" s="8">
        <f t="shared" si="288"/>
        <v>2465.7999999999997</v>
      </c>
      <c r="H1464">
        <v>2024</v>
      </c>
      <c r="I1464">
        <f t="shared" ref="I1464:I1466" si="299">MONTH(C1464)</f>
        <v>7</v>
      </c>
      <c r="J1464" t="s">
        <v>89</v>
      </c>
      <c r="K1464" t="s">
        <v>109</v>
      </c>
      <c r="L1464" t="s">
        <v>111</v>
      </c>
      <c r="M1464" t="str">
        <f>VLOOKUP(Table1[[#This Row],[Product Code]],Table24[#All],4,FALSE)</f>
        <v>Game Consoles</v>
      </c>
    </row>
    <row r="1465" spans="1:13" x14ac:dyDescent="0.3">
      <c r="A1465" s="13" t="s">
        <v>6</v>
      </c>
      <c r="B1465" s="4" t="s">
        <v>18</v>
      </c>
      <c r="C1465" s="5">
        <v>45312</v>
      </c>
      <c r="D1465" s="4">
        <v>13</v>
      </c>
      <c r="E1465" s="6">
        <v>5189.08</v>
      </c>
      <c r="F1465" s="6">
        <v>3921.3199999999997</v>
      </c>
      <c r="G1465" s="8">
        <f t="shared" si="288"/>
        <v>1267.7600000000002</v>
      </c>
      <c r="H1465">
        <v>2024</v>
      </c>
      <c r="I1465">
        <f t="shared" si="299"/>
        <v>1</v>
      </c>
      <c r="J1465" t="s">
        <v>87</v>
      </c>
      <c r="K1465" t="s">
        <v>130</v>
      </c>
      <c r="L1465" t="s">
        <v>126</v>
      </c>
      <c r="M1465" t="str">
        <f>VLOOKUP(Table1[[#This Row],[Product Code]],Table24[#All],4,FALSE)</f>
        <v>Streaming Devices</v>
      </c>
    </row>
    <row r="1466" spans="1:13" x14ac:dyDescent="0.3">
      <c r="A1466" s="13" t="s">
        <v>16</v>
      </c>
      <c r="B1466" s="4" t="s">
        <v>9</v>
      </c>
      <c r="C1466" s="5">
        <v>45401</v>
      </c>
      <c r="D1466" s="4">
        <v>7</v>
      </c>
      <c r="E1466" s="6">
        <v>4250.6100000000006</v>
      </c>
      <c r="F1466" s="6">
        <v>2606.3799999999997</v>
      </c>
      <c r="G1466" s="8">
        <f t="shared" si="288"/>
        <v>1644.2300000000009</v>
      </c>
      <c r="H1466">
        <v>2024</v>
      </c>
      <c r="I1466">
        <f t="shared" si="299"/>
        <v>4</v>
      </c>
      <c r="J1466" t="s">
        <v>88</v>
      </c>
      <c r="K1466" t="s">
        <v>113</v>
      </c>
      <c r="L1466" t="s">
        <v>98</v>
      </c>
      <c r="M1466" t="str">
        <f>VLOOKUP(Table1[[#This Row],[Product Code]],Table24[#All],4,FALSE)</f>
        <v>Ultrabooks</v>
      </c>
    </row>
    <row r="1467" spans="1:13" x14ac:dyDescent="0.3">
      <c r="A1467" s="13" t="s">
        <v>16</v>
      </c>
      <c r="B1467" s="4" t="s">
        <v>47</v>
      </c>
      <c r="C1467" s="5">
        <v>44988</v>
      </c>
      <c r="D1467" s="4">
        <v>16</v>
      </c>
      <c r="E1467" s="6">
        <v>19166.72</v>
      </c>
      <c r="F1467" s="6">
        <v>14120.8</v>
      </c>
      <c r="G1467" s="8">
        <f t="shared" si="288"/>
        <v>5045.9200000000019</v>
      </c>
      <c r="H1467">
        <v>2023</v>
      </c>
      <c r="I1467">
        <f t="shared" ref="I1467:I1470" si="300">MONTH(C1467)</f>
        <v>3</v>
      </c>
      <c r="J1467" t="s">
        <v>83</v>
      </c>
      <c r="K1467" t="s">
        <v>113</v>
      </c>
      <c r="L1467" t="s">
        <v>126</v>
      </c>
      <c r="M1467" t="str">
        <f>VLOOKUP(Table1[[#This Row],[Product Code]],Table24[#All],4,FALSE)</f>
        <v>Fitness Bands</v>
      </c>
    </row>
    <row r="1468" spans="1:13" x14ac:dyDescent="0.3">
      <c r="A1468" s="13" t="s">
        <v>32</v>
      </c>
      <c r="B1468" s="4" t="s">
        <v>46</v>
      </c>
      <c r="C1468" s="5">
        <v>45046</v>
      </c>
      <c r="D1468" s="4">
        <v>23</v>
      </c>
      <c r="E1468" s="6">
        <v>4494.8900000000003</v>
      </c>
      <c r="F1468" s="6">
        <v>3356.85</v>
      </c>
      <c r="G1468" s="8">
        <f t="shared" si="288"/>
        <v>1138.0400000000004</v>
      </c>
      <c r="H1468">
        <v>2023</v>
      </c>
      <c r="I1468">
        <f t="shared" si="300"/>
        <v>4</v>
      </c>
      <c r="J1468" t="s">
        <v>84</v>
      </c>
      <c r="K1468" t="s">
        <v>100</v>
      </c>
      <c r="L1468" t="s">
        <v>118</v>
      </c>
      <c r="M1468" t="str">
        <f>VLOOKUP(Table1[[#This Row],[Product Code]],Table24[#All],4,FALSE)</f>
        <v>Wireless Earbuds</v>
      </c>
    </row>
    <row r="1469" spans="1:13" x14ac:dyDescent="0.3">
      <c r="A1469" s="13" t="s">
        <v>32</v>
      </c>
      <c r="B1469" s="4" t="s">
        <v>56</v>
      </c>
      <c r="C1469" s="5">
        <v>45068</v>
      </c>
      <c r="D1469" s="4">
        <v>14</v>
      </c>
      <c r="E1469" s="6">
        <v>1878.1000000000001</v>
      </c>
      <c r="F1469" s="6">
        <v>1551.48</v>
      </c>
      <c r="G1469" s="8">
        <f t="shared" si="288"/>
        <v>326.62000000000012</v>
      </c>
      <c r="H1469">
        <v>2023</v>
      </c>
      <c r="I1469">
        <f t="shared" si="300"/>
        <v>5</v>
      </c>
      <c r="J1469" t="s">
        <v>84</v>
      </c>
      <c r="K1469" t="s">
        <v>113</v>
      </c>
      <c r="L1469" t="s">
        <v>102</v>
      </c>
      <c r="M1469" t="str">
        <f>VLOOKUP(Table1[[#This Row],[Product Code]],Table24[#All],4,FALSE)</f>
        <v>Laptop Sleeves</v>
      </c>
    </row>
    <row r="1470" spans="1:13" x14ac:dyDescent="0.3">
      <c r="A1470" s="13" t="s">
        <v>10</v>
      </c>
      <c r="B1470" s="4" t="s">
        <v>50</v>
      </c>
      <c r="C1470" s="5">
        <v>45053</v>
      </c>
      <c r="D1470" s="4">
        <v>10</v>
      </c>
      <c r="E1470" s="6">
        <v>2696.2</v>
      </c>
      <c r="F1470" s="6">
        <v>1638.8999999999999</v>
      </c>
      <c r="G1470" s="8">
        <f t="shared" si="288"/>
        <v>1057.3</v>
      </c>
      <c r="H1470">
        <v>2023</v>
      </c>
      <c r="I1470">
        <f t="shared" si="300"/>
        <v>5</v>
      </c>
      <c r="J1470" t="s">
        <v>84</v>
      </c>
      <c r="K1470" t="s">
        <v>100</v>
      </c>
      <c r="L1470" t="s">
        <v>102</v>
      </c>
      <c r="M1470" t="str">
        <f>VLOOKUP(Table1[[#This Row],[Product Code]],Table24[#All],4,FALSE)</f>
        <v>Chargers</v>
      </c>
    </row>
    <row r="1471" spans="1:13" x14ac:dyDescent="0.3">
      <c r="A1471" s="13" t="s">
        <v>59</v>
      </c>
      <c r="B1471" s="4" t="s">
        <v>68</v>
      </c>
      <c r="C1471" s="5">
        <v>45586</v>
      </c>
      <c r="D1471" s="4">
        <v>34</v>
      </c>
      <c r="E1471" s="6">
        <v>37672</v>
      </c>
      <c r="F1471" s="6">
        <v>29513.699999999997</v>
      </c>
      <c r="G1471" s="8">
        <f t="shared" si="288"/>
        <v>8158.3000000000029</v>
      </c>
      <c r="H1471">
        <v>2024</v>
      </c>
      <c r="I1471">
        <f>MONTH(C1471)</f>
        <v>10</v>
      </c>
      <c r="J1471" t="s">
        <v>90</v>
      </c>
      <c r="K1471" t="s">
        <v>113</v>
      </c>
      <c r="L1471" t="s">
        <v>118</v>
      </c>
      <c r="M1471" t="str">
        <f>VLOOKUP(Table1[[#This Row],[Product Code]],Table24[#All],4,FALSE)</f>
        <v>Noise-Canceling Over-Ear</v>
      </c>
    </row>
    <row r="1472" spans="1:13" x14ac:dyDescent="0.3">
      <c r="A1472" s="13" t="s">
        <v>16</v>
      </c>
      <c r="B1472" s="4" t="s">
        <v>22</v>
      </c>
      <c r="C1472" s="5">
        <v>45242</v>
      </c>
      <c r="D1472" s="4">
        <v>42</v>
      </c>
      <c r="E1472" s="6">
        <v>44246.16</v>
      </c>
      <c r="F1472" s="6">
        <v>26302.92</v>
      </c>
      <c r="G1472" s="8">
        <f t="shared" si="288"/>
        <v>17943.240000000005</v>
      </c>
      <c r="H1472">
        <v>2023</v>
      </c>
      <c r="I1472">
        <f t="shared" ref="I1472:I1475" si="301">MONTH(C1472)</f>
        <v>11</v>
      </c>
      <c r="J1472" t="s">
        <v>86</v>
      </c>
      <c r="K1472" t="s">
        <v>113</v>
      </c>
      <c r="L1472" t="s">
        <v>102</v>
      </c>
      <c r="M1472" t="str">
        <f>VLOOKUP(Table1[[#This Row],[Product Code]],Table24[#All],4,FALSE)</f>
        <v>Keyboards</v>
      </c>
    </row>
    <row r="1473" spans="1:13" x14ac:dyDescent="0.3">
      <c r="A1473" s="13" t="s">
        <v>12</v>
      </c>
      <c r="B1473" s="4" t="s">
        <v>26</v>
      </c>
      <c r="C1473" s="5">
        <v>45167</v>
      </c>
      <c r="D1473" s="4">
        <v>10</v>
      </c>
      <c r="E1473" s="6">
        <v>10536.900000000001</v>
      </c>
      <c r="F1473" s="6">
        <v>6525.7000000000007</v>
      </c>
      <c r="G1473" s="8">
        <f t="shared" si="288"/>
        <v>4011.2000000000007</v>
      </c>
      <c r="H1473">
        <v>2023</v>
      </c>
      <c r="I1473">
        <f t="shared" si="301"/>
        <v>8</v>
      </c>
      <c r="J1473" t="s">
        <v>85</v>
      </c>
      <c r="K1473" t="s">
        <v>104</v>
      </c>
      <c r="L1473" t="s">
        <v>126</v>
      </c>
      <c r="M1473" t="str">
        <f>VLOOKUP(Table1[[#This Row],[Product Code]],Table24[#All],4,FALSE)</f>
        <v>Fitness Bands</v>
      </c>
    </row>
    <row r="1474" spans="1:13" x14ac:dyDescent="0.3">
      <c r="A1474" s="13" t="s">
        <v>8</v>
      </c>
      <c r="B1474" s="4" t="s">
        <v>47</v>
      </c>
      <c r="C1474" s="5">
        <v>44967</v>
      </c>
      <c r="D1474" s="4">
        <v>23</v>
      </c>
      <c r="E1474" s="6">
        <v>27552.160000000003</v>
      </c>
      <c r="F1474" s="6">
        <v>20298.649999999998</v>
      </c>
      <c r="G1474" s="8">
        <f t="shared" si="288"/>
        <v>7253.5100000000057</v>
      </c>
      <c r="H1474">
        <v>2023</v>
      </c>
      <c r="I1474">
        <f t="shared" si="301"/>
        <v>2</v>
      </c>
      <c r="J1474" t="s">
        <v>83</v>
      </c>
      <c r="K1474" t="s">
        <v>113</v>
      </c>
      <c r="L1474" t="s">
        <v>126</v>
      </c>
      <c r="M1474" t="str">
        <f>VLOOKUP(Table1[[#This Row],[Product Code]],Table24[#All],4,FALSE)</f>
        <v>Fitness Bands</v>
      </c>
    </row>
    <row r="1475" spans="1:13" x14ac:dyDescent="0.3">
      <c r="A1475" s="13" t="s">
        <v>59</v>
      </c>
      <c r="B1475" s="4" t="s">
        <v>7</v>
      </c>
      <c r="C1475" s="5">
        <v>44957</v>
      </c>
      <c r="D1475" s="4">
        <v>14</v>
      </c>
      <c r="E1475" s="6">
        <v>4646.32</v>
      </c>
      <c r="F1475" s="6">
        <v>2767.94</v>
      </c>
      <c r="G1475" s="8">
        <f t="shared" ref="G1475:G1538" si="302">E1475-F1475</f>
        <v>1878.3799999999997</v>
      </c>
      <c r="H1475">
        <v>2023</v>
      </c>
      <c r="I1475">
        <f t="shared" si="301"/>
        <v>1</v>
      </c>
      <c r="J1475" t="s">
        <v>83</v>
      </c>
      <c r="K1475" t="s">
        <v>109</v>
      </c>
      <c r="L1475" t="s">
        <v>98</v>
      </c>
      <c r="M1475" t="str">
        <f>VLOOKUP(Table1[[#This Row],[Product Code]],Table24[#All],4,FALSE)</f>
        <v>Gaming Laptops</v>
      </c>
    </row>
    <row r="1476" spans="1:13" x14ac:dyDescent="0.3">
      <c r="A1476" s="13" t="s">
        <v>16</v>
      </c>
      <c r="B1476" s="4" t="s">
        <v>65</v>
      </c>
      <c r="C1476" s="5">
        <v>45635</v>
      </c>
      <c r="D1476" s="4">
        <v>38</v>
      </c>
      <c r="E1476" s="6">
        <v>12279.699999999999</v>
      </c>
      <c r="F1476" s="6">
        <v>7594.68</v>
      </c>
      <c r="G1476" s="8">
        <f t="shared" si="302"/>
        <v>4685.0199999999986</v>
      </c>
      <c r="H1476">
        <v>2024</v>
      </c>
      <c r="I1476">
        <f>MONTH(C1476)</f>
        <v>12</v>
      </c>
      <c r="J1476" t="s">
        <v>90</v>
      </c>
      <c r="K1476" t="s">
        <v>109</v>
      </c>
      <c r="L1476" t="s">
        <v>111</v>
      </c>
      <c r="M1476" t="str">
        <f>VLOOKUP(Table1[[#This Row],[Product Code]],Table24[#All],4,FALSE)</f>
        <v>Game Consoles</v>
      </c>
    </row>
    <row r="1477" spans="1:13" x14ac:dyDescent="0.3">
      <c r="A1477" s="13" t="s">
        <v>54</v>
      </c>
      <c r="B1477" s="4" t="s">
        <v>20</v>
      </c>
      <c r="C1477" s="5">
        <v>45053</v>
      </c>
      <c r="D1477" s="4">
        <v>18</v>
      </c>
      <c r="E1477" s="6">
        <v>15987.78</v>
      </c>
      <c r="F1477" s="6">
        <v>13004.1</v>
      </c>
      <c r="G1477" s="8">
        <f t="shared" si="302"/>
        <v>2983.6800000000003</v>
      </c>
      <c r="H1477">
        <v>2023</v>
      </c>
      <c r="I1477">
        <f t="shared" ref="I1477:I1482" si="303">MONTH(C1477)</f>
        <v>5</v>
      </c>
      <c r="J1477" t="s">
        <v>84</v>
      </c>
      <c r="K1477" t="s">
        <v>104</v>
      </c>
      <c r="L1477" t="s">
        <v>102</v>
      </c>
      <c r="M1477" t="str">
        <f>VLOOKUP(Table1[[#This Row],[Product Code]],Table24[#All],4,FALSE)</f>
        <v>Keyboards</v>
      </c>
    </row>
    <row r="1478" spans="1:13" x14ac:dyDescent="0.3">
      <c r="A1478" s="13" t="s">
        <v>33</v>
      </c>
      <c r="B1478" s="4" t="s">
        <v>62</v>
      </c>
      <c r="C1478" s="5">
        <v>45283</v>
      </c>
      <c r="D1478" s="4">
        <v>23</v>
      </c>
      <c r="E1478" s="6">
        <v>33241.9</v>
      </c>
      <c r="F1478" s="6">
        <v>22316.21</v>
      </c>
      <c r="G1478" s="8">
        <f t="shared" si="302"/>
        <v>10925.690000000002</v>
      </c>
      <c r="H1478">
        <v>2023</v>
      </c>
      <c r="I1478">
        <f t="shared" si="303"/>
        <v>12</v>
      </c>
      <c r="J1478" t="s">
        <v>86</v>
      </c>
      <c r="K1478" t="s">
        <v>113</v>
      </c>
      <c r="L1478" t="s">
        <v>126</v>
      </c>
      <c r="M1478" t="str">
        <f>VLOOKUP(Table1[[#This Row],[Product Code]],Table24[#All],4,FALSE)</f>
        <v>Smartwatches</v>
      </c>
    </row>
    <row r="1479" spans="1:13" x14ac:dyDescent="0.3">
      <c r="A1479" s="13" t="s">
        <v>16</v>
      </c>
      <c r="B1479" s="4" t="s">
        <v>43</v>
      </c>
      <c r="C1479" s="5">
        <v>45187</v>
      </c>
      <c r="D1479" s="4">
        <v>15</v>
      </c>
      <c r="E1479" s="6">
        <v>15974.400000000001</v>
      </c>
      <c r="F1479" s="6">
        <v>10300.049999999999</v>
      </c>
      <c r="G1479" s="8">
        <f t="shared" si="302"/>
        <v>5674.3500000000022</v>
      </c>
      <c r="H1479">
        <v>2023</v>
      </c>
      <c r="I1479">
        <f t="shared" si="303"/>
        <v>9</v>
      </c>
      <c r="J1479" t="s">
        <v>85</v>
      </c>
      <c r="K1479" t="s">
        <v>113</v>
      </c>
      <c r="L1479" t="s">
        <v>111</v>
      </c>
      <c r="M1479" t="str">
        <f>VLOOKUP(Table1[[#This Row],[Product Code]],Table24[#All],4,FALSE)</f>
        <v>VR Headsets</v>
      </c>
    </row>
    <row r="1480" spans="1:13" x14ac:dyDescent="0.3">
      <c r="A1480" s="13" t="s">
        <v>25</v>
      </c>
      <c r="B1480" s="4" t="s">
        <v>70</v>
      </c>
      <c r="C1480" s="5">
        <v>45398</v>
      </c>
      <c r="D1480" s="4">
        <v>16</v>
      </c>
      <c r="E1480" s="6">
        <v>3454.24</v>
      </c>
      <c r="F1480" s="6">
        <v>2500.3200000000002</v>
      </c>
      <c r="G1480" s="8">
        <f t="shared" si="302"/>
        <v>953.91999999999962</v>
      </c>
      <c r="H1480">
        <v>2024</v>
      </c>
      <c r="I1480">
        <f t="shared" si="303"/>
        <v>4</v>
      </c>
      <c r="J1480" t="s">
        <v>88</v>
      </c>
      <c r="K1480" t="s">
        <v>130</v>
      </c>
      <c r="L1480" t="s">
        <v>102</v>
      </c>
      <c r="M1480" t="str">
        <f>VLOOKUP(Table1[[#This Row],[Product Code]],Table24[#All],4,FALSE)</f>
        <v>Chargers</v>
      </c>
    </row>
    <row r="1481" spans="1:13" x14ac:dyDescent="0.3">
      <c r="A1481" s="13" t="s">
        <v>54</v>
      </c>
      <c r="B1481" s="4" t="s">
        <v>17</v>
      </c>
      <c r="C1481" s="5">
        <v>45518</v>
      </c>
      <c r="D1481" s="4">
        <v>14</v>
      </c>
      <c r="E1481" s="6">
        <v>2561.7199999999998</v>
      </c>
      <c r="F1481" s="6">
        <v>1946.1399999999999</v>
      </c>
      <c r="G1481" s="8">
        <f t="shared" si="302"/>
        <v>615.57999999999993</v>
      </c>
      <c r="H1481">
        <v>2024</v>
      </c>
      <c r="I1481">
        <f t="shared" si="303"/>
        <v>8</v>
      </c>
      <c r="J1481" t="s">
        <v>89</v>
      </c>
      <c r="K1481" t="s">
        <v>104</v>
      </c>
      <c r="L1481" t="s">
        <v>102</v>
      </c>
      <c r="M1481" t="str">
        <f>VLOOKUP(Table1[[#This Row],[Product Code]],Table24[#All],4,FALSE)</f>
        <v>Chargers</v>
      </c>
    </row>
    <row r="1482" spans="1:13" x14ac:dyDescent="0.3">
      <c r="A1482" s="13" t="s">
        <v>33</v>
      </c>
      <c r="B1482" s="4" t="s">
        <v>63</v>
      </c>
      <c r="C1482" s="5">
        <v>45433</v>
      </c>
      <c r="D1482" s="4">
        <v>4</v>
      </c>
      <c r="E1482" s="6">
        <v>4524.4399999999996</v>
      </c>
      <c r="F1482" s="6">
        <v>3755.8</v>
      </c>
      <c r="G1482" s="8">
        <f t="shared" si="302"/>
        <v>768.63999999999942</v>
      </c>
      <c r="H1482">
        <v>2024</v>
      </c>
      <c r="I1482">
        <f t="shared" si="303"/>
        <v>5</v>
      </c>
      <c r="J1482" t="s">
        <v>88</v>
      </c>
      <c r="K1482" t="s">
        <v>113</v>
      </c>
      <c r="L1482" t="s">
        <v>111</v>
      </c>
      <c r="M1482" t="str">
        <f>VLOOKUP(Table1[[#This Row],[Product Code]],Table24[#All],4,FALSE)</f>
        <v>Gaming Headsets</v>
      </c>
    </row>
    <row r="1483" spans="1:13" x14ac:dyDescent="0.3">
      <c r="A1483" s="13" t="s">
        <v>12</v>
      </c>
      <c r="B1483" s="4" t="s">
        <v>67</v>
      </c>
      <c r="C1483" s="5">
        <v>45099</v>
      </c>
      <c r="D1483" s="4">
        <v>18</v>
      </c>
      <c r="E1483" s="6">
        <v>18789.840000000004</v>
      </c>
      <c r="F1483" s="6">
        <v>11592.72</v>
      </c>
      <c r="G1483" s="8">
        <f t="shared" si="302"/>
        <v>7197.1200000000044</v>
      </c>
      <c r="H1483">
        <v>2023</v>
      </c>
      <c r="I1483">
        <f>MONTH(C1483)</f>
        <v>6</v>
      </c>
      <c r="J1483" t="s">
        <v>84</v>
      </c>
      <c r="K1483" t="s">
        <v>137</v>
      </c>
      <c r="L1483" t="s">
        <v>111</v>
      </c>
      <c r="M1483" t="str">
        <f>VLOOKUP(Table1[[#This Row],[Product Code]],Table24[#All],4,FALSE)</f>
        <v>VR Headsets</v>
      </c>
    </row>
    <row r="1484" spans="1:13" x14ac:dyDescent="0.3">
      <c r="A1484" s="13" t="s">
        <v>8</v>
      </c>
      <c r="B1484" s="4" t="s">
        <v>49</v>
      </c>
      <c r="C1484" s="5">
        <v>45559</v>
      </c>
      <c r="D1484" s="4">
        <v>6</v>
      </c>
      <c r="E1484" s="6">
        <v>7986.42</v>
      </c>
      <c r="F1484" s="6">
        <v>4905.72</v>
      </c>
      <c r="G1484" s="8">
        <f t="shared" si="302"/>
        <v>3080.7</v>
      </c>
      <c r="H1484">
        <v>2024</v>
      </c>
      <c r="I1484">
        <f t="shared" ref="I1484:I1487" si="304">MONTH(C1484)</f>
        <v>9</v>
      </c>
      <c r="J1484" t="s">
        <v>89</v>
      </c>
      <c r="K1484" t="s">
        <v>137</v>
      </c>
      <c r="L1484" t="s">
        <v>126</v>
      </c>
      <c r="M1484" t="str">
        <f>VLOOKUP(Table1[[#This Row],[Product Code]],Table24[#All],4,FALSE)</f>
        <v>Smartwatches</v>
      </c>
    </row>
    <row r="1485" spans="1:13" x14ac:dyDescent="0.3">
      <c r="A1485" s="13" t="s">
        <v>59</v>
      </c>
      <c r="B1485" s="4" t="s">
        <v>18</v>
      </c>
      <c r="C1485" s="5">
        <v>45600</v>
      </c>
      <c r="D1485" s="4">
        <v>22</v>
      </c>
      <c r="E1485" s="6">
        <v>8781.52</v>
      </c>
      <c r="F1485" s="6">
        <v>6636.08</v>
      </c>
      <c r="G1485" s="8">
        <f t="shared" si="302"/>
        <v>2145.4400000000005</v>
      </c>
      <c r="H1485">
        <v>2024</v>
      </c>
      <c r="I1485">
        <f t="shared" si="304"/>
        <v>11</v>
      </c>
      <c r="J1485" t="s">
        <v>90</v>
      </c>
      <c r="K1485" t="s">
        <v>130</v>
      </c>
      <c r="L1485" t="s">
        <v>126</v>
      </c>
      <c r="M1485" t="str">
        <f>VLOOKUP(Table1[[#This Row],[Product Code]],Table24[#All],4,FALSE)</f>
        <v>Streaming Devices</v>
      </c>
    </row>
    <row r="1486" spans="1:13" x14ac:dyDescent="0.3">
      <c r="A1486" s="13" t="s">
        <v>28</v>
      </c>
      <c r="B1486" s="4" t="s">
        <v>57</v>
      </c>
      <c r="C1486" s="5">
        <v>45540</v>
      </c>
      <c r="D1486" s="4">
        <v>6</v>
      </c>
      <c r="E1486" s="6">
        <v>7023.84</v>
      </c>
      <c r="F1486" s="6">
        <v>5611.0199999999995</v>
      </c>
      <c r="G1486" s="8">
        <f t="shared" si="302"/>
        <v>1412.8200000000006</v>
      </c>
      <c r="H1486">
        <v>2024</v>
      </c>
      <c r="I1486">
        <f t="shared" si="304"/>
        <v>9</v>
      </c>
      <c r="J1486" t="s">
        <v>89</v>
      </c>
      <c r="K1486" t="s">
        <v>106</v>
      </c>
      <c r="L1486" t="s">
        <v>111</v>
      </c>
      <c r="M1486" t="str">
        <f>VLOOKUP(Table1[[#This Row],[Product Code]],Table24[#All],4,FALSE)</f>
        <v>Game Consoles</v>
      </c>
    </row>
    <row r="1487" spans="1:13" x14ac:dyDescent="0.3">
      <c r="A1487" s="13" t="s">
        <v>14</v>
      </c>
      <c r="B1487" s="4" t="s">
        <v>11</v>
      </c>
      <c r="C1487" s="5">
        <v>45307</v>
      </c>
      <c r="D1487" s="4">
        <v>21</v>
      </c>
      <c r="E1487" s="6">
        <v>14108.85</v>
      </c>
      <c r="F1487" s="6">
        <v>11142.390000000001</v>
      </c>
      <c r="G1487" s="8">
        <f t="shared" si="302"/>
        <v>2966.4599999999991</v>
      </c>
      <c r="H1487">
        <v>2024</v>
      </c>
      <c r="I1487">
        <f t="shared" si="304"/>
        <v>1</v>
      </c>
      <c r="J1487" t="s">
        <v>87</v>
      </c>
      <c r="K1487" t="s">
        <v>113</v>
      </c>
      <c r="L1487" t="s">
        <v>102</v>
      </c>
      <c r="M1487" t="str">
        <f>VLOOKUP(Table1[[#This Row],[Product Code]],Table24[#All],4,FALSE)</f>
        <v>Chargers</v>
      </c>
    </row>
    <row r="1488" spans="1:13" x14ac:dyDescent="0.3">
      <c r="A1488" s="13" t="s">
        <v>25</v>
      </c>
      <c r="B1488" s="4" t="s">
        <v>43</v>
      </c>
      <c r="C1488" s="5">
        <v>45080</v>
      </c>
      <c r="D1488" s="4">
        <v>22</v>
      </c>
      <c r="E1488" s="6">
        <v>23429.120000000003</v>
      </c>
      <c r="F1488" s="6">
        <v>15106.74</v>
      </c>
      <c r="G1488" s="8">
        <f t="shared" si="302"/>
        <v>8322.3800000000028</v>
      </c>
      <c r="H1488">
        <v>2023</v>
      </c>
      <c r="I1488">
        <f>MONTH(C1488)</f>
        <v>6</v>
      </c>
      <c r="J1488" t="s">
        <v>84</v>
      </c>
      <c r="K1488" t="s">
        <v>113</v>
      </c>
      <c r="L1488" t="s">
        <v>111</v>
      </c>
      <c r="M1488" t="str">
        <f>VLOOKUP(Table1[[#This Row],[Product Code]],Table24[#All],4,FALSE)</f>
        <v>VR Headsets</v>
      </c>
    </row>
    <row r="1489" spans="1:13" x14ac:dyDescent="0.3">
      <c r="A1489" s="13" t="s">
        <v>21</v>
      </c>
      <c r="B1489" s="4" t="s">
        <v>17</v>
      </c>
      <c r="C1489" s="5">
        <v>45446</v>
      </c>
      <c r="D1489" s="4">
        <v>19</v>
      </c>
      <c r="E1489" s="6">
        <v>3476.62</v>
      </c>
      <c r="F1489" s="6">
        <v>2641.1899999999996</v>
      </c>
      <c r="G1489" s="8">
        <f t="shared" si="302"/>
        <v>835.43000000000029</v>
      </c>
      <c r="H1489">
        <v>2024</v>
      </c>
      <c r="I1489">
        <f t="shared" ref="I1489:I1492" si="305">MONTH(C1489)</f>
        <v>6</v>
      </c>
      <c r="J1489" t="s">
        <v>88</v>
      </c>
      <c r="K1489" t="s">
        <v>104</v>
      </c>
      <c r="L1489" t="s">
        <v>102</v>
      </c>
      <c r="M1489" t="str">
        <f>VLOOKUP(Table1[[#This Row],[Product Code]],Table24[#All],4,FALSE)</f>
        <v>Chargers</v>
      </c>
    </row>
    <row r="1490" spans="1:13" x14ac:dyDescent="0.3">
      <c r="A1490" s="13" t="s">
        <v>10</v>
      </c>
      <c r="B1490" s="4" t="s">
        <v>45</v>
      </c>
      <c r="C1490" s="5">
        <v>45388</v>
      </c>
      <c r="D1490" s="4">
        <v>16</v>
      </c>
      <c r="E1490" s="6">
        <v>12906.56</v>
      </c>
      <c r="F1490" s="6">
        <v>7696.64</v>
      </c>
      <c r="G1490" s="8">
        <f t="shared" si="302"/>
        <v>5209.9199999999992</v>
      </c>
      <c r="H1490">
        <v>2024</v>
      </c>
      <c r="I1490">
        <f t="shared" si="305"/>
        <v>4</v>
      </c>
      <c r="J1490" t="s">
        <v>88</v>
      </c>
      <c r="K1490" t="s">
        <v>113</v>
      </c>
      <c r="L1490" t="s">
        <v>111</v>
      </c>
      <c r="M1490" t="str">
        <f>VLOOKUP(Table1[[#This Row],[Product Code]],Table24[#All],4,FALSE)</f>
        <v>Game Consoles</v>
      </c>
    </row>
    <row r="1491" spans="1:13" x14ac:dyDescent="0.3">
      <c r="A1491" s="13" t="s">
        <v>37</v>
      </c>
      <c r="B1491" s="4" t="s">
        <v>17</v>
      </c>
      <c r="C1491" s="5">
        <v>45650</v>
      </c>
      <c r="D1491" s="4">
        <v>24</v>
      </c>
      <c r="E1491" s="6">
        <v>4391.5199999999995</v>
      </c>
      <c r="F1491" s="6">
        <v>3336.24</v>
      </c>
      <c r="G1491" s="8">
        <f t="shared" si="302"/>
        <v>1055.2799999999997</v>
      </c>
      <c r="H1491">
        <v>2024</v>
      </c>
      <c r="I1491">
        <f t="shared" si="305"/>
        <v>12</v>
      </c>
      <c r="J1491" t="s">
        <v>90</v>
      </c>
      <c r="K1491" t="s">
        <v>104</v>
      </c>
      <c r="L1491" t="s">
        <v>102</v>
      </c>
      <c r="M1491" t="str">
        <f>VLOOKUP(Table1[[#This Row],[Product Code]],Table24[#All],4,FALSE)</f>
        <v>Chargers</v>
      </c>
    </row>
    <row r="1492" spans="1:13" x14ac:dyDescent="0.3">
      <c r="A1492" s="13" t="s">
        <v>16</v>
      </c>
      <c r="B1492" s="4" t="s">
        <v>27</v>
      </c>
      <c r="C1492" s="5">
        <v>45501</v>
      </c>
      <c r="D1492" s="4">
        <v>6</v>
      </c>
      <c r="E1492" s="6">
        <v>2047.02</v>
      </c>
      <c r="F1492" s="6">
        <v>1220.82</v>
      </c>
      <c r="G1492" s="8">
        <f t="shared" si="302"/>
        <v>826.2</v>
      </c>
      <c r="H1492">
        <v>2024</v>
      </c>
      <c r="I1492">
        <f t="shared" si="305"/>
        <v>7</v>
      </c>
      <c r="J1492" t="s">
        <v>89</v>
      </c>
      <c r="K1492" t="s">
        <v>113</v>
      </c>
      <c r="L1492" t="s">
        <v>102</v>
      </c>
      <c r="M1492" t="str">
        <f>VLOOKUP(Table1[[#This Row],[Product Code]],Table24[#All],4,FALSE)</f>
        <v>Keyboards</v>
      </c>
    </row>
    <row r="1493" spans="1:13" x14ac:dyDescent="0.3">
      <c r="A1493" s="13" t="s">
        <v>19</v>
      </c>
      <c r="B1493" s="4" t="s">
        <v>27</v>
      </c>
      <c r="C1493" s="5">
        <v>45092</v>
      </c>
      <c r="D1493" s="4">
        <v>3</v>
      </c>
      <c r="E1493" s="6">
        <v>1023.51</v>
      </c>
      <c r="F1493" s="6">
        <v>610.41</v>
      </c>
      <c r="G1493" s="8">
        <f t="shared" si="302"/>
        <v>413.1</v>
      </c>
      <c r="H1493">
        <v>2023</v>
      </c>
      <c r="I1493">
        <f t="shared" ref="I1493:I1500" si="306">MONTH(C1493)</f>
        <v>6</v>
      </c>
      <c r="J1493" t="s">
        <v>84</v>
      </c>
      <c r="K1493" t="s">
        <v>113</v>
      </c>
      <c r="L1493" t="s">
        <v>102</v>
      </c>
      <c r="M1493" t="str">
        <f>VLOOKUP(Table1[[#This Row],[Product Code]],Table24[#All],4,FALSE)</f>
        <v>Keyboards</v>
      </c>
    </row>
    <row r="1494" spans="1:13" x14ac:dyDescent="0.3">
      <c r="A1494" s="13" t="s">
        <v>16</v>
      </c>
      <c r="B1494" s="4" t="s">
        <v>45</v>
      </c>
      <c r="C1494" s="5">
        <v>45457</v>
      </c>
      <c r="D1494" s="4">
        <v>7</v>
      </c>
      <c r="E1494" s="6">
        <v>5646.62</v>
      </c>
      <c r="F1494" s="6">
        <v>3367.28</v>
      </c>
      <c r="G1494" s="8">
        <f t="shared" si="302"/>
        <v>2279.3399999999997</v>
      </c>
      <c r="H1494">
        <v>2024</v>
      </c>
      <c r="I1494">
        <f t="shared" si="306"/>
        <v>6</v>
      </c>
      <c r="J1494" t="s">
        <v>88</v>
      </c>
      <c r="K1494" t="s">
        <v>113</v>
      </c>
      <c r="L1494" t="s">
        <v>111</v>
      </c>
      <c r="M1494" t="str">
        <f>VLOOKUP(Table1[[#This Row],[Product Code]],Table24[#All],4,FALSE)</f>
        <v>Game Consoles</v>
      </c>
    </row>
    <row r="1495" spans="1:13" x14ac:dyDescent="0.3">
      <c r="A1495" s="13" t="s">
        <v>6</v>
      </c>
      <c r="B1495" s="4" t="s">
        <v>50</v>
      </c>
      <c r="C1495" s="5">
        <v>44998</v>
      </c>
      <c r="D1495" s="4">
        <v>27</v>
      </c>
      <c r="E1495" s="6">
        <v>7279.74</v>
      </c>
      <c r="F1495" s="6">
        <v>4425.03</v>
      </c>
      <c r="G1495" s="8">
        <f t="shared" si="302"/>
        <v>2854.71</v>
      </c>
      <c r="H1495">
        <v>2023</v>
      </c>
      <c r="I1495">
        <f t="shared" si="306"/>
        <v>3</v>
      </c>
      <c r="J1495" t="s">
        <v>83</v>
      </c>
      <c r="K1495" t="s">
        <v>100</v>
      </c>
      <c r="L1495" t="s">
        <v>102</v>
      </c>
      <c r="M1495" t="str">
        <f>VLOOKUP(Table1[[#This Row],[Product Code]],Table24[#All],4,FALSE)</f>
        <v>Chargers</v>
      </c>
    </row>
    <row r="1496" spans="1:13" x14ac:dyDescent="0.3">
      <c r="A1496" s="13" t="s">
        <v>59</v>
      </c>
      <c r="B1496" s="4" t="s">
        <v>22</v>
      </c>
      <c r="C1496" s="5">
        <v>45294</v>
      </c>
      <c r="D1496" s="4">
        <v>31</v>
      </c>
      <c r="E1496" s="6">
        <v>32657.88</v>
      </c>
      <c r="F1496" s="6">
        <v>19414.060000000001</v>
      </c>
      <c r="G1496" s="8">
        <f t="shared" si="302"/>
        <v>13243.82</v>
      </c>
      <c r="H1496">
        <v>2024</v>
      </c>
      <c r="I1496">
        <f t="shared" si="306"/>
        <v>1</v>
      </c>
      <c r="J1496" t="s">
        <v>87</v>
      </c>
      <c r="K1496" t="s">
        <v>113</v>
      </c>
      <c r="L1496" t="s">
        <v>102</v>
      </c>
      <c r="M1496" t="str">
        <f>VLOOKUP(Table1[[#This Row],[Product Code]],Table24[#All],4,FALSE)</f>
        <v>Keyboards</v>
      </c>
    </row>
    <row r="1497" spans="1:13" x14ac:dyDescent="0.3">
      <c r="A1497" s="13" t="s">
        <v>16</v>
      </c>
      <c r="B1497" s="4" t="s">
        <v>63</v>
      </c>
      <c r="C1497" s="5">
        <v>45128</v>
      </c>
      <c r="D1497" s="4">
        <v>8</v>
      </c>
      <c r="E1497" s="6">
        <v>9048.8799999999992</v>
      </c>
      <c r="F1497" s="6">
        <v>7511.6</v>
      </c>
      <c r="G1497" s="8">
        <f t="shared" si="302"/>
        <v>1537.2799999999988</v>
      </c>
      <c r="H1497">
        <v>2023</v>
      </c>
      <c r="I1497">
        <f t="shared" si="306"/>
        <v>7</v>
      </c>
      <c r="J1497" t="s">
        <v>85</v>
      </c>
      <c r="K1497" t="s">
        <v>113</v>
      </c>
      <c r="L1497" t="s">
        <v>111</v>
      </c>
      <c r="M1497" t="str">
        <f>VLOOKUP(Table1[[#This Row],[Product Code]],Table24[#All],4,FALSE)</f>
        <v>Gaming Headsets</v>
      </c>
    </row>
    <row r="1498" spans="1:13" x14ac:dyDescent="0.3">
      <c r="A1498" s="13" t="s">
        <v>25</v>
      </c>
      <c r="B1498" s="4" t="s">
        <v>56</v>
      </c>
      <c r="C1498" s="5">
        <v>45501</v>
      </c>
      <c r="D1498" s="4">
        <v>8</v>
      </c>
      <c r="E1498" s="6">
        <v>1073.2</v>
      </c>
      <c r="F1498" s="6">
        <v>886.56</v>
      </c>
      <c r="G1498" s="8">
        <f t="shared" si="302"/>
        <v>186.6400000000001</v>
      </c>
      <c r="H1498">
        <v>2024</v>
      </c>
      <c r="I1498">
        <f t="shared" si="306"/>
        <v>7</v>
      </c>
      <c r="J1498" t="s">
        <v>89</v>
      </c>
      <c r="K1498" t="s">
        <v>113</v>
      </c>
      <c r="L1498" t="s">
        <v>102</v>
      </c>
      <c r="M1498" t="str">
        <f>VLOOKUP(Table1[[#This Row],[Product Code]],Table24[#All],4,FALSE)</f>
        <v>Laptop Sleeves</v>
      </c>
    </row>
    <row r="1499" spans="1:13" x14ac:dyDescent="0.3">
      <c r="A1499" s="13" t="s">
        <v>54</v>
      </c>
      <c r="B1499" s="4" t="s">
        <v>34</v>
      </c>
      <c r="C1499" s="5">
        <v>45145</v>
      </c>
      <c r="D1499" s="4">
        <v>18</v>
      </c>
      <c r="E1499" s="6">
        <v>17371.079999999998</v>
      </c>
      <c r="F1499" s="6">
        <v>13595.4</v>
      </c>
      <c r="G1499" s="8">
        <f t="shared" si="302"/>
        <v>3775.6799999999985</v>
      </c>
      <c r="H1499">
        <v>2023</v>
      </c>
      <c r="I1499">
        <f t="shared" si="306"/>
        <v>8</v>
      </c>
      <c r="J1499" t="s">
        <v>85</v>
      </c>
      <c r="K1499" t="s">
        <v>113</v>
      </c>
      <c r="L1499" t="s">
        <v>118</v>
      </c>
      <c r="M1499" t="str">
        <f>VLOOKUP(Table1[[#This Row],[Product Code]],Table24[#All],4,FALSE)</f>
        <v>Wireless Earbuds</v>
      </c>
    </row>
    <row r="1500" spans="1:13" x14ac:dyDescent="0.3">
      <c r="A1500" s="13" t="s">
        <v>37</v>
      </c>
      <c r="B1500" s="4" t="s">
        <v>26</v>
      </c>
      <c r="C1500" s="5">
        <v>45544</v>
      </c>
      <c r="D1500" s="4">
        <v>11</v>
      </c>
      <c r="E1500" s="6">
        <v>11590.59</v>
      </c>
      <c r="F1500" s="6">
        <v>7178.27</v>
      </c>
      <c r="G1500" s="8">
        <f t="shared" si="302"/>
        <v>4412.32</v>
      </c>
      <c r="H1500">
        <v>2024</v>
      </c>
      <c r="I1500">
        <f t="shared" si="306"/>
        <v>9</v>
      </c>
      <c r="J1500" t="s">
        <v>89</v>
      </c>
      <c r="K1500" t="s">
        <v>104</v>
      </c>
      <c r="L1500" t="s">
        <v>126</v>
      </c>
      <c r="M1500" t="str">
        <f>VLOOKUP(Table1[[#This Row],[Product Code]],Table24[#All],4,FALSE)</f>
        <v>Fitness Bands</v>
      </c>
    </row>
    <row r="1501" spans="1:13" x14ac:dyDescent="0.3">
      <c r="A1501" s="13" t="s">
        <v>32</v>
      </c>
      <c r="B1501" s="4" t="s">
        <v>58</v>
      </c>
      <c r="C1501" s="5">
        <v>45164</v>
      </c>
      <c r="D1501" s="4">
        <v>21</v>
      </c>
      <c r="E1501" s="6">
        <v>5444.67</v>
      </c>
      <c r="F1501" s="6">
        <v>3558.87</v>
      </c>
      <c r="G1501" s="8">
        <f t="shared" si="302"/>
        <v>1885.8000000000002</v>
      </c>
      <c r="H1501">
        <v>2023</v>
      </c>
      <c r="I1501">
        <f t="shared" ref="I1501:I1504" si="307">MONTH(C1501)</f>
        <v>8</v>
      </c>
      <c r="J1501" t="s">
        <v>85</v>
      </c>
      <c r="K1501" t="s">
        <v>106</v>
      </c>
      <c r="L1501" t="s">
        <v>126</v>
      </c>
      <c r="M1501" t="str">
        <f>VLOOKUP(Table1[[#This Row],[Product Code]],Table24[#All],4,FALSE)</f>
        <v>Smart Speakers</v>
      </c>
    </row>
    <row r="1502" spans="1:13" x14ac:dyDescent="0.3">
      <c r="A1502" s="13" t="s">
        <v>10</v>
      </c>
      <c r="B1502" s="4" t="s">
        <v>61</v>
      </c>
      <c r="C1502" s="5">
        <v>45147</v>
      </c>
      <c r="D1502" s="4">
        <v>21</v>
      </c>
      <c r="E1502" s="6">
        <v>8034.1799999999994</v>
      </c>
      <c r="F1502" s="6">
        <v>6348.9299999999994</v>
      </c>
      <c r="G1502" s="8">
        <f t="shared" si="302"/>
        <v>1685.25</v>
      </c>
      <c r="H1502">
        <v>2023</v>
      </c>
      <c r="I1502">
        <f t="shared" si="307"/>
        <v>8</v>
      </c>
      <c r="J1502" t="s">
        <v>85</v>
      </c>
      <c r="K1502" t="s">
        <v>109</v>
      </c>
      <c r="L1502" t="s">
        <v>111</v>
      </c>
      <c r="M1502" t="str">
        <f>VLOOKUP(Table1[[#This Row],[Product Code]],Table24[#All],4,FALSE)</f>
        <v>VR Headsets</v>
      </c>
    </row>
    <row r="1503" spans="1:13" x14ac:dyDescent="0.3">
      <c r="A1503" s="13" t="s">
        <v>59</v>
      </c>
      <c r="B1503" s="4" t="s">
        <v>11</v>
      </c>
      <c r="C1503" s="5">
        <v>45375</v>
      </c>
      <c r="D1503" s="4">
        <v>13</v>
      </c>
      <c r="E1503" s="6">
        <v>8734.0500000000011</v>
      </c>
      <c r="F1503" s="6">
        <v>6897.67</v>
      </c>
      <c r="G1503" s="8">
        <f t="shared" si="302"/>
        <v>1836.380000000001</v>
      </c>
      <c r="H1503">
        <v>2024</v>
      </c>
      <c r="I1503">
        <f t="shared" si="307"/>
        <v>3</v>
      </c>
      <c r="J1503" t="s">
        <v>87</v>
      </c>
      <c r="K1503" t="s">
        <v>113</v>
      </c>
      <c r="L1503" t="s">
        <v>102</v>
      </c>
      <c r="M1503" t="str">
        <f>VLOOKUP(Table1[[#This Row],[Product Code]],Table24[#All],4,FALSE)</f>
        <v>Chargers</v>
      </c>
    </row>
    <row r="1504" spans="1:13" x14ac:dyDescent="0.3">
      <c r="A1504" s="13" t="s">
        <v>6</v>
      </c>
      <c r="B1504" s="4" t="s">
        <v>36</v>
      </c>
      <c r="C1504" s="5">
        <v>45325</v>
      </c>
      <c r="D1504" s="4">
        <v>20</v>
      </c>
      <c r="E1504" s="6">
        <v>18941</v>
      </c>
      <c r="F1504" s="6">
        <v>13347.6</v>
      </c>
      <c r="G1504" s="8">
        <f t="shared" si="302"/>
        <v>5593.4</v>
      </c>
      <c r="H1504">
        <v>2024</v>
      </c>
      <c r="I1504">
        <f t="shared" si="307"/>
        <v>2</v>
      </c>
      <c r="J1504" t="s">
        <v>87</v>
      </c>
      <c r="K1504" t="s">
        <v>132</v>
      </c>
      <c r="L1504" t="s">
        <v>102</v>
      </c>
      <c r="M1504" t="str">
        <f>VLOOKUP(Table1[[#This Row],[Product Code]],Table24[#All],4,FALSE)</f>
        <v>Keyboards</v>
      </c>
    </row>
    <row r="1505" spans="1:13" x14ac:dyDescent="0.3">
      <c r="A1505" s="13" t="s">
        <v>59</v>
      </c>
      <c r="B1505" s="4" t="s">
        <v>70</v>
      </c>
      <c r="C1505" s="5">
        <v>45235</v>
      </c>
      <c r="D1505" s="4">
        <v>40</v>
      </c>
      <c r="E1505" s="6">
        <v>8635.5999999999985</v>
      </c>
      <c r="F1505" s="6">
        <v>6250.8</v>
      </c>
      <c r="G1505" s="8">
        <f t="shared" si="302"/>
        <v>2384.7999999999984</v>
      </c>
      <c r="H1505">
        <v>2023</v>
      </c>
      <c r="I1505">
        <f>MONTH(C1505)</f>
        <v>11</v>
      </c>
      <c r="J1505" t="s">
        <v>86</v>
      </c>
      <c r="K1505" t="s">
        <v>130</v>
      </c>
      <c r="L1505" t="s">
        <v>102</v>
      </c>
      <c r="M1505" t="str">
        <f>VLOOKUP(Table1[[#This Row],[Product Code]],Table24[#All],4,FALSE)</f>
        <v>Chargers</v>
      </c>
    </row>
    <row r="1506" spans="1:13" x14ac:dyDescent="0.3">
      <c r="A1506" s="13" t="s">
        <v>16</v>
      </c>
      <c r="B1506" s="4" t="s">
        <v>49</v>
      </c>
      <c r="C1506" s="5">
        <v>45622</v>
      </c>
      <c r="D1506" s="4">
        <v>30</v>
      </c>
      <c r="E1506" s="6">
        <v>39932.1</v>
      </c>
      <c r="F1506" s="6">
        <v>24528.6</v>
      </c>
      <c r="G1506" s="8">
        <f t="shared" si="302"/>
        <v>15403.5</v>
      </c>
      <c r="H1506">
        <v>2024</v>
      </c>
      <c r="I1506">
        <f>MONTH(C1506)</f>
        <v>11</v>
      </c>
      <c r="J1506" t="s">
        <v>90</v>
      </c>
      <c r="K1506" t="s">
        <v>137</v>
      </c>
      <c r="L1506" t="s">
        <v>126</v>
      </c>
      <c r="M1506" t="str">
        <f>VLOOKUP(Table1[[#This Row],[Product Code]],Table24[#All],4,FALSE)</f>
        <v>Smartwatches</v>
      </c>
    </row>
    <row r="1507" spans="1:13" x14ac:dyDescent="0.3">
      <c r="A1507" s="13" t="s">
        <v>16</v>
      </c>
      <c r="B1507" s="4" t="s">
        <v>46</v>
      </c>
      <c r="C1507" s="5">
        <v>45091</v>
      </c>
      <c r="D1507" s="4">
        <v>8</v>
      </c>
      <c r="E1507" s="6">
        <v>1563.44</v>
      </c>
      <c r="F1507" s="6">
        <v>1167.5999999999999</v>
      </c>
      <c r="G1507" s="8">
        <f t="shared" si="302"/>
        <v>395.84000000000015</v>
      </c>
      <c r="H1507">
        <v>2023</v>
      </c>
      <c r="I1507">
        <f>MONTH(C1507)</f>
        <v>6</v>
      </c>
      <c r="J1507" t="s">
        <v>84</v>
      </c>
      <c r="K1507" t="s">
        <v>100</v>
      </c>
      <c r="L1507" t="s">
        <v>118</v>
      </c>
      <c r="M1507" t="str">
        <f>VLOOKUP(Table1[[#This Row],[Product Code]],Table24[#All],4,FALSE)</f>
        <v>Wireless Earbuds</v>
      </c>
    </row>
    <row r="1508" spans="1:13" x14ac:dyDescent="0.3">
      <c r="A1508" s="13" t="s">
        <v>16</v>
      </c>
      <c r="B1508" s="4" t="s">
        <v>61</v>
      </c>
      <c r="C1508" s="5">
        <v>45541</v>
      </c>
      <c r="D1508" s="4">
        <v>14</v>
      </c>
      <c r="E1508" s="6">
        <v>5356.12</v>
      </c>
      <c r="F1508" s="6">
        <v>4232.62</v>
      </c>
      <c r="G1508" s="8">
        <f t="shared" si="302"/>
        <v>1123.5</v>
      </c>
      <c r="H1508">
        <v>2024</v>
      </c>
      <c r="I1508">
        <f>MONTH(C1508)</f>
        <v>9</v>
      </c>
      <c r="J1508" t="s">
        <v>89</v>
      </c>
      <c r="K1508" t="s">
        <v>109</v>
      </c>
      <c r="L1508" t="s">
        <v>111</v>
      </c>
      <c r="M1508" t="str">
        <f>VLOOKUP(Table1[[#This Row],[Product Code]],Table24[#All],4,FALSE)</f>
        <v>VR Headsets</v>
      </c>
    </row>
    <row r="1509" spans="1:13" x14ac:dyDescent="0.3">
      <c r="A1509" s="13" t="s">
        <v>6</v>
      </c>
      <c r="B1509" s="4" t="s">
        <v>34</v>
      </c>
      <c r="C1509" s="5">
        <v>45247</v>
      </c>
      <c r="D1509" s="4">
        <v>34</v>
      </c>
      <c r="E1509" s="6">
        <v>32812.04</v>
      </c>
      <c r="F1509" s="6">
        <v>25680.199999999997</v>
      </c>
      <c r="G1509" s="8">
        <f t="shared" si="302"/>
        <v>7131.8400000000038</v>
      </c>
      <c r="H1509">
        <v>2023</v>
      </c>
      <c r="I1509">
        <f t="shared" ref="I1509:I1517" si="308">MONTH(C1509)</f>
        <v>11</v>
      </c>
      <c r="J1509" t="s">
        <v>86</v>
      </c>
      <c r="K1509" t="s">
        <v>113</v>
      </c>
      <c r="L1509" t="s">
        <v>118</v>
      </c>
      <c r="M1509" t="str">
        <f>VLOOKUP(Table1[[#This Row],[Product Code]],Table24[#All],4,FALSE)</f>
        <v>Wireless Earbuds</v>
      </c>
    </row>
    <row r="1510" spans="1:13" x14ac:dyDescent="0.3">
      <c r="A1510" s="13" t="s">
        <v>21</v>
      </c>
      <c r="B1510" s="4" t="s">
        <v>44</v>
      </c>
      <c r="C1510" s="5">
        <v>45067</v>
      </c>
      <c r="D1510" s="4">
        <v>7</v>
      </c>
      <c r="E1510" s="6">
        <v>2011.1000000000001</v>
      </c>
      <c r="F1510" s="6">
        <v>1628.6899999999998</v>
      </c>
      <c r="G1510" s="8">
        <f t="shared" si="302"/>
        <v>382.41000000000031</v>
      </c>
      <c r="H1510">
        <v>2023</v>
      </c>
      <c r="I1510">
        <f t="shared" si="308"/>
        <v>5</v>
      </c>
      <c r="J1510" t="s">
        <v>84</v>
      </c>
      <c r="K1510" t="s">
        <v>109</v>
      </c>
      <c r="L1510" t="s">
        <v>102</v>
      </c>
      <c r="M1510" t="str">
        <f>VLOOKUP(Table1[[#This Row],[Product Code]],Table24[#All],4,FALSE)</f>
        <v>Mice</v>
      </c>
    </row>
    <row r="1511" spans="1:13" x14ac:dyDescent="0.3">
      <c r="A1511" s="13" t="s">
        <v>32</v>
      </c>
      <c r="B1511" s="4" t="s">
        <v>47</v>
      </c>
      <c r="C1511" s="5">
        <v>45111</v>
      </c>
      <c r="D1511" s="4">
        <v>12</v>
      </c>
      <c r="E1511" s="6">
        <v>14375.04</v>
      </c>
      <c r="F1511" s="6">
        <v>10590.599999999999</v>
      </c>
      <c r="G1511" s="8">
        <f t="shared" si="302"/>
        <v>3784.4400000000023</v>
      </c>
      <c r="H1511">
        <v>2023</v>
      </c>
      <c r="I1511">
        <f t="shared" si="308"/>
        <v>7</v>
      </c>
      <c r="J1511" t="s">
        <v>85</v>
      </c>
      <c r="K1511" t="s">
        <v>113</v>
      </c>
      <c r="L1511" t="s">
        <v>126</v>
      </c>
      <c r="M1511" t="str">
        <f>VLOOKUP(Table1[[#This Row],[Product Code]],Table24[#All],4,FALSE)</f>
        <v>Fitness Bands</v>
      </c>
    </row>
    <row r="1512" spans="1:13" x14ac:dyDescent="0.3">
      <c r="A1512" s="13" t="s">
        <v>10</v>
      </c>
      <c r="B1512" s="4" t="s">
        <v>36</v>
      </c>
      <c r="C1512" s="5">
        <v>45387</v>
      </c>
      <c r="D1512" s="4">
        <v>15</v>
      </c>
      <c r="E1512" s="6">
        <v>14205.75</v>
      </c>
      <c r="F1512" s="6">
        <v>10010.700000000001</v>
      </c>
      <c r="G1512" s="8">
        <f t="shared" si="302"/>
        <v>4195.0499999999993</v>
      </c>
      <c r="H1512">
        <v>2024</v>
      </c>
      <c r="I1512">
        <f t="shared" si="308"/>
        <v>4</v>
      </c>
      <c r="J1512" t="s">
        <v>88</v>
      </c>
      <c r="K1512" t="s">
        <v>132</v>
      </c>
      <c r="L1512" t="s">
        <v>102</v>
      </c>
      <c r="M1512" t="str">
        <f>VLOOKUP(Table1[[#This Row],[Product Code]],Table24[#All],4,FALSE)</f>
        <v>Keyboards</v>
      </c>
    </row>
    <row r="1513" spans="1:13" x14ac:dyDescent="0.3">
      <c r="A1513" s="13" t="s">
        <v>54</v>
      </c>
      <c r="B1513" s="4" t="s">
        <v>42</v>
      </c>
      <c r="C1513" s="5">
        <v>45538</v>
      </c>
      <c r="D1513" s="4">
        <v>9</v>
      </c>
      <c r="E1513" s="6">
        <v>3813.03</v>
      </c>
      <c r="F1513" s="6">
        <v>2484.9</v>
      </c>
      <c r="G1513" s="8">
        <f t="shared" si="302"/>
        <v>1328.13</v>
      </c>
      <c r="H1513">
        <v>2024</v>
      </c>
      <c r="I1513">
        <f t="shared" si="308"/>
        <v>9</v>
      </c>
      <c r="J1513" t="s">
        <v>89</v>
      </c>
      <c r="K1513" t="s">
        <v>137</v>
      </c>
      <c r="L1513" t="s">
        <v>98</v>
      </c>
      <c r="M1513" t="str">
        <f>VLOOKUP(Table1[[#This Row],[Product Code]],Table24[#All],4,FALSE)</f>
        <v>Ultrabooks</v>
      </c>
    </row>
    <row r="1514" spans="1:13" x14ac:dyDescent="0.3">
      <c r="A1514" s="13" t="s">
        <v>14</v>
      </c>
      <c r="B1514" s="4" t="s">
        <v>31</v>
      </c>
      <c r="C1514" s="5">
        <v>45325</v>
      </c>
      <c r="D1514" s="4">
        <v>30</v>
      </c>
      <c r="E1514" s="6">
        <v>14421</v>
      </c>
      <c r="F1514" s="6">
        <v>9058.2000000000007</v>
      </c>
      <c r="G1514" s="8">
        <f t="shared" si="302"/>
        <v>5362.7999999999993</v>
      </c>
      <c r="H1514">
        <v>2024</v>
      </c>
      <c r="I1514">
        <f t="shared" si="308"/>
        <v>2</v>
      </c>
      <c r="J1514" t="s">
        <v>87</v>
      </c>
      <c r="K1514" t="s">
        <v>113</v>
      </c>
      <c r="L1514" t="s">
        <v>98</v>
      </c>
      <c r="M1514" t="str">
        <f>VLOOKUP(Table1[[#This Row],[Product Code]],Table24[#All],4,FALSE)</f>
        <v>Gaming Laptops</v>
      </c>
    </row>
    <row r="1515" spans="1:13" x14ac:dyDescent="0.3">
      <c r="A1515" s="13" t="s">
        <v>32</v>
      </c>
      <c r="B1515" s="4" t="s">
        <v>15</v>
      </c>
      <c r="C1515" s="5">
        <v>45384</v>
      </c>
      <c r="D1515" s="4">
        <v>23</v>
      </c>
      <c r="E1515" s="6">
        <v>20320.27</v>
      </c>
      <c r="F1515" s="6">
        <v>14170.070000000002</v>
      </c>
      <c r="G1515" s="8">
        <f t="shared" si="302"/>
        <v>6150.1999999999989</v>
      </c>
      <c r="H1515">
        <v>2024</v>
      </c>
      <c r="I1515">
        <f t="shared" si="308"/>
        <v>4</v>
      </c>
      <c r="J1515" t="s">
        <v>88</v>
      </c>
      <c r="K1515" t="s">
        <v>132</v>
      </c>
      <c r="L1515" t="s">
        <v>118</v>
      </c>
      <c r="M1515" t="str">
        <f>VLOOKUP(Table1[[#This Row],[Product Code]],Table24[#All],4,FALSE)</f>
        <v>Noise-Canceling Over-Ear</v>
      </c>
    </row>
    <row r="1516" spans="1:13" x14ac:dyDescent="0.3">
      <c r="A1516" s="13" t="s">
        <v>6</v>
      </c>
      <c r="B1516" s="4" t="s">
        <v>61</v>
      </c>
      <c r="C1516" s="5">
        <v>45300</v>
      </c>
      <c r="D1516" s="4">
        <v>22</v>
      </c>
      <c r="E1516" s="6">
        <v>8416.76</v>
      </c>
      <c r="F1516" s="6">
        <v>6651.2599999999993</v>
      </c>
      <c r="G1516" s="8">
        <f t="shared" si="302"/>
        <v>1765.5000000000009</v>
      </c>
      <c r="H1516">
        <v>2024</v>
      </c>
      <c r="I1516">
        <f t="shared" si="308"/>
        <v>1</v>
      </c>
      <c r="J1516" t="s">
        <v>87</v>
      </c>
      <c r="K1516" t="s">
        <v>109</v>
      </c>
      <c r="L1516" t="s">
        <v>111</v>
      </c>
      <c r="M1516" t="str">
        <f>VLOOKUP(Table1[[#This Row],[Product Code]],Table24[#All],4,FALSE)</f>
        <v>VR Headsets</v>
      </c>
    </row>
    <row r="1517" spans="1:13" x14ac:dyDescent="0.3">
      <c r="A1517" s="13" t="s">
        <v>16</v>
      </c>
      <c r="B1517" s="4" t="s">
        <v>39</v>
      </c>
      <c r="C1517" s="5">
        <v>45338</v>
      </c>
      <c r="D1517" s="4">
        <v>14</v>
      </c>
      <c r="E1517" s="6">
        <v>10219.720000000001</v>
      </c>
      <c r="F1517" s="6">
        <v>8245.86</v>
      </c>
      <c r="G1517" s="8">
        <f t="shared" si="302"/>
        <v>1973.8600000000006</v>
      </c>
      <c r="H1517">
        <v>2024</v>
      </c>
      <c r="I1517">
        <f t="shared" si="308"/>
        <v>2</v>
      </c>
      <c r="J1517" t="s">
        <v>87</v>
      </c>
      <c r="K1517" t="s">
        <v>113</v>
      </c>
      <c r="L1517" t="s">
        <v>111</v>
      </c>
      <c r="M1517" t="str">
        <f>VLOOKUP(Table1[[#This Row],[Product Code]],Table24[#All],4,FALSE)</f>
        <v>VR Headsets</v>
      </c>
    </row>
    <row r="1518" spans="1:13" x14ac:dyDescent="0.3">
      <c r="A1518" s="13" t="s">
        <v>16</v>
      </c>
      <c r="B1518" s="4" t="s">
        <v>51</v>
      </c>
      <c r="C1518" s="5">
        <v>45267</v>
      </c>
      <c r="D1518" s="4">
        <v>30</v>
      </c>
      <c r="E1518" s="6">
        <v>10632.6</v>
      </c>
      <c r="F1518" s="6">
        <v>7591.8</v>
      </c>
      <c r="G1518" s="8">
        <f t="shared" si="302"/>
        <v>3040.8</v>
      </c>
      <c r="H1518">
        <v>2023</v>
      </c>
      <c r="I1518">
        <f>MONTH(C1518)</f>
        <v>12</v>
      </c>
      <c r="J1518" t="s">
        <v>86</v>
      </c>
      <c r="K1518" t="s">
        <v>113</v>
      </c>
      <c r="L1518" t="s">
        <v>118</v>
      </c>
      <c r="M1518" t="str">
        <f>VLOOKUP(Table1[[#This Row],[Product Code]],Table24[#All],4,FALSE)</f>
        <v>Wired Headphones</v>
      </c>
    </row>
    <row r="1519" spans="1:13" x14ac:dyDescent="0.3">
      <c r="A1519" s="13" t="s">
        <v>23</v>
      </c>
      <c r="B1519" s="4" t="s">
        <v>18</v>
      </c>
      <c r="C1519" s="5">
        <v>45338</v>
      </c>
      <c r="D1519" s="4">
        <v>22</v>
      </c>
      <c r="E1519" s="6">
        <v>8781.52</v>
      </c>
      <c r="F1519" s="6">
        <v>6636.08</v>
      </c>
      <c r="G1519" s="8">
        <f t="shared" si="302"/>
        <v>2145.4400000000005</v>
      </c>
      <c r="H1519">
        <v>2024</v>
      </c>
      <c r="I1519">
        <f t="shared" ref="I1519:I1522" si="309">MONTH(C1519)</f>
        <v>2</v>
      </c>
      <c r="J1519" t="s">
        <v>87</v>
      </c>
      <c r="K1519" t="s">
        <v>130</v>
      </c>
      <c r="L1519" t="s">
        <v>126</v>
      </c>
      <c r="M1519" t="str">
        <f>VLOOKUP(Table1[[#This Row],[Product Code]],Table24[#All],4,FALSE)</f>
        <v>Streaming Devices</v>
      </c>
    </row>
    <row r="1520" spans="1:13" x14ac:dyDescent="0.3">
      <c r="A1520" s="13" t="s">
        <v>28</v>
      </c>
      <c r="B1520" s="4" t="s">
        <v>31</v>
      </c>
      <c r="C1520" s="5">
        <v>45397</v>
      </c>
      <c r="D1520" s="4">
        <v>7</v>
      </c>
      <c r="E1520" s="6">
        <v>3364.9</v>
      </c>
      <c r="F1520" s="6">
        <v>2113.58</v>
      </c>
      <c r="G1520" s="8">
        <f t="shared" si="302"/>
        <v>1251.3200000000002</v>
      </c>
      <c r="H1520">
        <v>2024</v>
      </c>
      <c r="I1520">
        <f t="shared" si="309"/>
        <v>4</v>
      </c>
      <c r="J1520" t="s">
        <v>88</v>
      </c>
      <c r="K1520" t="s">
        <v>113</v>
      </c>
      <c r="L1520" t="s">
        <v>98</v>
      </c>
      <c r="M1520" t="str">
        <f>VLOOKUP(Table1[[#This Row],[Product Code]],Table24[#All],4,FALSE)</f>
        <v>Gaming Laptops</v>
      </c>
    </row>
    <row r="1521" spans="1:13" x14ac:dyDescent="0.3">
      <c r="A1521" s="13" t="s">
        <v>54</v>
      </c>
      <c r="B1521" s="4" t="s">
        <v>39</v>
      </c>
      <c r="C1521" s="5">
        <v>45573</v>
      </c>
      <c r="D1521" s="4">
        <v>34</v>
      </c>
      <c r="E1521" s="6">
        <v>24819.32</v>
      </c>
      <c r="F1521" s="6">
        <v>20025.66</v>
      </c>
      <c r="G1521" s="8">
        <f t="shared" si="302"/>
        <v>4793.66</v>
      </c>
      <c r="H1521">
        <v>2024</v>
      </c>
      <c r="I1521">
        <f t="shared" si="309"/>
        <v>10</v>
      </c>
      <c r="J1521" t="s">
        <v>90</v>
      </c>
      <c r="K1521" t="s">
        <v>113</v>
      </c>
      <c r="L1521" t="s">
        <v>111</v>
      </c>
      <c r="M1521" t="str">
        <f>VLOOKUP(Table1[[#This Row],[Product Code]],Table24[#All],4,FALSE)</f>
        <v>VR Headsets</v>
      </c>
    </row>
    <row r="1522" spans="1:13" x14ac:dyDescent="0.3">
      <c r="A1522" s="13" t="s">
        <v>54</v>
      </c>
      <c r="B1522" s="4" t="s">
        <v>49</v>
      </c>
      <c r="C1522" s="5">
        <v>45512</v>
      </c>
      <c r="D1522" s="4">
        <v>16</v>
      </c>
      <c r="E1522" s="6">
        <v>21297.119999999999</v>
      </c>
      <c r="F1522" s="6">
        <v>13081.92</v>
      </c>
      <c r="G1522" s="8">
        <f t="shared" si="302"/>
        <v>8215.1999999999989</v>
      </c>
      <c r="H1522">
        <v>2024</v>
      </c>
      <c r="I1522">
        <f t="shared" si="309"/>
        <v>8</v>
      </c>
      <c r="J1522" t="s">
        <v>89</v>
      </c>
      <c r="K1522" t="s">
        <v>137</v>
      </c>
      <c r="L1522" t="s">
        <v>126</v>
      </c>
      <c r="M1522" t="str">
        <f>VLOOKUP(Table1[[#This Row],[Product Code]],Table24[#All],4,FALSE)</f>
        <v>Smartwatches</v>
      </c>
    </row>
    <row r="1523" spans="1:13" x14ac:dyDescent="0.3">
      <c r="A1523" s="13" t="s">
        <v>16</v>
      </c>
      <c r="B1523" s="4" t="s">
        <v>51</v>
      </c>
      <c r="C1523" s="5">
        <v>45044</v>
      </c>
      <c r="D1523" s="4">
        <v>6</v>
      </c>
      <c r="E1523" s="6">
        <v>2126.52</v>
      </c>
      <c r="F1523" s="6">
        <v>1518.3600000000001</v>
      </c>
      <c r="G1523" s="8">
        <f t="shared" si="302"/>
        <v>608.15999999999985</v>
      </c>
      <c r="H1523">
        <v>2023</v>
      </c>
      <c r="I1523">
        <f>MONTH(C1523)</f>
        <v>4</v>
      </c>
      <c r="J1523" t="s">
        <v>84</v>
      </c>
      <c r="K1523" t="s">
        <v>113</v>
      </c>
      <c r="L1523" t="s">
        <v>118</v>
      </c>
      <c r="M1523" t="str">
        <f>VLOOKUP(Table1[[#This Row],[Product Code]],Table24[#All],4,FALSE)</f>
        <v>Wired Headphones</v>
      </c>
    </row>
    <row r="1524" spans="1:13" x14ac:dyDescent="0.3">
      <c r="A1524" s="13" t="s">
        <v>19</v>
      </c>
      <c r="B1524" s="4" t="s">
        <v>61</v>
      </c>
      <c r="C1524" s="5">
        <v>45438</v>
      </c>
      <c r="D1524" s="4">
        <v>18</v>
      </c>
      <c r="E1524" s="6">
        <v>6886.44</v>
      </c>
      <c r="F1524" s="6">
        <v>5441.94</v>
      </c>
      <c r="G1524" s="8">
        <f t="shared" si="302"/>
        <v>1444.5</v>
      </c>
      <c r="H1524">
        <v>2024</v>
      </c>
      <c r="I1524">
        <f t="shared" ref="I1524:I1526" si="310">MONTH(C1524)</f>
        <v>5</v>
      </c>
      <c r="J1524" t="s">
        <v>88</v>
      </c>
      <c r="K1524" t="s">
        <v>109</v>
      </c>
      <c r="L1524" t="s">
        <v>111</v>
      </c>
      <c r="M1524" t="str">
        <f>VLOOKUP(Table1[[#This Row],[Product Code]],Table24[#All],4,FALSE)</f>
        <v>VR Headsets</v>
      </c>
    </row>
    <row r="1525" spans="1:13" x14ac:dyDescent="0.3">
      <c r="A1525" s="13" t="s">
        <v>54</v>
      </c>
      <c r="B1525" s="4" t="s">
        <v>18</v>
      </c>
      <c r="C1525" s="5">
        <v>45641</v>
      </c>
      <c r="D1525" s="4">
        <v>32</v>
      </c>
      <c r="E1525" s="6">
        <v>12773.12</v>
      </c>
      <c r="F1525" s="6">
        <v>9652.48</v>
      </c>
      <c r="G1525" s="8">
        <f t="shared" si="302"/>
        <v>3120.6400000000012</v>
      </c>
      <c r="H1525">
        <v>2024</v>
      </c>
      <c r="I1525">
        <f t="shared" si="310"/>
        <v>12</v>
      </c>
      <c r="J1525" t="s">
        <v>90</v>
      </c>
      <c r="K1525" t="s">
        <v>130</v>
      </c>
      <c r="L1525" t="s">
        <v>126</v>
      </c>
      <c r="M1525" t="str">
        <f>VLOOKUP(Table1[[#This Row],[Product Code]],Table24[#All],4,FALSE)</f>
        <v>Streaming Devices</v>
      </c>
    </row>
    <row r="1526" spans="1:13" x14ac:dyDescent="0.3">
      <c r="A1526" s="13" t="s">
        <v>16</v>
      </c>
      <c r="B1526" s="4" t="s">
        <v>60</v>
      </c>
      <c r="C1526" s="5">
        <v>45527</v>
      </c>
      <c r="D1526" s="4">
        <v>6</v>
      </c>
      <c r="E1526" s="6">
        <v>3374.46</v>
      </c>
      <c r="F1526" s="6">
        <v>2576.58</v>
      </c>
      <c r="G1526" s="8">
        <f t="shared" si="302"/>
        <v>797.88000000000011</v>
      </c>
      <c r="H1526">
        <v>2024</v>
      </c>
      <c r="I1526">
        <f t="shared" si="310"/>
        <v>8</v>
      </c>
      <c r="J1526" t="s">
        <v>89</v>
      </c>
      <c r="K1526" t="s">
        <v>132</v>
      </c>
      <c r="L1526" t="s">
        <v>102</v>
      </c>
      <c r="M1526" t="str">
        <f>VLOOKUP(Table1[[#This Row],[Product Code]],Table24[#All],4,FALSE)</f>
        <v>Mice</v>
      </c>
    </row>
    <row r="1527" spans="1:13" x14ac:dyDescent="0.3">
      <c r="A1527" s="13" t="s">
        <v>23</v>
      </c>
      <c r="B1527" s="4" t="s">
        <v>46</v>
      </c>
      <c r="C1527" s="5">
        <v>44970</v>
      </c>
      <c r="D1527" s="4">
        <v>24</v>
      </c>
      <c r="E1527" s="6">
        <v>4690.32</v>
      </c>
      <c r="F1527" s="6">
        <v>3502.7999999999997</v>
      </c>
      <c r="G1527" s="8">
        <f t="shared" si="302"/>
        <v>1187.52</v>
      </c>
      <c r="H1527">
        <v>2023</v>
      </c>
      <c r="I1527">
        <f t="shared" ref="I1527:I1528" si="311">MONTH(C1527)</f>
        <v>2</v>
      </c>
      <c r="J1527" t="s">
        <v>83</v>
      </c>
      <c r="K1527" t="s">
        <v>100</v>
      </c>
      <c r="L1527" t="s">
        <v>118</v>
      </c>
      <c r="M1527" t="str">
        <f>VLOOKUP(Table1[[#This Row],[Product Code]],Table24[#All],4,FALSE)</f>
        <v>Wireless Earbuds</v>
      </c>
    </row>
    <row r="1528" spans="1:13" x14ac:dyDescent="0.3">
      <c r="A1528" s="13" t="s">
        <v>28</v>
      </c>
      <c r="B1528" s="4" t="s">
        <v>46</v>
      </c>
      <c r="C1528" s="5">
        <v>45199</v>
      </c>
      <c r="D1528" s="4">
        <v>32</v>
      </c>
      <c r="E1528" s="6">
        <v>6253.76</v>
      </c>
      <c r="F1528" s="6">
        <v>4670.3999999999996</v>
      </c>
      <c r="G1528" s="8">
        <f t="shared" si="302"/>
        <v>1583.3600000000006</v>
      </c>
      <c r="H1528">
        <v>2023</v>
      </c>
      <c r="I1528">
        <f t="shared" si="311"/>
        <v>9</v>
      </c>
      <c r="J1528" t="s">
        <v>85</v>
      </c>
      <c r="K1528" t="s">
        <v>100</v>
      </c>
      <c r="L1528" t="s">
        <v>118</v>
      </c>
      <c r="M1528" t="str">
        <f>VLOOKUP(Table1[[#This Row],[Product Code]],Table24[#All],4,FALSE)</f>
        <v>Wireless Earbuds</v>
      </c>
    </row>
    <row r="1529" spans="1:13" x14ac:dyDescent="0.3">
      <c r="A1529" s="13" t="s">
        <v>37</v>
      </c>
      <c r="B1529" s="4" t="s">
        <v>49</v>
      </c>
      <c r="C1529" s="5">
        <v>45307</v>
      </c>
      <c r="D1529" s="4">
        <v>30</v>
      </c>
      <c r="E1529" s="6">
        <v>39932.1</v>
      </c>
      <c r="F1529" s="6">
        <v>24528.6</v>
      </c>
      <c r="G1529" s="8">
        <f t="shared" si="302"/>
        <v>15403.5</v>
      </c>
      <c r="H1529">
        <v>2024</v>
      </c>
      <c r="I1529">
        <f>MONTH(C1529)</f>
        <v>1</v>
      </c>
      <c r="J1529" t="s">
        <v>87</v>
      </c>
      <c r="K1529" t="s">
        <v>137</v>
      </c>
      <c r="L1529" t="s">
        <v>126</v>
      </c>
      <c r="M1529" t="str">
        <f>VLOOKUP(Table1[[#This Row],[Product Code]],Table24[#All],4,FALSE)</f>
        <v>Smartwatches</v>
      </c>
    </row>
    <row r="1530" spans="1:13" x14ac:dyDescent="0.3">
      <c r="A1530" s="13" t="s">
        <v>19</v>
      </c>
      <c r="B1530" s="4" t="s">
        <v>44</v>
      </c>
      <c r="C1530" s="5">
        <v>45007</v>
      </c>
      <c r="D1530" s="4">
        <v>25</v>
      </c>
      <c r="E1530" s="6">
        <v>7182.5</v>
      </c>
      <c r="F1530" s="6">
        <v>5816.75</v>
      </c>
      <c r="G1530" s="8">
        <f t="shared" si="302"/>
        <v>1365.75</v>
      </c>
      <c r="H1530">
        <v>2023</v>
      </c>
      <c r="I1530">
        <f t="shared" ref="I1530:I1534" si="312">MONTH(C1530)</f>
        <v>3</v>
      </c>
      <c r="J1530" t="s">
        <v>83</v>
      </c>
      <c r="K1530" t="s">
        <v>109</v>
      </c>
      <c r="L1530" t="s">
        <v>102</v>
      </c>
      <c r="M1530" t="str">
        <f>VLOOKUP(Table1[[#This Row],[Product Code]],Table24[#All],4,FALSE)</f>
        <v>Mice</v>
      </c>
    </row>
    <row r="1531" spans="1:13" x14ac:dyDescent="0.3">
      <c r="A1531" s="13" t="s">
        <v>10</v>
      </c>
      <c r="B1531" s="4" t="s">
        <v>13</v>
      </c>
      <c r="C1531" s="5">
        <v>45104</v>
      </c>
      <c r="D1531" s="4">
        <v>9</v>
      </c>
      <c r="E1531" s="6">
        <v>7902.63</v>
      </c>
      <c r="F1531" s="6">
        <v>5444.7300000000005</v>
      </c>
      <c r="G1531" s="8">
        <f t="shared" si="302"/>
        <v>2457.8999999999996</v>
      </c>
      <c r="H1531">
        <v>2023</v>
      </c>
      <c r="I1531">
        <f t="shared" si="312"/>
        <v>6</v>
      </c>
      <c r="J1531" t="s">
        <v>84</v>
      </c>
      <c r="K1531" t="s">
        <v>104</v>
      </c>
      <c r="L1531" t="s">
        <v>102</v>
      </c>
      <c r="M1531" t="str">
        <f>VLOOKUP(Table1[[#This Row],[Product Code]],Table24[#All],4,FALSE)</f>
        <v>Chargers</v>
      </c>
    </row>
    <row r="1532" spans="1:13" x14ac:dyDescent="0.3">
      <c r="A1532" s="13" t="s">
        <v>10</v>
      </c>
      <c r="B1532" s="4" t="s">
        <v>15</v>
      </c>
      <c r="C1532" s="5">
        <v>45227</v>
      </c>
      <c r="D1532" s="4">
        <v>27</v>
      </c>
      <c r="E1532" s="6">
        <v>23854.23</v>
      </c>
      <c r="F1532" s="6">
        <v>16634.43</v>
      </c>
      <c r="G1532" s="8">
        <f t="shared" si="302"/>
        <v>7219.7999999999993</v>
      </c>
      <c r="H1532">
        <v>2023</v>
      </c>
      <c r="I1532">
        <f t="shared" si="312"/>
        <v>10</v>
      </c>
      <c r="J1532" t="s">
        <v>86</v>
      </c>
      <c r="K1532" t="s">
        <v>132</v>
      </c>
      <c r="L1532" t="s">
        <v>118</v>
      </c>
      <c r="M1532" t="str">
        <f>VLOOKUP(Table1[[#This Row],[Product Code]],Table24[#All],4,FALSE)</f>
        <v>Noise-Canceling Over-Ear</v>
      </c>
    </row>
    <row r="1533" spans="1:13" x14ac:dyDescent="0.3">
      <c r="A1533" s="13" t="s">
        <v>28</v>
      </c>
      <c r="B1533" s="4" t="s">
        <v>24</v>
      </c>
      <c r="C1533" s="5">
        <v>45640</v>
      </c>
      <c r="D1533" s="4">
        <v>24</v>
      </c>
      <c r="E1533" s="6">
        <v>31949.52</v>
      </c>
      <c r="F1533" s="6">
        <v>19937.04</v>
      </c>
      <c r="G1533" s="8">
        <f t="shared" si="302"/>
        <v>12012.48</v>
      </c>
      <c r="H1533">
        <v>2024</v>
      </c>
      <c r="I1533">
        <f t="shared" si="312"/>
        <v>12</v>
      </c>
      <c r="J1533" t="s">
        <v>90</v>
      </c>
      <c r="K1533" t="s">
        <v>104</v>
      </c>
      <c r="L1533" t="s">
        <v>102</v>
      </c>
      <c r="M1533" t="str">
        <f>VLOOKUP(Table1[[#This Row],[Product Code]],Table24[#All],4,FALSE)</f>
        <v>Keyboards</v>
      </c>
    </row>
    <row r="1534" spans="1:13" x14ac:dyDescent="0.3">
      <c r="A1534" s="13" t="s">
        <v>59</v>
      </c>
      <c r="B1534" s="4" t="s">
        <v>60</v>
      </c>
      <c r="C1534" s="5">
        <v>45521</v>
      </c>
      <c r="D1534" s="4">
        <v>12</v>
      </c>
      <c r="E1534" s="6">
        <v>6748.92</v>
      </c>
      <c r="F1534" s="6">
        <v>5153.16</v>
      </c>
      <c r="G1534" s="8">
        <f t="shared" si="302"/>
        <v>1595.7600000000002</v>
      </c>
      <c r="H1534">
        <v>2024</v>
      </c>
      <c r="I1534">
        <f t="shared" si="312"/>
        <v>8</v>
      </c>
      <c r="J1534" t="s">
        <v>89</v>
      </c>
      <c r="K1534" t="s">
        <v>132</v>
      </c>
      <c r="L1534" t="s">
        <v>102</v>
      </c>
      <c r="M1534" t="str">
        <f>VLOOKUP(Table1[[#This Row],[Product Code]],Table24[#All],4,FALSE)</f>
        <v>Mice</v>
      </c>
    </row>
    <row r="1535" spans="1:13" x14ac:dyDescent="0.3">
      <c r="A1535" s="13" t="s">
        <v>23</v>
      </c>
      <c r="B1535" s="4" t="s">
        <v>35</v>
      </c>
      <c r="C1535" s="5">
        <v>45258</v>
      </c>
      <c r="D1535" s="4">
        <v>33</v>
      </c>
      <c r="E1535" s="6">
        <v>5380.6500000000005</v>
      </c>
      <c r="F1535" s="6">
        <v>4161.63</v>
      </c>
      <c r="G1535" s="8">
        <f t="shared" si="302"/>
        <v>1219.0200000000004</v>
      </c>
      <c r="H1535">
        <v>2023</v>
      </c>
      <c r="I1535">
        <f>MONTH(C1535)</f>
        <v>11</v>
      </c>
      <c r="J1535" t="s">
        <v>86</v>
      </c>
      <c r="K1535" t="s">
        <v>113</v>
      </c>
      <c r="L1535" t="s">
        <v>102</v>
      </c>
      <c r="M1535" t="str">
        <f>VLOOKUP(Table1[[#This Row],[Product Code]],Table24[#All],4,FALSE)</f>
        <v>Keyboards</v>
      </c>
    </row>
    <row r="1536" spans="1:13" x14ac:dyDescent="0.3">
      <c r="A1536" s="13" t="s">
        <v>8</v>
      </c>
      <c r="B1536" s="4" t="s">
        <v>31</v>
      </c>
      <c r="C1536" s="5">
        <v>45641</v>
      </c>
      <c r="D1536" s="4">
        <v>31</v>
      </c>
      <c r="E1536" s="6">
        <v>14901.699999999999</v>
      </c>
      <c r="F1536" s="6">
        <v>9360.14</v>
      </c>
      <c r="G1536" s="8">
        <f t="shared" si="302"/>
        <v>5541.5599999999995</v>
      </c>
      <c r="H1536">
        <v>2024</v>
      </c>
      <c r="I1536">
        <f t="shared" ref="I1536:I1540" si="313">MONTH(C1536)</f>
        <v>12</v>
      </c>
      <c r="J1536" t="s">
        <v>90</v>
      </c>
      <c r="K1536" t="s">
        <v>113</v>
      </c>
      <c r="L1536" t="s">
        <v>98</v>
      </c>
      <c r="M1536" t="str">
        <f>VLOOKUP(Table1[[#This Row],[Product Code]],Table24[#All],4,FALSE)</f>
        <v>Gaming Laptops</v>
      </c>
    </row>
    <row r="1537" spans="1:13" x14ac:dyDescent="0.3">
      <c r="A1537" s="13" t="s">
        <v>23</v>
      </c>
      <c r="B1537" s="4" t="s">
        <v>65</v>
      </c>
      <c r="C1537" s="5">
        <v>45466</v>
      </c>
      <c r="D1537" s="4">
        <v>9</v>
      </c>
      <c r="E1537" s="6">
        <v>2908.35</v>
      </c>
      <c r="F1537" s="6">
        <v>1798.7400000000002</v>
      </c>
      <c r="G1537" s="8">
        <f t="shared" si="302"/>
        <v>1109.6099999999997</v>
      </c>
      <c r="H1537">
        <v>2024</v>
      </c>
      <c r="I1537">
        <f t="shared" si="313"/>
        <v>6</v>
      </c>
      <c r="J1537" t="s">
        <v>88</v>
      </c>
      <c r="K1537" t="s">
        <v>109</v>
      </c>
      <c r="L1537" t="s">
        <v>111</v>
      </c>
      <c r="M1537" t="str">
        <f>VLOOKUP(Table1[[#This Row],[Product Code]],Table24[#All],4,FALSE)</f>
        <v>Game Consoles</v>
      </c>
    </row>
    <row r="1538" spans="1:13" x14ac:dyDescent="0.3">
      <c r="A1538" s="13" t="s">
        <v>37</v>
      </c>
      <c r="B1538" s="4" t="s">
        <v>18</v>
      </c>
      <c r="C1538" s="5">
        <v>45600</v>
      </c>
      <c r="D1538" s="4">
        <v>37</v>
      </c>
      <c r="E1538" s="6">
        <v>14768.92</v>
      </c>
      <c r="F1538" s="6">
        <v>11160.68</v>
      </c>
      <c r="G1538" s="8">
        <f t="shared" si="302"/>
        <v>3608.24</v>
      </c>
      <c r="H1538">
        <v>2024</v>
      </c>
      <c r="I1538">
        <f t="shared" si="313"/>
        <v>11</v>
      </c>
      <c r="J1538" t="s">
        <v>90</v>
      </c>
      <c r="K1538" t="s">
        <v>130</v>
      </c>
      <c r="L1538" t="s">
        <v>126</v>
      </c>
      <c r="M1538" t="str">
        <f>VLOOKUP(Table1[[#This Row],[Product Code]],Table24[#All],4,FALSE)</f>
        <v>Streaming Devices</v>
      </c>
    </row>
    <row r="1539" spans="1:13" x14ac:dyDescent="0.3">
      <c r="A1539" s="13" t="s">
        <v>37</v>
      </c>
      <c r="B1539" s="4" t="s">
        <v>41</v>
      </c>
      <c r="C1539" s="5">
        <v>45603</v>
      </c>
      <c r="D1539" s="4">
        <v>35</v>
      </c>
      <c r="E1539" s="6">
        <v>30919</v>
      </c>
      <c r="F1539" s="6">
        <v>21157.15</v>
      </c>
      <c r="G1539" s="8">
        <f t="shared" ref="G1539:G1602" si="314">E1539-F1539</f>
        <v>9761.8499999999985</v>
      </c>
      <c r="H1539">
        <v>2024</v>
      </c>
      <c r="I1539">
        <f t="shared" si="313"/>
        <v>11</v>
      </c>
      <c r="J1539" t="s">
        <v>90</v>
      </c>
      <c r="K1539" t="s">
        <v>132</v>
      </c>
      <c r="L1539" t="s">
        <v>118</v>
      </c>
      <c r="M1539" t="str">
        <f>VLOOKUP(Table1[[#This Row],[Product Code]],Table24[#All],4,FALSE)</f>
        <v>Wireless Headphones</v>
      </c>
    </row>
    <row r="1540" spans="1:13" x14ac:dyDescent="0.3">
      <c r="A1540" s="13" t="s">
        <v>23</v>
      </c>
      <c r="B1540" s="4" t="s">
        <v>26</v>
      </c>
      <c r="C1540" s="5">
        <v>45541</v>
      </c>
      <c r="D1540" s="4">
        <v>17</v>
      </c>
      <c r="E1540" s="6">
        <v>17912.73</v>
      </c>
      <c r="F1540" s="6">
        <v>11093.69</v>
      </c>
      <c r="G1540" s="8">
        <f t="shared" si="314"/>
        <v>6819.0399999999991</v>
      </c>
      <c r="H1540">
        <v>2024</v>
      </c>
      <c r="I1540">
        <f t="shared" si="313"/>
        <v>9</v>
      </c>
      <c r="J1540" t="s">
        <v>89</v>
      </c>
      <c r="K1540" t="s">
        <v>104</v>
      </c>
      <c r="L1540" t="s">
        <v>126</v>
      </c>
      <c r="M1540" t="str">
        <f>VLOOKUP(Table1[[#This Row],[Product Code]],Table24[#All],4,FALSE)</f>
        <v>Fitness Bands</v>
      </c>
    </row>
    <row r="1541" spans="1:13" x14ac:dyDescent="0.3">
      <c r="A1541" s="13" t="s">
        <v>37</v>
      </c>
      <c r="B1541" s="4" t="s">
        <v>43</v>
      </c>
      <c r="C1541" s="5">
        <v>45239</v>
      </c>
      <c r="D1541" s="4">
        <v>29</v>
      </c>
      <c r="E1541" s="6">
        <v>30883.84</v>
      </c>
      <c r="F1541" s="6">
        <v>19913.43</v>
      </c>
      <c r="G1541" s="8">
        <f t="shared" si="314"/>
        <v>10970.41</v>
      </c>
      <c r="H1541">
        <v>2023</v>
      </c>
      <c r="I1541">
        <f>MONTH(C1541)</f>
        <v>11</v>
      </c>
      <c r="J1541" t="s">
        <v>86</v>
      </c>
      <c r="K1541" t="s">
        <v>113</v>
      </c>
      <c r="L1541" t="s">
        <v>111</v>
      </c>
      <c r="M1541" t="str">
        <f>VLOOKUP(Table1[[#This Row],[Product Code]],Table24[#All],4,FALSE)</f>
        <v>VR Headsets</v>
      </c>
    </row>
    <row r="1542" spans="1:13" x14ac:dyDescent="0.3">
      <c r="A1542" s="13" t="s">
        <v>10</v>
      </c>
      <c r="B1542" s="4" t="s">
        <v>52</v>
      </c>
      <c r="C1542" s="5">
        <v>45391</v>
      </c>
      <c r="D1542" s="4">
        <v>20</v>
      </c>
      <c r="E1542" s="6">
        <v>4732.2000000000007</v>
      </c>
      <c r="F1542" s="6">
        <v>3663.3999999999996</v>
      </c>
      <c r="G1542" s="8">
        <f t="shared" si="314"/>
        <v>1068.8000000000011</v>
      </c>
      <c r="H1542">
        <v>2024</v>
      </c>
      <c r="I1542">
        <f t="shared" ref="I1542:I1543" si="315">MONTH(C1542)</f>
        <v>4</v>
      </c>
      <c r="J1542" t="s">
        <v>88</v>
      </c>
      <c r="K1542" t="s">
        <v>113</v>
      </c>
      <c r="L1542" t="s">
        <v>118</v>
      </c>
      <c r="M1542" t="str">
        <f>VLOOKUP(Table1[[#This Row],[Product Code]],Table24[#All],4,FALSE)</f>
        <v>Wired Headphones</v>
      </c>
    </row>
    <row r="1543" spans="1:13" x14ac:dyDescent="0.3">
      <c r="A1543" s="13" t="s">
        <v>8</v>
      </c>
      <c r="B1543" s="4" t="s">
        <v>51</v>
      </c>
      <c r="C1543" s="5">
        <v>45558</v>
      </c>
      <c r="D1543" s="4">
        <v>40</v>
      </c>
      <c r="E1543" s="6">
        <v>14176.800000000001</v>
      </c>
      <c r="F1543" s="6">
        <v>10122.4</v>
      </c>
      <c r="G1543" s="8">
        <f t="shared" si="314"/>
        <v>4054.4000000000015</v>
      </c>
      <c r="H1543">
        <v>2024</v>
      </c>
      <c r="I1543">
        <f t="shared" si="315"/>
        <v>9</v>
      </c>
      <c r="J1543" t="s">
        <v>89</v>
      </c>
      <c r="K1543" t="s">
        <v>113</v>
      </c>
      <c r="L1543" t="s">
        <v>118</v>
      </c>
      <c r="M1543" t="str">
        <f>VLOOKUP(Table1[[#This Row],[Product Code]],Table24[#All],4,FALSE)</f>
        <v>Wired Headphones</v>
      </c>
    </row>
    <row r="1544" spans="1:13" x14ac:dyDescent="0.3">
      <c r="A1544" s="13" t="s">
        <v>10</v>
      </c>
      <c r="B1544" s="4" t="s">
        <v>67</v>
      </c>
      <c r="C1544" s="5">
        <v>44959</v>
      </c>
      <c r="D1544" s="4">
        <v>20</v>
      </c>
      <c r="E1544" s="6">
        <v>20877.600000000002</v>
      </c>
      <c r="F1544" s="6">
        <v>12880.8</v>
      </c>
      <c r="G1544" s="8">
        <f t="shared" si="314"/>
        <v>7996.8000000000029</v>
      </c>
      <c r="H1544">
        <v>2023</v>
      </c>
      <c r="I1544">
        <f>MONTH(C1544)</f>
        <v>2</v>
      </c>
      <c r="J1544" t="s">
        <v>83</v>
      </c>
      <c r="K1544" t="s">
        <v>137</v>
      </c>
      <c r="L1544" t="s">
        <v>111</v>
      </c>
      <c r="M1544" t="str">
        <f>VLOOKUP(Table1[[#This Row],[Product Code]],Table24[#All],4,FALSE)</f>
        <v>VR Headsets</v>
      </c>
    </row>
    <row r="1545" spans="1:13" x14ac:dyDescent="0.3">
      <c r="A1545" s="13" t="s">
        <v>32</v>
      </c>
      <c r="B1545" s="4" t="s">
        <v>52</v>
      </c>
      <c r="C1545" s="5">
        <v>45524</v>
      </c>
      <c r="D1545" s="4">
        <v>17</v>
      </c>
      <c r="E1545" s="6">
        <v>4022.3700000000003</v>
      </c>
      <c r="F1545" s="6">
        <v>3113.89</v>
      </c>
      <c r="G1545" s="8">
        <f t="shared" si="314"/>
        <v>908.48000000000047</v>
      </c>
      <c r="H1545">
        <v>2024</v>
      </c>
      <c r="I1545">
        <f>MONTH(C1545)</f>
        <v>8</v>
      </c>
      <c r="J1545" t="s">
        <v>89</v>
      </c>
      <c r="K1545" t="s">
        <v>113</v>
      </c>
      <c r="L1545" t="s">
        <v>118</v>
      </c>
      <c r="M1545" t="str">
        <f>VLOOKUP(Table1[[#This Row],[Product Code]],Table24[#All],4,FALSE)</f>
        <v>Wired Headphones</v>
      </c>
    </row>
    <row r="1546" spans="1:13" x14ac:dyDescent="0.3">
      <c r="A1546" s="13" t="s">
        <v>6</v>
      </c>
      <c r="B1546" s="4" t="s">
        <v>71</v>
      </c>
      <c r="C1546" s="5">
        <v>45028</v>
      </c>
      <c r="D1546" s="4">
        <v>5</v>
      </c>
      <c r="E1546" s="6">
        <v>1142.1500000000001</v>
      </c>
      <c r="F1546" s="6">
        <v>912.8</v>
      </c>
      <c r="G1546" s="8">
        <f t="shared" si="314"/>
        <v>229.35000000000014</v>
      </c>
      <c r="H1546">
        <v>2023</v>
      </c>
      <c r="I1546">
        <f t="shared" ref="I1546:I1548" si="316">MONTH(C1546)</f>
        <v>4</v>
      </c>
      <c r="J1546" t="s">
        <v>84</v>
      </c>
      <c r="K1546" t="s">
        <v>100</v>
      </c>
      <c r="L1546" t="s">
        <v>98</v>
      </c>
      <c r="M1546" t="str">
        <f>VLOOKUP(Table1[[#This Row],[Product Code]],Table24[#All],4,FALSE)</f>
        <v>Ultrabooks</v>
      </c>
    </row>
    <row r="1547" spans="1:13" x14ac:dyDescent="0.3">
      <c r="A1547" s="13" t="s">
        <v>59</v>
      </c>
      <c r="B1547" s="4" t="s">
        <v>69</v>
      </c>
      <c r="C1547" s="5">
        <v>45067</v>
      </c>
      <c r="D1547" s="4">
        <v>15</v>
      </c>
      <c r="E1547" s="6">
        <v>1197.1500000000001</v>
      </c>
      <c r="F1547" s="6">
        <v>960.3</v>
      </c>
      <c r="G1547" s="8">
        <f t="shared" si="314"/>
        <v>236.85000000000014</v>
      </c>
      <c r="H1547">
        <v>2023</v>
      </c>
      <c r="I1547">
        <f t="shared" si="316"/>
        <v>5</v>
      </c>
      <c r="J1547" t="s">
        <v>84</v>
      </c>
      <c r="K1547" t="s">
        <v>106</v>
      </c>
      <c r="L1547" t="s">
        <v>98</v>
      </c>
      <c r="M1547" t="str">
        <f>VLOOKUP(Table1[[#This Row],[Product Code]],Table24[#All],4,FALSE)</f>
        <v>Ultrabooks</v>
      </c>
    </row>
    <row r="1548" spans="1:13" x14ac:dyDescent="0.3">
      <c r="A1548" s="13" t="s">
        <v>25</v>
      </c>
      <c r="B1548" s="4" t="s">
        <v>67</v>
      </c>
      <c r="C1548" s="5">
        <v>45029</v>
      </c>
      <c r="D1548" s="4">
        <v>18</v>
      </c>
      <c r="E1548" s="6">
        <v>18789.840000000004</v>
      </c>
      <c r="F1548" s="6">
        <v>11592.72</v>
      </c>
      <c r="G1548" s="8">
        <f t="shared" si="314"/>
        <v>7197.1200000000044</v>
      </c>
      <c r="H1548">
        <v>2023</v>
      </c>
      <c r="I1548">
        <f t="shared" si="316"/>
        <v>4</v>
      </c>
      <c r="J1548" t="s">
        <v>84</v>
      </c>
      <c r="K1548" t="s">
        <v>137</v>
      </c>
      <c r="L1548" t="s">
        <v>111</v>
      </c>
      <c r="M1548" t="str">
        <f>VLOOKUP(Table1[[#This Row],[Product Code]],Table24[#All],4,FALSE)</f>
        <v>VR Headsets</v>
      </c>
    </row>
    <row r="1549" spans="1:13" x14ac:dyDescent="0.3">
      <c r="A1549" s="13" t="s">
        <v>23</v>
      </c>
      <c r="B1549" s="4" t="s">
        <v>52</v>
      </c>
      <c r="C1549" s="5">
        <v>45431</v>
      </c>
      <c r="D1549" s="4">
        <v>2</v>
      </c>
      <c r="E1549" s="6">
        <v>473.22</v>
      </c>
      <c r="F1549" s="6">
        <v>366.34</v>
      </c>
      <c r="G1549" s="8">
        <f t="shared" si="314"/>
        <v>106.88000000000005</v>
      </c>
      <c r="H1549">
        <v>2024</v>
      </c>
      <c r="I1549">
        <f>MONTH(C1549)</f>
        <v>5</v>
      </c>
      <c r="J1549" t="s">
        <v>88</v>
      </c>
      <c r="K1549" t="s">
        <v>113</v>
      </c>
      <c r="L1549" t="s">
        <v>118</v>
      </c>
      <c r="M1549" t="str">
        <f>VLOOKUP(Table1[[#This Row],[Product Code]],Table24[#All],4,FALSE)</f>
        <v>Wired Headphones</v>
      </c>
    </row>
    <row r="1550" spans="1:13" x14ac:dyDescent="0.3">
      <c r="A1550" s="13" t="s">
        <v>16</v>
      </c>
      <c r="B1550" s="4" t="s">
        <v>51</v>
      </c>
      <c r="C1550" s="5">
        <v>45140</v>
      </c>
      <c r="D1550" s="4">
        <v>7</v>
      </c>
      <c r="E1550" s="6">
        <v>2480.94</v>
      </c>
      <c r="F1550" s="6">
        <v>1771.42</v>
      </c>
      <c r="G1550" s="8">
        <f t="shared" si="314"/>
        <v>709.52</v>
      </c>
      <c r="H1550">
        <v>2023</v>
      </c>
      <c r="I1550">
        <f>MONTH(C1550)</f>
        <v>8</v>
      </c>
      <c r="J1550" t="s">
        <v>85</v>
      </c>
      <c r="K1550" t="s">
        <v>113</v>
      </c>
      <c r="L1550" t="s">
        <v>118</v>
      </c>
      <c r="M1550" t="str">
        <f>VLOOKUP(Table1[[#This Row],[Product Code]],Table24[#All],4,FALSE)</f>
        <v>Wired Headphones</v>
      </c>
    </row>
    <row r="1551" spans="1:13" x14ac:dyDescent="0.3">
      <c r="A1551" s="13" t="s">
        <v>14</v>
      </c>
      <c r="B1551" s="4" t="s">
        <v>41</v>
      </c>
      <c r="C1551" s="5">
        <v>45507</v>
      </c>
      <c r="D1551" s="4">
        <v>10</v>
      </c>
      <c r="E1551" s="6">
        <v>8834</v>
      </c>
      <c r="F1551" s="6">
        <v>6044.9</v>
      </c>
      <c r="G1551" s="8">
        <f t="shared" si="314"/>
        <v>2789.1000000000004</v>
      </c>
      <c r="H1551">
        <v>2024</v>
      </c>
      <c r="I1551">
        <f>MONTH(C1551)</f>
        <v>8</v>
      </c>
      <c r="J1551" t="s">
        <v>89</v>
      </c>
      <c r="K1551" t="s">
        <v>132</v>
      </c>
      <c r="L1551" t="s">
        <v>118</v>
      </c>
      <c r="M1551" t="str">
        <f>VLOOKUP(Table1[[#This Row],[Product Code]],Table24[#All],4,FALSE)</f>
        <v>Wireless Headphones</v>
      </c>
    </row>
    <row r="1552" spans="1:13" x14ac:dyDescent="0.3">
      <c r="A1552" s="13" t="s">
        <v>8</v>
      </c>
      <c r="B1552" s="4" t="s">
        <v>20</v>
      </c>
      <c r="C1552" s="5">
        <v>45138</v>
      </c>
      <c r="D1552" s="4">
        <v>8</v>
      </c>
      <c r="E1552" s="6">
        <v>7105.68</v>
      </c>
      <c r="F1552" s="6">
        <v>5779.6</v>
      </c>
      <c r="G1552" s="8">
        <f t="shared" si="314"/>
        <v>1326.08</v>
      </c>
      <c r="H1552">
        <v>2023</v>
      </c>
      <c r="I1552">
        <f>MONTH(C1552)</f>
        <v>7</v>
      </c>
      <c r="J1552" t="s">
        <v>85</v>
      </c>
      <c r="K1552" t="s">
        <v>104</v>
      </c>
      <c r="L1552" t="s">
        <v>102</v>
      </c>
      <c r="M1552" t="str">
        <f>VLOOKUP(Table1[[#This Row],[Product Code]],Table24[#All],4,FALSE)</f>
        <v>Keyboards</v>
      </c>
    </row>
    <row r="1553" spans="1:13" x14ac:dyDescent="0.3">
      <c r="A1553" s="13" t="s">
        <v>54</v>
      </c>
      <c r="B1553" s="4" t="s">
        <v>57</v>
      </c>
      <c r="C1553" s="5">
        <v>45297</v>
      </c>
      <c r="D1553" s="4">
        <v>16</v>
      </c>
      <c r="E1553" s="6">
        <v>18730.240000000002</v>
      </c>
      <c r="F1553" s="6">
        <v>14962.72</v>
      </c>
      <c r="G1553" s="8">
        <f t="shared" si="314"/>
        <v>3767.5200000000023</v>
      </c>
      <c r="H1553">
        <v>2024</v>
      </c>
      <c r="I1553">
        <f t="shared" ref="I1553:I1556" si="317">MONTH(C1553)</f>
        <v>1</v>
      </c>
      <c r="J1553" t="s">
        <v>87</v>
      </c>
      <c r="K1553" t="s">
        <v>106</v>
      </c>
      <c r="L1553" t="s">
        <v>111</v>
      </c>
      <c r="M1553" t="str">
        <f>VLOOKUP(Table1[[#This Row],[Product Code]],Table24[#All],4,FALSE)</f>
        <v>Game Consoles</v>
      </c>
    </row>
    <row r="1554" spans="1:13" x14ac:dyDescent="0.3">
      <c r="A1554" s="13" t="s">
        <v>16</v>
      </c>
      <c r="B1554" s="4" t="s">
        <v>11</v>
      </c>
      <c r="C1554" s="5">
        <v>45450</v>
      </c>
      <c r="D1554" s="4">
        <v>20</v>
      </c>
      <c r="E1554" s="6">
        <v>13437</v>
      </c>
      <c r="F1554" s="6">
        <v>10611.800000000001</v>
      </c>
      <c r="G1554" s="8">
        <f t="shared" si="314"/>
        <v>2825.1999999999989</v>
      </c>
      <c r="H1554">
        <v>2024</v>
      </c>
      <c r="I1554">
        <f t="shared" si="317"/>
        <v>6</v>
      </c>
      <c r="J1554" t="s">
        <v>88</v>
      </c>
      <c r="K1554" t="s">
        <v>113</v>
      </c>
      <c r="L1554" t="s">
        <v>102</v>
      </c>
      <c r="M1554" t="str">
        <f>VLOOKUP(Table1[[#This Row],[Product Code]],Table24[#All],4,FALSE)</f>
        <v>Chargers</v>
      </c>
    </row>
    <row r="1555" spans="1:13" x14ac:dyDescent="0.3">
      <c r="A1555" s="13" t="s">
        <v>16</v>
      </c>
      <c r="B1555" s="4" t="s">
        <v>53</v>
      </c>
      <c r="C1555" s="5">
        <v>45477</v>
      </c>
      <c r="D1555" s="4">
        <v>10</v>
      </c>
      <c r="E1555" s="6">
        <v>12756.099999999999</v>
      </c>
      <c r="F1555" s="6">
        <v>7953.9</v>
      </c>
      <c r="G1555" s="8">
        <f t="shared" si="314"/>
        <v>4802.1999999999989</v>
      </c>
      <c r="H1555">
        <v>2024</v>
      </c>
      <c r="I1555">
        <f t="shared" si="317"/>
        <v>7</v>
      </c>
      <c r="J1555" t="s">
        <v>89</v>
      </c>
      <c r="K1555" t="s">
        <v>130</v>
      </c>
      <c r="L1555" t="s">
        <v>118</v>
      </c>
      <c r="M1555" t="str">
        <f>VLOOKUP(Table1[[#This Row],[Product Code]],Table24[#All],4,FALSE)</f>
        <v>Wired Headphones</v>
      </c>
    </row>
    <row r="1556" spans="1:13" x14ac:dyDescent="0.3">
      <c r="A1556" s="13" t="s">
        <v>16</v>
      </c>
      <c r="B1556" s="4" t="s">
        <v>18</v>
      </c>
      <c r="C1556" s="5">
        <v>45589</v>
      </c>
      <c r="D1556" s="4">
        <v>31</v>
      </c>
      <c r="E1556" s="6">
        <v>12373.960000000001</v>
      </c>
      <c r="F1556" s="6">
        <v>9350.84</v>
      </c>
      <c r="G1556" s="8">
        <f t="shared" si="314"/>
        <v>3023.1200000000008</v>
      </c>
      <c r="H1556">
        <v>2024</v>
      </c>
      <c r="I1556">
        <f t="shared" si="317"/>
        <v>10</v>
      </c>
      <c r="J1556" t="s">
        <v>90</v>
      </c>
      <c r="K1556" t="s">
        <v>130</v>
      </c>
      <c r="L1556" t="s">
        <v>126</v>
      </c>
      <c r="M1556" t="str">
        <f>VLOOKUP(Table1[[#This Row],[Product Code]],Table24[#All],4,FALSE)</f>
        <v>Streaming Devices</v>
      </c>
    </row>
    <row r="1557" spans="1:13" x14ac:dyDescent="0.3">
      <c r="A1557" s="13" t="s">
        <v>28</v>
      </c>
      <c r="B1557" s="4" t="s">
        <v>43</v>
      </c>
      <c r="C1557" s="5">
        <v>45267</v>
      </c>
      <c r="D1557" s="4">
        <v>37</v>
      </c>
      <c r="E1557" s="6">
        <v>39403.520000000004</v>
      </c>
      <c r="F1557" s="6">
        <v>25406.789999999997</v>
      </c>
      <c r="G1557" s="8">
        <f t="shared" si="314"/>
        <v>13996.730000000007</v>
      </c>
      <c r="H1557">
        <v>2023</v>
      </c>
      <c r="I1557">
        <f>MONTH(C1557)</f>
        <v>12</v>
      </c>
      <c r="J1557" t="s">
        <v>86</v>
      </c>
      <c r="K1557" t="s">
        <v>113</v>
      </c>
      <c r="L1557" t="s">
        <v>111</v>
      </c>
      <c r="M1557" t="str">
        <f>VLOOKUP(Table1[[#This Row],[Product Code]],Table24[#All],4,FALSE)</f>
        <v>VR Headsets</v>
      </c>
    </row>
    <row r="1558" spans="1:13" x14ac:dyDescent="0.3">
      <c r="A1558" s="13" t="s">
        <v>6</v>
      </c>
      <c r="B1558" s="4" t="s">
        <v>24</v>
      </c>
      <c r="C1558" s="5">
        <v>45327</v>
      </c>
      <c r="D1558" s="4">
        <v>19</v>
      </c>
      <c r="E1558" s="6">
        <v>25293.37</v>
      </c>
      <c r="F1558" s="6">
        <v>15783.490000000002</v>
      </c>
      <c r="G1558" s="8">
        <f t="shared" si="314"/>
        <v>9509.8799999999974</v>
      </c>
      <c r="H1558">
        <v>2024</v>
      </c>
      <c r="I1558">
        <f>MONTH(C1558)</f>
        <v>2</v>
      </c>
      <c r="J1558" t="s">
        <v>87</v>
      </c>
      <c r="K1558" t="s">
        <v>104</v>
      </c>
      <c r="L1558" t="s">
        <v>102</v>
      </c>
      <c r="M1558" t="str">
        <f>VLOOKUP(Table1[[#This Row],[Product Code]],Table24[#All],4,FALSE)</f>
        <v>Keyboards</v>
      </c>
    </row>
    <row r="1559" spans="1:13" x14ac:dyDescent="0.3">
      <c r="A1559" s="13" t="s">
        <v>32</v>
      </c>
      <c r="B1559" s="4" t="s">
        <v>50</v>
      </c>
      <c r="C1559" s="5">
        <v>45143</v>
      </c>
      <c r="D1559" s="4">
        <v>10</v>
      </c>
      <c r="E1559" s="6">
        <v>2696.2</v>
      </c>
      <c r="F1559" s="6">
        <v>1638.8999999999999</v>
      </c>
      <c r="G1559" s="8">
        <f t="shared" si="314"/>
        <v>1057.3</v>
      </c>
      <c r="H1559">
        <v>2023</v>
      </c>
      <c r="I1559">
        <f t="shared" ref="I1559:I1563" si="318">MONTH(C1559)</f>
        <v>8</v>
      </c>
      <c r="J1559" t="s">
        <v>85</v>
      </c>
      <c r="K1559" t="s">
        <v>100</v>
      </c>
      <c r="L1559" t="s">
        <v>102</v>
      </c>
      <c r="M1559" t="str">
        <f>VLOOKUP(Table1[[#This Row],[Product Code]],Table24[#All],4,FALSE)</f>
        <v>Chargers</v>
      </c>
    </row>
    <row r="1560" spans="1:13" x14ac:dyDescent="0.3">
      <c r="A1560" s="13" t="s">
        <v>59</v>
      </c>
      <c r="B1560" s="4" t="s">
        <v>43</v>
      </c>
      <c r="C1560" s="5">
        <v>45234</v>
      </c>
      <c r="D1560" s="4">
        <v>32</v>
      </c>
      <c r="E1560" s="6">
        <v>34078.720000000001</v>
      </c>
      <c r="F1560" s="6">
        <v>21973.439999999999</v>
      </c>
      <c r="G1560" s="8">
        <f t="shared" si="314"/>
        <v>12105.280000000002</v>
      </c>
      <c r="H1560">
        <v>2023</v>
      </c>
      <c r="I1560">
        <f t="shared" si="318"/>
        <v>11</v>
      </c>
      <c r="J1560" t="s">
        <v>86</v>
      </c>
      <c r="K1560" t="s">
        <v>113</v>
      </c>
      <c r="L1560" t="s">
        <v>111</v>
      </c>
      <c r="M1560" t="str">
        <f>VLOOKUP(Table1[[#This Row],[Product Code]],Table24[#All],4,FALSE)</f>
        <v>VR Headsets</v>
      </c>
    </row>
    <row r="1561" spans="1:13" x14ac:dyDescent="0.3">
      <c r="A1561" s="13" t="s">
        <v>10</v>
      </c>
      <c r="B1561" s="4" t="s">
        <v>53</v>
      </c>
      <c r="C1561" s="5">
        <v>45405</v>
      </c>
      <c r="D1561" s="4">
        <v>14</v>
      </c>
      <c r="E1561" s="6">
        <v>17858.539999999997</v>
      </c>
      <c r="F1561" s="6">
        <v>11135.46</v>
      </c>
      <c r="G1561" s="8">
        <f t="shared" si="314"/>
        <v>6723.0799999999981</v>
      </c>
      <c r="H1561">
        <v>2024</v>
      </c>
      <c r="I1561">
        <f t="shared" si="318"/>
        <v>4</v>
      </c>
      <c r="J1561" t="s">
        <v>88</v>
      </c>
      <c r="K1561" t="s">
        <v>130</v>
      </c>
      <c r="L1561" t="s">
        <v>118</v>
      </c>
      <c r="M1561" t="str">
        <f>VLOOKUP(Table1[[#This Row],[Product Code]],Table24[#All],4,FALSE)</f>
        <v>Wired Headphones</v>
      </c>
    </row>
    <row r="1562" spans="1:13" x14ac:dyDescent="0.3">
      <c r="A1562" s="13" t="s">
        <v>32</v>
      </c>
      <c r="B1562" s="4" t="s">
        <v>11</v>
      </c>
      <c r="C1562" s="5">
        <v>45449</v>
      </c>
      <c r="D1562" s="4">
        <v>10</v>
      </c>
      <c r="E1562" s="6">
        <v>6718.5</v>
      </c>
      <c r="F1562" s="6">
        <v>5305.9000000000005</v>
      </c>
      <c r="G1562" s="8">
        <f t="shared" si="314"/>
        <v>1412.5999999999995</v>
      </c>
      <c r="H1562">
        <v>2024</v>
      </c>
      <c r="I1562">
        <f t="shared" si="318"/>
        <v>6</v>
      </c>
      <c r="J1562" t="s">
        <v>88</v>
      </c>
      <c r="K1562" t="s">
        <v>113</v>
      </c>
      <c r="L1562" t="s">
        <v>102</v>
      </c>
      <c r="M1562" t="str">
        <f>VLOOKUP(Table1[[#This Row],[Product Code]],Table24[#All],4,FALSE)</f>
        <v>Chargers</v>
      </c>
    </row>
    <row r="1563" spans="1:13" x14ac:dyDescent="0.3">
      <c r="A1563" s="13" t="s">
        <v>16</v>
      </c>
      <c r="B1563" s="4" t="s">
        <v>52</v>
      </c>
      <c r="C1563" s="5">
        <v>45394</v>
      </c>
      <c r="D1563" s="4">
        <v>8</v>
      </c>
      <c r="E1563" s="6">
        <v>1892.88</v>
      </c>
      <c r="F1563" s="6">
        <v>1465.36</v>
      </c>
      <c r="G1563" s="8">
        <f t="shared" si="314"/>
        <v>427.52000000000021</v>
      </c>
      <c r="H1563">
        <v>2024</v>
      </c>
      <c r="I1563">
        <f t="shared" si="318"/>
        <v>4</v>
      </c>
      <c r="J1563" t="s">
        <v>88</v>
      </c>
      <c r="K1563" t="s">
        <v>113</v>
      </c>
      <c r="L1563" t="s">
        <v>118</v>
      </c>
      <c r="M1563" t="str">
        <f>VLOOKUP(Table1[[#This Row],[Product Code]],Table24[#All],4,FALSE)</f>
        <v>Wired Headphones</v>
      </c>
    </row>
    <row r="1564" spans="1:13" x14ac:dyDescent="0.3">
      <c r="A1564" s="13" t="s">
        <v>37</v>
      </c>
      <c r="B1564" s="4" t="s">
        <v>15</v>
      </c>
      <c r="C1564" s="5">
        <v>45068</v>
      </c>
      <c r="D1564" s="4">
        <v>10</v>
      </c>
      <c r="E1564" s="6">
        <v>8834.9</v>
      </c>
      <c r="F1564" s="6">
        <v>6160.9000000000005</v>
      </c>
      <c r="G1564" s="8">
        <f t="shared" si="314"/>
        <v>2673.9999999999991</v>
      </c>
      <c r="H1564">
        <v>2023</v>
      </c>
      <c r="I1564">
        <f t="shared" ref="I1564:I1568" si="319">MONTH(C1564)</f>
        <v>5</v>
      </c>
      <c r="J1564" t="s">
        <v>84</v>
      </c>
      <c r="K1564" t="s">
        <v>132</v>
      </c>
      <c r="L1564" t="s">
        <v>118</v>
      </c>
      <c r="M1564" t="str">
        <f>VLOOKUP(Table1[[#This Row],[Product Code]],Table24[#All],4,FALSE)</f>
        <v>Noise-Canceling Over-Ear</v>
      </c>
    </row>
    <row r="1565" spans="1:13" x14ac:dyDescent="0.3">
      <c r="A1565" s="13" t="s">
        <v>16</v>
      </c>
      <c r="B1565" s="4" t="s">
        <v>48</v>
      </c>
      <c r="C1565" s="5">
        <v>45253</v>
      </c>
      <c r="D1565" s="4">
        <v>29</v>
      </c>
      <c r="E1565" s="6">
        <v>40687.29</v>
      </c>
      <c r="F1565" s="6">
        <v>25825.949999999997</v>
      </c>
      <c r="G1565" s="8">
        <f t="shared" si="314"/>
        <v>14861.340000000004</v>
      </c>
      <c r="H1565">
        <v>2023</v>
      </c>
      <c r="I1565">
        <f t="shared" si="319"/>
        <v>11</v>
      </c>
      <c r="J1565" t="s">
        <v>86</v>
      </c>
      <c r="K1565" t="s">
        <v>137</v>
      </c>
      <c r="L1565" t="s">
        <v>111</v>
      </c>
      <c r="M1565" t="str">
        <f>VLOOKUP(Table1[[#This Row],[Product Code]],Table24[#All],4,FALSE)</f>
        <v>Game Consoles</v>
      </c>
    </row>
    <row r="1566" spans="1:13" x14ac:dyDescent="0.3">
      <c r="A1566" s="13" t="s">
        <v>16</v>
      </c>
      <c r="B1566" s="4" t="s">
        <v>56</v>
      </c>
      <c r="C1566" s="5">
        <v>45074</v>
      </c>
      <c r="D1566" s="4">
        <v>22</v>
      </c>
      <c r="E1566" s="6">
        <v>2951.3</v>
      </c>
      <c r="F1566" s="6">
        <v>2438.04</v>
      </c>
      <c r="G1566" s="8">
        <f t="shared" si="314"/>
        <v>513.26000000000022</v>
      </c>
      <c r="H1566">
        <v>2023</v>
      </c>
      <c r="I1566">
        <f t="shared" si="319"/>
        <v>5</v>
      </c>
      <c r="J1566" t="s">
        <v>84</v>
      </c>
      <c r="K1566" t="s">
        <v>113</v>
      </c>
      <c r="L1566" t="s">
        <v>102</v>
      </c>
      <c r="M1566" t="str">
        <f>VLOOKUP(Table1[[#This Row],[Product Code]],Table24[#All],4,FALSE)</f>
        <v>Laptop Sleeves</v>
      </c>
    </row>
    <row r="1567" spans="1:13" x14ac:dyDescent="0.3">
      <c r="A1567" s="13" t="s">
        <v>54</v>
      </c>
      <c r="B1567" s="4" t="s">
        <v>11</v>
      </c>
      <c r="C1567" s="5">
        <v>45573</v>
      </c>
      <c r="D1567" s="4">
        <v>36</v>
      </c>
      <c r="E1567" s="6">
        <v>24186.600000000002</v>
      </c>
      <c r="F1567" s="6">
        <v>19101.240000000002</v>
      </c>
      <c r="G1567" s="8">
        <f t="shared" si="314"/>
        <v>5085.3600000000006</v>
      </c>
      <c r="H1567">
        <v>2024</v>
      </c>
      <c r="I1567">
        <f t="shared" si="319"/>
        <v>10</v>
      </c>
      <c r="J1567" t="s">
        <v>90</v>
      </c>
      <c r="K1567" t="s">
        <v>113</v>
      </c>
      <c r="L1567" t="s">
        <v>102</v>
      </c>
      <c r="M1567" t="str">
        <f>VLOOKUP(Table1[[#This Row],[Product Code]],Table24[#All],4,FALSE)</f>
        <v>Chargers</v>
      </c>
    </row>
    <row r="1568" spans="1:13" x14ac:dyDescent="0.3">
      <c r="A1568" s="13" t="s">
        <v>54</v>
      </c>
      <c r="B1568" s="4" t="s">
        <v>41</v>
      </c>
      <c r="C1568" s="5">
        <v>45413</v>
      </c>
      <c r="D1568" s="4">
        <v>18</v>
      </c>
      <c r="E1568" s="6">
        <v>15901.199999999999</v>
      </c>
      <c r="F1568" s="6">
        <v>10880.82</v>
      </c>
      <c r="G1568" s="8">
        <f t="shared" si="314"/>
        <v>5020.3799999999992</v>
      </c>
      <c r="H1568">
        <v>2024</v>
      </c>
      <c r="I1568">
        <f t="shared" si="319"/>
        <v>5</v>
      </c>
      <c r="J1568" t="s">
        <v>88</v>
      </c>
      <c r="K1568" t="s">
        <v>132</v>
      </c>
      <c r="L1568" t="s">
        <v>118</v>
      </c>
      <c r="M1568" t="str">
        <f>VLOOKUP(Table1[[#This Row],[Product Code]],Table24[#All],4,FALSE)</f>
        <v>Wireless Headphones</v>
      </c>
    </row>
    <row r="1569" spans="1:13" x14ac:dyDescent="0.3">
      <c r="A1569" s="13" t="s">
        <v>19</v>
      </c>
      <c r="B1569" s="4" t="s">
        <v>38</v>
      </c>
      <c r="C1569" s="5">
        <v>44981</v>
      </c>
      <c r="D1569" s="4">
        <v>18</v>
      </c>
      <c r="E1569" s="6">
        <v>9656.64</v>
      </c>
      <c r="F1569" s="6">
        <v>7038.5399999999991</v>
      </c>
      <c r="G1569" s="8">
        <f t="shared" si="314"/>
        <v>2618.1000000000004</v>
      </c>
      <c r="H1569">
        <v>2023</v>
      </c>
      <c r="I1569">
        <f t="shared" ref="I1569:I1572" si="320">MONTH(C1569)</f>
        <v>2</v>
      </c>
      <c r="J1569" t="s">
        <v>83</v>
      </c>
      <c r="K1569" t="s">
        <v>113</v>
      </c>
      <c r="L1569" t="s">
        <v>111</v>
      </c>
      <c r="M1569" t="str">
        <f>VLOOKUP(Table1[[#This Row],[Product Code]],Table24[#All],4,FALSE)</f>
        <v>Game Consoles</v>
      </c>
    </row>
    <row r="1570" spans="1:13" x14ac:dyDescent="0.3">
      <c r="A1570" s="13" t="s">
        <v>59</v>
      </c>
      <c r="B1570" s="4" t="s">
        <v>27</v>
      </c>
      <c r="C1570" s="5">
        <v>45090</v>
      </c>
      <c r="D1570" s="4">
        <v>4</v>
      </c>
      <c r="E1570" s="6">
        <v>1364.68</v>
      </c>
      <c r="F1570" s="6">
        <v>813.88</v>
      </c>
      <c r="G1570" s="8">
        <f t="shared" si="314"/>
        <v>550.80000000000007</v>
      </c>
      <c r="H1570">
        <v>2023</v>
      </c>
      <c r="I1570">
        <f t="shared" si="320"/>
        <v>6</v>
      </c>
      <c r="J1570" t="s">
        <v>84</v>
      </c>
      <c r="K1570" t="s">
        <v>113</v>
      </c>
      <c r="L1570" t="s">
        <v>102</v>
      </c>
      <c r="M1570" t="str">
        <f>VLOOKUP(Table1[[#This Row],[Product Code]],Table24[#All],4,FALSE)</f>
        <v>Keyboards</v>
      </c>
    </row>
    <row r="1571" spans="1:13" x14ac:dyDescent="0.3">
      <c r="A1571" s="13" t="s">
        <v>16</v>
      </c>
      <c r="B1571" s="4" t="s">
        <v>40</v>
      </c>
      <c r="C1571" s="5">
        <v>45600</v>
      </c>
      <c r="D1571" s="4">
        <v>32</v>
      </c>
      <c r="E1571" s="6">
        <v>43321.279999999999</v>
      </c>
      <c r="F1571" s="6">
        <v>31182.720000000001</v>
      </c>
      <c r="G1571" s="8">
        <f t="shared" si="314"/>
        <v>12138.559999999998</v>
      </c>
      <c r="H1571">
        <v>2024</v>
      </c>
      <c r="I1571">
        <f t="shared" si="320"/>
        <v>11</v>
      </c>
      <c r="J1571" t="s">
        <v>90</v>
      </c>
      <c r="K1571" t="s">
        <v>106</v>
      </c>
      <c r="L1571" t="s">
        <v>111</v>
      </c>
      <c r="M1571" t="str">
        <f>VLOOKUP(Table1[[#This Row],[Product Code]],Table24[#All],4,FALSE)</f>
        <v>Game Consoles</v>
      </c>
    </row>
    <row r="1572" spans="1:13" x14ac:dyDescent="0.3">
      <c r="A1572" s="13" t="s">
        <v>6</v>
      </c>
      <c r="B1572" s="4" t="s">
        <v>60</v>
      </c>
      <c r="C1572" s="5">
        <v>45457</v>
      </c>
      <c r="D1572" s="4">
        <v>15</v>
      </c>
      <c r="E1572" s="6">
        <v>8436.15</v>
      </c>
      <c r="F1572" s="6">
        <v>6441.45</v>
      </c>
      <c r="G1572" s="8">
        <f t="shared" si="314"/>
        <v>1994.6999999999998</v>
      </c>
      <c r="H1572">
        <v>2024</v>
      </c>
      <c r="I1572">
        <f t="shared" si="320"/>
        <v>6</v>
      </c>
      <c r="J1572" t="s">
        <v>88</v>
      </c>
      <c r="K1572" t="s">
        <v>132</v>
      </c>
      <c r="L1572" t="s">
        <v>102</v>
      </c>
      <c r="M1572" t="str">
        <f>VLOOKUP(Table1[[#This Row],[Product Code]],Table24[#All],4,FALSE)</f>
        <v>Mice</v>
      </c>
    </row>
    <row r="1573" spans="1:13" x14ac:dyDescent="0.3">
      <c r="A1573" s="13" t="s">
        <v>6</v>
      </c>
      <c r="B1573" s="4" t="s">
        <v>56</v>
      </c>
      <c r="C1573" s="5">
        <v>45080</v>
      </c>
      <c r="D1573" s="4">
        <v>11</v>
      </c>
      <c r="E1573" s="6">
        <v>1475.65</v>
      </c>
      <c r="F1573" s="6">
        <v>1219.02</v>
      </c>
      <c r="G1573" s="8">
        <f t="shared" si="314"/>
        <v>256.63000000000011</v>
      </c>
      <c r="H1573">
        <v>2023</v>
      </c>
      <c r="I1573">
        <f>MONTH(C1573)</f>
        <v>6</v>
      </c>
      <c r="J1573" t="s">
        <v>84</v>
      </c>
      <c r="K1573" t="s">
        <v>113</v>
      </c>
      <c r="L1573" t="s">
        <v>102</v>
      </c>
      <c r="M1573" t="str">
        <f>VLOOKUP(Table1[[#This Row],[Product Code]],Table24[#All],4,FALSE)</f>
        <v>Laptop Sleeves</v>
      </c>
    </row>
    <row r="1574" spans="1:13" x14ac:dyDescent="0.3">
      <c r="A1574" s="13" t="s">
        <v>16</v>
      </c>
      <c r="B1574" s="4" t="s">
        <v>9</v>
      </c>
      <c r="C1574" s="5">
        <v>45562</v>
      </c>
      <c r="D1574" s="4">
        <v>16</v>
      </c>
      <c r="E1574" s="6">
        <v>9715.68</v>
      </c>
      <c r="F1574" s="6">
        <v>5957.44</v>
      </c>
      <c r="G1574" s="8">
        <f t="shared" si="314"/>
        <v>3758.2400000000007</v>
      </c>
      <c r="H1574">
        <v>2024</v>
      </c>
      <c r="I1574">
        <f>MONTH(C1574)</f>
        <v>9</v>
      </c>
      <c r="J1574" t="s">
        <v>89</v>
      </c>
      <c r="K1574" t="s">
        <v>113</v>
      </c>
      <c r="L1574" t="s">
        <v>98</v>
      </c>
      <c r="M1574" t="str">
        <f>VLOOKUP(Table1[[#This Row],[Product Code]],Table24[#All],4,FALSE)</f>
        <v>Ultrabooks</v>
      </c>
    </row>
    <row r="1575" spans="1:13" x14ac:dyDescent="0.3">
      <c r="A1575" s="13" t="s">
        <v>23</v>
      </c>
      <c r="B1575" s="4" t="s">
        <v>64</v>
      </c>
      <c r="C1575" s="5">
        <v>45143</v>
      </c>
      <c r="D1575" s="4">
        <v>19</v>
      </c>
      <c r="E1575" s="6">
        <v>7367.06</v>
      </c>
      <c r="F1575" s="6">
        <v>4928.9800000000005</v>
      </c>
      <c r="G1575" s="8">
        <f t="shared" si="314"/>
        <v>2438.08</v>
      </c>
      <c r="H1575">
        <v>2023</v>
      </c>
      <c r="I1575">
        <f>MONTH(C1575)</f>
        <v>8</v>
      </c>
      <c r="J1575" t="s">
        <v>85</v>
      </c>
      <c r="K1575" t="s">
        <v>106</v>
      </c>
      <c r="L1575" t="s">
        <v>102</v>
      </c>
      <c r="M1575" t="str">
        <f>VLOOKUP(Table1[[#This Row],[Product Code]],Table24[#All],4,FALSE)</f>
        <v>Chargers</v>
      </c>
    </row>
    <row r="1576" spans="1:13" x14ac:dyDescent="0.3">
      <c r="A1576" s="13" t="s">
        <v>16</v>
      </c>
      <c r="B1576" s="4" t="s">
        <v>65</v>
      </c>
      <c r="C1576" s="5">
        <v>45631</v>
      </c>
      <c r="D1576" s="4">
        <v>25</v>
      </c>
      <c r="E1576" s="6">
        <v>8078.7499999999991</v>
      </c>
      <c r="F1576" s="6">
        <v>4996.5</v>
      </c>
      <c r="G1576" s="8">
        <f t="shared" si="314"/>
        <v>3082.2499999999991</v>
      </c>
      <c r="H1576">
        <v>2024</v>
      </c>
      <c r="I1576">
        <f t="shared" ref="I1576:I1580" si="321">MONTH(C1576)</f>
        <v>12</v>
      </c>
      <c r="J1576" t="s">
        <v>90</v>
      </c>
      <c r="K1576" t="s">
        <v>109</v>
      </c>
      <c r="L1576" t="s">
        <v>111</v>
      </c>
      <c r="M1576" t="str">
        <f>VLOOKUP(Table1[[#This Row],[Product Code]],Table24[#All],4,FALSE)</f>
        <v>Game Consoles</v>
      </c>
    </row>
    <row r="1577" spans="1:13" x14ac:dyDescent="0.3">
      <c r="A1577" s="13" t="s">
        <v>21</v>
      </c>
      <c r="B1577" s="4" t="s">
        <v>43</v>
      </c>
      <c r="C1577" s="5">
        <v>45649</v>
      </c>
      <c r="D1577" s="4">
        <v>27</v>
      </c>
      <c r="E1577" s="6">
        <v>28753.920000000002</v>
      </c>
      <c r="F1577" s="6">
        <v>18540.09</v>
      </c>
      <c r="G1577" s="8">
        <f t="shared" si="314"/>
        <v>10213.830000000002</v>
      </c>
      <c r="H1577">
        <v>2024</v>
      </c>
      <c r="I1577">
        <f t="shared" si="321"/>
        <v>12</v>
      </c>
      <c r="J1577" t="s">
        <v>90</v>
      </c>
      <c r="K1577" t="s">
        <v>113</v>
      </c>
      <c r="L1577" t="s">
        <v>111</v>
      </c>
      <c r="M1577" t="str">
        <f>VLOOKUP(Table1[[#This Row],[Product Code]],Table24[#All],4,FALSE)</f>
        <v>VR Headsets</v>
      </c>
    </row>
    <row r="1578" spans="1:13" x14ac:dyDescent="0.3">
      <c r="A1578" s="13" t="s">
        <v>14</v>
      </c>
      <c r="B1578" s="4" t="s">
        <v>39</v>
      </c>
      <c r="C1578" s="5">
        <v>45600</v>
      </c>
      <c r="D1578" s="4">
        <v>39</v>
      </c>
      <c r="E1578" s="6">
        <v>28469.22</v>
      </c>
      <c r="F1578" s="6">
        <v>22970.61</v>
      </c>
      <c r="G1578" s="8">
        <f t="shared" si="314"/>
        <v>5498.6100000000006</v>
      </c>
      <c r="H1578">
        <v>2024</v>
      </c>
      <c r="I1578">
        <f t="shared" si="321"/>
        <v>11</v>
      </c>
      <c r="J1578" t="s">
        <v>90</v>
      </c>
      <c r="K1578" t="s">
        <v>113</v>
      </c>
      <c r="L1578" t="s">
        <v>111</v>
      </c>
      <c r="M1578" t="str">
        <f>VLOOKUP(Table1[[#This Row],[Product Code]],Table24[#All],4,FALSE)</f>
        <v>VR Headsets</v>
      </c>
    </row>
    <row r="1579" spans="1:13" x14ac:dyDescent="0.3">
      <c r="A1579" s="13" t="s">
        <v>16</v>
      </c>
      <c r="B1579" s="4" t="s">
        <v>11</v>
      </c>
      <c r="C1579" s="5">
        <v>45418</v>
      </c>
      <c r="D1579" s="4">
        <v>7</v>
      </c>
      <c r="E1579" s="6">
        <v>4702.95</v>
      </c>
      <c r="F1579" s="6">
        <v>3714.13</v>
      </c>
      <c r="G1579" s="8">
        <f t="shared" si="314"/>
        <v>988.81999999999971</v>
      </c>
      <c r="H1579">
        <v>2024</v>
      </c>
      <c r="I1579">
        <f t="shared" si="321"/>
        <v>5</v>
      </c>
      <c r="J1579" t="s">
        <v>88</v>
      </c>
      <c r="K1579" t="s">
        <v>113</v>
      </c>
      <c r="L1579" t="s">
        <v>102</v>
      </c>
      <c r="M1579" t="str">
        <f>VLOOKUP(Table1[[#This Row],[Product Code]],Table24[#All],4,FALSE)</f>
        <v>Chargers</v>
      </c>
    </row>
    <row r="1580" spans="1:13" x14ac:dyDescent="0.3">
      <c r="A1580" s="13" t="s">
        <v>21</v>
      </c>
      <c r="B1580" s="4" t="s">
        <v>65</v>
      </c>
      <c r="C1580" s="5">
        <v>45398</v>
      </c>
      <c r="D1580" s="4">
        <v>16</v>
      </c>
      <c r="E1580" s="6">
        <v>5170.3999999999996</v>
      </c>
      <c r="F1580" s="6">
        <v>3197.76</v>
      </c>
      <c r="G1580" s="8">
        <f t="shared" si="314"/>
        <v>1972.6399999999994</v>
      </c>
      <c r="H1580">
        <v>2024</v>
      </c>
      <c r="I1580">
        <f t="shared" si="321"/>
        <v>4</v>
      </c>
      <c r="J1580" t="s">
        <v>88</v>
      </c>
      <c r="K1580" t="s">
        <v>109</v>
      </c>
      <c r="L1580" t="s">
        <v>111</v>
      </c>
      <c r="M1580" t="str">
        <f>VLOOKUP(Table1[[#This Row],[Product Code]],Table24[#All],4,FALSE)</f>
        <v>Game Consoles</v>
      </c>
    </row>
    <row r="1581" spans="1:13" x14ac:dyDescent="0.3">
      <c r="A1581" s="13" t="s">
        <v>6</v>
      </c>
      <c r="B1581" s="4" t="s">
        <v>55</v>
      </c>
      <c r="C1581" s="5">
        <v>45266</v>
      </c>
      <c r="D1581" s="4">
        <v>30</v>
      </c>
      <c r="E1581" s="6">
        <v>26074.799999999999</v>
      </c>
      <c r="F1581" s="6">
        <v>19575.899999999998</v>
      </c>
      <c r="G1581" s="8">
        <f t="shared" si="314"/>
        <v>6498.9000000000015</v>
      </c>
      <c r="H1581">
        <v>2023</v>
      </c>
      <c r="I1581">
        <f>MONTH(C1581)</f>
        <v>12</v>
      </c>
      <c r="J1581" t="s">
        <v>86</v>
      </c>
      <c r="K1581" t="s">
        <v>100</v>
      </c>
      <c r="L1581" t="s">
        <v>111</v>
      </c>
      <c r="M1581" t="str">
        <f>VLOOKUP(Table1[[#This Row],[Product Code]],Table24[#All],4,FALSE)</f>
        <v>VR Headsets</v>
      </c>
    </row>
    <row r="1582" spans="1:13" x14ac:dyDescent="0.3">
      <c r="A1582" s="13" t="s">
        <v>32</v>
      </c>
      <c r="B1582" s="4" t="s">
        <v>18</v>
      </c>
      <c r="C1582" s="5">
        <v>45391</v>
      </c>
      <c r="D1582" s="4">
        <v>4</v>
      </c>
      <c r="E1582" s="6">
        <v>1596.64</v>
      </c>
      <c r="F1582" s="6">
        <v>1206.56</v>
      </c>
      <c r="G1582" s="8">
        <f t="shared" si="314"/>
        <v>390.08000000000015</v>
      </c>
      <c r="H1582">
        <v>2024</v>
      </c>
      <c r="I1582">
        <f t="shared" ref="I1582:I1585" si="322">MONTH(C1582)</f>
        <v>4</v>
      </c>
      <c r="J1582" t="s">
        <v>88</v>
      </c>
      <c r="K1582" t="s">
        <v>130</v>
      </c>
      <c r="L1582" t="s">
        <v>126</v>
      </c>
      <c r="M1582" t="str">
        <f>VLOOKUP(Table1[[#This Row],[Product Code]],Table24[#All],4,FALSE)</f>
        <v>Streaming Devices</v>
      </c>
    </row>
    <row r="1583" spans="1:13" x14ac:dyDescent="0.3">
      <c r="A1583" s="13" t="s">
        <v>16</v>
      </c>
      <c r="B1583" s="4" t="s">
        <v>52</v>
      </c>
      <c r="C1583" s="5">
        <v>45344</v>
      </c>
      <c r="D1583" s="4">
        <v>14</v>
      </c>
      <c r="E1583" s="6">
        <v>3312.54</v>
      </c>
      <c r="F1583" s="6">
        <v>2564.3799999999997</v>
      </c>
      <c r="G1583" s="8">
        <f t="shared" si="314"/>
        <v>748.16000000000031</v>
      </c>
      <c r="H1583">
        <v>2024</v>
      </c>
      <c r="I1583">
        <f t="shared" si="322"/>
        <v>2</v>
      </c>
      <c r="J1583" t="s">
        <v>87</v>
      </c>
      <c r="K1583" t="s">
        <v>113</v>
      </c>
      <c r="L1583" t="s">
        <v>118</v>
      </c>
      <c r="M1583" t="str">
        <f>VLOOKUP(Table1[[#This Row],[Product Code]],Table24[#All],4,FALSE)</f>
        <v>Wired Headphones</v>
      </c>
    </row>
    <row r="1584" spans="1:13" x14ac:dyDescent="0.3">
      <c r="A1584" s="13" t="s">
        <v>28</v>
      </c>
      <c r="B1584" s="4" t="s">
        <v>60</v>
      </c>
      <c r="C1584" s="5">
        <v>45599</v>
      </c>
      <c r="D1584" s="4">
        <v>30</v>
      </c>
      <c r="E1584" s="6">
        <v>16872.3</v>
      </c>
      <c r="F1584" s="6">
        <v>12882.9</v>
      </c>
      <c r="G1584" s="8">
        <f t="shared" si="314"/>
        <v>3989.3999999999996</v>
      </c>
      <c r="H1584">
        <v>2024</v>
      </c>
      <c r="I1584">
        <f t="shared" si="322"/>
        <v>11</v>
      </c>
      <c r="J1584" t="s">
        <v>90</v>
      </c>
      <c r="K1584" t="s">
        <v>132</v>
      </c>
      <c r="L1584" t="s">
        <v>102</v>
      </c>
      <c r="M1584" t="str">
        <f>VLOOKUP(Table1[[#This Row],[Product Code]],Table24[#All],4,FALSE)</f>
        <v>Mice</v>
      </c>
    </row>
    <row r="1585" spans="1:13" x14ac:dyDescent="0.3">
      <c r="A1585" s="13" t="s">
        <v>8</v>
      </c>
      <c r="B1585" s="4" t="s">
        <v>65</v>
      </c>
      <c r="C1585" s="5">
        <v>45638</v>
      </c>
      <c r="D1585" s="4">
        <v>26</v>
      </c>
      <c r="E1585" s="6">
        <v>8401.9</v>
      </c>
      <c r="F1585" s="6">
        <v>5196.3600000000006</v>
      </c>
      <c r="G1585" s="8">
        <f t="shared" si="314"/>
        <v>3205.5399999999991</v>
      </c>
      <c r="H1585">
        <v>2024</v>
      </c>
      <c r="I1585">
        <f t="shared" si="322"/>
        <v>12</v>
      </c>
      <c r="J1585" t="s">
        <v>90</v>
      </c>
      <c r="K1585" t="s">
        <v>109</v>
      </c>
      <c r="L1585" t="s">
        <v>111</v>
      </c>
      <c r="M1585" t="str">
        <f>VLOOKUP(Table1[[#This Row],[Product Code]],Table24[#All],4,FALSE)</f>
        <v>Game Consoles</v>
      </c>
    </row>
    <row r="1586" spans="1:13" x14ac:dyDescent="0.3">
      <c r="A1586" s="13" t="s">
        <v>37</v>
      </c>
      <c r="B1586" s="4" t="s">
        <v>46</v>
      </c>
      <c r="C1586" s="5">
        <v>44949</v>
      </c>
      <c r="D1586" s="4">
        <v>22</v>
      </c>
      <c r="E1586" s="6">
        <v>4299.46</v>
      </c>
      <c r="F1586" s="6">
        <v>3210.8999999999996</v>
      </c>
      <c r="G1586" s="8">
        <f t="shared" si="314"/>
        <v>1088.5600000000004</v>
      </c>
      <c r="H1586">
        <v>2023</v>
      </c>
      <c r="I1586">
        <f>MONTH(C1586)</f>
        <v>1</v>
      </c>
      <c r="J1586" t="s">
        <v>83</v>
      </c>
      <c r="K1586" t="s">
        <v>100</v>
      </c>
      <c r="L1586" t="s">
        <v>118</v>
      </c>
      <c r="M1586" t="str">
        <f>VLOOKUP(Table1[[#This Row],[Product Code]],Table24[#All],4,FALSE)</f>
        <v>Wireless Earbuds</v>
      </c>
    </row>
    <row r="1587" spans="1:13" x14ac:dyDescent="0.3">
      <c r="A1587" s="13" t="s">
        <v>54</v>
      </c>
      <c r="B1587" s="4" t="s">
        <v>65</v>
      </c>
      <c r="C1587" s="5">
        <v>45627</v>
      </c>
      <c r="D1587" s="4">
        <v>22</v>
      </c>
      <c r="E1587" s="6">
        <v>7109.2999999999993</v>
      </c>
      <c r="F1587" s="6">
        <v>4396.92</v>
      </c>
      <c r="G1587" s="8">
        <f t="shared" si="314"/>
        <v>2712.3799999999992</v>
      </c>
      <c r="H1587">
        <v>2024</v>
      </c>
      <c r="I1587">
        <f t="shared" ref="I1587:I1589" si="323">MONTH(C1587)</f>
        <v>12</v>
      </c>
      <c r="J1587" t="s">
        <v>90</v>
      </c>
      <c r="K1587" t="s">
        <v>109</v>
      </c>
      <c r="L1587" t="s">
        <v>111</v>
      </c>
      <c r="M1587" t="str">
        <f>VLOOKUP(Table1[[#This Row],[Product Code]],Table24[#All],4,FALSE)</f>
        <v>Game Consoles</v>
      </c>
    </row>
    <row r="1588" spans="1:13" x14ac:dyDescent="0.3">
      <c r="A1588" s="13" t="s">
        <v>16</v>
      </c>
      <c r="B1588" s="4" t="s">
        <v>53</v>
      </c>
      <c r="C1588" s="5">
        <v>45356</v>
      </c>
      <c r="D1588" s="4">
        <v>26</v>
      </c>
      <c r="E1588" s="6">
        <v>33165.86</v>
      </c>
      <c r="F1588" s="6">
        <v>20680.14</v>
      </c>
      <c r="G1588" s="8">
        <f t="shared" si="314"/>
        <v>12485.720000000001</v>
      </c>
      <c r="H1588">
        <v>2024</v>
      </c>
      <c r="I1588">
        <f t="shared" si="323"/>
        <v>3</v>
      </c>
      <c r="J1588" t="s">
        <v>87</v>
      </c>
      <c r="K1588" t="s">
        <v>130</v>
      </c>
      <c r="L1588" t="s">
        <v>118</v>
      </c>
      <c r="M1588" t="str">
        <f>VLOOKUP(Table1[[#This Row],[Product Code]],Table24[#All],4,FALSE)</f>
        <v>Wired Headphones</v>
      </c>
    </row>
    <row r="1589" spans="1:13" x14ac:dyDescent="0.3">
      <c r="A1589" s="13" t="s">
        <v>23</v>
      </c>
      <c r="B1589" s="4" t="s">
        <v>11</v>
      </c>
      <c r="C1589" s="5">
        <v>45585</v>
      </c>
      <c r="D1589" s="4">
        <v>25</v>
      </c>
      <c r="E1589" s="6">
        <v>16796.25</v>
      </c>
      <c r="F1589" s="6">
        <v>13264.75</v>
      </c>
      <c r="G1589" s="8">
        <f t="shared" si="314"/>
        <v>3531.5</v>
      </c>
      <c r="H1589">
        <v>2024</v>
      </c>
      <c r="I1589">
        <f t="shared" si="323"/>
        <v>10</v>
      </c>
      <c r="J1589" t="s">
        <v>90</v>
      </c>
      <c r="K1589" t="s">
        <v>113</v>
      </c>
      <c r="L1589" t="s">
        <v>102</v>
      </c>
      <c r="M1589" t="str">
        <f>VLOOKUP(Table1[[#This Row],[Product Code]],Table24[#All],4,FALSE)</f>
        <v>Chargers</v>
      </c>
    </row>
    <row r="1590" spans="1:13" x14ac:dyDescent="0.3">
      <c r="A1590" s="13" t="s">
        <v>6</v>
      </c>
      <c r="B1590" s="4" t="s">
        <v>55</v>
      </c>
      <c r="C1590" s="5">
        <v>45240</v>
      </c>
      <c r="D1590" s="4">
        <v>24</v>
      </c>
      <c r="E1590" s="6">
        <v>20859.84</v>
      </c>
      <c r="F1590" s="6">
        <v>15660.72</v>
      </c>
      <c r="G1590" s="8">
        <f t="shared" si="314"/>
        <v>5199.1200000000008</v>
      </c>
      <c r="H1590">
        <v>2023</v>
      </c>
      <c r="I1590">
        <f t="shared" ref="I1590:I1591" si="324">MONTH(C1590)</f>
        <v>11</v>
      </c>
      <c r="J1590" t="s">
        <v>86</v>
      </c>
      <c r="K1590" t="s">
        <v>100</v>
      </c>
      <c r="L1590" t="s">
        <v>111</v>
      </c>
      <c r="M1590" t="str">
        <f>VLOOKUP(Table1[[#This Row],[Product Code]],Table24[#All],4,FALSE)</f>
        <v>VR Headsets</v>
      </c>
    </row>
    <row r="1591" spans="1:13" x14ac:dyDescent="0.3">
      <c r="A1591" s="13" t="s">
        <v>6</v>
      </c>
      <c r="B1591" s="4" t="s">
        <v>43</v>
      </c>
      <c r="C1591" s="5">
        <v>45089</v>
      </c>
      <c r="D1591" s="4">
        <v>15</v>
      </c>
      <c r="E1591" s="6">
        <v>15974.400000000001</v>
      </c>
      <c r="F1591" s="6">
        <v>10300.049999999999</v>
      </c>
      <c r="G1591" s="8">
        <f t="shared" si="314"/>
        <v>5674.3500000000022</v>
      </c>
      <c r="H1591">
        <v>2023</v>
      </c>
      <c r="I1591">
        <f t="shared" si="324"/>
        <v>6</v>
      </c>
      <c r="J1591" t="s">
        <v>84</v>
      </c>
      <c r="K1591" t="s">
        <v>113</v>
      </c>
      <c r="L1591" t="s">
        <v>111</v>
      </c>
      <c r="M1591" t="str">
        <f>VLOOKUP(Table1[[#This Row],[Product Code]],Table24[#All],4,FALSE)</f>
        <v>VR Headsets</v>
      </c>
    </row>
    <row r="1592" spans="1:13" x14ac:dyDescent="0.3">
      <c r="A1592" s="13" t="s">
        <v>33</v>
      </c>
      <c r="B1592" s="4" t="s">
        <v>27</v>
      </c>
      <c r="C1592" s="5">
        <v>45581</v>
      </c>
      <c r="D1592" s="4">
        <v>25</v>
      </c>
      <c r="E1592" s="6">
        <v>8529.25</v>
      </c>
      <c r="F1592" s="6">
        <v>5086.75</v>
      </c>
      <c r="G1592" s="8">
        <f t="shared" si="314"/>
        <v>3442.5</v>
      </c>
      <c r="H1592">
        <v>2024</v>
      </c>
      <c r="I1592">
        <f>MONTH(C1592)</f>
        <v>10</v>
      </c>
      <c r="J1592" t="s">
        <v>90</v>
      </c>
      <c r="K1592" t="s">
        <v>113</v>
      </c>
      <c r="L1592" t="s">
        <v>102</v>
      </c>
      <c r="M1592" t="str">
        <f>VLOOKUP(Table1[[#This Row],[Product Code]],Table24[#All],4,FALSE)</f>
        <v>Keyboards</v>
      </c>
    </row>
    <row r="1593" spans="1:13" x14ac:dyDescent="0.3">
      <c r="A1593" s="13" t="s">
        <v>16</v>
      </c>
      <c r="B1593" s="4" t="s">
        <v>22</v>
      </c>
      <c r="C1593" s="5">
        <v>45070</v>
      </c>
      <c r="D1593" s="4">
        <v>11</v>
      </c>
      <c r="E1593" s="6">
        <v>11588.28</v>
      </c>
      <c r="F1593" s="6">
        <v>6888.86</v>
      </c>
      <c r="G1593" s="8">
        <f t="shared" si="314"/>
        <v>4699.420000000001</v>
      </c>
      <c r="H1593">
        <v>2023</v>
      </c>
      <c r="I1593">
        <f t="shared" ref="I1593:I1602" si="325">MONTH(C1593)</f>
        <v>5</v>
      </c>
      <c r="J1593" t="s">
        <v>84</v>
      </c>
      <c r="K1593" t="s">
        <v>113</v>
      </c>
      <c r="L1593" t="s">
        <v>102</v>
      </c>
      <c r="M1593" t="str">
        <f>VLOOKUP(Table1[[#This Row],[Product Code]],Table24[#All],4,FALSE)</f>
        <v>Keyboards</v>
      </c>
    </row>
    <row r="1594" spans="1:13" x14ac:dyDescent="0.3">
      <c r="A1594" s="13" t="s">
        <v>54</v>
      </c>
      <c r="B1594" s="4" t="s">
        <v>70</v>
      </c>
      <c r="C1594" s="5">
        <v>45002</v>
      </c>
      <c r="D1594" s="4">
        <v>15</v>
      </c>
      <c r="E1594" s="6">
        <v>3238.35</v>
      </c>
      <c r="F1594" s="6">
        <v>2344.0500000000002</v>
      </c>
      <c r="G1594" s="8">
        <f t="shared" si="314"/>
        <v>894.29999999999973</v>
      </c>
      <c r="H1594">
        <v>2023</v>
      </c>
      <c r="I1594">
        <f t="shared" si="325"/>
        <v>3</v>
      </c>
      <c r="J1594" t="s">
        <v>83</v>
      </c>
      <c r="K1594" t="s">
        <v>130</v>
      </c>
      <c r="L1594" t="s">
        <v>102</v>
      </c>
      <c r="M1594" t="str">
        <f>VLOOKUP(Table1[[#This Row],[Product Code]],Table24[#All],4,FALSE)</f>
        <v>Chargers</v>
      </c>
    </row>
    <row r="1595" spans="1:13" x14ac:dyDescent="0.3">
      <c r="A1595" s="13" t="s">
        <v>16</v>
      </c>
      <c r="B1595" s="4" t="s">
        <v>49</v>
      </c>
      <c r="C1595" s="5">
        <v>45642</v>
      </c>
      <c r="D1595" s="4">
        <v>26</v>
      </c>
      <c r="E1595" s="6">
        <v>34607.82</v>
      </c>
      <c r="F1595" s="6">
        <v>21258.12</v>
      </c>
      <c r="G1595" s="8">
        <f t="shared" si="314"/>
        <v>13349.7</v>
      </c>
      <c r="H1595">
        <v>2024</v>
      </c>
      <c r="I1595">
        <f t="shared" si="325"/>
        <v>12</v>
      </c>
      <c r="J1595" t="s">
        <v>90</v>
      </c>
      <c r="K1595" t="s">
        <v>137</v>
      </c>
      <c r="L1595" t="s">
        <v>126</v>
      </c>
      <c r="M1595" t="str">
        <f>VLOOKUP(Table1[[#This Row],[Product Code]],Table24[#All],4,FALSE)</f>
        <v>Smartwatches</v>
      </c>
    </row>
    <row r="1596" spans="1:13" x14ac:dyDescent="0.3">
      <c r="A1596" s="13" t="s">
        <v>16</v>
      </c>
      <c r="B1596" s="4" t="s">
        <v>67</v>
      </c>
      <c r="C1596" s="5">
        <v>45621</v>
      </c>
      <c r="D1596" s="4">
        <v>41</v>
      </c>
      <c r="E1596" s="6">
        <v>42799.08</v>
      </c>
      <c r="F1596" s="6">
        <v>26405.64</v>
      </c>
      <c r="G1596" s="8">
        <f t="shared" si="314"/>
        <v>16393.440000000002</v>
      </c>
      <c r="H1596">
        <v>2024</v>
      </c>
      <c r="I1596">
        <f t="shared" si="325"/>
        <v>11</v>
      </c>
      <c r="J1596" t="s">
        <v>90</v>
      </c>
      <c r="K1596" t="s">
        <v>137</v>
      </c>
      <c r="L1596" t="s">
        <v>111</v>
      </c>
      <c r="M1596" t="str">
        <f>VLOOKUP(Table1[[#This Row],[Product Code]],Table24[#All],4,FALSE)</f>
        <v>VR Headsets</v>
      </c>
    </row>
    <row r="1597" spans="1:13" x14ac:dyDescent="0.3">
      <c r="A1597" s="13" t="s">
        <v>16</v>
      </c>
      <c r="B1597" s="4" t="s">
        <v>52</v>
      </c>
      <c r="C1597" s="5">
        <v>45434</v>
      </c>
      <c r="D1597" s="4">
        <v>14</v>
      </c>
      <c r="E1597" s="6">
        <v>3312.54</v>
      </c>
      <c r="F1597" s="6">
        <v>2564.3799999999997</v>
      </c>
      <c r="G1597" s="8">
        <f t="shared" si="314"/>
        <v>748.16000000000031</v>
      </c>
      <c r="H1597">
        <v>2024</v>
      </c>
      <c r="I1597">
        <f t="shared" si="325"/>
        <v>5</v>
      </c>
      <c r="J1597" t="s">
        <v>88</v>
      </c>
      <c r="K1597" t="s">
        <v>113</v>
      </c>
      <c r="L1597" t="s">
        <v>118</v>
      </c>
      <c r="M1597" t="str">
        <f>VLOOKUP(Table1[[#This Row],[Product Code]],Table24[#All],4,FALSE)</f>
        <v>Wired Headphones</v>
      </c>
    </row>
    <row r="1598" spans="1:13" x14ac:dyDescent="0.3">
      <c r="A1598" s="13" t="s">
        <v>12</v>
      </c>
      <c r="B1598" s="4" t="s">
        <v>55</v>
      </c>
      <c r="C1598" s="5">
        <v>45333</v>
      </c>
      <c r="D1598" s="4">
        <v>20</v>
      </c>
      <c r="E1598" s="6">
        <v>17383.2</v>
      </c>
      <c r="F1598" s="6">
        <v>13050.599999999999</v>
      </c>
      <c r="G1598" s="8">
        <f t="shared" si="314"/>
        <v>4332.6000000000022</v>
      </c>
      <c r="H1598">
        <v>2024</v>
      </c>
      <c r="I1598">
        <f t="shared" si="325"/>
        <v>2</v>
      </c>
      <c r="J1598" t="s">
        <v>87</v>
      </c>
      <c r="K1598" t="s">
        <v>100</v>
      </c>
      <c r="L1598" t="s">
        <v>111</v>
      </c>
      <c r="M1598" t="str">
        <f>VLOOKUP(Table1[[#This Row],[Product Code]],Table24[#All],4,FALSE)</f>
        <v>VR Headsets</v>
      </c>
    </row>
    <row r="1599" spans="1:13" x14ac:dyDescent="0.3">
      <c r="A1599" s="13" t="s">
        <v>14</v>
      </c>
      <c r="B1599" s="4" t="s">
        <v>53</v>
      </c>
      <c r="C1599" s="5">
        <v>45414</v>
      </c>
      <c r="D1599" s="4">
        <v>5</v>
      </c>
      <c r="E1599" s="6">
        <v>6378.0499999999993</v>
      </c>
      <c r="F1599" s="6">
        <v>3976.95</v>
      </c>
      <c r="G1599" s="8">
        <f t="shared" si="314"/>
        <v>2401.0999999999995</v>
      </c>
      <c r="H1599">
        <v>2024</v>
      </c>
      <c r="I1599">
        <f t="shared" si="325"/>
        <v>5</v>
      </c>
      <c r="J1599" t="s">
        <v>88</v>
      </c>
      <c r="K1599" t="s">
        <v>130</v>
      </c>
      <c r="L1599" t="s">
        <v>118</v>
      </c>
      <c r="M1599" t="str">
        <f>VLOOKUP(Table1[[#This Row],[Product Code]],Table24[#All],4,FALSE)</f>
        <v>Wired Headphones</v>
      </c>
    </row>
    <row r="1600" spans="1:13" x14ac:dyDescent="0.3">
      <c r="A1600" s="13" t="s">
        <v>16</v>
      </c>
      <c r="B1600" s="4" t="s">
        <v>41</v>
      </c>
      <c r="C1600" s="5">
        <v>45488</v>
      </c>
      <c r="D1600" s="4">
        <v>20</v>
      </c>
      <c r="E1600" s="6">
        <v>17668</v>
      </c>
      <c r="F1600" s="6">
        <v>12089.8</v>
      </c>
      <c r="G1600" s="8">
        <f t="shared" si="314"/>
        <v>5578.2000000000007</v>
      </c>
      <c r="H1600">
        <v>2024</v>
      </c>
      <c r="I1600">
        <f t="shared" si="325"/>
        <v>7</v>
      </c>
      <c r="J1600" t="s">
        <v>89</v>
      </c>
      <c r="K1600" t="s">
        <v>132</v>
      </c>
      <c r="L1600" t="s">
        <v>118</v>
      </c>
      <c r="M1600" t="str">
        <f>VLOOKUP(Table1[[#This Row],[Product Code]],Table24[#All],4,FALSE)</f>
        <v>Wireless Headphones</v>
      </c>
    </row>
    <row r="1601" spans="1:13" x14ac:dyDescent="0.3">
      <c r="A1601" s="13" t="s">
        <v>16</v>
      </c>
      <c r="B1601" s="4" t="s">
        <v>39</v>
      </c>
      <c r="C1601" s="5">
        <v>45447</v>
      </c>
      <c r="D1601" s="4">
        <v>19</v>
      </c>
      <c r="E1601" s="6">
        <v>13869.62</v>
      </c>
      <c r="F1601" s="6">
        <v>11190.81</v>
      </c>
      <c r="G1601" s="8">
        <f t="shared" si="314"/>
        <v>2678.8100000000013</v>
      </c>
      <c r="H1601">
        <v>2024</v>
      </c>
      <c r="I1601">
        <f t="shared" si="325"/>
        <v>6</v>
      </c>
      <c r="J1601" t="s">
        <v>88</v>
      </c>
      <c r="K1601" t="s">
        <v>113</v>
      </c>
      <c r="L1601" t="s">
        <v>111</v>
      </c>
      <c r="M1601" t="str">
        <f>VLOOKUP(Table1[[#This Row],[Product Code]],Table24[#All],4,FALSE)</f>
        <v>VR Headsets</v>
      </c>
    </row>
    <row r="1602" spans="1:13" x14ac:dyDescent="0.3">
      <c r="A1602" s="13" t="s">
        <v>12</v>
      </c>
      <c r="B1602" s="4" t="s">
        <v>53</v>
      </c>
      <c r="C1602" s="5">
        <v>45495</v>
      </c>
      <c r="D1602" s="4">
        <v>5</v>
      </c>
      <c r="E1602" s="6">
        <v>6378.0499999999993</v>
      </c>
      <c r="F1602" s="6">
        <v>3976.95</v>
      </c>
      <c r="G1602" s="8">
        <f t="shared" si="314"/>
        <v>2401.0999999999995</v>
      </c>
      <c r="H1602">
        <v>2024</v>
      </c>
      <c r="I1602">
        <f t="shared" si="325"/>
        <v>7</v>
      </c>
      <c r="J1602" t="s">
        <v>89</v>
      </c>
      <c r="K1602" t="s">
        <v>130</v>
      </c>
      <c r="L1602" t="s">
        <v>118</v>
      </c>
      <c r="M1602" t="str">
        <f>VLOOKUP(Table1[[#This Row],[Product Code]],Table24[#All],4,FALSE)</f>
        <v>Wired Headphones</v>
      </c>
    </row>
    <row r="1603" spans="1:13" x14ac:dyDescent="0.3">
      <c r="A1603" s="13" t="s">
        <v>12</v>
      </c>
      <c r="B1603" s="4" t="s">
        <v>50</v>
      </c>
      <c r="C1603" s="5">
        <v>45033</v>
      </c>
      <c r="D1603" s="4">
        <v>5</v>
      </c>
      <c r="E1603" s="6">
        <v>1348.1</v>
      </c>
      <c r="F1603" s="6">
        <v>819.44999999999993</v>
      </c>
      <c r="G1603" s="8">
        <f t="shared" ref="G1603:G1666" si="326">E1603-F1603</f>
        <v>528.65</v>
      </c>
      <c r="H1603">
        <v>2023</v>
      </c>
      <c r="I1603">
        <f>MONTH(C1603)</f>
        <v>4</v>
      </c>
      <c r="J1603" t="s">
        <v>84</v>
      </c>
      <c r="K1603" t="s">
        <v>100</v>
      </c>
      <c r="L1603" t="s">
        <v>102</v>
      </c>
      <c r="M1603" t="str">
        <f>VLOOKUP(Table1[[#This Row],[Product Code]],Table24[#All],4,FALSE)</f>
        <v>Chargers</v>
      </c>
    </row>
    <row r="1604" spans="1:13" x14ac:dyDescent="0.3">
      <c r="A1604" s="13" t="s">
        <v>54</v>
      </c>
      <c r="B1604" s="4" t="s">
        <v>45</v>
      </c>
      <c r="C1604" s="5">
        <v>45409</v>
      </c>
      <c r="D1604" s="4">
        <v>15</v>
      </c>
      <c r="E1604" s="6">
        <v>12099.9</v>
      </c>
      <c r="F1604" s="6">
        <v>7215.6</v>
      </c>
      <c r="G1604" s="8">
        <f t="shared" si="326"/>
        <v>4884.2999999999993</v>
      </c>
      <c r="H1604">
        <v>2024</v>
      </c>
      <c r="I1604">
        <f t="shared" ref="I1604:I1610" si="327">MONTH(C1604)</f>
        <v>4</v>
      </c>
      <c r="J1604" t="s">
        <v>88</v>
      </c>
      <c r="K1604" t="s">
        <v>113</v>
      </c>
      <c r="L1604" t="s">
        <v>111</v>
      </c>
      <c r="M1604" t="str">
        <f>VLOOKUP(Table1[[#This Row],[Product Code]],Table24[#All],4,FALSE)</f>
        <v>Game Consoles</v>
      </c>
    </row>
    <row r="1605" spans="1:13" x14ac:dyDescent="0.3">
      <c r="A1605" s="13" t="s">
        <v>16</v>
      </c>
      <c r="B1605" s="4" t="s">
        <v>41</v>
      </c>
      <c r="C1605" s="5">
        <v>45307</v>
      </c>
      <c r="D1605" s="4">
        <v>24</v>
      </c>
      <c r="E1605" s="6">
        <v>21201.599999999999</v>
      </c>
      <c r="F1605" s="6">
        <v>14507.76</v>
      </c>
      <c r="G1605" s="8">
        <f t="shared" si="326"/>
        <v>6693.8399999999983</v>
      </c>
      <c r="H1605">
        <v>2024</v>
      </c>
      <c r="I1605">
        <f t="shared" si="327"/>
        <v>1</v>
      </c>
      <c r="J1605" t="s">
        <v>87</v>
      </c>
      <c r="K1605" t="s">
        <v>132</v>
      </c>
      <c r="L1605" t="s">
        <v>118</v>
      </c>
      <c r="M1605" t="str">
        <f>VLOOKUP(Table1[[#This Row],[Product Code]],Table24[#All],4,FALSE)</f>
        <v>Wireless Headphones</v>
      </c>
    </row>
    <row r="1606" spans="1:13" x14ac:dyDescent="0.3">
      <c r="A1606" s="13" t="s">
        <v>16</v>
      </c>
      <c r="B1606" s="4" t="s">
        <v>49</v>
      </c>
      <c r="C1606" s="5">
        <v>45540</v>
      </c>
      <c r="D1606" s="4">
        <v>15</v>
      </c>
      <c r="E1606" s="6">
        <v>19966.05</v>
      </c>
      <c r="F1606" s="6">
        <v>12264.3</v>
      </c>
      <c r="G1606" s="8">
        <f t="shared" si="326"/>
        <v>7701.75</v>
      </c>
      <c r="H1606">
        <v>2024</v>
      </c>
      <c r="I1606">
        <f t="shared" si="327"/>
        <v>9</v>
      </c>
      <c r="J1606" t="s">
        <v>89</v>
      </c>
      <c r="K1606" t="s">
        <v>137</v>
      </c>
      <c r="L1606" t="s">
        <v>126</v>
      </c>
      <c r="M1606" t="str">
        <f>VLOOKUP(Table1[[#This Row],[Product Code]],Table24[#All],4,FALSE)</f>
        <v>Smartwatches</v>
      </c>
    </row>
    <row r="1607" spans="1:13" x14ac:dyDescent="0.3">
      <c r="A1607" s="13" t="s">
        <v>33</v>
      </c>
      <c r="B1607" s="4" t="s">
        <v>52</v>
      </c>
      <c r="C1607" s="5">
        <v>45567</v>
      </c>
      <c r="D1607" s="4">
        <v>39</v>
      </c>
      <c r="E1607" s="6">
        <v>9227.7900000000009</v>
      </c>
      <c r="F1607" s="6">
        <v>7143.6299999999992</v>
      </c>
      <c r="G1607" s="8">
        <f t="shared" si="326"/>
        <v>2084.1600000000017</v>
      </c>
      <c r="H1607">
        <v>2024</v>
      </c>
      <c r="I1607">
        <f t="shared" si="327"/>
        <v>10</v>
      </c>
      <c r="J1607" t="s">
        <v>90</v>
      </c>
      <c r="K1607" t="s">
        <v>113</v>
      </c>
      <c r="L1607" t="s">
        <v>118</v>
      </c>
      <c r="M1607" t="str">
        <f>VLOOKUP(Table1[[#This Row],[Product Code]],Table24[#All],4,FALSE)</f>
        <v>Wired Headphones</v>
      </c>
    </row>
    <row r="1608" spans="1:13" x14ac:dyDescent="0.3">
      <c r="A1608" s="13" t="s">
        <v>37</v>
      </c>
      <c r="B1608" s="4" t="s">
        <v>18</v>
      </c>
      <c r="C1608" s="5">
        <v>45437</v>
      </c>
      <c r="D1608" s="4">
        <v>18</v>
      </c>
      <c r="E1608" s="6">
        <v>7184.88</v>
      </c>
      <c r="F1608" s="6">
        <v>5429.5199999999995</v>
      </c>
      <c r="G1608" s="8">
        <f t="shared" si="326"/>
        <v>1755.3600000000006</v>
      </c>
      <c r="H1608">
        <v>2024</v>
      </c>
      <c r="I1608">
        <f t="shared" si="327"/>
        <v>5</v>
      </c>
      <c r="J1608" t="s">
        <v>88</v>
      </c>
      <c r="K1608" t="s">
        <v>130</v>
      </c>
      <c r="L1608" t="s">
        <v>126</v>
      </c>
      <c r="M1608" t="str">
        <f>VLOOKUP(Table1[[#This Row],[Product Code]],Table24[#All],4,FALSE)</f>
        <v>Streaming Devices</v>
      </c>
    </row>
    <row r="1609" spans="1:13" x14ac:dyDescent="0.3">
      <c r="A1609" s="13" t="s">
        <v>59</v>
      </c>
      <c r="B1609" s="4" t="s">
        <v>30</v>
      </c>
      <c r="C1609" s="5">
        <v>45605</v>
      </c>
      <c r="D1609" s="4">
        <v>31</v>
      </c>
      <c r="E1609" s="6">
        <v>45615.26</v>
      </c>
      <c r="F1609" s="6">
        <v>30865.149999999998</v>
      </c>
      <c r="G1609" s="8">
        <f t="shared" si="326"/>
        <v>14750.110000000004</v>
      </c>
      <c r="H1609">
        <v>2024</v>
      </c>
      <c r="I1609">
        <f t="shared" si="327"/>
        <v>11</v>
      </c>
      <c r="J1609" t="s">
        <v>90</v>
      </c>
      <c r="K1609" t="s">
        <v>113</v>
      </c>
      <c r="L1609" t="s">
        <v>126</v>
      </c>
      <c r="M1609" t="str">
        <f>VLOOKUP(Table1[[#This Row],[Product Code]],Table24[#All],4,FALSE)</f>
        <v>Fitness Bands</v>
      </c>
    </row>
    <row r="1610" spans="1:13" x14ac:dyDescent="0.3">
      <c r="A1610" s="13" t="s">
        <v>37</v>
      </c>
      <c r="B1610" s="4" t="s">
        <v>27</v>
      </c>
      <c r="C1610" s="5">
        <v>45310</v>
      </c>
      <c r="D1610" s="4">
        <v>18</v>
      </c>
      <c r="E1610" s="6">
        <v>6141.06</v>
      </c>
      <c r="F1610" s="6">
        <v>3662.46</v>
      </c>
      <c r="G1610" s="8">
        <f t="shared" si="326"/>
        <v>2478.6000000000004</v>
      </c>
      <c r="H1610">
        <v>2024</v>
      </c>
      <c r="I1610">
        <f t="shared" si="327"/>
        <v>1</v>
      </c>
      <c r="J1610" t="s">
        <v>87</v>
      </c>
      <c r="K1610" t="s">
        <v>113</v>
      </c>
      <c r="L1610" t="s">
        <v>102</v>
      </c>
      <c r="M1610" t="str">
        <f>VLOOKUP(Table1[[#This Row],[Product Code]],Table24[#All],4,FALSE)</f>
        <v>Keyboards</v>
      </c>
    </row>
    <row r="1611" spans="1:13" x14ac:dyDescent="0.3">
      <c r="A1611" s="13" t="s">
        <v>8</v>
      </c>
      <c r="B1611" s="4" t="s">
        <v>43</v>
      </c>
      <c r="C1611" s="5">
        <v>45039</v>
      </c>
      <c r="D1611" s="4">
        <v>21</v>
      </c>
      <c r="E1611" s="6">
        <v>22364.16</v>
      </c>
      <c r="F1611" s="6">
        <v>14420.07</v>
      </c>
      <c r="G1611" s="8">
        <f t="shared" si="326"/>
        <v>7944.09</v>
      </c>
      <c r="H1611">
        <v>2023</v>
      </c>
      <c r="I1611">
        <f>MONTH(C1611)</f>
        <v>4</v>
      </c>
      <c r="J1611" t="s">
        <v>84</v>
      </c>
      <c r="K1611" t="s">
        <v>113</v>
      </c>
      <c r="L1611" t="s">
        <v>111</v>
      </c>
      <c r="M1611" t="str">
        <f>VLOOKUP(Table1[[#This Row],[Product Code]],Table24[#All],4,FALSE)</f>
        <v>VR Headsets</v>
      </c>
    </row>
    <row r="1612" spans="1:13" x14ac:dyDescent="0.3">
      <c r="A1612" s="13" t="s">
        <v>19</v>
      </c>
      <c r="B1612" s="4" t="s">
        <v>40</v>
      </c>
      <c r="C1612" s="5">
        <v>45468</v>
      </c>
      <c r="D1612" s="4">
        <v>16</v>
      </c>
      <c r="E1612" s="6">
        <v>21660.639999999999</v>
      </c>
      <c r="F1612" s="6">
        <v>15591.36</v>
      </c>
      <c r="G1612" s="8">
        <f t="shared" si="326"/>
        <v>6069.2799999999988</v>
      </c>
      <c r="H1612">
        <v>2024</v>
      </c>
      <c r="I1612">
        <f>MONTH(C1612)</f>
        <v>6</v>
      </c>
      <c r="J1612" t="s">
        <v>88</v>
      </c>
      <c r="K1612" t="s">
        <v>106</v>
      </c>
      <c r="L1612" t="s">
        <v>111</v>
      </c>
      <c r="M1612" t="str">
        <f>VLOOKUP(Table1[[#This Row],[Product Code]],Table24[#All],4,FALSE)</f>
        <v>Game Consoles</v>
      </c>
    </row>
    <row r="1613" spans="1:13" x14ac:dyDescent="0.3">
      <c r="A1613" s="13" t="s">
        <v>59</v>
      </c>
      <c r="B1613" s="4" t="s">
        <v>46</v>
      </c>
      <c r="C1613" s="5">
        <v>45110</v>
      </c>
      <c r="D1613" s="4">
        <v>19</v>
      </c>
      <c r="E1613" s="6">
        <v>3713.17</v>
      </c>
      <c r="F1613" s="6">
        <v>2773.0499999999997</v>
      </c>
      <c r="G1613" s="8">
        <f t="shared" si="326"/>
        <v>940.12000000000035</v>
      </c>
      <c r="H1613">
        <v>2023</v>
      </c>
      <c r="I1613">
        <f t="shared" ref="I1613:I1614" si="328">MONTH(C1613)</f>
        <v>7</v>
      </c>
      <c r="J1613" t="s">
        <v>85</v>
      </c>
      <c r="K1613" t="s">
        <v>100</v>
      </c>
      <c r="L1613" t="s">
        <v>118</v>
      </c>
      <c r="M1613" t="str">
        <f>VLOOKUP(Table1[[#This Row],[Product Code]],Table24[#All],4,FALSE)</f>
        <v>Wireless Earbuds</v>
      </c>
    </row>
    <row r="1614" spans="1:13" x14ac:dyDescent="0.3">
      <c r="A1614" s="13" t="s">
        <v>25</v>
      </c>
      <c r="B1614" s="4" t="s">
        <v>56</v>
      </c>
      <c r="C1614" s="5">
        <v>45085</v>
      </c>
      <c r="D1614" s="4">
        <v>7</v>
      </c>
      <c r="E1614" s="6">
        <v>939.05000000000007</v>
      </c>
      <c r="F1614" s="6">
        <v>775.74</v>
      </c>
      <c r="G1614" s="8">
        <f t="shared" si="326"/>
        <v>163.31000000000006</v>
      </c>
      <c r="H1614">
        <v>2023</v>
      </c>
      <c r="I1614">
        <f t="shared" si="328"/>
        <v>6</v>
      </c>
      <c r="J1614" t="s">
        <v>84</v>
      </c>
      <c r="K1614" t="s">
        <v>113</v>
      </c>
      <c r="L1614" t="s">
        <v>102</v>
      </c>
      <c r="M1614" t="str">
        <f>VLOOKUP(Table1[[#This Row],[Product Code]],Table24[#All],4,FALSE)</f>
        <v>Laptop Sleeves</v>
      </c>
    </row>
    <row r="1615" spans="1:13" x14ac:dyDescent="0.3">
      <c r="A1615" s="13" t="s">
        <v>25</v>
      </c>
      <c r="B1615" s="4" t="s">
        <v>17</v>
      </c>
      <c r="C1615" s="5">
        <v>45442</v>
      </c>
      <c r="D1615" s="4">
        <v>4</v>
      </c>
      <c r="E1615" s="6">
        <v>731.92</v>
      </c>
      <c r="F1615" s="6">
        <v>556.04</v>
      </c>
      <c r="G1615" s="8">
        <f t="shared" si="326"/>
        <v>175.88</v>
      </c>
      <c r="H1615">
        <v>2024</v>
      </c>
      <c r="I1615">
        <f>MONTH(C1615)</f>
        <v>5</v>
      </c>
      <c r="J1615" t="s">
        <v>88</v>
      </c>
      <c r="K1615" t="s">
        <v>104</v>
      </c>
      <c r="L1615" t="s">
        <v>102</v>
      </c>
      <c r="M1615" t="str">
        <f>VLOOKUP(Table1[[#This Row],[Product Code]],Table24[#All],4,FALSE)</f>
        <v>Chargers</v>
      </c>
    </row>
    <row r="1616" spans="1:13" x14ac:dyDescent="0.3">
      <c r="A1616" s="13" t="s">
        <v>28</v>
      </c>
      <c r="B1616" s="4" t="s">
        <v>64</v>
      </c>
      <c r="C1616" s="5">
        <v>45049</v>
      </c>
      <c r="D1616" s="4">
        <v>16</v>
      </c>
      <c r="E1616" s="6">
        <v>6203.84</v>
      </c>
      <c r="F1616" s="6">
        <v>4150.72</v>
      </c>
      <c r="G1616" s="8">
        <f t="shared" si="326"/>
        <v>2053.12</v>
      </c>
      <c r="H1616">
        <v>2023</v>
      </c>
      <c r="I1616">
        <f>MONTH(C1616)</f>
        <v>5</v>
      </c>
      <c r="J1616" t="s">
        <v>84</v>
      </c>
      <c r="K1616" t="s">
        <v>106</v>
      </c>
      <c r="L1616" t="s">
        <v>102</v>
      </c>
      <c r="M1616" t="str">
        <f>VLOOKUP(Table1[[#This Row],[Product Code]],Table24[#All],4,FALSE)</f>
        <v>Chargers</v>
      </c>
    </row>
    <row r="1617" spans="1:13" x14ac:dyDescent="0.3">
      <c r="A1617" s="13" t="s">
        <v>16</v>
      </c>
      <c r="B1617" s="4" t="s">
        <v>18</v>
      </c>
      <c r="C1617" s="5">
        <v>45638</v>
      </c>
      <c r="D1617" s="4">
        <v>30</v>
      </c>
      <c r="E1617" s="6">
        <v>11974.800000000001</v>
      </c>
      <c r="F1617" s="6">
        <v>9049.1999999999989</v>
      </c>
      <c r="G1617" s="8">
        <f t="shared" si="326"/>
        <v>2925.6000000000022</v>
      </c>
      <c r="H1617">
        <v>2024</v>
      </c>
      <c r="I1617">
        <f>MONTH(C1617)</f>
        <v>12</v>
      </c>
      <c r="J1617" t="s">
        <v>90</v>
      </c>
      <c r="K1617" t="s">
        <v>130</v>
      </c>
      <c r="L1617" t="s">
        <v>126</v>
      </c>
      <c r="M1617" t="str">
        <f>VLOOKUP(Table1[[#This Row],[Product Code]],Table24[#All],4,FALSE)</f>
        <v>Streaming Devices</v>
      </c>
    </row>
    <row r="1618" spans="1:13" x14ac:dyDescent="0.3">
      <c r="A1618" s="13" t="s">
        <v>10</v>
      </c>
      <c r="B1618" s="4" t="s">
        <v>66</v>
      </c>
      <c r="C1618" s="5">
        <v>45133</v>
      </c>
      <c r="D1618" s="4">
        <v>12</v>
      </c>
      <c r="E1618" s="6">
        <v>6520.32</v>
      </c>
      <c r="F1618" s="6">
        <v>4638.96</v>
      </c>
      <c r="G1618" s="8">
        <f t="shared" si="326"/>
        <v>1881.3599999999997</v>
      </c>
      <c r="H1618">
        <v>2023</v>
      </c>
      <c r="I1618">
        <f t="shared" ref="I1618:I1621" si="329">MONTH(C1618)</f>
        <v>7</v>
      </c>
      <c r="J1618" t="s">
        <v>85</v>
      </c>
      <c r="K1618" t="s">
        <v>113</v>
      </c>
      <c r="L1618" t="s">
        <v>118</v>
      </c>
      <c r="M1618" t="str">
        <f>VLOOKUP(Table1[[#This Row],[Product Code]],Table24[#All],4,FALSE)</f>
        <v>Wireless Headphones</v>
      </c>
    </row>
    <row r="1619" spans="1:13" x14ac:dyDescent="0.3">
      <c r="A1619" s="13" t="s">
        <v>8</v>
      </c>
      <c r="B1619" s="4" t="s">
        <v>70</v>
      </c>
      <c r="C1619" s="5">
        <v>45168</v>
      </c>
      <c r="D1619" s="4">
        <v>13</v>
      </c>
      <c r="E1619" s="6">
        <v>2806.5699999999997</v>
      </c>
      <c r="F1619" s="6">
        <v>2031.5100000000002</v>
      </c>
      <c r="G1619" s="8">
        <f t="shared" si="326"/>
        <v>775.05999999999949</v>
      </c>
      <c r="H1619">
        <v>2023</v>
      </c>
      <c r="I1619">
        <f t="shared" si="329"/>
        <v>8</v>
      </c>
      <c r="J1619" t="s">
        <v>85</v>
      </c>
      <c r="K1619" t="s">
        <v>130</v>
      </c>
      <c r="L1619" t="s">
        <v>102</v>
      </c>
      <c r="M1619" t="str">
        <f>VLOOKUP(Table1[[#This Row],[Product Code]],Table24[#All],4,FALSE)</f>
        <v>Chargers</v>
      </c>
    </row>
    <row r="1620" spans="1:13" x14ac:dyDescent="0.3">
      <c r="A1620" s="13" t="s">
        <v>23</v>
      </c>
      <c r="B1620" s="4" t="s">
        <v>26</v>
      </c>
      <c r="C1620" s="5">
        <v>45326</v>
      </c>
      <c r="D1620" s="4">
        <v>14</v>
      </c>
      <c r="E1620" s="6">
        <v>14751.66</v>
      </c>
      <c r="F1620" s="6">
        <v>9135.9800000000014</v>
      </c>
      <c r="G1620" s="8">
        <f t="shared" si="326"/>
        <v>5615.6799999999985</v>
      </c>
      <c r="H1620">
        <v>2024</v>
      </c>
      <c r="I1620">
        <f t="shared" si="329"/>
        <v>2</v>
      </c>
      <c r="J1620" t="s">
        <v>87</v>
      </c>
      <c r="K1620" t="s">
        <v>104</v>
      </c>
      <c r="L1620" t="s">
        <v>126</v>
      </c>
      <c r="M1620" t="str">
        <f>VLOOKUP(Table1[[#This Row],[Product Code]],Table24[#All],4,FALSE)</f>
        <v>Fitness Bands</v>
      </c>
    </row>
    <row r="1621" spans="1:13" x14ac:dyDescent="0.3">
      <c r="A1621" s="13" t="s">
        <v>23</v>
      </c>
      <c r="B1621" s="4" t="s">
        <v>52</v>
      </c>
      <c r="C1621" s="5">
        <v>45447</v>
      </c>
      <c r="D1621" s="4">
        <v>18</v>
      </c>
      <c r="E1621" s="6">
        <v>4258.9800000000005</v>
      </c>
      <c r="F1621" s="6">
        <v>3297.06</v>
      </c>
      <c r="G1621" s="8">
        <f t="shared" si="326"/>
        <v>961.92000000000053</v>
      </c>
      <c r="H1621">
        <v>2024</v>
      </c>
      <c r="I1621">
        <f t="shared" si="329"/>
        <v>6</v>
      </c>
      <c r="J1621" t="s">
        <v>88</v>
      </c>
      <c r="K1621" t="s">
        <v>113</v>
      </c>
      <c r="L1621" t="s">
        <v>118</v>
      </c>
      <c r="M1621" t="str">
        <f>VLOOKUP(Table1[[#This Row],[Product Code]],Table24[#All],4,FALSE)</f>
        <v>Wired Headphones</v>
      </c>
    </row>
    <row r="1622" spans="1:13" x14ac:dyDescent="0.3">
      <c r="A1622" s="13" t="s">
        <v>16</v>
      </c>
      <c r="B1622" s="4" t="s">
        <v>43</v>
      </c>
      <c r="C1622" s="5">
        <v>45247</v>
      </c>
      <c r="D1622" s="4">
        <v>35</v>
      </c>
      <c r="E1622" s="6">
        <v>37273.599999999999</v>
      </c>
      <c r="F1622" s="6">
        <v>24033.449999999997</v>
      </c>
      <c r="G1622" s="8">
        <f t="shared" si="326"/>
        <v>13240.150000000001</v>
      </c>
      <c r="H1622">
        <v>2023</v>
      </c>
      <c r="I1622">
        <f t="shared" ref="I1622:I1627" si="330">MONTH(C1622)</f>
        <v>11</v>
      </c>
      <c r="J1622" t="s">
        <v>86</v>
      </c>
      <c r="K1622" t="s">
        <v>113</v>
      </c>
      <c r="L1622" t="s">
        <v>111</v>
      </c>
      <c r="M1622" t="str">
        <f>VLOOKUP(Table1[[#This Row],[Product Code]],Table24[#All],4,FALSE)</f>
        <v>VR Headsets</v>
      </c>
    </row>
    <row r="1623" spans="1:13" x14ac:dyDescent="0.3">
      <c r="A1623" s="13" t="s">
        <v>8</v>
      </c>
      <c r="B1623" s="4" t="s">
        <v>18</v>
      </c>
      <c r="C1623" s="5">
        <v>45556</v>
      </c>
      <c r="D1623" s="4">
        <v>2</v>
      </c>
      <c r="E1623" s="6">
        <v>798.32</v>
      </c>
      <c r="F1623" s="6">
        <v>603.28</v>
      </c>
      <c r="G1623" s="8">
        <f t="shared" si="326"/>
        <v>195.04000000000008</v>
      </c>
      <c r="H1623">
        <v>2024</v>
      </c>
      <c r="I1623">
        <f t="shared" si="330"/>
        <v>9</v>
      </c>
      <c r="J1623" t="s">
        <v>89</v>
      </c>
      <c r="K1623" t="s">
        <v>130</v>
      </c>
      <c r="L1623" t="s">
        <v>126</v>
      </c>
      <c r="M1623" t="str">
        <f>VLOOKUP(Table1[[#This Row],[Product Code]],Table24[#All],4,FALSE)</f>
        <v>Streaming Devices</v>
      </c>
    </row>
    <row r="1624" spans="1:13" x14ac:dyDescent="0.3">
      <c r="A1624" s="13" t="s">
        <v>16</v>
      </c>
      <c r="B1624" s="4" t="s">
        <v>20</v>
      </c>
      <c r="C1624" s="5">
        <v>45068</v>
      </c>
      <c r="D1624" s="4">
        <v>6</v>
      </c>
      <c r="E1624" s="6">
        <v>5329.26</v>
      </c>
      <c r="F1624" s="6">
        <v>4334.7000000000007</v>
      </c>
      <c r="G1624" s="8">
        <f t="shared" si="326"/>
        <v>994.55999999999949</v>
      </c>
      <c r="H1624">
        <v>2023</v>
      </c>
      <c r="I1624">
        <f t="shared" si="330"/>
        <v>5</v>
      </c>
      <c r="J1624" t="s">
        <v>84</v>
      </c>
      <c r="K1624" t="s">
        <v>104</v>
      </c>
      <c r="L1624" t="s">
        <v>102</v>
      </c>
      <c r="M1624" t="str">
        <f>VLOOKUP(Table1[[#This Row],[Product Code]],Table24[#All],4,FALSE)</f>
        <v>Keyboards</v>
      </c>
    </row>
    <row r="1625" spans="1:13" x14ac:dyDescent="0.3">
      <c r="A1625" s="13" t="s">
        <v>8</v>
      </c>
      <c r="B1625" s="4" t="s">
        <v>36</v>
      </c>
      <c r="C1625" s="5">
        <v>45439</v>
      </c>
      <c r="D1625" s="4">
        <v>20</v>
      </c>
      <c r="E1625" s="6">
        <v>18941</v>
      </c>
      <c r="F1625" s="6">
        <v>13347.6</v>
      </c>
      <c r="G1625" s="8">
        <f t="shared" si="326"/>
        <v>5593.4</v>
      </c>
      <c r="H1625">
        <v>2024</v>
      </c>
      <c r="I1625">
        <f t="shared" si="330"/>
        <v>5</v>
      </c>
      <c r="J1625" t="s">
        <v>88</v>
      </c>
      <c r="K1625" t="s">
        <v>132</v>
      </c>
      <c r="L1625" t="s">
        <v>102</v>
      </c>
      <c r="M1625" t="str">
        <f>VLOOKUP(Table1[[#This Row],[Product Code]],Table24[#All],4,FALSE)</f>
        <v>Keyboards</v>
      </c>
    </row>
    <row r="1626" spans="1:13" x14ac:dyDescent="0.3">
      <c r="A1626" s="13" t="s">
        <v>25</v>
      </c>
      <c r="B1626" s="4" t="s">
        <v>38</v>
      </c>
      <c r="C1626" s="5">
        <v>45044</v>
      </c>
      <c r="D1626" s="4">
        <v>9</v>
      </c>
      <c r="E1626" s="6">
        <v>4828.32</v>
      </c>
      <c r="F1626" s="6">
        <v>3519.2699999999995</v>
      </c>
      <c r="G1626" s="8">
        <f t="shared" si="326"/>
        <v>1309.0500000000002</v>
      </c>
      <c r="H1626">
        <v>2023</v>
      </c>
      <c r="I1626">
        <f t="shared" si="330"/>
        <v>4</v>
      </c>
      <c r="J1626" t="s">
        <v>84</v>
      </c>
      <c r="K1626" t="s">
        <v>113</v>
      </c>
      <c r="L1626" t="s">
        <v>111</v>
      </c>
      <c r="M1626" t="str">
        <f>VLOOKUP(Table1[[#This Row],[Product Code]],Table24[#All],4,FALSE)</f>
        <v>Game Consoles</v>
      </c>
    </row>
    <row r="1627" spans="1:13" x14ac:dyDescent="0.3">
      <c r="A1627" s="13" t="s">
        <v>16</v>
      </c>
      <c r="B1627" s="4" t="s">
        <v>49</v>
      </c>
      <c r="C1627" s="5">
        <v>45567</v>
      </c>
      <c r="D1627" s="4">
        <v>40</v>
      </c>
      <c r="E1627" s="6">
        <v>53242.799999999996</v>
      </c>
      <c r="F1627" s="6">
        <v>32704.799999999999</v>
      </c>
      <c r="G1627" s="8">
        <f t="shared" si="326"/>
        <v>20537.999999999996</v>
      </c>
      <c r="H1627">
        <v>2024</v>
      </c>
      <c r="I1627">
        <f t="shared" si="330"/>
        <v>10</v>
      </c>
      <c r="J1627" t="s">
        <v>90</v>
      </c>
      <c r="K1627" t="s">
        <v>137</v>
      </c>
      <c r="L1627" t="s">
        <v>126</v>
      </c>
      <c r="M1627" t="str">
        <f>VLOOKUP(Table1[[#This Row],[Product Code]],Table24[#All],4,FALSE)</f>
        <v>Smartwatches</v>
      </c>
    </row>
    <row r="1628" spans="1:13" x14ac:dyDescent="0.3">
      <c r="A1628" s="13" t="s">
        <v>25</v>
      </c>
      <c r="B1628" s="4" t="s">
        <v>70</v>
      </c>
      <c r="C1628" s="5">
        <v>45119</v>
      </c>
      <c r="D1628" s="4">
        <v>12</v>
      </c>
      <c r="E1628" s="6">
        <v>2590.6799999999998</v>
      </c>
      <c r="F1628" s="6">
        <v>1875.2400000000002</v>
      </c>
      <c r="G1628" s="8">
        <f t="shared" si="326"/>
        <v>715.4399999999996</v>
      </c>
      <c r="H1628">
        <v>2023</v>
      </c>
      <c r="I1628">
        <f t="shared" ref="I1628:I1629" si="331">MONTH(C1628)</f>
        <v>7</v>
      </c>
      <c r="J1628" t="s">
        <v>85</v>
      </c>
      <c r="K1628" t="s">
        <v>130</v>
      </c>
      <c r="L1628" t="s">
        <v>102</v>
      </c>
      <c r="M1628" t="str">
        <f>VLOOKUP(Table1[[#This Row],[Product Code]],Table24[#All],4,FALSE)</f>
        <v>Chargers</v>
      </c>
    </row>
    <row r="1629" spans="1:13" x14ac:dyDescent="0.3">
      <c r="A1629" s="13" t="s">
        <v>32</v>
      </c>
      <c r="B1629" s="4" t="s">
        <v>67</v>
      </c>
      <c r="C1629" s="5">
        <v>45227</v>
      </c>
      <c r="D1629" s="4">
        <v>26</v>
      </c>
      <c r="E1629" s="6">
        <v>27140.880000000005</v>
      </c>
      <c r="F1629" s="6">
        <v>16745.04</v>
      </c>
      <c r="G1629" s="8">
        <f t="shared" si="326"/>
        <v>10395.840000000004</v>
      </c>
      <c r="H1629">
        <v>2023</v>
      </c>
      <c r="I1629">
        <f t="shared" si="331"/>
        <v>10</v>
      </c>
      <c r="J1629" t="s">
        <v>86</v>
      </c>
      <c r="K1629" t="s">
        <v>137</v>
      </c>
      <c r="L1629" t="s">
        <v>111</v>
      </c>
      <c r="M1629" t="str">
        <f>VLOOKUP(Table1[[#This Row],[Product Code]],Table24[#All],4,FALSE)</f>
        <v>VR Headsets</v>
      </c>
    </row>
    <row r="1630" spans="1:13" x14ac:dyDescent="0.3">
      <c r="A1630" s="13" t="s">
        <v>16</v>
      </c>
      <c r="B1630" s="4" t="s">
        <v>58</v>
      </c>
      <c r="C1630" s="5">
        <v>45359</v>
      </c>
      <c r="D1630" s="4">
        <v>31</v>
      </c>
      <c r="E1630" s="6">
        <v>8037.369999999999</v>
      </c>
      <c r="F1630" s="6">
        <v>5253.57</v>
      </c>
      <c r="G1630" s="8">
        <f t="shared" si="326"/>
        <v>2783.7999999999993</v>
      </c>
      <c r="H1630">
        <v>2024</v>
      </c>
      <c r="I1630">
        <f>MONTH(C1630)</f>
        <v>3</v>
      </c>
      <c r="J1630" t="s">
        <v>87</v>
      </c>
      <c r="K1630" t="s">
        <v>106</v>
      </c>
      <c r="L1630" t="s">
        <v>126</v>
      </c>
      <c r="M1630" t="str">
        <f>VLOOKUP(Table1[[#This Row],[Product Code]],Table24[#All],4,FALSE)</f>
        <v>Smart Speakers</v>
      </c>
    </row>
    <row r="1631" spans="1:13" x14ac:dyDescent="0.3">
      <c r="A1631" s="13" t="s">
        <v>54</v>
      </c>
      <c r="B1631" s="4" t="s">
        <v>50</v>
      </c>
      <c r="C1631" s="5">
        <v>45125</v>
      </c>
      <c r="D1631" s="4">
        <v>13</v>
      </c>
      <c r="E1631" s="6">
        <v>3505.06</v>
      </c>
      <c r="F1631" s="6">
        <v>2130.5699999999997</v>
      </c>
      <c r="G1631" s="8">
        <f t="shared" si="326"/>
        <v>1374.4900000000002</v>
      </c>
      <c r="H1631">
        <v>2023</v>
      </c>
      <c r="I1631">
        <f>MONTH(C1631)</f>
        <v>7</v>
      </c>
      <c r="J1631" t="s">
        <v>85</v>
      </c>
      <c r="K1631" t="s">
        <v>100</v>
      </c>
      <c r="L1631" t="s">
        <v>102</v>
      </c>
      <c r="M1631" t="str">
        <f>VLOOKUP(Table1[[#This Row],[Product Code]],Table24[#All],4,FALSE)</f>
        <v>Chargers</v>
      </c>
    </row>
    <row r="1632" spans="1:13" x14ac:dyDescent="0.3">
      <c r="A1632" s="13" t="s">
        <v>32</v>
      </c>
      <c r="B1632" s="4" t="s">
        <v>31</v>
      </c>
      <c r="C1632" s="5">
        <v>45350</v>
      </c>
      <c r="D1632" s="4">
        <v>29</v>
      </c>
      <c r="E1632" s="6">
        <v>13940.3</v>
      </c>
      <c r="F1632" s="6">
        <v>8756.26</v>
      </c>
      <c r="G1632" s="8">
        <f t="shared" si="326"/>
        <v>5184.0399999999991</v>
      </c>
      <c r="H1632">
        <v>2024</v>
      </c>
      <c r="I1632">
        <f t="shared" ref="I1632:I1638" si="332">MONTH(C1632)</f>
        <v>2</v>
      </c>
      <c r="J1632" t="s">
        <v>87</v>
      </c>
      <c r="K1632" t="s">
        <v>113</v>
      </c>
      <c r="L1632" t="s">
        <v>98</v>
      </c>
      <c r="M1632" t="str">
        <f>VLOOKUP(Table1[[#This Row],[Product Code]],Table24[#All],4,FALSE)</f>
        <v>Gaming Laptops</v>
      </c>
    </row>
    <row r="1633" spans="1:13" x14ac:dyDescent="0.3">
      <c r="A1633" s="13" t="s">
        <v>21</v>
      </c>
      <c r="B1633" s="4" t="s">
        <v>42</v>
      </c>
      <c r="C1633" s="5">
        <v>45374</v>
      </c>
      <c r="D1633" s="4">
        <v>26</v>
      </c>
      <c r="E1633" s="6">
        <v>11015.42</v>
      </c>
      <c r="F1633" s="6">
        <v>7178.6</v>
      </c>
      <c r="G1633" s="8">
        <f t="shared" si="326"/>
        <v>3836.8199999999997</v>
      </c>
      <c r="H1633">
        <v>2024</v>
      </c>
      <c r="I1633">
        <f t="shared" si="332"/>
        <v>3</v>
      </c>
      <c r="J1633" t="s">
        <v>87</v>
      </c>
      <c r="K1633" t="s">
        <v>137</v>
      </c>
      <c r="L1633" t="s">
        <v>98</v>
      </c>
      <c r="M1633" t="str">
        <f>VLOOKUP(Table1[[#This Row],[Product Code]],Table24[#All],4,FALSE)</f>
        <v>Ultrabooks</v>
      </c>
    </row>
    <row r="1634" spans="1:13" x14ac:dyDescent="0.3">
      <c r="A1634" s="13" t="s">
        <v>14</v>
      </c>
      <c r="B1634" s="4" t="s">
        <v>57</v>
      </c>
      <c r="C1634" s="5">
        <v>45447</v>
      </c>
      <c r="D1634" s="4">
        <v>17</v>
      </c>
      <c r="E1634" s="6">
        <v>19900.88</v>
      </c>
      <c r="F1634" s="6">
        <v>15897.89</v>
      </c>
      <c r="G1634" s="8">
        <f t="shared" si="326"/>
        <v>4002.9900000000016</v>
      </c>
      <c r="H1634">
        <v>2024</v>
      </c>
      <c r="I1634">
        <f t="shared" si="332"/>
        <v>6</v>
      </c>
      <c r="J1634" t="s">
        <v>88</v>
      </c>
      <c r="K1634" t="s">
        <v>106</v>
      </c>
      <c r="L1634" t="s">
        <v>111</v>
      </c>
      <c r="M1634" t="str">
        <f>VLOOKUP(Table1[[#This Row],[Product Code]],Table24[#All],4,FALSE)</f>
        <v>Game Consoles</v>
      </c>
    </row>
    <row r="1635" spans="1:13" x14ac:dyDescent="0.3">
      <c r="A1635" s="13" t="s">
        <v>23</v>
      </c>
      <c r="B1635" s="4" t="s">
        <v>41</v>
      </c>
      <c r="C1635" s="5">
        <v>45557</v>
      </c>
      <c r="D1635" s="4">
        <v>7</v>
      </c>
      <c r="E1635" s="6">
        <v>6183.8</v>
      </c>
      <c r="F1635" s="6">
        <v>4231.43</v>
      </c>
      <c r="G1635" s="8">
        <f t="shared" si="326"/>
        <v>1952.37</v>
      </c>
      <c r="H1635">
        <v>2024</v>
      </c>
      <c r="I1635">
        <f t="shared" si="332"/>
        <v>9</v>
      </c>
      <c r="J1635" t="s">
        <v>89</v>
      </c>
      <c r="K1635" t="s">
        <v>132</v>
      </c>
      <c r="L1635" t="s">
        <v>118</v>
      </c>
      <c r="M1635" t="str">
        <f>VLOOKUP(Table1[[#This Row],[Product Code]],Table24[#All],4,FALSE)</f>
        <v>Wireless Headphones</v>
      </c>
    </row>
    <row r="1636" spans="1:13" x14ac:dyDescent="0.3">
      <c r="A1636" s="13" t="s">
        <v>28</v>
      </c>
      <c r="B1636" s="4" t="s">
        <v>57</v>
      </c>
      <c r="C1636" s="5">
        <v>45391</v>
      </c>
      <c r="D1636" s="4">
        <v>14</v>
      </c>
      <c r="E1636" s="6">
        <v>16388.960000000003</v>
      </c>
      <c r="F1636" s="6">
        <v>13092.38</v>
      </c>
      <c r="G1636" s="8">
        <f t="shared" si="326"/>
        <v>3296.5800000000036</v>
      </c>
      <c r="H1636">
        <v>2024</v>
      </c>
      <c r="I1636">
        <f t="shared" si="332"/>
        <v>4</v>
      </c>
      <c r="J1636" t="s">
        <v>88</v>
      </c>
      <c r="K1636" t="s">
        <v>106</v>
      </c>
      <c r="L1636" t="s">
        <v>111</v>
      </c>
      <c r="M1636" t="str">
        <f>VLOOKUP(Table1[[#This Row],[Product Code]],Table24[#All],4,FALSE)</f>
        <v>Game Consoles</v>
      </c>
    </row>
    <row r="1637" spans="1:13" x14ac:dyDescent="0.3">
      <c r="A1637" s="13" t="s">
        <v>23</v>
      </c>
      <c r="B1637" s="4" t="s">
        <v>57</v>
      </c>
      <c r="C1637" s="5">
        <v>45505</v>
      </c>
      <c r="D1637" s="4">
        <v>9</v>
      </c>
      <c r="E1637" s="6">
        <v>10535.76</v>
      </c>
      <c r="F1637" s="6">
        <v>8416.5299999999988</v>
      </c>
      <c r="G1637" s="8">
        <f t="shared" si="326"/>
        <v>2119.2300000000014</v>
      </c>
      <c r="H1637">
        <v>2024</v>
      </c>
      <c r="I1637">
        <f t="shared" si="332"/>
        <v>8</v>
      </c>
      <c r="J1637" t="s">
        <v>89</v>
      </c>
      <c r="K1637" t="s">
        <v>106</v>
      </c>
      <c r="L1637" t="s">
        <v>111</v>
      </c>
      <c r="M1637" t="str">
        <f>VLOOKUP(Table1[[#This Row],[Product Code]],Table24[#All],4,FALSE)</f>
        <v>Game Consoles</v>
      </c>
    </row>
    <row r="1638" spans="1:13" x14ac:dyDescent="0.3">
      <c r="A1638" s="13" t="s">
        <v>19</v>
      </c>
      <c r="B1638" s="4" t="s">
        <v>17</v>
      </c>
      <c r="C1638" s="5">
        <v>45540</v>
      </c>
      <c r="D1638" s="4">
        <v>15</v>
      </c>
      <c r="E1638" s="6">
        <v>2744.7</v>
      </c>
      <c r="F1638" s="6">
        <v>2085.1499999999996</v>
      </c>
      <c r="G1638" s="8">
        <f t="shared" si="326"/>
        <v>659.55000000000018</v>
      </c>
      <c r="H1638">
        <v>2024</v>
      </c>
      <c r="I1638">
        <f t="shared" si="332"/>
        <v>9</v>
      </c>
      <c r="J1638" t="s">
        <v>89</v>
      </c>
      <c r="K1638" t="s">
        <v>104</v>
      </c>
      <c r="L1638" t="s">
        <v>102</v>
      </c>
      <c r="M1638" t="str">
        <f>VLOOKUP(Table1[[#This Row],[Product Code]],Table24[#All],4,FALSE)</f>
        <v>Chargers</v>
      </c>
    </row>
    <row r="1639" spans="1:13" x14ac:dyDescent="0.3">
      <c r="A1639" s="13" t="s">
        <v>23</v>
      </c>
      <c r="B1639" s="4" t="s">
        <v>66</v>
      </c>
      <c r="C1639" s="5">
        <v>45224</v>
      </c>
      <c r="D1639" s="4">
        <v>42</v>
      </c>
      <c r="E1639" s="6">
        <v>22821.119999999999</v>
      </c>
      <c r="F1639" s="6">
        <v>16236.359999999999</v>
      </c>
      <c r="G1639" s="8">
        <f t="shared" si="326"/>
        <v>6584.76</v>
      </c>
      <c r="H1639">
        <v>2023</v>
      </c>
      <c r="I1639">
        <f>MONTH(C1639)</f>
        <v>10</v>
      </c>
      <c r="J1639" t="s">
        <v>86</v>
      </c>
      <c r="K1639" t="s">
        <v>113</v>
      </c>
      <c r="L1639" t="s">
        <v>118</v>
      </c>
      <c r="M1639" t="str">
        <f>VLOOKUP(Table1[[#This Row],[Product Code]],Table24[#All],4,FALSE)</f>
        <v>Wireless Headphones</v>
      </c>
    </row>
    <row r="1640" spans="1:13" x14ac:dyDescent="0.3">
      <c r="A1640" s="13" t="s">
        <v>16</v>
      </c>
      <c r="B1640" s="4" t="s">
        <v>30</v>
      </c>
      <c r="C1640" s="5">
        <v>45297</v>
      </c>
      <c r="D1640" s="4">
        <v>29</v>
      </c>
      <c r="E1640" s="6">
        <v>42672.340000000004</v>
      </c>
      <c r="F1640" s="6">
        <v>28873.85</v>
      </c>
      <c r="G1640" s="8">
        <f t="shared" si="326"/>
        <v>13798.490000000005</v>
      </c>
      <c r="H1640">
        <v>2024</v>
      </c>
      <c r="I1640">
        <f t="shared" ref="I1640:I1642" si="333">MONTH(C1640)</f>
        <v>1</v>
      </c>
      <c r="J1640" t="s">
        <v>87</v>
      </c>
      <c r="K1640" t="s">
        <v>113</v>
      </c>
      <c r="L1640" t="s">
        <v>126</v>
      </c>
      <c r="M1640" t="str">
        <f>VLOOKUP(Table1[[#This Row],[Product Code]],Table24[#All],4,FALSE)</f>
        <v>Fitness Bands</v>
      </c>
    </row>
    <row r="1641" spans="1:13" x14ac:dyDescent="0.3">
      <c r="A1641" s="13" t="s">
        <v>12</v>
      </c>
      <c r="B1641" s="4" t="s">
        <v>45</v>
      </c>
      <c r="C1641" s="5">
        <v>45331</v>
      </c>
      <c r="D1641" s="4">
        <v>11</v>
      </c>
      <c r="E1641" s="6">
        <v>8873.26</v>
      </c>
      <c r="F1641" s="6">
        <v>5291.4400000000005</v>
      </c>
      <c r="G1641" s="8">
        <f t="shared" si="326"/>
        <v>3581.8199999999997</v>
      </c>
      <c r="H1641">
        <v>2024</v>
      </c>
      <c r="I1641">
        <f t="shared" si="333"/>
        <v>2</v>
      </c>
      <c r="J1641" t="s">
        <v>87</v>
      </c>
      <c r="K1641" t="s">
        <v>113</v>
      </c>
      <c r="L1641" t="s">
        <v>111</v>
      </c>
      <c r="M1641" t="str">
        <f>VLOOKUP(Table1[[#This Row],[Product Code]],Table24[#All],4,FALSE)</f>
        <v>Game Consoles</v>
      </c>
    </row>
    <row r="1642" spans="1:13" x14ac:dyDescent="0.3">
      <c r="A1642" s="13" t="s">
        <v>33</v>
      </c>
      <c r="B1642" s="4" t="s">
        <v>31</v>
      </c>
      <c r="C1642" s="5">
        <v>45577</v>
      </c>
      <c r="D1642" s="4">
        <v>36</v>
      </c>
      <c r="E1642" s="6">
        <v>17305.2</v>
      </c>
      <c r="F1642" s="6">
        <v>10869.84</v>
      </c>
      <c r="G1642" s="8">
        <f t="shared" si="326"/>
        <v>6435.3600000000006</v>
      </c>
      <c r="H1642">
        <v>2024</v>
      </c>
      <c r="I1642">
        <f t="shared" si="333"/>
        <v>10</v>
      </c>
      <c r="J1642" t="s">
        <v>90</v>
      </c>
      <c r="K1642" t="s">
        <v>113</v>
      </c>
      <c r="L1642" t="s">
        <v>98</v>
      </c>
      <c r="M1642" t="str">
        <f>VLOOKUP(Table1[[#This Row],[Product Code]],Table24[#All],4,FALSE)</f>
        <v>Gaming Laptops</v>
      </c>
    </row>
    <row r="1643" spans="1:13" x14ac:dyDescent="0.3">
      <c r="A1643" s="13" t="s">
        <v>59</v>
      </c>
      <c r="B1643" s="4" t="s">
        <v>34</v>
      </c>
      <c r="C1643" s="5">
        <v>45077</v>
      </c>
      <c r="D1643" s="4">
        <v>3</v>
      </c>
      <c r="E1643" s="6">
        <v>2895.18</v>
      </c>
      <c r="F1643" s="6">
        <v>2265.8999999999996</v>
      </c>
      <c r="G1643" s="8">
        <f t="shared" si="326"/>
        <v>629.2800000000002</v>
      </c>
      <c r="H1643">
        <v>2023</v>
      </c>
      <c r="I1643">
        <f t="shared" ref="I1643:I1646" si="334">MONTH(C1643)</f>
        <v>5</v>
      </c>
      <c r="J1643" t="s">
        <v>84</v>
      </c>
      <c r="K1643" t="s">
        <v>113</v>
      </c>
      <c r="L1643" t="s">
        <v>118</v>
      </c>
      <c r="M1643" t="str">
        <f>VLOOKUP(Table1[[#This Row],[Product Code]],Table24[#All],4,FALSE)</f>
        <v>Wireless Earbuds</v>
      </c>
    </row>
    <row r="1644" spans="1:13" x14ac:dyDescent="0.3">
      <c r="A1644" s="13" t="s">
        <v>54</v>
      </c>
      <c r="B1644" s="4" t="s">
        <v>71</v>
      </c>
      <c r="C1644" s="5">
        <v>45067</v>
      </c>
      <c r="D1644" s="4">
        <v>10</v>
      </c>
      <c r="E1644" s="6">
        <v>2284.3000000000002</v>
      </c>
      <c r="F1644" s="6">
        <v>1825.6</v>
      </c>
      <c r="G1644" s="8">
        <f t="shared" si="326"/>
        <v>458.70000000000027</v>
      </c>
      <c r="H1644">
        <v>2023</v>
      </c>
      <c r="I1644">
        <f t="shared" si="334"/>
        <v>5</v>
      </c>
      <c r="J1644" t="s">
        <v>84</v>
      </c>
      <c r="K1644" t="s">
        <v>100</v>
      </c>
      <c r="L1644" t="s">
        <v>98</v>
      </c>
      <c r="M1644" t="str">
        <f>VLOOKUP(Table1[[#This Row],[Product Code]],Table24[#All],4,FALSE)</f>
        <v>Ultrabooks</v>
      </c>
    </row>
    <row r="1645" spans="1:13" x14ac:dyDescent="0.3">
      <c r="A1645" s="13" t="s">
        <v>37</v>
      </c>
      <c r="B1645" s="4" t="s">
        <v>60</v>
      </c>
      <c r="C1645" s="5">
        <v>45405</v>
      </c>
      <c r="D1645" s="4">
        <v>10</v>
      </c>
      <c r="E1645" s="6">
        <v>5624.0999999999995</v>
      </c>
      <c r="F1645" s="6">
        <v>4294.3</v>
      </c>
      <c r="G1645" s="8">
        <f t="shared" si="326"/>
        <v>1329.7999999999993</v>
      </c>
      <c r="H1645">
        <v>2024</v>
      </c>
      <c r="I1645">
        <f t="shared" si="334"/>
        <v>4</v>
      </c>
      <c r="J1645" t="s">
        <v>88</v>
      </c>
      <c r="K1645" t="s">
        <v>132</v>
      </c>
      <c r="L1645" t="s">
        <v>102</v>
      </c>
      <c r="M1645" t="str">
        <f>VLOOKUP(Table1[[#This Row],[Product Code]],Table24[#All],4,FALSE)</f>
        <v>Mice</v>
      </c>
    </row>
    <row r="1646" spans="1:13" x14ac:dyDescent="0.3">
      <c r="A1646" s="13" t="s">
        <v>16</v>
      </c>
      <c r="B1646" s="4" t="s">
        <v>18</v>
      </c>
      <c r="C1646" s="5">
        <v>45395</v>
      </c>
      <c r="D1646" s="4">
        <v>14</v>
      </c>
      <c r="E1646" s="6">
        <v>5588.2400000000007</v>
      </c>
      <c r="F1646" s="6">
        <v>4222.96</v>
      </c>
      <c r="G1646" s="8">
        <f t="shared" si="326"/>
        <v>1365.2800000000007</v>
      </c>
      <c r="H1646">
        <v>2024</v>
      </c>
      <c r="I1646">
        <f t="shared" si="334"/>
        <v>4</v>
      </c>
      <c r="J1646" t="s">
        <v>88</v>
      </c>
      <c r="K1646" t="s">
        <v>130</v>
      </c>
      <c r="L1646" t="s">
        <v>126</v>
      </c>
      <c r="M1646" t="str">
        <f>VLOOKUP(Table1[[#This Row],[Product Code]],Table24[#All],4,FALSE)</f>
        <v>Streaming Devices</v>
      </c>
    </row>
    <row r="1647" spans="1:13" x14ac:dyDescent="0.3">
      <c r="A1647" s="13" t="s">
        <v>16</v>
      </c>
      <c r="B1647" s="4" t="s">
        <v>58</v>
      </c>
      <c r="C1647" s="5">
        <v>44974</v>
      </c>
      <c r="D1647" s="4">
        <v>17</v>
      </c>
      <c r="E1647" s="6">
        <v>4407.59</v>
      </c>
      <c r="F1647" s="6">
        <v>2880.99</v>
      </c>
      <c r="G1647" s="8">
        <f t="shared" si="326"/>
        <v>1526.6000000000004</v>
      </c>
      <c r="H1647">
        <v>2023</v>
      </c>
      <c r="I1647">
        <f t="shared" ref="I1647:I1652" si="335">MONTH(C1647)</f>
        <v>2</v>
      </c>
      <c r="J1647" t="s">
        <v>83</v>
      </c>
      <c r="K1647" t="s">
        <v>106</v>
      </c>
      <c r="L1647" t="s">
        <v>126</v>
      </c>
      <c r="M1647" t="str">
        <f>VLOOKUP(Table1[[#This Row],[Product Code]],Table24[#All],4,FALSE)</f>
        <v>Smart Speakers</v>
      </c>
    </row>
    <row r="1648" spans="1:13" x14ac:dyDescent="0.3">
      <c r="A1648" s="13" t="s">
        <v>19</v>
      </c>
      <c r="B1648" s="4" t="s">
        <v>38</v>
      </c>
      <c r="C1648" s="5">
        <v>45046</v>
      </c>
      <c r="D1648" s="4">
        <v>22</v>
      </c>
      <c r="E1648" s="6">
        <v>11802.560000000001</v>
      </c>
      <c r="F1648" s="6">
        <v>8602.66</v>
      </c>
      <c r="G1648" s="8">
        <f t="shared" si="326"/>
        <v>3199.9000000000015</v>
      </c>
      <c r="H1648">
        <v>2023</v>
      </c>
      <c r="I1648">
        <f t="shared" si="335"/>
        <v>4</v>
      </c>
      <c r="J1648" t="s">
        <v>84</v>
      </c>
      <c r="K1648" t="s">
        <v>113</v>
      </c>
      <c r="L1648" t="s">
        <v>111</v>
      </c>
      <c r="M1648" t="str">
        <f>VLOOKUP(Table1[[#This Row],[Product Code]],Table24[#All],4,FALSE)</f>
        <v>Game Consoles</v>
      </c>
    </row>
    <row r="1649" spans="1:13" x14ac:dyDescent="0.3">
      <c r="A1649" s="13" t="s">
        <v>16</v>
      </c>
      <c r="B1649" s="4" t="s">
        <v>36</v>
      </c>
      <c r="C1649" s="5">
        <v>45305</v>
      </c>
      <c r="D1649" s="4">
        <v>14</v>
      </c>
      <c r="E1649" s="6">
        <v>13258.699999999999</v>
      </c>
      <c r="F1649" s="6">
        <v>9343.32</v>
      </c>
      <c r="G1649" s="8">
        <f t="shared" si="326"/>
        <v>3915.3799999999992</v>
      </c>
      <c r="H1649">
        <v>2024</v>
      </c>
      <c r="I1649">
        <f t="shared" si="335"/>
        <v>1</v>
      </c>
      <c r="J1649" t="s">
        <v>87</v>
      </c>
      <c r="K1649" t="s">
        <v>132</v>
      </c>
      <c r="L1649" t="s">
        <v>102</v>
      </c>
      <c r="M1649" t="str">
        <f>VLOOKUP(Table1[[#This Row],[Product Code]],Table24[#All],4,FALSE)</f>
        <v>Keyboards</v>
      </c>
    </row>
    <row r="1650" spans="1:13" x14ac:dyDescent="0.3">
      <c r="A1650" s="13" t="s">
        <v>32</v>
      </c>
      <c r="B1650" s="4" t="s">
        <v>20</v>
      </c>
      <c r="C1650" s="5">
        <v>45435</v>
      </c>
      <c r="D1650" s="4">
        <v>7</v>
      </c>
      <c r="E1650" s="6">
        <v>6217.47</v>
      </c>
      <c r="F1650" s="6">
        <v>5057.1500000000005</v>
      </c>
      <c r="G1650" s="8">
        <f t="shared" si="326"/>
        <v>1160.3199999999997</v>
      </c>
      <c r="H1650">
        <v>2024</v>
      </c>
      <c r="I1650">
        <f t="shared" si="335"/>
        <v>5</v>
      </c>
      <c r="J1650" t="s">
        <v>88</v>
      </c>
      <c r="K1650" t="s">
        <v>104</v>
      </c>
      <c r="L1650" t="s">
        <v>102</v>
      </c>
      <c r="M1650" t="str">
        <f>VLOOKUP(Table1[[#This Row],[Product Code]],Table24[#All],4,FALSE)</f>
        <v>Keyboards</v>
      </c>
    </row>
    <row r="1651" spans="1:13" x14ac:dyDescent="0.3">
      <c r="A1651" s="13" t="s">
        <v>37</v>
      </c>
      <c r="B1651" s="4" t="s">
        <v>60</v>
      </c>
      <c r="C1651" s="5">
        <v>45369</v>
      </c>
      <c r="D1651" s="4">
        <v>21</v>
      </c>
      <c r="E1651" s="6">
        <v>11810.609999999999</v>
      </c>
      <c r="F1651" s="6">
        <v>9018.0300000000007</v>
      </c>
      <c r="G1651" s="8">
        <f t="shared" si="326"/>
        <v>2792.5799999999981</v>
      </c>
      <c r="H1651">
        <v>2024</v>
      </c>
      <c r="I1651">
        <f t="shared" si="335"/>
        <v>3</v>
      </c>
      <c r="J1651" t="s">
        <v>87</v>
      </c>
      <c r="K1651" t="s">
        <v>132</v>
      </c>
      <c r="L1651" t="s">
        <v>102</v>
      </c>
      <c r="M1651" t="str">
        <f>VLOOKUP(Table1[[#This Row],[Product Code]],Table24[#All],4,FALSE)</f>
        <v>Mice</v>
      </c>
    </row>
    <row r="1652" spans="1:13" x14ac:dyDescent="0.3">
      <c r="A1652" s="13" t="s">
        <v>32</v>
      </c>
      <c r="B1652" s="4" t="s">
        <v>49</v>
      </c>
      <c r="C1652" s="5">
        <v>45492</v>
      </c>
      <c r="D1652" s="4">
        <v>16</v>
      </c>
      <c r="E1652" s="6">
        <v>21297.119999999999</v>
      </c>
      <c r="F1652" s="6">
        <v>13081.92</v>
      </c>
      <c r="G1652" s="8">
        <f t="shared" si="326"/>
        <v>8215.1999999999989</v>
      </c>
      <c r="H1652">
        <v>2024</v>
      </c>
      <c r="I1652">
        <f t="shared" si="335"/>
        <v>7</v>
      </c>
      <c r="J1652" t="s">
        <v>89</v>
      </c>
      <c r="K1652" t="s">
        <v>137</v>
      </c>
      <c r="L1652" t="s">
        <v>126</v>
      </c>
      <c r="M1652" t="str">
        <f>VLOOKUP(Table1[[#This Row],[Product Code]],Table24[#All],4,FALSE)</f>
        <v>Smartwatches</v>
      </c>
    </row>
    <row r="1653" spans="1:13" x14ac:dyDescent="0.3">
      <c r="A1653" s="13" t="s">
        <v>16</v>
      </c>
      <c r="B1653" s="4" t="s">
        <v>61</v>
      </c>
      <c r="C1653" s="5">
        <v>45179</v>
      </c>
      <c r="D1653" s="4">
        <v>16</v>
      </c>
      <c r="E1653" s="6">
        <v>6121.28</v>
      </c>
      <c r="F1653" s="6">
        <v>4837.28</v>
      </c>
      <c r="G1653" s="8">
        <f t="shared" si="326"/>
        <v>1284</v>
      </c>
      <c r="H1653">
        <v>2023</v>
      </c>
      <c r="I1653">
        <f>MONTH(C1653)</f>
        <v>9</v>
      </c>
      <c r="J1653" t="s">
        <v>85</v>
      </c>
      <c r="K1653" t="s">
        <v>109</v>
      </c>
      <c r="L1653" t="s">
        <v>111</v>
      </c>
      <c r="M1653" t="str">
        <f>VLOOKUP(Table1[[#This Row],[Product Code]],Table24[#All],4,FALSE)</f>
        <v>VR Headsets</v>
      </c>
    </row>
    <row r="1654" spans="1:13" x14ac:dyDescent="0.3">
      <c r="A1654" s="13" t="s">
        <v>25</v>
      </c>
      <c r="B1654" s="4" t="s">
        <v>34</v>
      </c>
      <c r="C1654" s="5">
        <v>45395</v>
      </c>
      <c r="D1654" s="4">
        <v>5</v>
      </c>
      <c r="E1654" s="6">
        <v>4825.2999999999993</v>
      </c>
      <c r="F1654" s="6">
        <v>3776.5</v>
      </c>
      <c r="G1654" s="8">
        <f t="shared" si="326"/>
        <v>1048.7999999999993</v>
      </c>
      <c r="H1654">
        <v>2024</v>
      </c>
      <c r="I1654">
        <f>MONTH(C1654)</f>
        <v>4</v>
      </c>
      <c r="J1654" t="s">
        <v>88</v>
      </c>
      <c r="K1654" t="s">
        <v>113</v>
      </c>
      <c r="L1654" t="s">
        <v>118</v>
      </c>
      <c r="M1654" t="str">
        <f>VLOOKUP(Table1[[#This Row],[Product Code]],Table24[#All],4,FALSE)</f>
        <v>Wireless Earbuds</v>
      </c>
    </row>
    <row r="1655" spans="1:13" x14ac:dyDescent="0.3">
      <c r="A1655" s="13" t="s">
        <v>23</v>
      </c>
      <c r="B1655" s="4" t="s">
        <v>35</v>
      </c>
      <c r="C1655" s="5">
        <v>45152</v>
      </c>
      <c r="D1655" s="4">
        <v>4</v>
      </c>
      <c r="E1655" s="6">
        <v>652.20000000000005</v>
      </c>
      <c r="F1655" s="6">
        <v>504.44</v>
      </c>
      <c r="G1655" s="8">
        <f t="shared" si="326"/>
        <v>147.76000000000005</v>
      </c>
      <c r="H1655">
        <v>2023</v>
      </c>
      <c r="I1655">
        <f t="shared" ref="I1655:I1657" si="336">MONTH(C1655)</f>
        <v>8</v>
      </c>
      <c r="J1655" t="s">
        <v>85</v>
      </c>
      <c r="K1655" t="s">
        <v>113</v>
      </c>
      <c r="L1655" t="s">
        <v>102</v>
      </c>
      <c r="M1655" t="str">
        <f>VLOOKUP(Table1[[#This Row],[Product Code]],Table24[#All],4,FALSE)</f>
        <v>Keyboards</v>
      </c>
    </row>
    <row r="1656" spans="1:13" x14ac:dyDescent="0.3">
      <c r="A1656" s="13" t="s">
        <v>16</v>
      </c>
      <c r="B1656" s="4" t="s">
        <v>15</v>
      </c>
      <c r="C1656" s="5">
        <v>45171</v>
      </c>
      <c r="D1656" s="4">
        <v>6</v>
      </c>
      <c r="E1656" s="6">
        <v>5300.9400000000005</v>
      </c>
      <c r="F1656" s="6">
        <v>3696.54</v>
      </c>
      <c r="G1656" s="8">
        <f t="shared" si="326"/>
        <v>1604.4000000000005</v>
      </c>
      <c r="H1656">
        <v>2023</v>
      </c>
      <c r="I1656">
        <f t="shared" si="336"/>
        <v>9</v>
      </c>
      <c r="J1656" t="s">
        <v>85</v>
      </c>
      <c r="K1656" t="s">
        <v>132</v>
      </c>
      <c r="L1656" t="s">
        <v>118</v>
      </c>
      <c r="M1656" t="str">
        <f>VLOOKUP(Table1[[#This Row],[Product Code]],Table24[#All],4,FALSE)</f>
        <v>Noise-Canceling Over-Ear</v>
      </c>
    </row>
    <row r="1657" spans="1:13" x14ac:dyDescent="0.3">
      <c r="A1657" s="13" t="s">
        <v>16</v>
      </c>
      <c r="B1657" s="4" t="s">
        <v>56</v>
      </c>
      <c r="C1657" s="5">
        <v>45011</v>
      </c>
      <c r="D1657" s="4">
        <v>12</v>
      </c>
      <c r="E1657" s="6">
        <v>1609.8000000000002</v>
      </c>
      <c r="F1657" s="6">
        <v>1329.84</v>
      </c>
      <c r="G1657" s="8">
        <f t="shared" si="326"/>
        <v>279.96000000000026</v>
      </c>
      <c r="H1657">
        <v>2023</v>
      </c>
      <c r="I1657">
        <f t="shared" si="336"/>
        <v>3</v>
      </c>
      <c r="J1657" t="s">
        <v>83</v>
      </c>
      <c r="K1657" t="s">
        <v>113</v>
      </c>
      <c r="L1657" t="s">
        <v>102</v>
      </c>
      <c r="M1657" t="str">
        <f>VLOOKUP(Table1[[#This Row],[Product Code]],Table24[#All],4,FALSE)</f>
        <v>Laptop Sleeves</v>
      </c>
    </row>
    <row r="1658" spans="1:13" x14ac:dyDescent="0.3">
      <c r="A1658" s="13" t="s">
        <v>16</v>
      </c>
      <c r="B1658" s="4" t="s">
        <v>41</v>
      </c>
      <c r="C1658" s="5">
        <v>45542</v>
      </c>
      <c r="D1658" s="4">
        <v>10</v>
      </c>
      <c r="E1658" s="6">
        <v>8834</v>
      </c>
      <c r="F1658" s="6">
        <v>6044.9</v>
      </c>
      <c r="G1658" s="8">
        <f t="shared" si="326"/>
        <v>2789.1000000000004</v>
      </c>
      <c r="H1658">
        <v>2024</v>
      </c>
      <c r="I1658">
        <f>MONTH(C1658)</f>
        <v>9</v>
      </c>
      <c r="J1658" t="s">
        <v>89</v>
      </c>
      <c r="K1658" t="s">
        <v>132</v>
      </c>
      <c r="L1658" t="s">
        <v>118</v>
      </c>
      <c r="M1658" t="str">
        <f>VLOOKUP(Table1[[#This Row],[Product Code]],Table24[#All],4,FALSE)</f>
        <v>Wireless Headphones</v>
      </c>
    </row>
    <row r="1659" spans="1:13" x14ac:dyDescent="0.3">
      <c r="A1659" s="13" t="s">
        <v>54</v>
      </c>
      <c r="B1659" s="4" t="s">
        <v>58</v>
      </c>
      <c r="C1659" s="5">
        <v>45250</v>
      </c>
      <c r="D1659" s="4">
        <v>31</v>
      </c>
      <c r="E1659" s="6">
        <v>8037.369999999999</v>
      </c>
      <c r="F1659" s="6">
        <v>5253.57</v>
      </c>
      <c r="G1659" s="8">
        <f t="shared" si="326"/>
        <v>2783.7999999999993</v>
      </c>
      <c r="H1659">
        <v>2023</v>
      </c>
      <c r="I1659">
        <f>MONTH(C1659)</f>
        <v>11</v>
      </c>
      <c r="J1659" t="s">
        <v>86</v>
      </c>
      <c r="K1659" t="s">
        <v>106</v>
      </c>
      <c r="L1659" t="s">
        <v>126</v>
      </c>
      <c r="M1659" t="str">
        <f>VLOOKUP(Table1[[#This Row],[Product Code]],Table24[#All],4,FALSE)</f>
        <v>Smart Speakers</v>
      </c>
    </row>
    <row r="1660" spans="1:13" x14ac:dyDescent="0.3">
      <c r="A1660" s="13" t="s">
        <v>6</v>
      </c>
      <c r="B1660" s="4" t="s">
        <v>30</v>
      </c>
      <c r="C1660" s="5">
        <v>45457</v>
      </c>
      <c r="D1660" s="4">
        <v>11</v>
      </c>
      <c r="E1660" s="6">
        <v>16186.060000000001</v>
      </c>
      <c r="F1660" s="6">
        <v>10952.15</v>
      </c>
      <c r="G1660" s="8">
        <f t="shared" si="326"/>
        <v>5233.9100000000017</v>
      </c>
      <c r="H1660">
        <v>2024</v>
      </c>
      <c r="I1660">
        <f>MONTH(C1660)</f>
        <v>6</v>
      </c>
      <c r="J1660" t="s">
        <v>88</v>
      </c>
      <c r="K1660" t="s">
        <v>113</v>
      </c>
      <c r="L1660" t="s">
        <v>126</v>
      </c>
      <c r="M1660" t="str">
        <f>VLOOKUP(Table1[[#This Row],[Product Code]],Table24[#All],4,FALSE)</f>
        <v>Fitness Bands</v>
      </c>
    </row>
    <row r="1661" spans="1:13" x14ac:dyDescent="0.3">
      <c r="A1661" s="13" t="s">
        <v>16</v>
      </c>
      <c r="B1661" s="4" t="s">
        <v>69</v>
      </c>
      <c r="C1661" s="5">
        <v>44930</v>
      </c>
      <c r="D1661" s="4">
        <v>32</v>
      </c>
      <c r="E1661" s="6">
        <v>2553.92</v>
      </c>
      <c r="F1661" s="6">
        <v>2048.64</v>
      </c>
      <c r="G1661" s="8">
        <f t="shared" si="326"/>
        <v>505.2800000000002</v>
      </c>
      <c r="H1661">
        <v>2023</v>
      </c>
      <c r="I1661">
        <f>MONTH(C1661)</f>
        <v>1</v>
      </c>
      <c r="J1661" t="s">
        <v>83</v>
      </c>
      <c r="K1661" t="s">
        <v>106</v>
      </c>
      <c r="L1661" t="s">
        <v>98</v>
      </c>
      <c r="M1661" t="str">
        <f>VLOOKUP(Table1[[#This Row],[Product Code]],Table24[#All],4,FALSE)</f>
        <v>Ultrabooks</v>
      </c>
    </row>
    <row r="1662" spans="1:13" x14ac:dyDescent="0.3">
      <c r="A1662" s="13" t="s">
        <v>21</v>
      </c>
      <c r="B1662" s="4" t="s">
        <v>30</v>
      </c>
      <c r="C1662" s="5">
        <v>45465</v>
      </c>
      <c r="D1662" s="4">
        <v>16</v>
      </c>
      <c r="E1662" s="6">
        <v>23543.360000000001</v>
      </c>
      <c r="F1662" s="6">
        <v>15930.4</v>
      </c>
      <c r="G1662" s="8">
        <f t="shared" si="326"/>
        <v>7612.9600000000009</v>
      </c>
      <c r="H1662">
        <v>2024</v>
      </c>
      <c r="I1662">
        <f t="shared" ref="I1662:I1663" si="337">MONTH(C1662)</f>
        <v>6</v>
      </c>
      <c r="J1662" t="s">
        <v>88</v>
      </c>
      <c r="K1662" t="s">
        <v>113</v>
      </c>
      <c r="L1662" t="s">
        <v>126</v>
      </c>
      <c r="M1662" t="str">
        <f>VLOOKUP(Table1[[#This Row],[Product Code]],Table24[#All],4,FALSE)</f>
        <v>Fitness Bands</v>
      </c>
    </row>
    <row r="1663" spans="1:13" x14ac:dyDescent="0.3">
      <c r="A1663" s="13" t="s">
        <v>16</v>
      </c>
      <c r="B1663" s="4" t="s">
        <v>47</v>
      </c>
      <c r="C1663" s="5">
        <v>45514</v>
      </c>
      <c r="D1663" s="4">
        <v>14</v>
      </c>
      <c r="E1663" s="6">
        <v>16770.88</v>
      </c>
      <c r="F1663" s="6">
        <v>12355.699999999999</v>
      </c>
      <c r="G1663" s="8">
        <f t="shared" si="326"/>
        <v>4415.1800000000021</v>
      </c>
      <c r="H1663">
        <v>2024</v>
      </c>
      <c r="I1663">
        <f t="shared" si="337"/>
        <v>8</v>
      </c>
      <c r="J1663" t="s">
        <v>89</v>
      </c>
      <c r="K1663" t="s">
        <v>113</v>
      </c>
      <c r="L1663" t="s">
        <v>126</v>
      </c>
      <c r="M1663" t="str">
        <f>VLOOKUP(Table1[[#This Row],[Product Code]],Table24[#All],4,FALSE)</f>
        <v>Fitness Bands</v>
      </c>
    </row>
    <row r="1664" spans="1:13" x14ac:dyDescent="0.3">
      <c r="A1664" s="13" t="s">
        <v>6</v>
      </c>
      <c r="B1664" s="4" t="s">
        <v>26</v>
      </c>
      <c r="C1664" s="5">
        <v>45213</v>
      </c>
      <c r="D1664" s="4">
        <v>32</v>
      </c>
      <c r="E1664" s="6">
        <v>33718.080000000002</v>
      </c>
      <c r="F1664" s="6">
        <v>20882.240000000002</v>
      </c>
      <c r="G1664" s="8">
        <f t="shared" si="326"/>
        <v>12835.84</v>
      </c>
      <c r="H1664">
        <v>2023</v>
      </c>
      <c r="I1664">
        <f>MONTH(C1664)</f>
        <v>10</v>
      </c>
      <c r="J1664" t="s">
        <v>86</v>
      </c>
      <c r="K1664" t="s">
        <v>104</v>
      </c>
      <c r="L1664" t="s">
        <v>126</v>
      </c>
      <c r="M1664" t="str">
        <f>VLOOKUP(Table1[[#This Row],[Product Code]],Table24[#All],4,FALSE)</f>
        <v>Fitness Bands</v>
      </c>
    </row>
    <row r="1665" spans="1:13" x14ac:dyDescent="0.3">
      <c r="A1665" s="13" t="s">
        <v>54</v>
      </c>
      <c r="B1665" s="4" t="s">
        <v>18</v>
      </c>
      <c r="C1665" s="5">
        <v>45490</v>
      </c>
      <c r="D1665" s="4">
        <v>14</v>
      </c>
      <c r="E1665" s="6">
        <v>5588.2400000000007</v>
      </c>
      <c r="F1665" s="6">
        <v>4222.96</v>
      </c>
      <c r="G1665" s="8">
        <f t="shared" si="326"/>
        <v>1365.2800000000007</v>
      </c>
      <c r="H1665">
        <v>2024</v>
      </c>
      <c r="I1665">
        <f t="shared" ref="I1665:I1668" si="338">MONTH(C1665)</f>
        <v>7</v>
      </c>
      <c r="J1665" t="s">
        <v>89</v>
      </c>
      <c r="K1665" t="s">
        <v>130</v>
      </c>
      <c r="L1665" t="s">
        <v>126</v>
      </c>
      <c r="M1665" t="str">
        <f>VLOOKUP(Table1[[#This Row],[Product Code]],Table24[#All],4,FALSE)</f>
        <v>Streaming Devices</v>
      </c>
    </row>
    <row r="1666" spans="1:13" x14ac:dyDescent="0.3">
      <c r="A1666" s="13" t="s">
        <v>19</v>
      </c>
      <c r="B1666" s="4" t="s">
        <v>36</v>
      </c>
      <c r="C1666" s="5">
        <v>45296</v>
      </c>
      <c r="D1666" s="4">
        <v>14</v>
      </c>
      <c r="E1666" s="6">
        <v>13258.699999999999</v>
      </c>
      <c r="F1666" s="6">
        <v>9343.32</v>
      </c>
      <c r="G1666" s="8">
        <f t="shared" si="326"/>
        <v>3915.3799999999992</v>
      </c>
      <c r="H1666">
        <v>2024</v>
      </c>
      <c r="I1666">
        <f t="shared" si="338"/>
        <v>1</v>
      </c>
      <c r="J1666" t="s">
        <v>87</v>
      </c>
      <c r="K1666" t="s">
        <v>132</v>
      </c>
      <c r="L1666" t="s">
        <v>102</v>
      </c>
      <c r="M1666" t="str">
        <f>VLOOKUP(Table1[[#This Row],[Product Code]],Table24[#All],4,FALSE)</f>
        <v>Keyboards</v>
      </c>
    </row>
    <row r="1667" spans="1:13" x14ac:dyDescent="0.3">
      <c r="A1667" s="13" t="s">
        <v>16</v>
      </c>
      <c r="B1667" s="4" t="s">
        <v>57</v>
      </c>
      <c r="C1667" s="5">
        <v>45488</v>
      </c>
      <c r="D1667" s="4">
        <v>7</v>
      </c>
      <c r="E1667" s="6">
        <v>8194.4800000000014</v>
      </c>
      <c r="F1667" s="6">
        <v>6546.19</v>
      </c>
      <c r="G1667" s="8">
        <f t="shared" ref="G1667:G1730" si="339">E1667-F1667</f>
        <v>1648.2900000000018</v>
      </c>
      <c r="H1667">
        <v>2024</v>
      </c>
      <c r="I1667">
        <f t="shared" si="338"/>
        <v>7</v>
      </c>
      <c r="J1667" t="s">
        <v>89</v>
      </c>
      <c r="K1667" t="s">
        <v>106</v>
      </c>
      <c r="L1667" t="s">
        <v>111</v>
      </c>
      <c r="M1667" t="str">
        <f>VLOOKUP(Table1[[#This Row],[Product Code]],Table24[#All],4,FALSE)</f>
        <v>Game Consoles</v>
      </c>
    </row>
    <row r="1668" spans="1:13" x14ac:dyDescent="0.3">
      <c r="A1668" s="13" t="s">
        <v>23</v>
      </c>
      <c r="B1668" s="4" t="s">
        <v>40</v>
      </c>
      <c r="C1668" s="5">
        <v>45640</v>
      </c>
      <c r="D1668" s="4">
        <v>22</v>
      </c>
      <c r="E1668" s="6">
        <v>29783.379999999997</v>
      </c>
      <c r="F1668" s="6">
        <v>21438.120000000003</v>
      </c>
      <c r="G1668" s="8">
        <f t="shared" si="339"/>
        <v>8345.2599999999948</v>
      </c>
      <c r="H1668">
        <v>2024</v>
      </c>
      <c r="I1668">
        <f t="shared" si="338"/>
        <v>12</v>
      </c>
      <c r="J1668" t="s">
        <v>90</v>
      </c>
      <c r="K1668" t="s">
        <v>106</v>
      </c>
      <c r="L1668" t="s">
        <v>111</v>
      </c>
      <c r="M1668" t="str">
        <f>VLOOKUP(Table1[[#This Row],[Product Code]],Table24[#All],4,FALSE)</f>
        <v>Game Consoles</v>
      </c>
    </row>
    <row r="1669" spans="1:13" x14ac:dyDescent="0.3">
      <c r="A1669" s="13" t="s">
        <v>16</v>
      </c>
      <c r="B1669" s="4" t="s">
        <v>50</v>
      </c>
      <c r="C1669" s="5">
        <v>45218</v>
      </c>
      <c r="D1669" s="4">
        <v>29</v>
      </c>
      <c r="E1669" s="6">
        <v>7818.9800000000005</v>
      </c>
      <c r="F1669" s="6">
        <v>4752.8099999999995</v>
      </c>
      <c r="G1669" s="8">
        <f t="shared" si="339"/>
        <v>3066.170000000001</v>
      </c>
      <c r="H1669">
        <v>2023</v>
      </c>
      <c r="I1669">
        <f>MONTH(C1669)</f>
        <v>10</v>
      </c>
      <c r="J1669" t="s">
        <v>86</v>
      </c>
      <c r="K1669" t="s">
        <v>100</v>
      </c>
      <c r="L1669" t="s">
        <v>102</v>
      </c>
      <c r="M1669" t="str">
        <f>VLOOKUP(Table1[[#This Row],[Product Code]],Table24[#All],4,FALSE)</f>
        <v>Chargers</v>
      </c>
    </row>
    <row r="1670" spans="1:13" x14ac:dyDescent="0.3">
      <c r="A1670" s="13" t="s">
        <v>14</v>
      </c>
      <c r="B1670" s="4" t="s">
        <v>49</v>
      </c>
      <c r="C1670" s="5">
        <v>45403</v>
      </c>
      <c r="D1670" s="4">
        <v>2</v>
      </c>
      <c r="E1670" s="6">
        <v>2662.14</v>
      </c>
      <c r="F1670" s="6">
        <v>1635.24</v>
      </c>
      <c r="G1670" s="8">
        <f t="shared" si="339"/>
        <v>1026.8999999999999</v>
      </c>
      <c r="H1670">
        <v>2024</v>
      </c>
      <c r="I1670">
        <f>MONTH(C1670)</f>
        <v>4</v>
      </c>
      <c r="J1670" t="s">
        <v>88</v>
      </c>
      <c r="K1670" t="s">
        <v>137</v>
      </c>
      <c r="L1670" t="s">
        <v>126</v>
      </c>
      <c r="M1670" t="str">
        <f>VLOOKUP(Table1[[#This Row],[Product Code]],Table24[#All],4,FALSE)</f>
        <v>Smartwatches</v>
      </c>
    </row>
    <row r="1671" spans="1:13" x14ac:dyDescent="0.3">
      <c r="A1671" s="13" t="s">
        <v>10</v>
      </c>
      <c r="B1671" s="4" t="s">
        <v>47</v>
      </c>
      <c r="C1671" s="5">
        <v>44948</v>
      </c>
      <c r="D1671" s="4">
        <v>27</v>
      </c>
      <c r="E1671" s="6">
        <v>32343.840000000004</v>
      </c>
      <c r="F1671" s="6">
        <v>23828.85</v>
      </c>
      <c r="G1671" s="8">
        <f t="shared" si="339"/>
        <v>8514.9900000000052</v>
      </c>
      <c r="H1671">
        <v>2023</v>
      </c>
      <c r="I1671">
        <f>MONTH(C1671)</f>
        <v>1</v>
      </c>
      <c r="J1671" t="s">
        <v>83</v>
      </c>
      <c r="K1671" t="s">
        <v>113</v>
      </c>
      <c r="L1671" t="s">
        <v>126</v>
      </c>
      <c r="M1671" t="str">
        <f>VLOOKUP(Table1[[#This Row],[Product Code]],Table24[#All],4,FALSE)</f>
        <v>Fitness Bands</v>
      </c>
    </row>
    <row r="1672" spans="1:13" x14ac:dyDescent="0.3">
      <c r="A1672" s="13" t="s">
        <v>14</v>
      </c>
      <c r="B1672" s="4" t="s">
        <v>43</v>
      </c>
      <c r="C1672" s="5">
        <v>45602</v>
      </c>
      <c r="D1672" s="4">
        <v>27</v>
      </c>
      <c r="E1672" s="6">
        <v>28753.920000000002</v>
      </c>
      <c r="F1672" s="6">
        <v>18540.09</v>
      </c>
      <c r="G1672" s="8">
        <f t="shared" si="339"/>
        <v>10213.830000000002</v>
      </c>
      <c r="H1672">
        <v>2024</v>
      </c>
      <c r="I1672">
        <f t="shared" ref="I1672:I1673" si="340">MONTH(C1672)</f>
        <v>11</v>
      </c>
      <c r="J1672" t="s">
        <v>90</v>
      </c>
      <c r="K1672" t="s">
        <v>113</v>
      </c>
      <c r="L1672" t="s">
        <v>111</v>
      </c>
      <c r="M1672" t="str">
        <f>VLOOKUP(Table1[[#This Row],[Product Code]],Table24[#All],4,FALSE)</f>
        <v>VR Headsets</v>
      </c>
    </row>
    <row r="1673" spans="1:13" x14ac:dyDescent="0.3">
      <c r="A1673" s="13" t="s">
        <v>59</v>
      </c>
      <c r="B1673" s="4" t="s">
        <v>11</v>
      </c>
      <c r="C1673" s="5">
        <v>45339</v>
      </c>
      <c r="D1673" s="4">
        <v>25</v>
      </c>
      <c r="E1673" s="6">
        <v>16796.25</v>
      </c>
      <c r="F1673" s="6">
        <v>13264.75</v>
      </c>
      <c r="G1673" s="8">
        <f t="shared" si="339"/>
        <v>3531.5</v>
      </c>
      <c r="H1673">
        <v>2024</v>
      </c>
      <c r="I1673">
        <f t="shared" si="340"/>
        <v>2</v>
      </c>
      <c r="J1673" t="s">
        <v>87</v>
      </c>
      <c r="K1673" t="s">
        <v>113</v>
      </c>
      <c r="L1673" t="s">
        <v>102</v>
      </c>
      <c r="M1673" t="str">
        <f>VLOOKUP(Table1[[#This Row],[Product Code]],Table24[#All],4,FALSE)</f>
        <v>Chargers</v>
      </c>
    </row>
    <row r="1674" spans="1:13" x14ac:dyDescent="0.3">
      <c r="A1674" s="13" t="s">
        <v>59</v>
      </c>
      <c r="B1674" s="4" t="s">
        <v>35</v>
      </c>
      <c r="C1674" s="5">
        <v>45001</v>
      </c>
      <c r="D1674" s="4">
        <v>29</v>
      </c>
      <c r="E1674" s="6">
        <v>4728.4500000000007</v>
      </c>
      <c r="F1674" s="6">
        <v>3657.19</v>
      </c>
      <c r="G1674" s="8">
        <f t="shared" si="339"/>
        <v>1071.2600000000007</v>
      </c>
      <c r="H1674">
        <v>2023</v>
      </c>
      <c r="I1674">
        <f>MONTH(C1674)</f>
        <v>3</v>
      </c>
      <c r="J1674" t="s">
        <v>83</v>
      </c>
      <c r="K1674" t="s">
        <v>113</v>
      </c>
      <c r="L1674" t="s">
        <v>102</v>
      </c>
      <c r="M1674" t="str">
        <f>VLOOKUP(Table1[[#This Row],[Product Code]],Table24[#All],4,FALSE)</f>
        <v>Keyboards</v>
      </c>
    </row>
    <row r="1675" spans="1:13" x14ac:dyDescent="0.3">
      <c r="A1675" s="13" t="s">
        <v>19</v>
      </c>
      <c r="B1675" s="4" t="s">
        <v>18</v>
      </c>
      <c r="C1675" s="5">
        <v>45300</v>
      </c>
      <c r="D1675" s="4">
        <v>15</v>
      </c>
      <c r="E1675" s="6">
        <v>5987.4000000000005</v>
      </c>
      <c r="F1675" s="6">
        <v>4524.5999999999995</v>
      </c>
      <c r="G1675" s="8">
        <f t="shared" si="339"/>
        <v>1462.8000000000011</v>
      </c>
      <c r="H1675">
        <v>2024</v>
      </c>
      <c r="I1675">
        <f>MONTH(C1675)</f>
        <v>1</v>
      </c>
      <c r="J1675" t="s">
        <v>87</v>
      </c>
      <c r="K1675" t="s">
        <v>130</v>
      </c>
      <c r="L1675" t="s">
        <v>126</v>
      </c>
      <c r="M1675" t="str">
        <f>VLOOKUP(Table1[[#This Row],[Product Code]],Table24[#All],4,FALSE)</f>
        <v>Streaming Devices</v>
      </c>
    </row>
    <row r="1676" spans="1:13" x14ac:dyDescent="0.3">
      <c r="A1676" s="13" t="s">
        <v>28</v>
      </c>
      <c r="B1676" s="4" t="s">
        <v>67</v>
      </c>
      <c r="C1676" s="5">
        <v>44949</v>
      </c>
      <c r="D1676" s="4">
        <v>24</v>
      </c>
      <c r="E1676" s="6">
        <v>25053.120000000003</v>
      </c>
      <c r="F1676" s="6">
        <v>15456.96</v>
      </c>
      <c r="G1676" s="8">
        <f t="shared" si="339"/>
        <v>9596.1600000000035</v>
      </c>
      <c r="H1676">
        <v>2023</v>
      </c>
      <c r="I1676">
        <f t="shared" ref="I1676:I1678" si="341">MONTH(C1676)</f>
        <v>1</v>
      </c>
      <c r="J1676" t="s">
        <v>83</v>
      </c>
      <c r="K1676" t="s">
        <v>137</v>
      </c>
      <c r="L1676" t="s">
        <v>111</v>
      </c>
      <c r="M1676" t="str">
        <f>VLOOKUP(Table1[[#This Row],[Product Code]],Table24[#All],4,FALSE)</f>
        <v>VR Headsets</v>
      </c>
    </row>
    <row r="1677" spans="1:13" x14ac:dyDescent="0.3">
      <c r="A1677" s="13" t="s">
        <v>23</v>
      </c>
      <c r="B1677" s="4" t="s">
        <v>34</v>
      </c>
      <c r="C1677" s="5">
        <v>45166</v>
      </c>
      <c r="D1677" s="4">
        <v>10</v>
      </c>
      <c r="E1677" s="6">
        <v>9650.5999999999985</v>
      </c>
      <c r="F1677" s="6">
        <v>7553</v>
      </c>
      <c r="G1677" s="8">
        <f t="shared" si="339"/>
        <v>2097.5999999999985</v>
      </c>
      <c r="H1677">
        <v>2023</v>
      </c>
      <c r="I1677">
        <f t="shared" si="341"/>
        <v>8</v>
      </c>
      <c r="J1677" t="s">
        <v>85</v>
      </c>
      <c r="K1677" t="s">
        <v>113</v>
      </c>
      <c r="L1677" t="s">
        <v>118</v>
      </c>
      <c r="M1677" t="str">
        <f>VLOOKUP(Table1[[#This Row],[Product Code]],Table24[#All],4,FALSE)</f>
        <v>Wireless Earbuds</v>
      </c>
    </row>
    <row r="1678" spans="1:13" x14ac:dyDescent="0.3">
      <c r="A1678" s="13" t="s">
        <v>16</v>
      </c>
      <c r="B1678" s="4" t="s">
        <v>48</v>
      </c>
      <c r="C1678" s="5">
        <v>45149</v>
      </c>
      <c r="D1678" s="4">
        <v>12</v>
      </c>
      <c r="E1678" s="6">
        <v>16836.12</v>
      </c>
      <c r="F1678" s="6">
        <v>10686.599999999999</v>
      </c>
      <c r="G1678" s="8">
        <f t="shared" si="339"/>
        <v>6149.52</v>
      </c>
      <c r="H1678">
        <v>2023</v>
      </c>
      <c r="I1678">
        <f t="shared" si="341"/>
        <v>8</v>
      </c>
      <c r="J1678" t="s">
        <v>85</v>
      </c>
      <c r="K1678" t="s">
        <v>137</v>
      </c>
      <c r="L1678" t="s">
        <v>111</v>
      </c>
      <c r="M1678" t="str">
        <f>VLOOKUP(Table1[[#This Row],[Product Code]],Table24[#All],4,FALSE)</f>
        <v>Game Consoles</v>
      </c>
    </row>
    <row r="1679" spans="1:13" x14ac:dyDescent="0.3">
      <c r="A1679" s="13" t="s">
        <v>19</v>
      </c>
      <c r="B1679" s="4" t="s">
        <v>53</v>
      </c>
      <c r="C1679" s="5">
        <v>45456</v>
      </c>
      <c r="D1679" s="4">
        <v>15</v>
      </c>
      <c r="E1679" s="6">
        <v>19134.149999999998</v>
      </c>
      <c r="F1679" s="6">
        <v>11930.85</v>
      </c>
      <c r="G1679" s="8">
        <f t="shared" si="339"/>
        <v>7203.2999999999975</v>
      </c>
      <c r="H1679">
        <v>2024</v>
      </c>
      <c r="I1679">
        <f>MONTH(C1679)</f>
        <v>6</v>
      </c>
      <c r="J1679" t="s">
        <v>88</v>
      </c>
      <c r="K1679" t="s">
        <v>130</v>
      </c>
      <c r="L1679" t="s">
        <v>118</v>
      </c>
      <c r="M1679" t="str">
        <f>VLOOKUP(Table1[[#This Row],[Product Code]],Table24[#All],4,FALSE)</f>
        <v>Wired Headphones</v>
      </c>
    </row>
    <row r="1680" spans="1:13" x14ac:dyDescent="0.3">
      <c r="A1680" s="13" t="s">
        <v>8</v>
      </c>
      <c r="B1680" s="4" t="s">
        <v>58</v>
      </c>
      <c r="C1680" s="5">
        <v>45093</v>
      </c>
      <c r="D1680" s="4">
        <v>2</v>
      </c>
      <c r="E1680" s="6">
        <v>518.54</v>
      </c>
      <c r="F1680" s="6">
        <v>338.94</v>
      </c>
      <c r="G1680" s="8">
        <f t="shared" si="339"/>
        <v>179.59999999999997</v>
      </c>
      <c r="H1680">
        <v>2023</v>
      </c>
      <c r="I1680">
        <f>MONTH(C1680)</f>
        <v>6</v>
      </c>
      <c r="J1680" t="s">
        <v>84</v>
      </c>
      <c r="K1680" t="s">
        <v>106</v>
      </c>
      <c r="L1680" t="s">
        <v>126</v>
      </c>
      <c r="M1680" t="str">
        <f>VLOOKUP(Table1[[#This Row],[Product Code]],Table24[#All],4,FALSE)</f>
        <v>Smart Speakers</v>
      </c>
    </row>
    <row r="1681" spans="1:13" x14ac:dyDescent="0.3">
      <c r="A1681" s="13" t="s">
        <v>32</v>
      </c>
      <c r="B1681" s="4" t="s">
        <v>65</v>
      </c>
      <c r="C1681" s="5">
        <v>45624</v>
      </c>
      <c r="D1681" s="4">
        <v>38</v>
      </c>
      <c r="E1681" s="6">
        <v>12279.699999999999</v>
      </c>
      <c r="F1681" s="6">
        <v>7594.68</v>
      </c>
      <c r="G1681" s="8">
        <f t="shared" si="339"/>
        <v>4685.0199999999986</v>
      </c>
      <c r="H1681">
        <v>2024</v>
      </c>
      <c r="I1681">
        <f>MONTH(C1681)</f>
        <v>11</v>
      </c>
      <c r="J1681" t="s">
        <v>90</v>
      </c>
      <c r="K1681" t="s">
        <v>109</v>
      </c>
      <c r="L1681" t="s">
        <v>111</v>
      </c>
      <c r="M1681" t="str">
        <f>VLOOKUP(Table1[[#This Row],[Product Code]],Table24[#All],4,FALSE)</f>
        <v>Game Consoles</v>
      </c>
    </row>
    <row r="1682" spans="1:13" x14ac:dyDescent="0.3">
      <c r="A1682" s="13" t="s">
        <v>16</v>
      </c>
      <c r="B1682" s="4" t="s">
        <v>61</v>
      </c>
      <c r="C1682" s="5">
        <v>45032</v>
      </c>
      <c r="D1682" s="4">
        <v>8</v>
      </c>
      <c r="E1682" s="6">
        <v>3060.64</v>
      </c>
      <c r="F1682" s="6">
        <v>2418.64</v>
      </c>
      <c r="G1682" s="8">
        <f t="shared" si="339"/>
        <v>642</v>
      </c>
      <c r="H1682">
        <v>2023</v>
      </c>
      <c r="I1682">
        <f>MONTH(C1682)</f>
        <v>4</v>
      </c>
      <c r="J1682" t="s">
        <v>84</v>
      </c>
      <c r="K1682" t="s">
        <v>109</v>
      </c>
      <c r="L1682" t="s">
        <v>111</v>
      </c>
      <c r="M1682" t="str">
        <f>VLOOKUP(Table1[[#This Row],[Product Code]],Table24[#All],4,FALSE)</f>
        <v>VR Headsets</v>
      </c>
    </row>
    <row r="1683" spans="1:13" x14ac:dyDescent="0.3">
      <c r="A1683" s="13" t="s">
        <v>16</v>
      </c>
      <c r="B1683" s="4" t="s">
        <v>66</v>
      </c>
      <c r="C1683" s="5">
        <v>45596</v>
      </c>
      <c r="D1683" s="4">
        <v>32</v>
      </c>
      <c r="E1683" s="6">
        <v>17387.52</v>
      </c>
      <c r="F1683" s="6">
        <v>12370.56</v>
      </c>
      <c r="G1683" s="8">
        <f t="shared" si="339"/>
        <v>5016.9600000000009</v>
      </c>
      <c r="H1683">
        <v>2024</v>
      </c>
      <c r="I1683">
        <f t="shared" ref="I1683:I1685" si="342">MONTH(C1683)</f>
        <v>10</v>
      </c>
      <c r="J1683" t="s">
        <v>90</v>
      </c>
      <c r="K1683" t="s">
        <v>113</v>
      </c>
      <c r="L1683" t="s">
        <v>118</v>
      </c>
      <c r="M1683" t="str">
        <f>VLOOKUP(Table1[[#This Row],[Product Code]],Table24[#All],4,FALSE)</f>
        <v>Wireless Headphones</v>
      </c>
    </row>
    <row r="1684" spans="1:13" x14ac:dyDescent="0.3">
      <c r="A1684" s="13" t="s">
        <v>16</v>
      </c>
      <c r="B1684" s="4" t="s">
        <v>41</v>
      </c>
      <c r="C1684" s="5">
        <v>45513</v>
      </c>
      <c r="D1684" s="4">
        <v>4</v>
      </c>
      <c r="E1684" s="6">
        <v>3533.6</v>
      </c>
      <c r="F1684" s="6">
        <v>2417.96</v>
      </c>
      <c r="G1684" s="8">
        <f t="shared" si="339"/>
        <v>1115.6399999999999</v>
      </c>
      <c r="H1684">
        <v>2024</v>
      </c>
      <c r="I1684">
        <f t="shared" si="342"/>
        <v>8</v>
      </c>
      <c r="J1684" t="s">
        <v>89</v>
      </c>
      <c r="K1684" t="s">
        <v>132</v>
      </c>
      <c r="L1684" t="s">
        <v>118</v>
      </c>
      <c r="M1684" t="str">
        <f>VLOOKUP(Table1[[#This Row],[Product Code]],Table24[#All],4,FALSE)</f>
        <v>Wireless Headphones</v>
      </c>
    </row>
    <row r="1685" spans="1:13" x14ac:dyDescent="0.3">
      <c r="A1685" s="13" t="s">
        <v>16</v>
      </c>
      <c r="B1685" s="4" t="s">
        <v>24</v>
      </c>
      <c r="C1685" s="5">
        <v>45587</v>
      </c>
      <c r="D1685" s="4">
        <v>23</v>
      </c>
      <c r="E1685" s="6">
        <v>30618.29</v>
      </c>
      <c r="F1685" s="6">
        <v>19106.330000000002</v>
      </c>
      <c r="G1685" s="8">
        <f t="shared" si="339"/>
        <v>11511.96</v>
      </c>
      <c r="H1685">
        <v>2024</v>
      </c>
      <c r="I1685">
        <f t="shared" si="342"/>
        <v>10</v>
      </c>
      <c r="J1685" t="s">
        <v>90</v>
      </c>
      <c r="K1685" t="s">
        <v>104</v>
      </c>
      <c r="L1685" t="s">
        <v>102</v>
      </c>
      <c r="M1685" t="str">
        <f>VLOOKUP(Table1[[#This Row],[Product Code]],Table24[#All],4,FALSE)</f>
        <v>Keyboards</v>
      </c>
    </row>
    <row r="1686" spans="1:13" x14ac:dyDescent="0.3">
      <c r="A1686" s="13" t="s">
        <v>16</v>
      </c>
      <c r="B1686" s="4" t="s">
        <v>61</v>
      </c>
      <c r="C1686" s="5">
        <v>45065</v>
      </c>
      <c r="D1686" s="4">
        <v>19</v>
      </c>
      <c r="E1686" s="6">
        <v>7269.0199999999995</v>
      </c>
      <c r="F1686" s="6">
        <v>5744.2699999999995</v>
      </c>
      <c r="G1686" s="8">
        <f t="shared" si="339"/>
        <v>1524.75</v>
      </c>
      <c r="H1686">
        <v>2023</v>
      </c>
      <c r="I1686">
        <f t="shared" ref="I1686:I1692" si="343">MONTH(C1686)</f>
        <v>5</v>
      </c>
      <c r="J1686" t="s">
        <v>84</v>
      </c>
      <c r="K1686" t="s">
        <v>109</v>
      </c>
      <c r="L1686" t="s">
        <v>111</v>
      </c>
      <c r="M1686" t="str">
        <f>VLOOKUP(Table1[[#This Row],[Product Code]],Table24[#All],4,FALSE)</f>
        <v>VR Headsets</v>
      </c>
    </row>
    <row r="1687" spans="1:13" x14ac:dyDescent="0.3">
      <c r="A1687" s="13" t="s">
        <v>16</v>
      </c>
      <c r="B1687" s="4" t="s">
        <v>38</v>
      </c>
      <c r="C1687" s="5">
        <v>45029</v>
      </c>
      <c r="D1687" s="4">
        <v>6</v>
      </c>
      <c r="E1687" s="6">
        <v>3218.88</v>
      </c>
      <c r="F1687" s="6">
        <v>2346.1799999999998</v>
      </c>
      <c r="G1687" s="8">
        <f t="shared" si="339"/>
        <v>872.70000000000027</v>
      </c>
      <c r="H1687">
        <v>2023</v>
      </c>
      <c r="I1687">
        <f t="shared" si="343"/>
        <v>4</v>
      </c>
      <c r="J1687" t="s">
        <v>84</v>
      </c>
      <c r="K1687" t="s">
        <v>113</v>
      </c>
      <c r="L1687" t="s">
        <v>111</v>
      </c>
      <c r="M1687" t="str">
        <f>VLOOKUP(Table1[[#This Row],[Product Code]],Table24[#All],4,FALSE)</f>
        <v>Game Consoles</v>
      </c>
    </row>
    <row r="1688" spans="1:13" x14ac:dyDescent="0.3">
      <c r="A1688" s="13" t="s">
        <v>14</v>
      </c>
      <c r="B1688" s="4" t="s">
        <v>56</v>
      </c>
      <c r="C1688" s="5">
        <v>45155</v>
      </c>
      <c r="D1688" s="4">
        <v>10</v>
      </c>
      <c r="E1688" s="6">
        <v>1341.5</v>
      </c>
      <c r="F1688" s="6">
        <v>1108.1999999999998</v>
      </c>
      <c r="G1688" s="8">
        <f t="shared" si="339"/>
        <v>233.30000000000018</v>
      </c>
      <c r="H1688">
        <v>2023</v>
      </c>
      <c r="I1688">
        <f t="shared" si="343"/>
        <v>8</v>
      </c>
      <c r="J1688" t="s">
        <v>85</v>
      </c>
      <c r="K1688" t="s">
        <v>113</v>
      </c>
      <c r="L1688" t="s">
        <v>102</v>
      </c>
      <c r="M1688" t="str">
        <f>VLOOKUP(Table1[[#This Row],[Product Code]],Table24[#All],4,FALSE)</f>
        <v>Laptop Sleeves</v>
      </c>
    </row>
    <row r="1689" spans="1:13" x14ac:dyDescent="0.3">
      <c r="A1689" s="13" t="s">
        <v>16</v>
      </c>
      <c r="B1689" s="4" t="s">
        <v>45</v>
      </c>
      <c r="C1689" s="5">
        <v>45456</v>
      </c>
      <c r="D1689" s="4">
        <v>9</v>
      </c>
      <c r="E1689" s="6">
        <v>7259.94</v>
      </c>
      <c r="F1689" s="6">
        <v>4329.3600000000006</v>
      </c>
      <c r="G1689" s="8">
        <f t="shared" si="339"/>
        <v>2930.579999999999</v>
      </c>
      <c r="H1689">
        <v>2024</v>
      </c>
      <c r="I1689">
        <f t="shared" si="343"/>
        <v>6</v>
      </c>
      <c r="J1689" t="s">
        <v>88</v>
      </c>
      <c r="K1689" t="s">
        <v>113</v>
      </c>
      <c r="L1689" t="s">
        <v>111</v>
      </c>
      <c r="M1689" t="str">
        <f>VLOOKUP(Table1[[#This Row],[Product Code]],Table24[#All],4,FALSE)</f>
        <v>Game Consoles</v>
      </c>
    </row>
    <row r="1690" spans="1:13" x14ac:dyDescent="0.3">
      <c r="A1690" s="13" t="s">
        <v>23</v>
      </c>
      <c r="B1690" s="4" t="s">
        <v>36</v>
      </c>
      <c r="C1690" s="5">
        <v>45621</v>
      </c>
      <c r="D1690" s="4">
        <v>31</v>
      </c>
      <c r="E1690" s="6">
        <v>29358.55</v>
      </c>
      <c r="F1690" s="6">
        <v>20688.78</v>
      </c>
      <c r="G1690" s="8">
        <f t="shared" si="339"/>
        <v>8669.77</v>
      </c>
      <c r="H1690">
        <v>2024</v>
      </c>
      <c r="I1690">
        <f t="shared" si="343"/>
        <v>11</v>
      </c>
      <c r="J1690" t="s">
        <v>90</v>
      </c>
      <c r="K1690" t="s">
        <v>132</v>
      </c>
      <c r="L1690" t="s">
        <v>102</v>
      </c>
      <c r="M1690" t="str">
        <f>VLOOKUP(Table1[[#This Row],[Product Code]],Table24[#All],4,FALSE)</f>
        <v>Keyboards</v>
      </c>
    </row>
    <row r="1691" spans="1:13" x14ac:dyDescent="0.3">
      <c r="A1691" s="13" t="s">
        <v>16</v>
      </c>
      <c r="B1691" s="4" t="s">
        <v>24</v>
      </c>
      <c r="C1691" s="5">
        <v>45588</v>
      </c>
      <c r="D1691" s="4">
        <v>23</v>
      </c>
      <c r="E1691" s="6">
        <v>30618.29</v>
      </c>
      <c r="F1691" s="6">
        <v>19106.330000000002</v>
      </c>
      <c r="G1691" s="8">
        <f t="shared" si="339"/>
        <v>11511.96</v>
      </c>
      <c r="H1691">
        <v>2024</v>
      </c>
      <c r="I1691">
        <f t="shared" si="343"/>
        <v>10</v>
      </c>
      <c r="J1691" t="s">
        <v>90</v>
      </c>
      <c r="K1691" t="s">
        <v>104</v>
      </c>
      <c r="L1691" t="s">
        <v>102</v>
      </c>
      <c r="M1691" t="str">
        <f>VLOOKUP(Table1[[#This Row],[Product Code]],Table24[#All],4,FALSE)</f>
        <v>Keyboards</v>
      </c>
    </row>
    <row r="1692" spans="1:13" x14ac:dyDescent="0.3">
      <c r="A1692" s="13" t="s">
        <v>16</v>
      </c>
      <c r="B1692" s="4" t="s">
        <v>57</v>
      </c>
      <c r="C1692" s="5">
        <v>45453</v>
      </c>
      <c r="D1692" s="4">
        <v>9</v>
      </c>
      <c r="E1692" s="6">
        <v>10535.76</v>
      </c>
      <c r="F1692" s="6">
        <v>8416.5299999999988</v>
      </c>
      <c r="G1692" s="8">
        <f t="shared" si="339"/>
        <v>2119.2300000000014</v>
      </c>
      <c r="H1692">
        <v>2024</v>
      </c>
      <c r="I1692">
        <f t="shared" si="343"/>
        <v>6</v>
      </c>
      <c r="J1692" t="s">
        <v>88</v>
      </c>
      <c r="K1692" t="s">
        <v>106</v>
      </c>
      <c r="L1692" t="s">
        <v>111</v>
      </c>
      <c r="M1692" t="str">
        <f>VLOOKUP(Table1[[#This Row],[Product Code]],Table24[#All],4,FALSE)</f>
        <v>Game Consoles</v>
      </c>
    </row>
    <row r="1693" spans="1:13" x14ac:dyDescent="0.3">
      <c r="A1693" s="13" t="s">
        <v>16</v>
      </c>
      <c r="B1693" s="4" t="s">
        <v>7</v>
      </c>
      <c r="C1693" s="5">
        <v>45261</v>
      </c>
      <c r="D1693" s="4">
        <v>37</v>
      </c>
      <c r="E1693" s="6">
        <v>12279.56</v>
      </c>
      <c r="F1693" s="6">
        <v>7315.27</v>
      </c>
      <c r="G1693" s="8">
        <f t="shared" si="339"/>
        <v>4964.2899999999991</v>
      </c>
      <c r="H1693">
        <v>2023</v>
      </c>
      <c r="I1693">
        <f>MONTH(C1693)</f>
        <v>12</v>
      </c>
      <c r="J1693" t="s">
        <v>86</v>
      </c>
      <c r="K1693" t="s">
        <v>109</v>
      </c>
      <c r="L1693" t="s">
        <v>98</v>
      </c>
      <c r="M1693" t="str">
        <f>VLOOKUP(Table1[[#This Row],[Product Code]],Table24[#All],4,FALSE)</f>
        <v>Gaming Laptops</v>
      </c>
    </row>
    <row r="1694" spans="1:13" x14ac:dyDescent="0.3">
      <c r="A1694" s="13" t="s">
        <v>19</v>
      </c>
      <c r="B1694" s="4" t="s">
        <v>57</v>
      </c>
      <c r="C1694" s="5">
        <v>45307</v>
      </c>
      <c r="D1694" s="4">
        <v>26</v>
      </c>
      <c r="E1694" s="6">
        <v>30436.640000000003</v>
      </c>
      <c r="F1694" s="6">
        <v>24314.42</v>
      </c>
      <c r="G1694" s="8">
        <f t="shared" si="339"/>
        <v>6122.2200000000048</v>
      </c>
      <c r="H1694">
        <v>2024</v>
      </c>
      <c r="I1694">
        <f t="shared" ref="I1694:I1696" si="344">MONTH(C1694)</f>
        <v>1</v>
      </c>
      <c r="J1694" t="s">
        <v>87</v>
      </c>
      <c r="K1694" t="s">
        <v>106</v>
      </c>
      <c r="L1694" t="s">
        <v>111</v>
      </c>
      <c r="M1694" t="str">
        <f>VLOOKUP(Table1[[#This Row],[Product Code]],Table24[#All],4,FALSE)</f>
        <v>Game Consoles</v>
      </c>
    </row>
    <row r="1695" spans="1:13" x14ac:dyDescent="0.3">
      <c r="A1695" s="13" t="s">
        <v>16</v>
      </c>
      <c r="B1695" s="4" t="s">
        <v>45</v>
      </c>
      <c r="C1695" s="5">
        <v>45306</v>
      </c>
      <c r="D1695" s="4">
        <v>29</v>
      </c>
      <c r="E1695" s="6">
        <v>23393.14</v>
      </c>
      <c r="F1695" s="6">
        <v>13950.16</v>
      </c>
      <c r="G1695" s="8">
        <f t="shared" si="339"/>
        <v>9442.98</v>
      </c>
      <c r="H1695">
        <v>2024</v>
      </c>
      <c r="I1695">
        <f t="shared" si="344"/>
        <v>1</v>
      </c>
      <c r="J1695" t="s">
        <v>87</v>
      </c>
      <c r="K1695" t="s">
        <v>113</v>
      </c>
      <c r="L1695" t="s">
        <v>111</v>
      </c>
      <c r="M1695" t="str">
        <f>VLOOKUP(Table1[[#This Row],[Product Code]],Table24[#All],4,FALSE)</f>
        <v>Game Consoles</v>
      </c>
    </row>
    <row r="1696" spans="1:13" x14ac:dyDescent="0.3">
      <c r="A1696" s="13" t="s">
        <v>12</v>
      </c>
      <c r="B1696" s="4" t="s">
        <v>52</v>
      </c>
      <c r="C1696" s="5">
        <v>45575</v>
      </c>
      <c r="D1696" s="4">
        <v>30</v>
      </c>
      <c r="E1696" s="6">
        <v>7098.3</v>
      </c>
      <c r="F1696" s="6">
        <v>5495.0999999999995</v>
      </c>
      <c r="G1696" s="8">
        <f t="shared" si="339"/>
        <v>1603.2000000000007</v>
      </c>
      <c r="H1696">
        <v>2024</v>
      </c>
      <c r="I1696">
        <f t="shared" si="344"/>
        <v>10</v>
      </c>
      <c r="J1696" t="s">
        <v>90</v>
      </c>
      <c r="K1696" t="s">
        <v>113</v>
      </c>
      <c r="L1696" t="s">
        <v>118</v>
      </c>
      <c r="M1696" t="str">
        <f>VLOOKUP(Table1[[#This Row],[Product Code]],Table24[#All],4,FALSE)</f>
        <v>Wired Headphones</v>
      </c>
    </row>
    <row r="1697" spans="1:13" x14ac:dyDescent="0.3">
      <c r="A1697" s="13" t="s">
        <v>32</v>
      </c>
      <c r="B1697" s="4" t="s">
        <v>29</v>
      </c>
      <c r="C1697" s="5">
        <v>45250</v>
      </c>
      <c r="D1697" s="4">
        <v>37</v>
      </c>
      <c r="E1697" s="6">
        <v>24161</v>
      </c>
      <c r="F1697" s="6">
        <v>18098.55</v>
      </c>
      <c r="G1697" s="8">
        <f t="shared" si="339"/>
        <v>6062.4500000000007</v>
      </c>
      <c r="H1697">
        <v>2023</v>
      </c>
      <c r="I1697">
        <f>MONTH(C1697)</f>
        <v>11</v>
      </c>
      <c r="J1697" t="s">
        <v>86</v>
      </c>
      <c r="K1697" t="s">
        <v>100</v>
      </c>
      <c r="L1697" t="s">
        <v>98</v>
      </c>
      <c r="M1697" t="str">
        <f>VLOOKUP(Table1[[#This Row],[Product Code]],Table24[#All],4,FALSE)</f>
        <v>Gaming Laptops</v>
      </c>
    </row>
    <row r="1698" spans="1:13" x14ac:dyDescent="0.3">
      <c r="A1698" s="13" t="s">
        <v>16</v>
      </c>
      <c r="B1698" s="4" t="s">
        <v>17</v>
      </c>
      <c r="C1698" s="5">
        <v>45357</v>
      </c>
      <c r="D1698" s="4">
        <v>30</v>
      </c>
      <c r="E1698" s="6">
        <v>5489.4</v>
      </c>
      <c r="F1698" s="6">
        <v>4170.2999999999993</v>
      </c>
      <c r="G1698" s="8">
        <f t="shared" si="339"/>
        <v>1319.1000000000004</v>
      </c>
      <c r="H1698">
        <v>2024</v>
      </c>
      <c r="I1698">
        <f t="shared" ref="I1698:I1700" si="345">MONTH(C1698)</f>
        <v>3</v>
      </c>
      <c r="J1698" t="s">
        <v>87</v>
      </c>
      <c r="K1698" t="s">
        <v>104</v>
      </c>
      <c r="L1698" t="s">
        <v>102</v>
      </c>
      <c r="M1698" t="str">
        <f>VLOOKUP(Table1[[#This Row],[Product Code]],Table24[#All],4,FALSE)</f>
        <v>Chargers</v>
      </c>
    </row>
    <row r="1699" spans="1:13" x14ac:dyDescent="0.3">
      <c r="A1699" s="13" t="s">
        <v>23</v>
      </c>
      <c r="B1699" s="4" t="s">
        <v>41</v>
      </c>
      <c r="C1699" s="5">
        <v>45444</v>
      </c>
      <c r="D1699" s="4">
        <v>4</v>
      </c>
      <c r="E1699" s="6">
        <v>3533.6</v>
      </c>
      <c r="F1699" s="6">
        <v>2417.96</v>
      </c>
      <c r="G1699" s="8">
        <f t="shared" si="339"/>
        <v>1115.6399999999999</v>
      </c>
      <c r="H1699">
        <v>2024</v>
      </c>
      <c r="I1699">
        <f t="shared" si="345"/>
        <v>6</v>
      </c>
      <c r="J1699" t="s">
        <v>88</v>
      </c>
      <c r="K1699" t="s">
        <v>132</v>
      </c>
      <c r="L1699" t="s">
        <v>118</v>
      </c>
      <c r="M1699" t="str">
        <f>VLOOKUP(Table1[[#This Row],[Product Code]],Table24[#All],4,FALSE)</f>
        <v>Wireless Headphones</v>
      </c>
    </row>
    <row r="1700" spans="1:13" x14ac:dyDescent="0.3">
      <c r="A1700" s="13" t="s">
        <v>16</v>
      </c>
      <c r="B1700" s="4" t="s">
        <v>65</v>
      </c>
      <c r="C1700" s="5">
        <v>45486</v>
      </c>
      <c r="D1700" s="4">
        <v>6</v>
      </c>
      <c r="E1700" s="6">
        <v>1938.8999999999999</v>
      </c>
      <c r="F1700" s="6">
        <v>1199.1600000000001</v>
      </c>
      <c r="G1700" s="8">
        <f t="shared" si="339"/>
        <v>739.73999999999978</v>
      </c>
      <c r="H1700">
        <v>2024</v>
      </c>
      <c r="I1700">
        <f t="shared" si="345"/>
        <v>7</v>
      </c>
      <c r="J1700" t="s">
        <v>89</v>
      </c>
      <c r="K1700" t="s">
        <v>109</v>
      </c>
      <c r="L1700" t="s">
        <v>111</v>
      </c>
      <c r="M1700" t="str">
        <f>VLOOKUP(Table1[[#This Row],[Product Code]],Table24[#All],4,FALSE)</f>
        <v>Game Consoles</v>
      </c>
    </row>
    <row r="1701" spans="1:13" x14ac:dyDescent="0.3">
      <c r="A1701" s="13" t="s">
        <v>32</v>
      </c>
      <c r="B1701" s="4" t="s">
        <v>55</v>
      </c>
      <c r="C1701" s="5">
        <v>44976</v>
      </c>
      <c r="D1701" s="4">
        <v>33</v>
      </c>
      <c r="E1701" s="6">
        <v>28682.28</v>
      </c>
      <c r="F1701" s="6">
        <v>21533.489999999998</v>
      </c>
      <c r="G1701" s="8">
        <f t="shared" si="339"/>
        <v>7148.7900000000009</v>
      </c>
      <c r="H1701">
        <v>2023</v>
      </c>
      <c r="I1701">
        <f t="shared" ref="I1701:I1707" si="346">MONTH(C1701)</f>
        <v>2</v>
      </c>
      <c r="J1701" t="s">
        <v>83</v>
      </c>
      <c r="K1701" t="s">
        <v>100</v>
      </c>
      <c r="L1701" t="s">
        <v>111</v>
      </c>
      <c r="M1701" t="str">
        <f>VLOOKUP(Table1[[#This Row],[Product Code]],Table24[#All],4,FALSE)</f>
        <v>VR Headsets</v>
      </c>
    </row>
    <row r="1702" spans="1:13" x14ac:dyDescent="0.3">
      <c r="A1702" s="13" t="s">
        <v>59</v>
      </c>
      <c r="B1702" s="4" t="s">
        <v>18</v>
      </c>
      <c r="C1702" s="5">
        <v>45647</v>
      </c>
      <c r="D1702" s="4">
        <v>29</v>
      </c>
      <c r="E1702" s="6">
        <v>11575.640000000001</v>
      </c>
      <c r="F1702" s="6">
        <v>8747.56</v>
      </c>
      <c r="G1702" s="8">
        <f t="shared" si="339"/>
        <v>2828.0800000000017</v>
      </c>
      <c r="H1702">
        <v>2024</v>
      </c>
      <c r="I1702">
        <f t="shared" si="346"/>
        <v>12</v>
      </c>
      <c r="J1702" t="s">
        <v>90</v>
      </c>
      <c r="K1702" t="s">
        <v>130</v>
      </c>
      <c r="L1702" t="s">
        <v>126</v>
      </c>
      <c r="M1702" t="str">
        <f>VLOOKUP(Table1[[#This Row],[Product Code]],Table24[#All],4,FALSE)</f>
        <v>Streaming Devices</v>
      </c>
    </row>
    <row r="1703" spans="1:13" x14ac:dyDescent="0.3">
      <c r="A1703" s="13" t="s">
        <v>16</v>
      </c>
      <c r="B1703" s="4" t="s">
        <v>22</v>
      </c>
      <c r="C1703" s="5">
        <v>44952</v>
      </c>
      <c r="D1703" s="4">
        <v>32</v>
      </c>
      <c r="E1703" s="6">
        <v>33711.360000000001</v>
      </c>
      <c r="F1703" s="6">
        <v>20040.32</v>
      </c>
      <c r="G1703" s="8">
        <f t="shared" si="339"/>
        <v>13671.04</v>
      </c>
      <c r="H1703">
        <v>2023</v>
      </c>
      <c r="I1703">
        <f t="shared" si="346"/>
        <v>1</v>
      </c>
      <c r="J1703" t="s">
        <v>83</v>
      </c>
      <c r="K1703" t="s">
        <v>113</v>
      </c>
      <c r="L1703" t="s">
        <v>102</v>
      </c>
      <c r="M1703" t="str">
        <f>VLOOKUP(Table1[[#This Row],[Product Code]],Table24[#All],4,FALSE)</f>
        <v>Keyboards</v>
      </c>
    </row>
    <row r="1704" spans="1:13" x14ac:dyDescent="0.3">
      <c r="A1704" s="13" t="s">
        <v>37</v>
      </c>
      <c r="B1704" s="4" t="s">
        <v>52</v>
      </c>
      <c r="C1704" s="5">
        <v>45557</v>
      </c>
      <c r="D1704" s="4">
        <v>11</v>
      </c>
      <c r="E1704" s="6">
        <v>2602.71</v>
      </c>
      <c r="F1704" s="6">
        <v>2014.87</v>
      </c>
      <c r="G1704" s="8">
        <f t="shared" si="339"/>
        <v>587.84000000000015</v>
      </c>
      <c r="H1704">
        <v>2024</v>
      </c>
      <c r="I1704">
        <f t="shared" si="346"/>
        <v>9</v>
      </c>
      <c r="J1704" t="s">
        <v>89</v>
      </c>
      <c r="K1704" t="s">
        <v>113</v>
      </c>
      <c r="L1704" t="s">
        <v>118</v>
      </c>
      <c r="M1704" t="str">
        <f>VLOOKUP(Table1[[#This Row],[Product Code]],Table24[#All],4,FALSE)</f>
        <v>Wired Headphones</v>
      </c>
    </row>
    <row r="1705" spans="1:13" x14ac:dyDescent="0.3">
      <c r="A1705" s="13" t="s">
        <v>14</v>
      </c>
      <c r="B1705" s="4" t="s">
        <v>20</v>
      </c>
      <c r="C1705" s="5">
        <v>45060</v>
      </c>
      <c r="D1705" s="4">
        <v>6</v>
      </c>
      <c r="E1705" s="6">
        <v>5329.26</v>
      </c>
      <c r="F1705" s="6">
        <v>4334.7000000000007</v>
      </c>
      <c r="G1705" s="8">
        <f t="shared" si="339"/>
        <v>994.55999999999949</v>
      </c>
      <c r="H1705">
        <v>2023</v>
      </c>
      <c r="I1705">
        <f t="shared" si="346"/>
        <v>5</v>
      </c>
      <c r="J1705" t="s">
        <v>84</v>
      </c>
      <c r="K1705" t="s">
        <v>104</v>
      </c>
      <c r="L1705" t="s">
        <v>102</v>
      </c>
      <c r="M1705" t="str">
        <f>VLOOKUP(Table1[[#This Row],[Product Code]],Table24[#All],4,FALSE)</f>
        <v>Keyboards</v>
      </c>
    </row>
    <row r="1706" spans="1:13" x14ac:dyDescent="0.3">
      <c r="A1706" s="13" t="s">
        <v>32</v>
      </c>
      <c r="B1706" s="4" t="s">
        <v>9</v>
      </c>
      <c r="C1706" s="5">
        <v>45523</v>
      </c>
      <c r="D1706" s="4">
        <v>3</v>
      </c>
      <c r="E1706" s="6">
        <v>1821.69</v>
      </c>
      <c r="F1706" s="6">
        <v>1117.02</v>
      </c>
      <c r="G1706" s="8">
        <f t="shared" si="339"/>
        <v>704.67000000000007</v>
      </c>
      <c r="H1706">
        <v>2024</v>
      </c>
      <c r="I1706">
        <f t="shared" si="346"/>
        <v>8</v>
      </c>
      <c r="J1706" t="s">
        <v>89</v>
      </c>
      <c r="K1706" t="s">
        <v>113</v>
      </c>
      <c r="L1706" t="s">
        <v>98</v>
      </c>
      <c r="M1706" t="str">
        <f>VLOOKUP(Table1[[#This Row],[Product Code]],Table24[#All],4,FALSE)</f>
        <v>Ultrabooks</v>
      </c>
    </row>
    <row r="1707" spans="1:13" x14ac:dyDescent="0.3">
      <c r="A1707" s="13" t="s">
        <v>16</v>
      </c>
      <c r="B1707" s="4" t="s">
        <v>58</v>
      </c>
      <c r="C1707" s="5">
        <v>45243</v>
      </c>
      <c r="D1707" s="4">
        <v>36</v>
      </c>
      <c r="E1707" s="6">
        <v>9333.7199999999993</v>
      </c>
      <c r="F1707" s="6">
        <v>6100.92</v>
      </c>
      <c r="G1707" s="8">
        <f t="shared" si="339"/>
        <v>3232.7999999999993</v>
      </c>
      <c r="H1707">
        <v>2023</v>
      </c>
      <c r="I1707">
        <f t="shared" si="346"/>
        <v>11</v>
      </c>
      <c r="J1707" t="s">
        <v>86</v>
      </c>
      <c r="K1707" t="s">
        <v>106</v>
      </c>
      <c r="L1707" t="s">
        <v>126</v>
      </c>
      <c r="M1707" t="str">
        <f>VLOOKUP(Table1[[#This Row],[Product Code]],Table24[#All],4,FALSE)</f>
        <v>Smart Speakers</v>
      </c>
    </row>
    <row r="1708" spans="1:13" x14ac:dyDescent="0.3">
      <c r="A1708" s="13" t="s">
        <v>28</v>
      </c>
      <c r="B1708" s="4" t="s">
        <v>71</v>
      </c>
      <c r="C1708" s="5">
        <v>45498</v>
      </c>
      <c r="D1708" s="4">
        <v>15</v>
      </c>
      <c r="E1708" s="6">
        <v>3426.4500000000003</v>
      </c>
      <c r="F1708" s="6">
        <v>2738.4</v>
      </c>
      <c r="G1708" s="8">
        <f t="shared" si="339"/>
        <v>688.05000000000018</v>
      </c>
      <c r="H1708">
        <v>2024</v>
      </c>
      <c r="I1708">
        <f t="shared" ref="I1708:I1712" si="347">MONTH(C1708)</f>
        <v>7</v>
      </c>
      <c r="J1708" t="s">
        <v>89</v>
      </c>
      <c r="K1708" t="s">
        <v>100</v>
      </c>
      <c r="L1708" t="s">
        <v>98</v>
      </c>
      <c r="M1708" t="str">
        <f>VLOOKUP(Table1[[#This Row],[Product Code]],Table24[#All],4,FALSE)</f>
        <v>Ultrabooks</v>
      </c>
    </row>
    <row r="1709" spans="1:13" x14ac:dyDescent="0.3">
      <c r="A1709" s="13" t="s">
        <v>16</v>
      </c>
      <c r="B1709" s="4" t="s">
        <v>42</v>
      </c>
      <c r="C1709" s="5">
        <v>45477</v>
      </c>
      <c r="D1709" s="4">
        <v>6</v>
      </c>
      <c r="E1709" s="6">
        <v>2542.02</v>
      </c>
      <c r="F1709" s="6">
        <v>1656.6000000000001</v>
      </c>
      <c r="G1709" s="8">
        <f t="shared" si="339"/>
        <v>885.41999999999985</v>
      </c>
      <c r="H1709">
        <v>2024</v>
      </c>
      <c r="I1709">
        <f t="shared" si="347"/>
        <v>7</v>
      </c>
      <c r="J1709" t="s">
        <v>89</v>
      </c>
      <c r="K1709" t="s">
        <v>137</v>
      </c>
      <c r="L1709" t="s">
        <v>98</v>
      </c>
      <c r="M1709" t="str">
        <f>VLOOKUP(Table1[[#This Row],[Product Code]],Table24[#All],4,FALSE)</f>
        <v>Ultrabooks</v>
      </c>
    </row>
    <row r="1710" spans="1:13" x14ac:dyDescent="0.3">
      <c r="A1710" s="13" t="s">
        <v>21</v>
      </c>
      <c r="B1710" s="4" t="s">
        <v>45</v>
      </c>
      <c r="C1710" s="5">
        <v>45498</v>
      </c>
      <c r="D1710" s="4">
        <v>19</v>
      </c>
      <c r="E1710" s="6">
        <v>15326.539999999999</v>
      </c>
      <c r="F1710" s="6">
        <v>9139.76</v>
      </c>
      <c r="G1710" s="8">
        <f t="shared" si="339"/>
        <v>6186.7799999999988</v>
      </c>
      <c r="H1710">
        <v>2024</v>
      </c>
      <c r="I1710">
        <f t="shared" si="347"/>
        <v>7</v>
      </c>
      <c r="J1710" t="s">
        <v>89</v>
      </c>
      <c r="K1710" t="s">
        <v>113</v>
      </c>
      <c r="L1710" t="s">
        <v>111</v>
      </c>
      <c r="M1710" t="str">
        <f>VLOOKUP(Table1[[#This Row],[Product Code]],Table24[#All],4,FALSE)</f>
        <v>Game Consoles</v>
      </c>
    </row>
    <row r="1711" spans="1:13" x14ac:dyDescent="0.3">
      <c r="A1711" s="13" t="s">
        <v>37</v>
      </c>
      <c r="B1711" s="4" t="s">
        <v>42</v>
      </c>
      <c r="C1711" s="5">
        <v>45306</v>
      </c>
      <c r="D1711" s="4">
        <v>23</v>
      </c>
      <c r="E1711" s="6">
        <v>9744.41</v>
      </c>
      <c r="F1711" s="6">
        <v>6350.3</v>
      </c>
      <c r="G1711" s="8">
        <f t="shared" si="339"/>
        <v>3394.1099999999997</v>
      </c>
      <c r="H1711">
        <v>2024</v>
      </c>
      <c r="I1711">
        <f t="shared" si="347"/>
        <v>1</v>
      </c>
      <c r="J1711" t="s">
        <v>87</v>
      </c>
      <c r="K1711" t="s">
        <v>137</v>
      </c>
      <c r="L1711" t="s">
        <v>98</v>
      </c>
      <c r="M1711" t="str">
        <f>VLOOKUP(Table1[[#This Row],[Product Code]],Table24[#All],4,FALSE)</f>
        <v>Ultrabooks</v>
      </c>
    </row>
    <row r="1712" spans="1:13" x14ac:dyDescent="0.3">
      <c r="A1712" s="13" t="s">
        <v>21</v>
      </c>
      <c r="B1712" s="4" t="s">
        <v>9</v>
      </c>
      <c r="C1712" s="5">
        <v>45613</v>
      </c>
      <c r="D1712" s="4">
        <v>35</v>
      </c>
      <c r="E1712" s="6">
        <v>21253.05</v>
      </c>
      <c r="F1712" s="6">
        <v>13031.9</v>
      </c>
      <c r="G1712" s="8">
        <f t="shared" si="339"/>
        <v>8221.15</v>
      </c>
      <c r="H1712">
        <v>2024</v>
      </c>
      <c r="I1712">
        <f t="shared" si="347"/>
        <v>11</v>
      </c>
      <c r="J1712" t="s">
        <v>90</v>
      </c>
      <c r="K1712" t="s">
        <v>113</v>
      </c>
      <c r="L1712" t="s">
        <v>98</v>
      </c>
      <c r="M1712" t="str">
        <f>VLOOKUP(Table1[[#This Row],[Product Code]],Table24[#All],4,FALSE)</f>
        <v>Ultrabooks</v>
      </c>
    </row>
    <row r="1713" spans="1:13" x14ac:dyDescent="0.3">
      <c r="A1713" s="13" t="s">
        <v>28</v>
      </c>
      <c r="B1713" s="4" t="s">
        <v>13</v>
      </c>
      <c r="C1713" s="5">
        <v>44943</v>
      </c>
      <c r="D1713" s="4">
        <v>24</v>
      </c>
      <c r="E1713" s="6">
        <v>21073.68</v>
      </c>
      <c r="F1713" s="6">
        <v>14519.28</v>
      </c>
      <c r="G1713" s="8">
        <f t="shared" si="339"/>
        <v>6554.4</v>
      </c>
      <c r="H1713">
        <v>2023</v>
      </c>
      <c r="I1713">
        <f>MONTH(C1713)</f>
        <v>1</v>
      </c>
      <c r="J1713" t="s">
        <v>83</v>
      </c>
      <c r="K1713" t="s">
        <v>104</v>
      </c>
      <c r="L1713" t="s">
        <v>102</v>
      </c>
      <c r="M1713" t="str">
        <f>VLOOKUP(Table1[[#This Row],[Product Code]],Table24[#All],4,FALSE)</f>
        <v>Chargers</v>
      </c>
    </row>
    <row r="1714" spans="1:13" x14ac:dyDescent="0.3">
      <c r="A1714" s="13" t="s">
        <v>19</v>
      </c>
      <c r="B1714" s="4" t="s">
        <v>9</v>
      </c>
      <c r="C1714" s="5">
        <v>45344</v>
      </c>
      <c r="D1714" s="4">
        <v>30</v>
      </c>
      <c r="E1714" s="6">
        <v>18216.900000000001</v>
      </c>
      <c r="F1714" s="6">
        <v>11170.199999999999</v>
      </c>
      <c r="G1714" s="8">
        <f t="shared" si="339"/>
        <v>7046.7000000000025</v>
      </c>
      <c r="H1714">
        <v>2024</v>
      </c>
      <c r="I1714">
        <f>MONTH(C1714)</f>
        <v>2</v>
      </c>
      <c r="J1714" t="s">
        <v>87</v>
      </c>
      <c r="K1714" t="s">
        <v>113</v>
      </c>
      <c r="L1714" t="s">
        <v>98</v>
      </c>
      <c r="M1714" t="str">
        <f>VLOOKUP(Table1[[#This Row],[Product Code]],Table24[#All],4,FALSE)</f>
        <v>Ultrabooks</v>
      </c>
    </row>
    <row r="1715" spans="1:13" x14ac:dyDescent="0.3">
      <c r="A1715" s="13" t="s">
        <v>6</v>
      </c>
      <c r="B1715" s="4" t="s">
        <v>50</v>
      </c>
      <c r="C1715" s="5">
        <v>45271</v>
      </c>
      <c r="D1715" s="4">
        <v>24</v>
      </c>
      <c r="E1715" s="6">
        <v>6470.88</v>
      </c>
      <c r="F1715" s="6">
        <v>3933.3599999999997</v>
      </c>
      <c r="G1715" s="8">
        <f t="shared" si="339"/>
        <v>2537.5200000000004</v>
      </c>
      <c r="H1715">
        <v>2023</v>
      </c>
      <c r="I1715">
        <f t="shared" ref="I1715:I1716" si="348">MONTH(C1715)</f>
        <v>12</v>
      </c>
      <c r="J1715" t="s">
        <v>86</v>
      </c>
      <c r="K1715" t="s">
        <v>100</v>
      </c>
      <c r="L1715" t="s">
        <v>102</v>
      </c>
      <c r="M1715" t="str">
        <f>VLOOKUP(Table1[[#This Row],[Product Code]],Table24[#All],4,FALSE)</f>
        <v>Chargers</v>
      </c>
    </row>
    <row r="1716" spans="1:13" x14ac:dyDescent="0.3">
      <c r="A1716" s="13" t="s">
        <v>16</v>
      </c>
      <c r="B1716" s="4" t="s">
        <v>47</v>
      </c>
      <c r="C1716" s="5">
        <v>45003</v>
      </c>
      <c r="D1716" s="4">
        <v>18</v>
      </c>
      <c r="E1716" s="6">
        <v>21562.560000000001</v>
      </c>
      <c r="F1716" s="6">
        <v>15885.9</v>
      </c>
      <c r="G1716" s="8">
        <f t="shared" si="339"/>
        <v>5676.6600000000017</v>
      </c>
      <c r="H1716">
        <v>2023</v>
      </c>
      <c r="I1716">
        <f t="shared" si="348"/>
        <v>3</v>
      </c>
      <c r="J1716" t="s">
        <v>83</v>
      </c>
      <c r="K1716" t="s">
        <v>113</v>
      </c>
      <c r="L1716" t="s">
        <v>126</v>
      </c>
      <c r="M1716" t="str">
        <f>VLOOKUP(Table1[[#This Row],[Product Code]],Table24[#All],4,FALSE)</f>
        <v>Fitness Bands</v>
      </c>
    </row>
    <row r="1717" spans="1:13" x14ac:dyDescent="0.3">
      <c r="A1717" s="13" t="s">
        <v>6</v>
      </c>
      <c r="B1717" s="4" t="s">
        <v>47</v>
      </c>
      <c r="C1717" s="5">
        <v>45577</v>
      </c>
      <c r="D1717" s="4">
        <v>23</v>
      </c>
      <c r="E1717" s="6">
        <v>27552.160000000003</v>
      </c>
      <c r="F1717" s="6">
        <v>20298.649999999998</v>
      </c>
      <c r="G1717" s="8">
        <f t="shared" si="339"/>
        <v>7253.5100000000057</v>
      </c>
      <c r="H1717">
        <v>2024</v>
      </c>
      <c r="I1717">
        <f>MONTH(C1717)</f>
        <v>10</v>
      </c>
      <c r="J1717" t="s">
        <v>90</v>
      </c>
      <c r="K1717" t="s">
        <v>113</v>
      </c>
      <c r="L1717" t="s">
        <v>126</v>
      </c>
      <c r="M1717" t="str">
        <f>VLOOKUP(Table1[[#This Row],[Product Code]],Table24[#All],4,FALSE)</f>
        <v>Fitness Bands</v>
      </c>
    </row>
    <row r="1718" spans="1:13" x14ac:dyDescent="0.3">
      <c r="A1718" s="13" t="s">
        <v>23</v>
      </c>
      <c r="B1718" s="4" t="s">
        <v>51</v>
      </c>
      <c r="C1718" s="5">
        <v>45095</v>
      </c>
      <c r="D1718" s="4">
        <v>8</v>
      </c>
      <c r="E1718" s="6">
        <v>2835.36</v>
      </c>
      <c r="F1718" s="6">
        <v>2024.48</v>
      </c>
      <c r="G1718" s="8">
        <f t="shared" si="339"/>
        <v>810.88000000000011</v>
      </c>
      <c r="H1718">
        <v>2023</v>
      </c>
      <c r="I1718">
        <f t="shared" ref="I1718:I1721" si="349">MONTH(C1718)</f>
        <v>6</v>
      </c>
      <c r="J1718" t="s">
        <v>84</v>
      </c>
      <c r="K1718" t="s">
        <v>113</v>
      </c>
      <c r="L1718" t="s">
        <v>118</v>
      </c>
      <c r="M1718" t="str">
        <f>VLOOKUP(Table1[[#This Row],[Product Code]],Table24[#All],4,FALSE)</f>
        <v>Wired Headphones</v>
      </c>
    </row>
    <row r="1719" spans="1:13" x14ac:dyDescent="0.3">
      <c r="A1719" s="13" t="s">
        <v>16</v>
      </c>
      <c r="B1719" s="4" t="s">
        <v>43</v>
      </c>
      <c r="C1719" s="5">
        <v>45130</v>
      </c>
      <c r="D1719" s="4">
        <v>16</v>
      </c>
      <c r="E1719" s="6">
        <v>17039.36</v>
      </c>
      <c r="F1719" s="6">
        <v>10986.72</v>
      </c>
      <c r="G1719" s="8">
        <f t="shared" si="339"/>
        <v>6052.6400000000012</v>
      </c>
      <c r="H1719">
        <v>2023</v>
      </c>
      <c r="I1719">
        <f t="shared" si="349"/>
        <v>7</v>
      </c>
      <c r="J1719" t="s">
        <v>85</v>
      </c>
      <c r="K1719" t="s">
        <v>113</v>
      </c>
      <c r="L1719" t="s">
        <v>111</v>
      </c>
      <c r="M1719" t="str">
        <f>VLOOKUP(Table1[[#This Row],[Product Code]],Table24[#All],4,FALSE)</f>
        <v>VR Headsets</v>
      </c>
    </row>
    <row r="1720" spans="1:13" x14ac:dyDescent="0.3">
      <c r="A1720" s="13" t="s">
        <v>6</v>
      </c>
      <c r="B1720" s="4" t="s">
        <v>13</v>
      </c>
      <c r="C1720" s="5">
        <v>45077</v>
      </c>
      <c r="D1720" s="4">
        <v>9</v>
      </c>
      <c r="E1720" s="6">
        <v>7902.63</v>
      </c>
      <c r="F1720" s="6">
        <v>5444.7300000000005</v>
      </c>
      <c r="G1720" s="8">
        <f t="shared" si="339"/>
        <v>2457.8999999999996</v>
      </c>
      <c r="H1720">
        <v>2023</v>
      </c>
      <c r="I1720">
        <f t="shared" si="349"/>
        <v>5</v>
      </c>
      <c r="J1720" t="s">
        <v>84</v>
      </c>
      <c r="K1720" t="s">
        <v>104</v>
      </c>
      <c r="L1720" t="s">
        <v>102</v>
      </c>
      <c r="M1720" t="str">
        <f>VLOOKUP(Table1[[#This Row],[Product Code]],Table24[#All],4,FALSE)</f>
        <v>Chargers</v>
      </c>
    </row>
    <row r="1721" spans="1:13" x14ac:dyDescent="0.3">
      <c r="A1721" s="13" t="s">
        <v>12</v>
      </c>
      <c r="B1721" s="4" t="s">
        <v>61</v>
      </c>
      <c r="C1721" s="5">
        <v>45076</v>
      </c>
      <c r="D1721" s="4">
        <v>13</v>
      </c>
      <c r="E1721" s="6">
        <v>4973.54</v>
      </c>
      <c r="F1721" s="6">
        <v>3930.29</v>
      </c>
      <c r="G1721" s="8">
        <f t="shared" si="339"/>
        <v>1043.25</v>
      </c>
      <c r="H1721">
        <v>2023</v>
      </c>
      <c r="I1721">
        <f t="shared" si="349"/>
        <v>5</v>
      </c>
      <c r="J1721" t="s">
        <v>84</v>
      </c>
      <c r="K1721" t="s">
        <v>109</v>
      </c>
      <c r="L1721" t="s">
        <v>111</v>
      </c>
      <c r="M1721" t="str">
        <f>VLOOKUP(Table1[[#This Row],[Product Code]],Table24[#All],4,FALSE)</f>
        <v>VR Headsets</v>
      </c>
    </row>
    <row r="1722" spans="1:13" x14ac:dyDescent="0.3">
      <c r="A1722" s="13" t="s">
        <v>16</v>
      </c>
      <c r="B1722" s="4" t="s">
        <v>51</v>
      </c>
      <c r="C1722" s="5">
        <v>45560</v>
      </c>
      <c r="D1722" s="4">
        <v>37</v>
      </c>
      <c r="E1722" s="6">
        <v>13113.54</v>
      </c>
      <c r="F1722" s="6">
        <v>9363.2199999999993</v>
      </c>
      <c r="G1722" s="8">
        <f t="shared" si="339"/>
        <v>3750.3200000000015</v>
      </c>
      <c r="H1722">
        <v>2024</v>
      </c>
      <c r="I1722">
        <f>MONTH(C1722)</f>
        <v>9</v>
      </c>
      <c r="J1722" t="s">
        <v>89</v>
      </c>
      <c r="K1722" t="s">
        <v>113</v>
      </c>
      <c r="L1722" t="s">
        <v>118</v>
      </c>
      <c r="M1722" t="str">
        <f>VLOOKUP(Table1[[#This Row],[Product Code]],Table24[#All],4,FALSE)</f>
        <v>Wired Headphones</v>
      </c>
    </row>
    <row r="1723" spans="1:13" x14ac:dyDescent="0.3">
      <c r="A1723" s="13" t="s">
        <v>16</v>
      </c>
      <c r="B1723" s="4" t="s">
        <v>13</v>
      </c>
      <c r="C1723" s="5">
        <v>44950</v>
      </c>
      <c r="D1723" s="4">
        <v>16</v>
      </c>
      <c r="E1723" s="6">
        <v>14049.12</v>
      </c>
      <c r="F1723" s="6">
        <v>9679.52</v>
      </c>
      <c r="G1723" s="8">
        <f t="shared" si="339"/>
        <v>4369.6000000000004</v>
      </c>
      <c r="H1723">
        <v>2023</v>
      </c>
      <c r="I1723">
        <f>MONTH(C1723)</f>
        <v>1</v>
      </c>
      <c r="J1723" t="s">
        <v>83</v>
      </c>
      <c r="K1723" t="s">
        <v>104</v>
      </c>
      <c r="L1723" t="s">
        <v>102</v>
      </c>
      <c r="M1723" t="str">
        <f>VLOOKUP(Table1[[#This Row],[Product Code]],Table24[#All],4,FALSE)</f>
        <v>Chargers</v>
      </c>
    </row>
    <row r="1724" spans="1:13" x14ac:dyDescent="0.3">
      <c r="A1724" s="13" t="s">
        <v>19</v>
      </c>
      <c r="B1724" s="4" t="s">
        <v>45</v>
      </c>
      <c r="C1724" s="5">
        <v>45361</v>
      </c>
      <c r="D1724" s="4">
        <v>11</v>
      </c>
      <c r="E1724" s="6">
        <v>8873.26</v>
      </c>
      <c r="F1724" s="6">
        <v>5291.4400000000005</v>
      </c>
      <c r="G1724" s="8">
        <f t="shared" si="339"/>
        <v>3581.8199999999997</v>
      </c>
      <c r="H1724">
        <v>2024</v>
      </c>
      <c r="I1724">
        <f t="shared" ref="I1724:I1732" si="350">MONTH(C1724)</f>
        <v>3</v>
      </c>
      <c r="J1724" t="s">
        <v>87</v>
      </c>
      <c r="K1724" t="s">
        <v>113</v>
      </c>
      <c r="L1724" t="s">
        <v>111</v>
      </c>
      <c r="M1724" t="str">
        <f>VLOOKUP(Table1[[#This Row],[Product Code]],Table24[#All],4,FALSE)</f>
        <v>Game Consoles</v>
      </c>
    </row>
    <row r="1725" spans="1:13" x14ac:dyDescent="0.3">
      <c r="A1725" s="13" t="s">
        <v>16</v>
      </c>
      <c r="B1725" s="4" t="s">
        <v>42</v>
      </c>
      <c r="C1725" s="5">
        <v>45617</v>
      </c>
      <c r="D1725" s="4">
        <v>28</v>
      </c>
      <c r="E1725" s="6">
        <v>11862.76</v>
      </c>
      <c r="F1725" s="6">
        <v>7730.8000000000011</v>
      </c>
      <c r="G1725" s="8">
        <f t="shared" si="339"/>
        <v>4131.9599999999991</v>
      </c>
      <c r="H1725">
        <v>2024</v>
      </c>
      <c r="I1725">
        <f t="shared" si="350"/>
        <v>11</v>
      </c>
      <c r="J1725" t="s">
        <v>90</v>
      </c>
      <c r="K1725" t="s">
        <v>137</v>
      </c>
      <c r="L1725" t="s">
        <v>98</v>
      </c>
      <c r="M1725" t="str">
        <f>VLOOKUP(Table1[[#This Row],[Product Code]],Table24[#All],4,FALSE)</f>
        <v>Ultrabooks</v>
      </c>
    </row>
    <row r="1726" spans="1:13" x14ac:dyDescent="0.3">
      <c r="A1726" s="13" t="s">
        <v>59</v>
      </c>
      <c r="B1726" s="4" t="s">
        <v>60</v>
      </c>
      <c r="C1726" s="5">
        <v>45501</v>
      </c>
      <c r="D1726" s="4">
        <v>3</v>
      </c>
      <c r="E1726" s="6">
        <v>1687.23</v>
      </c>
      <c r="F1726" s="6">
        <v>1288.29</v>
      </c>
      <c r="G1726" s="8">
        <f t="shared" si="339"/>
        <v>398.94000000000005</v>
      </c>
      <c r="H1726">
        <v>2024</v>
      </c>
      <c r="I1726">
        <f t="shared" si="350"/>
        <v>7</v>
      </c>
      <c r="J1726" t="s">
        <v>89</v>
      </c>
      <c r="K1726" t="s">
        <v>132</v>
      </c>
      <c r="L1726" t="s">
        <v>102</v>
      </c>
      <c r="M1726" t="str">
        <f>VLOOKUP(Table1[[#This Row],[Product Code]],Table24[#All],4,FALSE)</f>
        <v>Mice</v>
      </c>
    </row>
    <row r="1727" spans="1:13" x14ac:dyDescent="0.3">
      <c r="A1727" s="13" t="s">
        <v>32</v>
      </c>
      <c r="B1727" s="4" t="s">
        <v>17</v>
      </c>
      <c r="C1727" s="5">
        <v>45411</v>
      </c>
      <c r="D1727" s="4">
        <v>18</v>
      </c>
      <c r="E1727" s="6">
        <v>3293.64</v>
      </c>
      <c r="F1727" s="6">
        <v>2502.1799999999998</v>
      </c>
      <c r="G1727" s="8">
        <f t="shared" si="339"/>
        <v>791.46</v>
      </c>
      <c r="H1727">
        <v>2024</v>
      </c>
      <c r="I1727">
        <f t="shared" si="350"/>
        <v>4</v>
      </c>
      <c r="J1727" t="s">
        <v>88</v>
      </c>
      <c r="K1727" t="s">
        <v>104</v>
      </c>
      <c r="L1727" t="s">
        <v>102</v>
      </c>
      <c r="M1727" t="str">
        <f>VLOOKUP(Table1[[#This Row],[Product Code]],Table24[#All],4,FALSE)</f>
        <v>Chargers</v>
      </c>
    </row>
    <row r="1728" spans="1:13" x14ac:dyDescent="0.3">
      <c r="A1728" s="13" t="s">
        <v>16</v>
      </c>
      <c r="B1728" s="4" t="s">
        <v>60</v>
      </c>
      <c r="C1728" s="5">
        <v>45418</v>
      </c>
      <c r="D1728" s="4">
        <v>14</v>
      </c>
      <c r="E1728" s="6">
        <v>7873.74</v>
      </c>
      <c r="F1728" s="6">
        <v>6012.02</v>
      </c>
      <c r="G1728" s="8">
        <f t="shared" si="339"/>
        <v>1861.7199999999993</v>
      </c>
      <c r="H1728">
        <v>2024</v>
      </c>
      <c r="I1728">
        <f t="shared" si="350"/>
        <v>5</v>
      </c>
      <c r="J1728" t="s">
        <v>88</v>
      </c>
      <c r="K1728" t="s">
        <v>132</v>
      </c>
      <c r="L1728" t="s">
        <v>102</v>
      </c>
      <c r="M1728" t="str">
        <f>VLOOKUP(Table1[[#This Row],[Product Code]],Table24[#All],4,FALSE)</f>
        <v>Mice</v>
      </c>
    </row>
    <row r="1729" spans="1:13" x14ac:dyDescent="0.3">
      <c r="A1729" s="13" t="s">
        <v>25</v>
      </c>
      <c r="B1729" s="4" t="s">
        <v>17</v>
      </c>
      <c r="C1729" s="5">
        <v>45327</v>
      </c>
      <c r="D1729" s="4">
        <v>11</v>
      </c>
      <c r="E1729" s="6">
        <v>2012.78</v>
      </c>
      <c r="F1729" s="6">
        <v>1529.11</v>
      </c>
      <c r="G1729" s="8">
        <f t="shared" si="339"/>
        <v>483.67000000000007</v>
      </c>
      <c r="H1729">
        <v>2024</v>
      </c>
      <c r="I1729">
        <f t="shared" si="350"/>
        <v>2</v>
      </c>
      <c r="J1729" t="s">
        <v>87</v>
      </c>
      <c r="K1729" t="s">
        <v>104</v>
      </c>
      <c r="L1729" t="s">
        <v>102</v>
      </c>
      <c r="M1729" t="str">
        <f>VLOOKUP(Table1[[#This Row],[Product Code]],Table24[#All],4,FALSE)</f>
        <v>Chargers</v>
      </c>
    </row>
    <row r="1730" spans="1:13" x14ac:dyDescent="0.3">
      <c r="A1730" s="13" t="s">
        <v>14</v>
      </c>
      <c r="B1730" s="4" t="s">
        <v>52</v>
      </c>
      <c r="C1730" s="5">
        <v>45521</v>
      </c>
      <c r="D1730" s="4">
        <v>5</v>
      </c>
      <c r="E1730" s="6">
        <v>1183.0500000000002</v>
      </c>
      <c r="F1730" s="6">
        <v>915.84999999999991</v>
      </c>
      <c r="G1730" s="8">
        <f t="shared" si="339"/>
        <v>267.20000000000027</v>
      </c>
      <c r="H1730">
        <v>2024</v>
      </c>
      <c r="I1730">
        <f t="shared" si="350"/>
        <v>8</v>
      </c>
      <c r="J1730" t="s">
        <v>89</v>
      </c>
      <c r="K1730" t="s">
        <v>113</v>
      </c>
      <c r="L1730" t="s">
        <v>118</v>
      </c>
      <c r="M1730" t="str">
        <f>VLOOKUP(Table1[[#This Row],[Product Code]],Table24[#All],4,FALSE)</f>
        <v>Wired Headphones</v>
      </c>
    </row>
    <row r="1731" spans="1:13" x14ac:dyDescent="0.3">
      <c r="A1731" s="13" t="s">
        <v>32</v>
      </c>
      <c r="B1731" s="4" t="s">
        <v>41</v>
      </c>
      <c r="C1731" s="5">
        <v>45644</v>
      </c>
      <c r="D1731" s="4">
        <v>21</v>
      </c>
      <c r="E1731" s="6">
        <v>18551.399999999998</v>
      </c>
      <c r="F1731" s="6">
        <v>12694.29</v>
      </c>
      <c r="G1731" s="8">
        <f t="shared" ref="G1731:G1794" si="351">E1731-F1731</f>
        <v>5857.1099999999969</v>
      </c>
      <c r="H1731">
        <v>2024</v>
      </c>
      <c r="I1731">
        <f t="shared" si="350"/>
        <v>12</v>
      </c>
      <c r="J1731" t="s">
        <v>90</v>
      </c>
      <c r="K1731" t="s">
        <v>132</v>
      </c>
      <c r="L1731" t="s">
        <v>118</v>
      </c>
      <c r="M1731" t="str">
        <f>VLOOKUP(Table1[[#This Row],[Product Code]],Table24[#All],4,FALSE)</f>
        <v>Wireless Headphones</v>
      </c>
    </row>
    <row r="1732" spans="1:13" x14ac:dyDescent="0.3">
      <c r="A1732" s="13" t="s">
        <v>6</v>
      </c>
      <c r="B1732" s="4" t="s">
        <v>30</v>
      </c>
      <c r="C1732" s="5">
        <v>45465</v>
      </c>
      <c r="D1732" s="4">
        <v>11</v>
      </c>
      <c r="E1732" s="6">
        <v>16186.060000000001</v>
      </c>
      <c r="F1732" s="6">
        <v>10952.15</v>
      </c>
      <c r="G1732" s="8">
        <f t="shared" si="351"/>
        <v>5233.9100000000017</v>
      </c>
      <c r="H1732">
        <v>2024</v>
      </c>
      <c r="I1732">
        <f t="shared" si="350"/>
        <v>6</v>
      </c>
      <c r="J1732" t="s">
        <v>88</v>
      </c>
      <c r="K1732" t="s">
        <v>113</v>
      </c>
      <c r="L1732" t="s">
        <v>126</v>
      </c>
      <c r="M1732" t="str">
        <f>VLOOKUP(Table1[[#This Row],[Product Code]],Table24[#All],4,FALSE)</f>
        <v>Fitness Bands</v>
      </c>
    </row>
    <row r="1733" spans="1:13" x14ac:dyDescent="0.3">
      <c r="A1733" s="13" t="s">
        <v>16</v>
      </c>
      <c r="B1733" s="4" t="s">
        <v>44</v>
      </c>
      <c r="C1733" s="5">
        <v>44957</v>
      </c>
      <c r="D1733" s="4">
        <v>14</v>
      </c>
      <c r="E1733" s="6">
        <v>4022.2000000000003</v>
      </c>
      <c r="F1733" s="6">
        <v>3257.3799999999997</v>
      </c>
      <c r="G1733" s="8">
        <f t="shared" si="351"/>
        <v>764.82000000000062</v>
      </c>
      <c r="H1733">
        <v>2023</v>
      </c>
      <c r="I1733">
        <f>MONTH(C1733)</f>
        <v>1</v>
      </c>
      <c r="J1733" t="s">
        <v>83</v>
      </c>
      <c r="K1733" t="s">
        <v>109</v>
      </c>
      <c r="L1733" t="s">
        <v>102</v>
      </c>
      <c r="M1733" t="str">
        <f>VLOOKUP(Table1[[#This Row],[Product Code]],Table24[#All],4,FALSE)</f>
        <v>Mice</v>
      </c>
    </row>
    <row r="1734" spans="1:13" x14ac:dyDescent="0.3">
      <c r="A1734" s="13" t="s">
        <v>16</v>
      </c>
      <c r="B1734" s="4" t="s">
        <v>9</v>
      </c>
      <c r="C1734" s="5">
        <v>45590</v>
      </c>
      <c r="D1734" s="4">
        <v>31</v>
      </c>
      <c r="E1734" s="6">
        <v>18824.13</v>
      </c>
      <c r="F1734" s="6">
        <v>11542.539999999999</v>
      </c>
      <c r="G1734" s="8">
        <f t="shared" si="351"/>
        <v>7281.590000000002</v>
      </c>
      <c r="H1734">
        <v>2024</v>
      </c>
      <c r="I1734">
        <f>MONTH(C1734)</f>
        <v>10</v>
      </c>
      <c r="J1734" t="s">
        <v>90</v>
      </c>
      <c r="K1734" t="s">
        <v>113</v>
      </c>
      <c r="L1734" t="s">
        <v>98</v>
      </c>
      <c r="M1734" t="str">
        <f>VLOOKUP(Table1[[#This Row],[Product Code]],Table24[#All],4,FALSE)</f>
        <v>Ultrabooks</v>
      </c>
    </row>
    <row r="1735" spans="1:13" x14ac:dyDescent="0.3">
      <c r="A1735" s="13" t="s">
        <v>14</v>
      </c>
      <c r="B1735" s="4" t="s">
        <v>69</v>
      </c>
      <c r="C1735" s="5">
        <v>45062</v>
      </c>
      <c r="D1735" s="4">
        <v>8</v>
      </c>
      <c r="E1735" s="6">
        <v>638.48</v>
      </c>
      <c r="F1735" s="6">
        <v>512.16</v>
      </c>
      <c r="G1735" s="8">
        <f t="shared" si="351"/>
        <v>126.32000000000005</v>
      </c>
      <c r="H1735">
        <v>2023</v>
      </c>
      <c r="I1735">
        <f>MONTH(C1735)</f>
        <v>5</v>
      </c>
      <c r="J1735" t="s">
        <v>84</v>
      </c>
      <c r="K1735" t="s">
        <v>106</v>
      </c>
      <c r="L1735" t="s">
        <v>98</v>
      </c>
      <c r="M1735" t="str">
        <f>VLOOKUP(Table1[[#This Row],[Product Code]],Table24[#All],4,FALSE)</f>
        <v>Ultrabooks</v>
      </c>
    </row>
    <row r="1736" spans="1:13" x14ac:dyDescent="0.3">
      <c r="A1736" s="13" t="s">
        <v>32</v>
      </c>
      <c r="B1736" s="4" t="s">
        <v>13</v>
      </c>
      <c r="C1736" s="5">
        <v>45596</v>
      </c>
      <c r="D1736" s="4">
        <v>29</v>
      </c>
      <c r="E1736" s="6">
        <v>25464.030000000002</v>
      </c>
      <c r="F1736" s="6">
        <v>17544.13</v>
      </c>
      <c r="G1736" s="8">
        <f t="shared" si="351"/>
        <v>7919.9000000000015</v>
      </c>
      <c r="H1736">
        <v>2024</v>
      </c>
      <c r="I1736">
        <f t="shared" ref="I1736:I1741" si="352">MONTH(C1736)</f>
        <v>10</v>
      </c>
      <c r="J1736" t="s">
        <v>90</v>
      </c>
      <c r="K1736" t="s">
        <v>104</v>
      </c>
      <c r="L1736" t="s">
        <v>102</v>
      </c>
      <c r="M1736" t="str">
        <f>VLOOKUP(Table1[[#This Row],[Product Code]],Table24[#All],4,FALSE)</f>
        <v>Chargers</v>
      </c>
    </row>
    <row r="1737" spans="1:13" x14ac:dyDescent="0.3">
      <c r="A1737" s="13" t="s">
        <v>23</v>
      </c>
      <c r="B1737" s="4" t="s">
        <v>49</v>
      </c>
      <c r="C1737" s="5">
        <v>45542</v>
      </c>
      <c r="D1737" s="4">
        <v>6</v>
      </c>
      <c r="E1737" s="6">
        <v>7986.42</v>
      </c>
      <c r="F1737" s="6">
        <v>4905.72</v>
      </c>
      <c r="G1737" s="8">
        <f t="shared" si="351"/>
        <v>3080.7</v>
      </c>
      <c r="H1737">
        <v>2024</v>
      </c>
      <c r="I1737">
        <f t="shared" si="352"/>
        <v>9</v>
      </c>
      <c r="J1737" t="s">
        <v>89</v>
      </c>
      <c r="K1737" t="s">
        <v>137</v>
      </c>
      <c r="L1737" t="s">
        <v>126</v>
      </c>
      <c r="M1737" t="str">
        <f>VLOOKUP(Table1[[#This Row],[Product Code]],Table24[#All],4,FALSE)</f>
        <v>Smartwatches</v>
      </c>
    </row>
    <row r="1738" spans="1:13" x14ac:dyDescent="0.3">
      <c r="A1738" s="13" t="s">
        <v>14</v>
      </c>
      <c r="B1738" s="4" t="s">
        <v>60</v>
      </c>
      <c r="C1738" s="5">
        <v>45544</v>
      </c>
      <c r="D1738" s="4">
        <v>17</v>
      </c>
      <c r="E1738" s="6">
        <v>9560.9699999999993</v>
      </c>
      <c r="F1738" s="6">
        <v>7300.31</v>
      </c>
      <c r="G1738" s="8">
        <f t="shared" si="351"/>
        <v>2260.6599999999989</v>
      </c>
      <c r="H1738">
        <v>2024</v>
      </c>
      <c r="I1738">
        <f t="shared" si="352"/>
        <v>9</v>
      </c>
      <c r="J1738" t="s">
        <v>89</v>
      </c>
      <c r="K1738" t="s">
        <v>132</v>
      </c>
      <c r="L1738" t="s">
        <v>102</v>
      </c>
      <c r="M1738" t="str">
        <f>VLOOKUP(Table1[[#This Row],[Product Code]],Table24[#All],4,FALSE)</f>
        <v>Mice</v>
      </c>
    </row>
    <row r="1739" spans="1:13" x14ac:dyDescent="0.3">
      <c r="A1739" s="13" t="s">
        <v>32</v>
      </c>
      <c r="B1739" s="4" t="s">
        <v>66</v>
      </c>
      <c r="C1739" s="5">
        <v>45340</v>
      </c>
      <c r="D1739" s="4">
        <v>26</v>
      </c>
      <c r="E1739" s="6">
        <v>14127.36</v>
      </c>
      <c r="F1739" s="6">
        <v>10051.08</v>
      </c>
      <c r="G1739" s="8">
        <f t="shared" si="351"/>
        <v>4076.2800000000007</v>
      </c>
      <c r="H1739">
        <v>2024</v>
      </c>
      <c r="I1739">
        <f t="shared" si="352"/>
        <v>2</v>
      </c>
      <c r="J1739" t="s">
        <v>87</v>
      </c>
      <c r="K1739" t="s">
        <v>113</v>
      </c>
      <c r="L1739" t="s">
        <v>118</v>
      </c>
      <c r="M1739" t="str">
        <f>VLOOKUP(Table1[[#This Row],[Product Code]],Table24[#All],4,FALSE)</f>
        <v>Wireless Headphones</v>
      </c>
    </row>
    <row r="1740" spans="1:13" x14ac:dyDescent="0.3">
      <c r="A1740" s="13" t="s">
        <v>33</v>
      </c>
      <c r="B1740" s="4" t="s">
        <v>17</v>
      </c>
      <c r="C1740" s="5">
        <v>45330</v>
      </c>
      <c r="D1740" s="4">
        <v>12</v>
      </c>
      <c r="E1740" s="6">
        <v>2195.7599999999998</v>
      </c>
      <c r="F1740" s="6">
        <v>1668.12</v>
      </c>
      <c r="G1740" s="8">
        <f t="shared" si="351"/>
        <v>527.63999999999987</v>
      </c>
      <c r="H1740">
        <v>2024</v>
      </c>
      <c r="I1740">
        <f t="shared" si="352"/>
        <v>2</v>
      </c>
      <c r="J1740" t="s">
        <v>87</v>
      </c>
      <c r="K1740" t="s">
        <v>104</v>
      </c>
      <c r="L1740" t="s">
        <v>102</v>
      </c>
      <c r="M1740" t="str">
        <f>VLOOKUP(Table1[[#This Row],[Product Code]],Table24[#All],4,FALSE)</f>
        <v>Chargers</v>
      </c>
    </row>
    <row r="1741" spans="1:13" x14ac:dyDescent="0.3">
      <c r="A1741" s="13" t="s">
        <v>28</v>
      </c>
      <c r="B1741" s="4" t="s">
        <v>11</v>
      </c>
      <c r="C1741" s="5">
        <v>45427</v>
      </c>
      <c r="D1741" s="4">
        <v>16</v>
      </c>
      <c r="E1741" s="6">
        <v>10749.6</v>
      </c>
      <c r="F1741" s="6">
        <v>8489.44</v>
      </c>
      <c r="G1741" s="8">
        <f t="shared" si="351"/>
        <v>2260.16</v>
      </c>
      <c r="H1741">
        <v>2024</v>
      </c>
      <c r="I1741">
        <f t="shared" si="352"/>
        <v>5</v>
      </c>
      <c r="J1741" t="s">
        <v>88</v>
      </c>
      <c r="K1741" t="s">
        <v>113</v>
      </c>
      <c r="L1741" t="s">
        <v>102</v>
      </c>
      <c r="M1741" t="str">
        <f>VLOOKUP(Table1[[#This Row],[Product Code]],Table24[#All],4,FALSE)</f>
        <v>Chargers</v>
      </c>
    </row>
    <row r="1742" spans="1:13" x14ac:dyDescent="0.3">
      <c r="A1742" s="13" t="s">
        <v>10</v>
      </c>
      <c r="B1742" s="4" t="s">
        <v>56</v>
      </c>
      <c r="C1742" s="5">
        <v>45035</v>
      </c>
      <c r="D1742" s="4">
        <v>15</v>
      </c>
      <c r="E1742" s="6">
        <v>2012.25</v>
      </c>
      <c r="F1742" s="6">
        <v>1662.3</v>
      </c>
      <c r="G1742" s="8">
        <f t="shared" si="351"/>
        <v>349.95000000000005</v>
      </c>
      <c r="H1742">
        <v>2023</v>
      </c>
      <c r="I1742">
        <f>MONTH(C1742)</f>
        <v>4</v>
      </c>
      <c r="J1742" t="s">
        <v>84</v>
      </c>
      <c r="K1742" t="s">
        <v>113</v>
      </c>
      <c r="L1742" t="s">
        <v>102</v>
      </c>
      <c r="M1742" t="str">
        <f>VLOOKUP(Table1[[#This Row],[Product Code]],Table24[#All],4,FALSE)</f>
        <v>Laptop Sleeves</v>
      </c>
    </row>
    <row r="1743" spans="1:13" x14ac:dyDescent="0.3">
      <c r="A1743" s="13" t="s">
        <v>32</v>
      </c>
      <c r="B1743" s="4" t="s">
        <v>58</v>
      </c>
      <c r="C1743" s="5">
        <v>45351</v>
      </c>
      <c r="D1743" s="4">
        <v>30</v>
      </c>
      <c r="E1743" s="6">
        <v>7778.0999999999995</v>
      </c>
      <c r="F1743" s="6">
        <v>5084.1000000000004</v>
      </c>
      <c r="G1743" s="8">
        <f t="shared" si="351"/>
        <v>2693.9999999999991</v>
      </c>
      <c r="H1743">
        <v>2024</v>
      </c>
      <c r="I1743">
        <f>MONTH(C1743)</f>
        <v>2</v>
      </c>
      <c r="J1743" t="s">
        <v>87</v>
      </c>
      <c r="K1743" t="s">
        <v>106</v>
      </c>
      <c r="L1743" t="s">
        <v>126</v>
      </c>
      <c r="M1743" t="str">
        <f>VLOOKUP(Table1[[#This Row],[Product Code]],Table24[#All],4,FALSE)</f>
        <v>Smart Speakers</v>
      </c>
    </row>
    <row r="1744" spans="1:13" x14ac:dyDescent="0.3">
      <c r="A1744" s="13" t="s">
        <v>19</v>
      </c>
      <c r="B1744" s="4" t="s">
        <v>44</v>
      </c>
      <c r="C1744" s="5">
        <v>45260</v>
      </c>
      <c r="D1744" s="4">
        <v>41</v>
      </c>
      <c r="E1744" s="6">
        <v>11779.300000000001</v>
      </c>
      <c r="F1744" s="6">
        <v>9539.4699999999993</v>
      </c>
      <c r="G1744" s="8">
        <f t="shared" si="351"/>
        <v>2239.8300000000017</v>
      </c>
      <c r="H1744">
        <v>2023</v>
      </c>
      <c r="I1744">
        <f t="shared" ref="I1744:I1745" si="353">MONTH(C1744)</f>
        <v>11</v>
      </c>
      <c r="J1744" t="s">
        <v>86</v>
      </c>
      <c r="K1744" t="s">
        <v>109</v>
      </c>
      <c r="L1744" t="s">
        <v>102</v>
      </c>
      <c r="M1744" t="str">
        <f>VLOOKUP(Table1[[#This Row],[Product Code]],Table24[#All],4,FALSE)</f>
        <v>Mice</v>
      </c>
    </row>
    <row r="1745" spans="1:13" x14ac:dyDescent="0.3">
      <c r="A1745" s="13" t="s">
        <v>16</v>
      </c>
      <c r="B1745" s="4" t="s">
        <v>56</v>
      </c>
      <c r="C1745" s="5">
        <v>45039</v>
      </c>
      <c r="D1745" s="4">
        <v>11</v>
      </c>
      <c r="E1745" s="6">
        <v>1475.65</v>
      </c>
      <c r="F1745" s="6">
        <v>1219.02</v>
      </c>
      <c r="G1745" s="8">
        <f t="shared" si="351"/>
        <v>256.63000000000011</v>
      </c>
      <c r="H1745">
        <v>2023</v>
      </c>
      <c r="I1745">
        <f t="shared" si="353"/>
        <v>4</v>
      </c>
      <c r="J1745" t="s">
        <v>84</v>
      </c>
      <c r="K1745" t="s">
        <v>113</v>
      </c>
      <c r="L1745" t="s">
        <v>102</v>
      </c>
      <c r="M1745" t="str">
        <f>VLOOKUP(Table1[[#This Row],[Product Code]],Table24[#All],4,FALSE)</f>
        <v>Laptop Sleeves</v>
      </c>
    </row>
    <row r="1746" spans="1:13" x14ac:dyDescent="0.3">
      <c r="A1746" s="13" t="s">
        <v>59</v>
      </c>
      <c r="B1746" s="4" t="s">
        <v>18</v>
      </c>
      <c r="C1746" s="5">
        <v>45447</v>
      </c>
      <c r="D1746" s="4">
        <v>6</v>
      </c>
      <c r="E1746" s="6">
        <v>2394.96</v>
      </c>
      <c r="F1746" s="6">
        <v>1809.84</v>
      </c>
      <c r="G1746" s="8">
        <f t="shared" si="351"/>
        <v>585.12000000000012</v>
      </c>
      <c r="H1746">
        <v>2024</v>
      </c>
      <c r="I1746">
        <f>MONTH(C1746)</f>
        <v>6</v>
      </c>
      <c r="J1746" t="s">
        <v>88</v>
      </c>
      <c r="K1746" t="s">
        <v>130</v>
      </c>
      <c r="L1746" t="s">
        <v>126</v>
      </c>
      <c r="M1746" t="str">
        <f>VLOOKUP(Table1[[#This Row],[Product Code]],Table24[#All],4,FALSE)</f>
        <v>Streaming Devices</v>
      </c>
    </row>
    <row r="1747" spans="1:13" x14ac:dyDescent="0.3">
      <c r="A1747" s="13" t="s">
        <v>59</v>
      </c>
      <c r="B1747" s="4" t="s">
        <v>58</v>
      </c>
      <c r="C1747" s="5">
        <v>45056</v>
      </c>
      <c r="D1747" s="4">
        <v>7</v>
      </c>
      <c r="E1747" s="6">
        <v>1814.8899999999999</v>
      </c>
      <c r="F1747" s="6">
        <v>1186.29</v>
      </c>
      <c r="G1747" s="8">
        <f t="shared" si="351"/>
        <v>628.59999999999991</v>
      </c>
      <c r="H1747">
        <v>2023</v>
      </c>
      <c r="I1747">
        <f t="shared" ref="I1747:I1751" si="354">MONTH(C1747)</f>
        <v>5</v>
      </c>
      <c r="J1747" t="s">
        <v>84</v>
      </c>
      <c r="K1747" t="s">
        <v>106</v>
      </c>
      <c r="L1747" t="s">
        <v>126</v>
      </c>
      <c r="M1747" t="str">
        <f>VLOOKUP(Table1[[#This Row],[Product Code]],Table24[#All],4,FALSE)</f>
        <v>Smart Speakers</v>
      </c>
    </row>
    <row r="1748" spans="1:13" x14ac:dyDescent="0.3">
      <c r="A1748" s="13" t="s">
        <v>8</v>
      </c>
      <c r="B1748" s="4" t="s">
        <v>43</v>
      </c>
      <c r="C1748" s="5">
        <v>45118</v>
      </c>
      <c r="D1748" s="4">
        <v>21</v>
      </c>
      <c r="E1748" s="6">
        <v>22364.16</v>
      </c>
      <c r="F1748" s="6">
        <v>14420.07</v>
      </c>
      <c r="G1748" s="8">
        <f t="shared" si="351"/>
        <v>7944.09</v>
      </c>
      <c r="H1748">
        <v>2023</v>
      </c>
      <c r="I1748">
        <f t="shared" si="354"/>
        <v>7</v>
      </c>
      <c r="J1748" t="s">
        <v>85</v>
      </c>
      <c r="K1748" t="s">
        <v>113</v>
      </c>
      <c r="L1748" t="s">
        <v>111</v>
      </c>
      <c r="M1748" t="str">
        <f>VLOOKUP(Table1[[#This Row],[Product Code]],Table24[#All],4,FALSE)</f>
        <v>VR Headsets</v>
      </c>
    </row>
    <row r="1749" spans="1:13" x14ac:dyDescent="0.3">
      <c r="A1749" s="13" t="s">
        <v>32</v>
      </c>
      <c r="B1749" s="4" t="s">
        <v>62</v>
      </c>
      <c r="C1749" s="5">
        <v>45293</v>
      </c>
      <c r="D1749" s="4">
        <v>18</v>
      </c>
      <c r="E1749" s="6">
        <v>26015.399999999998</v>
      </c>
      <c r="F1749" s="6">
        <v>17464.86</v>
      </c>
      <c r="G1749" s="8">
        <f t="shared" si="351"/>
        <v>8550.5399999999972</v>
      </c>
      <c r="H1749">
        <v>2024</v>
      </c>
      <c r="I1749">
        <f t="shared" si="354"/>
        <v>1</v>
      </c>
      <c r="J1749" t="s">
        <v>87</v>
      </c>
      <c r="K1749" t="s">
        <v>113</v>
      </c>
      <c r="L1749" t="s">
        <v>126</v>
      </c>
      <c r="M1749" t="str">
        <f>VLOOKUP(Table1[[#This Row],[Product Code]],Table24[#All],4,FALSE)</f>
        <v>Smartwatches</v>
      </c>
    </row>
    <row r="1750" spans="1:13" x14ac:dyDescent="0.3">
      <c r="A1750" s="13" t="s">
        <v>25</v>
      </c>
      <c r="B1750" s="4" t="s">
        <v>53</v>
      </c>
      <c r="C1750" s="5">
        <v>45622</v>
      </c>
      <c r="D1750" s="4">
        <v>34</v>
      </c>
      <c r="E1750" s="6">
        <v>43370.74</v>
      </c>
      <c r="F1750" s="6">
        <v>27043.26</v>
      </c>
      <c r="G1750" s="8">
        <f t="shared" si="351"/>
        <v>16327.48</v>
      </c>
      <c r="H1750">
        <v>2024</v>
      </c>
      <c r="I1750">
        <f t="shared" si="354"/>
        <v>11</v>
      </c>
      <c r="J1750" t="s">
        <v>90</v>
      </c>
      <c r="K1750" t="s">
        <v>130</v>
      </c>
      <c r="L1750" t="s">
        <v>118</v>
      </c>
      <c r="M1750" t="str">
        <f>VLOOKUP(Table1[[#This Row],[Product Code]],Table24[#All],4,FALSE)</f>
        <v>Wired Headphones</v>
      </c>
    </row>
    <row r="1751" spans="1:13" x14ac:dyDescent="0.3">
      <c r="A1751" s="13" t="s">
        <v>19</v>
      </c>
      <c r="B1751" s="4" t="s">
        <v>31</v>
      </c>
      <c r="C1751" s="5">
        <v>45467</v>
      </c>
      <c r="D1751" s="4">
        <v>13</v>
      </c>
      <c r="E1751" s="6">
        <v>6249.0999999999995</v>
      </c>
      <c r="F1751" s="6">
        <v>3925.22</v>
      </c>
      <c r="G1751" s="8">
        <f t="shared" si="351"/>
        <v>2323.8799999999997</v>
      </c>
      <c r="H1751">
        <v>2024</v>
      </c>
      <c r="I1751">
        <f t="shared" si="354"/>
        <v>6</v>
      </c>
      <c r="J1751" t="s">
        <v>88</v>
      </c>
      <c r="K1751" t="s">
        <v>113</v>
      </c>
      <c r="L1751" t="s">
        <v>98</v>
      </c>
      <c r="M1751" t="str">
        <f>VLOOKUP(Table1[[#This Row],[Product Code]],Table24[#All],4,FALSE)</f>
        <v>Gaming Laptops</v>
      </c>
    </row>
    <row r="1752" spans="1:13" x14ac:dyDescent="0.3">
      <c r="A1752" s="13" t="s">
        <v>16</v>
      </c>
      <c r="B1752" s="4" t="s">
        <v>55</v>
      </c>
      <c r="C1752" s="5">
        <v>44941</v>
      </c>
      <c r="D1752" s="4">
        <v>24</v>
      </c>
      <c r="E1752" s="6">
        <v>20859.84</v>
      </c>
      <c r="F1752" s="6">
        <v>15660.72</v>
      </c>
      <c r="G1752" s="8">
        <f t="shared" si="351"/>
        <v>5199.1200000000008</v>
      </c>
      <c r="H1752">
        <v>2023</v>
      </c>
      <c r="I1752">
        <f>MONTH(C1752)</f>
        <v>1</v>
      </c>
      <c r="J1752" t="s">
        <v>83</v>
      </c>
      <c r="K1752" t="s">
        <v>100</v>
      </c>
      <c r="L1752" t="s">
        <v>111</v>
      </c>
      <c r="M1752" t="str">
        <f>VLOOKUP(Table1[[#This Row],[Product Code]],Table24[#All],4,FALSE)</f>
        <v>VR Headsets</v>
      </c>
    </row>
    <row r="1753" spans="1:13" x14ac:dyDescent="0.3">
      <c r="A1753" s="13" t="s">
        <v>59</v>
      </c>
      <c r="B1753" s="4" t="s">
        <v>53</v>
      </c>
      <c r="C1753" s="5">
        <v>45521</v>
      </c>
      <c r="D1753" s="4">
        <v>5</v>
      </c>
      <c r="E1753" s="6">
        <v>6378.0499999999993</v>
      </c>
      <c r="F1753" s="6">
        <v>3976.95</v>
      </c>
      <c r="G1753" s="8">
        <f t="shared" si="351"/>
        <v>2401.0999999999995</v>
      </c>
      <c r="H1753">
        <v>2024</v>
      </c>
      <c r="I1753">
        <f>MONTH(C1753)</f>
        <v>8</v>
      </c>
      <c r="J1753" t="s">
        <v>89</v>
      </c>
      <c r="K1753" t="s">
        <v>130</v>
      </c>
      <c r="L1753" t="s">
        <v>118</v>
      </c>
      <c r="M1753" t="str">
        <f>VLOOKUP(Table1[[#This Row],[Product Code]],Table24[#All],4,FALSE)</f>
        <v>Wired Headphones</v>
      </c>
    </row>
    <row r="1754" spans="1:13" x14ac:dyDescent="0.3">
      <c r="A1754" s="13" t="s">
        <v>25</v>
      </c>
      <c r="B1754" s="4" t="s">
        <v>62</v>
      </c>
      <c r="C1754" s="5">
        <v>45212</v>
      </c>
      <c r="D1754" s="4">
        <v>24</v>
      </c>
      <c r="E1754" s="6">
        <v>34687.199999999997</v>
      </c>
      <c r="F1754" s="6">
        <v>23286.48</v>
      </c>
      <c r="G1754" s="8">
        <f t="shared" si="351"/>
        <v>11400.719999999998</v>
      </c>
      <c r="H1754">
        <v>2023</v>
      </c>
      <c r="I1754">
        <f>MONTH(C1754)</f>
        <v>10</v>
      </c>
      <c r="J1754" t="s">
        <v>86</v>
      </c>
      <c r="K1754" t="s">
        <v>113</v>
      </c>
      <c r="L1754" t="s">
        <v>126</v>
      </c>
      <c r="M1754" t="str">
        <f>VLOOKUP(Table1[[#This Row],[Product Code]],Table24[#All],4,FALSE)</f>
        <v>Smartwatches</v>
      </c>
    </row>
    <row r="1755" spans="1:13" x14ac:dyDescent="0.3">
      <c r="A1755" s="13" t="s">
        <v>19</v>
      </c>
      <c r="B1755" s="4" t="s">
        <v>18</v>
      </c>
      <c r="C1755" s="5">
        <v>45521</v>
      </c>
      <c r="D1755" s="4">
        <v>9</v>
      </c>
      <c r="E1755" s="6">
        <v>3592.44</v>
      </c>
      <c r="F1755" s="6">
        <v>2714.7599999999998</v>
      </c>
      <c r="G1755" s="8">
        <f t="shared" si="351"/>
        <v>877.68000000000029</v>
      </c>
      <c r="H1755">
        <v>2024</v>
      </c>
      <c r="I1755">
        <f t="shared" ref="I1755:I1756" si="355">MONTH(C1755)</f>
        <v>8</v>
      </c>
      <c r="J1755" t="s">
        <v>89</v>
      </c>
      <c r="K1755" t="s">
        <v>130</v>
      </c>
      <c r="L1755" t="s">
        <v>126</v>
      </c>
      <c r="M1755" t="str">
        <f>VLOOKUP(Table1[[#This Row],[Product Code]],Table24[#All],4,FALSE)</f>
        <v>Streaming Devices</v>
      </c>
    </row>
    <row r="1756" spans="1:13" x14ac:dyDescent="0.3">
      <c r="A1756" s="13" t="s">
        <v>16</v>
      </c>
      <c r="B1756" s="4" t="s">
        <v>11</v>
      </c>
      <c r="C1756" s="5">
        <v>45461</v>
      </c>
      <c r="D1756" s="4">
        <v>6</v>
      </c>
      <c r="E1756" s="6">
        <v>4031.1000000000004</v>
      </c>
      <c r="F1756" s="6">
        <v>3183.54</v>
      </c>
      <c r="G1756" s="8">
        <f t="shared" si="351"/>
        <v>847.5600000000004</v>
      </c>
      <c r="H1756">
        <v>2024</v>
      </c>
      <c r="I1756">
        <f t="shared" si="355"/>
        <v>6</v>
      </c>
      <c r="J1756" t="s">
        <v>88</v>
      </c>
      <c r="K1756" t="s">
        <v>113</v>
      </c>
      <c r="L1756" t="s">
        <v>102</v>
      </c>
      <c r="M1756" t="str">
        <f>VLOOKUP(Table1[[#This Row],[Product Code]],Table24[#All],4,FALSE)</f>
        <v>Chargers</v>
      </c>
    </row>
    <row r="1757" spans="1:13" x14ac:dyDescent="0.3">
      <c r="A1757" s="13" t="s">
        <v>19</v>
      </c>
      <c r="B1757" s="4" t="s">
        <v>15</v>
      </c>
      <c r="C1757" s="5">
        <v>45167</v>
      </c>
      <c r="D1757" s="4">
        <v>5</v>
      </c>
      <c r="E1757" s="6">
        <v>4417.45</v>
      </c>
      <c r="F1757" s="6">
        <v>3080.4500000000003</v>
      </c>
      <c r="G1757" s="8">
        <f t="shared" si="351"/>
        <v>1336.9999999999995</v>
      </c>
      <c r="H1757">
        <v>2023</v>
      </c>
      <c r="I1757">
        <f>MONTH(C1757)</f>
        <v>8</v>
      </c>
      <c r="J1757" t="s">
        <v>85</v>
      </c>
      <c r="K1757" t="s">
        <v>132</v>
      </c>
      <c r="L1757" t="s">
        <v>118</v>
      </c>
      <c r="M1757" t="str">
        <f>VLOOKUP(Table1[[#This Row],[Product Code]],Table24[#All],4,FALSE)</f>
        <v>Noise-Canceling Over-Ear</v>
      </c>
    </row>
    <row r="1758" spans="1:13" x14ac:dyDescent="0.3">
      <c r="A1758" s="13" t="s">
        <v>16</v>
      </c>
      <c r="B1758" s="4" t="s">
        <v>60</v>
      </c>
      <c r="C1758" s="5">
        <v>45403</v>
      </c>
      <c r="D1758" s="4">
        <v>3</v>
      </c>
      <c r="E1758" s="6">
        <v>1687.23</v>
      </c>
      <c r="F1758" s="6">
        <v>1288.29</v>
      </c>
      <c r="G1758" s="8">
        <f t="shared" si="351"/>
        <v>398.94000000000005</v>
      </c>
      <c r="H1758">
        <v>2024</v>
      </c>
      <c r="I1758">
        <f>MONTH(C1758)</f>
        <v>4</v>
      </c>
      <c r="J1758" t="s">
        <v>88</v>
      </c>
      <c r="K1758" t="s">
        <v>132</v>
      </c>
      <c r="L1758" t="s">
        <v>102</v>
      </c>
      <c r="M1758" t="str">
        <f>VLOOKUP(Table1[[#This Row],[Product Code]],Table24[#All],4,FALSE)</f>
        <v>Mice</v>
      </c>
    </row>
    <row r="1759" spans="1:13" x14ac:dyDescent="0.3">
      <c r="A1759" s="13" t="s">
        <v>10</v>
      </c>
      <c r="B1759" s="4" t="s">
        <v>70</v>
      </c>
      <c r="C1759" s="5">
        <v>44958</v>
      </c>
      <c r="D1759" s="4">
        <v>13</v>
      </c>
      <c r="E1759" s="6">
        <v>2806.5699999999997</v>
      </c>
      <c r="F1759" s="6">
        <v>2031.5100000000002</v>
      </c>
      <c r="G1759" s="8">
        <f t="shared" si="351"/>
        <v>775.05999999999949</v>
      </c>
      <c r="H1759">
        <v>2023</v>
      </c>
      <c r="I1759">
        <f>MONTH(C1759)</f>
        <v>2</v>
      </c>
      <c r="J1759" t="s">
        <v>83</v>
      </c>
      <c r="K1759" t="s">
        <v>130</v>
      </c>
      <c r="L1759" t="s">
        <v>102</v>
      </c>
      <c r="M1759" t="str">
        <f>VLOOKUP(Table1[[#This Row],[Product Code]],Table24[#All],4,FALSE)</f>
        <v>Chargers</v>
      </c>
    </row>
    <row r="1760" spans="1:13" x14ac:dyDescent="0.3">
      <c r="A1760" s="13" t="s">
        <v>16</v>
      </c>
      <c r="B1760" s="4" t="s">
        <v>52</v>
      </c>
      <c r="C1760" s="5">
        <v>45518</v>
      </c>
      <c r="D1760" s="4">
        <v>4</v>
      </c>
      <c r="E1760" s="6">
        <v>946.44</v>
      </c>
      <c r="F1760" s="6">
        <v>732.68</v>
      </c>
      <c r="G1760" s="8">
        <f t="shared" si="351"/>
        <v>213.7600000000001</v>
      </c>
      <c r="H1760">
        <v>2024</v>
      </c>
      <c r="I1760">
        <f t="shared" ref="I1760:I1761" si="356">MONTH(C1760)</f>
        <v>8</v>
      </c>
      <c r="J1760" t="s">
        <v>89</v>
      </c>
      <c r="K1760" t="s">
        <v>113</v>
      </c>
      <c r="L1760" t="s">
        <v>118</v>
      </c>
      <c r="M1760" t="str">
        <f>VLOOKUP(Table1[[#This Row],[Product Code]],Table24[#All],4,FALSE)</f>
        <v>Wired Headphones</v>
      </c>
    </row>
    <row r="1761" spans="1:13" x14ac:dyDescent="0.3">
      <c r="A1761" s="13" t="s">
        <v>21</v>
      </c>
      <c r="B1761" s="4" t="s">
        <v>42</v>
      </c>
      <c r="C1761" s="5">
        <v>45312</v>
      </c>
      <c r="D1761" s="4">
        <v>25</v>
      </c>
      <c r="E1761" s="6">
        <v>10591.75</v>
      </c>
      <c r="F1761" s="6">
        <v>6902.5000000000009</v>
      </c>
      <c r="G1761" s="8">
        <f t="shared" si="351"/>
        <v>3689.2499999999991</v>
      </c>
      <c r="H1761">
        <v>2024</v>
      </c>
      <c r="I1761">
        <f t="shared" si="356"/>
        <v>1</v>
      </c>
      <c r="J1761" t="s">
        <v>87</v>
      </c>
      <c r="K1761" t="s">
        <v>137</v>
      </c>
      <c r="L1761" t="s">
        <v>98</v>
      </c>
      <c r="M1761" t="str">
        <f>VLOOKUP(Table1[[#This Row],[Product Code]],Table24[#All],4,FALSE)</f>
        <v>Ultrabooks</v>
      </c>
    </row>
    <row r="1762" spans="1:13" x14ac:dyDescent="0.3">
      <c r="A1762" s="13" t="s">
        <v>12</v>
      </c>
      <c r="B1762" s="4" t="s">
        <v>34</v>
      </c>
      <c r="C1762" s="5">
        <v>45075</v>
      </c>
      <c r="D1762" s="4">
        <v>10</v>
      </c>
      <c r="E1762" s="6">
        <v>9650.5999999999985</v>
      </c>
      <c r="F1762" s="6">
        <v>7553</v>
      </c>
      <c r="G1762" s="8">
        <f t="shared" si="351"/>
        <v>2097.5999999999985</v>
      </c>
      <c r="H1762">
        <v>2023</v>
      </c>
      <c r="I1762">
        <f>MONTH(C1762)</f>
        <v>5</v>
      </c>
      <c r="J1762" t="s">
        <v>84</v>
      </c>
      <c r="K1762" t="s">
        <v>113</v>
      </c>
      <c r="L1762" t="s">
        <v>118</v>
      </c>
      <c r="M1762" t="str">
        <f>VLOOKUP(Table1[[#This Row],[Product Code]],Table24[#All],4,FALSE)</f>
        <v>Wireless Earbuds</v>
      </c>
    </row>
    <row r="1763" spans="1:13" x14ac:dyDescent="0.3">
      <c r="A1763" s="13" t="s">
        <v>16</v>
      </c>
      <c r="B1763" s="4" t="s">
        <v>20</v>
      </c>
      <c r="C1763" s="5">
        <v>45471</v>
      </c>
      <c r="D1763" s="4">
        <v>7</v>
      </c>
      <c r="E1763" s="6">
        <v>6217.47</v>
      </c>
      <c r="F1763" s="6">
        <v>5057.1500000000005</v>
      </c>
      <c r="G1763" s="8">
        <f t="shared" si="351"/>
        <v>1160.3199999999997</v>
      </c>
      <c r="H1763">
        <v>2024</v>
      </c>
      <c r="I1763">
        <f t="shared" ref="I1763:I1767" si="357">MONTH(C1763)</f>
        <v>6</v>
      </c>
      <c r="J1763" t="s">
        <v>88</v>
      </c>
      <c r="K1763" t="s">
        <v>104</v>
      </c>
      <c r="L1763" t="s">
        <v>102</v>
      </c>
      <c r="M1763" t="str">
        <f>VLOOKUP(Table1[[#This Row],[Product Code]],Table24[#All],4,FALSE)</f>
        <v>Keyboards</v>
      </c>
    </row>
    <row r="1764" spans="1:13" x14ac:dyDescent="0.3">
      <c r="A1764" s="13" t="s">
        <v>37</v>
      </c>
      <c r="B1764" s="4" t="s">
        <v>42</v>
      </c>
      <c r="C1764" s="5">
        <v>45478</v>
      </c>
      <c r="D1764" s="4">
        <v>11</v>
      </c>
      <c r="E1764" s="6">
        <v>4660.37</v>
      </c>
      <c r="F1764" s="6">
        <v>3037.1000000000004</v>
      </c>
      <c r="G1764" s="8">
        <f t="shared" si="351"/>
        <v>1623.2699999999995</v>
      </c>
      <c r="H1764">
        <v>2024</v>
      </c>
      <c r="I1764">
        <f t="shared" si="357"/>
        <v>7</v>
      </c>
      <c r="J1764" t="s">
        <v>89</v>
      </c>
      <c r="K1764" t="s">
        <v>137</v>
      </c>
      <c r="L1764" t="s">
        <v>98</v>
      </c>
      <c r="M1764" t="str">
        <f>VLOOKUP(Table1[[#This Row],[Product Code]],Table24[#All],4,FALSE)</f>
        <v>Ultrabooks</v>
      </c>
    </row>
    <row r="1765" spans="1:13" x14ac:dyDescent="0.3">
      <c r="A1765" s="13" t="s">
        <v>32</v>
      </c>
      <c r="B1765" s="4" t="s">
        <v>36</v>
      </c>
      <c r="C1765" s="5">
        <v>45297</v>
      </c>
      <c r="D1765" s="4">
        <v>24</v>
      </c>
      <c r="E1765" s="6">
        <v>22729.199999999997</v>
      </c>
      <c r="F1765" s="6">
        <v>16017.119999999999</v>
      </c>
      <c r="G1765" s="8">
        <f t="shared" si="351"/>
        <v>6712.0799999999981</v>
      </c>
      <c r="H1765">
        <v>2024</v>
      </c>
      <c r="I1765">
        <f t="shared" si="357"/>
        <v>1</v>
      </c>
      <c r="J1765" t="s">
        <v>87</v>
      </c>
      <c r="K1765" t="s">
        <v>132</v>
      </c>
      <c r="L1765" t="s">
        <v>102</v>
      </c>
      <c r="M1765" t="str">
        <f>VLOOKUP(Table1[[#This Row],[Product Code]],Table24[#All],4,FALSE)</f>
        <v>Keyboards</v>
      </c>
    </row>
    <row r="1766" spans="1:13" x14ac:dyDescent="0.3">
      <c r="A1766" s="13" t="s">
        <v>23</v>
      </c>
      <c r="B1766" s="4" t="s">
        <v>36</v>
      </c>
      <c r="C1766" s="5">
        <v>45311</v>
      </c>
      <c r="D1766" s="4">
        <v>23</v>
      </c>
      <c r="E1766" s="6">
        <v>21782.149999999998</v>
      </c>
      <c r="F1766" s="6">
        <v>15349.74</v>
      </c>
      <c r="G1766" s="8">
        <f t="shared" si="351"/>
        <v>6432.409999999998</v>
      </c>
      <c r="H1766">
        <v>2024</v>
      </c>
      <c r="I1766">
        <f t="shared" si="357"/>
        <v>1</v>
      </c>
      <c r="J1766" t="s">
        <v>87</v>
      </c>
      <c r="K1766" t="s">
        <v>132</v>
      </c>
      <c r="L1766" t="s">
        <v>102</v>
      </c>
      <c r="M1766" t="str">
        <f>VLOOKUP(Table1[[#This Row],[Product Code]],Table24[#All],4,FALSE)</f>
        <v>Keyboards</v>
      </c>
    </row>
    <row r="1767" spans="1:13" x14ac:dyDescent="0.3">
      <c r="A1767" s="13" t="s">
        <v>19</v>
      </c>
      <c r="B1767" s="4" t="s">
        <v>30</v>
      </c>
      <c r="C1767" s="5">
        <v>45390</v>
      </c>
      <c r="D1767" s="4">
        <v>3</v>
      </c>
      <c r="E1767" s="6">
        <v>4414.38</v>
      </c>
      <c r="F1767" s="6">
        <v>2986.95</v>
      </c>
      <c r="G1767" s="8">
        <f t="shared" si="351"/>
        <v>1427.4300000000003</v>
      </c>
      <c r="H1767">
        <v>2024</v>
      </c>
      <c r="I1767">
        <f t="shared" si="357"/>
        <v>4</v>
      </c>
      <c r="J1767" t="s">
        <v>88</v>
      </c>
      <c r="K1767" t="s">
        <v>113</v>
      </c>
      <c r="L1767" t="s">
        <v>126</v>
      </c>
      <c r="M1767" t="str">
        <f>VLOOKUP(Table1[[#This Row],[Product Code]],Table24[#All],4,FALSE)</f>
        <v>Fitness Bands</v>
      </c>
    </row>
    <row r="1768" spans="1:13" x14ac:dyDescent="0.3">
      <c r="A1768" s="13" t="s">
        <v>12</v>
      </c>
      <c r="B1768" s="4" t="s">
        <v>13</v>
      </c>
      <c r="C1768" s="5">
        <v>45045</v>
      </c>
      <c r="D1768" s="4">
        <v>22</v>
      </c>
      <c r="E1768" s="6">
        <v>19317.54</v>
      </c>
      <c r="F1768" s="6">
        <v>13309.34</v>
      </c>
      <c r="G1768" s="8">
        <f t="shared" si="351"/>
        <v>6008.2000000000007</v>
      </c>
      <c r="H1768">
        <v>2023</v>
      </c>
      <c r="I1768">
        <f t="shared" ref="I1768:I1772" si="358">MONTH(C1768)</f>
        <v>4</v>
      </c>
      <c r="J1768" t="s">
        <v>84</v>
      </c>
      <c r="K1768" t="s">
        <v>104</v>
      </c>
      <c r="L1768" t="s">
        <v>102</v>
      </c>
      <c r="M1768" t="str">
        <f>VLOOKUP(Table1[[#This Row],[Product Code]],Table24[#All],4,FALSE)</f>
        <v>Chargers</v>
      </c>
    </row>
    <row r="1769" spans="1:13" x14ac:dyDescent="0.3">
      <c r="A1769" s="13" t="s">
        <v>16</v>
      </c>
      <c r="B1769" s="4" t="s">
        <v>15</v>
      </c>
      <c r="C1769" s="5">
        <v>45038</v>
      </c>
      <c r="D1769" s="4">
        <v>2</v>
      </c>
      <c r="E1769" s="6">
        <v>1766.98</v>
      </c>
      <c r="F1769" s="6">
        <v>1232.18</v>
      </c>
      <c r="G1769" s="8">
        <f t="shared" si="351"/>
        <v>534.79999999999995</v>
      </c>
      <c r="H1769">
        <v>2023</v>
      </c>
      <c r="I1769">
        <f t="shared" si="358"/>
        <v>4</v>
      </c>
      <c r="J1769" t="s">
        <v>84</v>
      </c>
      <c r="K1769" t="s">
        <v>132</v>
      </c>
      <c r="L1769" t="s">
        <v>118</v>
      </c>
      <c r="M1769" t="str">
        <f>VLOOKUP(Table1[[#This Row],[Product Code]],Table24[#All],4,FALSE)</f>
        <v>Noise-Canceling Over-Ear</v>
      </c>
    </row>
    <row r="1770" spans="1:13" x14ac:dyDescent="0.3">
      <c r="A1770" s="13" t="s">
        <v>21</v>
      </c>
      <c r="B1770" s="4" t="s">
        <v>44</v>
      </c>
      <c r="C1770" s="5">
        <v>44944</v>
      </c>
      <c r="D1770" s="4">
        <v>27</v>
      </c>
      <c r="E1770" s="6">
        <v>7757.1</v>
      </c>
      <c r="F1770" s="6">
        <v>6282.0899999999992</v>
      </c>
      <c r="G1770" s="8">
        <f t="shared" si="351"/>
        <v>1475.0100000000011</v>
      </c>
      <c r="H1770">
        <v>2023</v>
      </c>
      <c r="I1770">
        <f t="shared" si="358"/>
        <v>1</v>
      </c>
      <c r="J1770" t="s">
        <v>83</v>
      </c>
      <c r="K1770" t="s">
        <v>109</v>
      </c>
      <c r="L1770" t="s">
        <v>102</v>
      </c>
      <c r="M1770" t="str">
        <f>VLOOKUP(Table1[[#This Row],[Product Code]],Table24[#All],4,FALSE)</f>
        <v>Mice</v>
      </c>
    </row>
    <row r="1771" spans="1:13" x14ac:dyDescent="0.3">
      <c r="A1771" s="13" t="s">
        <v>37</v>
      </c>
      <c r="B1771" s="4" t="s">
        <v>9</v>
      </c>
      <c r="C1771" s="5">
        <v>45474</v>
      </c>
      <c r="D1771" s="4">
        <v>12</v>
      </c>
      <c r="E1771" s="6">
        <v>7286.76</v>
      </c>
      <c r="F1771" s="6">
        <v>4468.08</v>
      </c>
      <c r="G1771" s="8">
        <f t="shared" si="351"/>
        <v>2818.6800000000003</v>
      </c>
      <c r="H1771">
        <v>2024</v>
      </c>
      <c r="I1771">
        <f t="shared" si="358"/>
        <v>7</v>
      </c>
      <c r="J1771" t="s">
        <v>89</v>
      </c>
      <c r="K1771" t="s">
        <v>113</v>
      </c>
      <c r="L1771" t="s">
        <v>98</v>
      </c>
      <c r="M1771" t="str">
        <f>VLOOKUP(Table1[[#This Row],[Product Code]],Table24[#All],4,FALSE)</f>
        <v>Ultrabooks</v>
      </c>
    </row>
    <row r="1772" spans="1:13" x14ac:dyDescent="0.3">
      <c r="A1772" s="13" t="s">
        <v>54</v>
      </c>
      <c r="B1772" s="4" t="s">
        <v>52</v>
      </c>
      <c r="C1772" s="5">
        <v>45447</v>
      </c>
      <c r="D1772" s="4">
        <v>14</v>
      </c>
      <c r="E1772" s="6">
        <v>3312.54</v>
      </c>
      <c r="F1772" s="6">
        <v>2564.3799999999997</v>
      </c>
      <c r="G1772" s="8">
        <f t="shared" si="351"/>
        <v>748.16000000000031</v>
      </c>
      <c r="H1772">
        <v>2024</v>
      </c>
      <c r="I1772">
        <f t="shared" si="358"/>
        <v>6</v>
      </c>
      <c r="J1772" t="s">
        <v>88</v>
      </c>
      <c r="K1772" t="s">
        <v>113</v>
      </c>
      <c r="L1772" t="s">
        <v>118</v>
      </c>
      <c r="M1772" t="str">
        <f>VLOOKUP(Table1[[#This Row],[Product Code]],Table24[#All],4,FALSE)</f>
        <v>Wired Headphones</v>
      </c>
    </row>
    <row r="1773" spans="1:13" x14ac:dyDescent="0.3">
      <c r="A1773" s="13" t="s">
        <v>59</v>
      </c>
      <c r="B1773" s="4" t="s">
        <v>56</v>
      </c>
      <c r="C1773" s="5">
        <v>45138</v>
      </c>
      <c r="D1773" s="4">
        <v>7</v>
      </c>
      <c r="E1773" s="6">
        <v>939.05000000000007</v>
      </c>
      <c r="F1773" s="6">
        <v>775.74</v>
      </c>
      <c r="G1773" s="8">
        <f t="shared" si="351"/>
        <v>163.31000000000006</v>
      </c>
      <c r="H1773">
        <v>2023</v>
      </c>
      <c r="I1773">
        <f t="shared" ref="I1773:I1777" si="359">MONTH(C1773)</f>
        <v>7</v>
      </c>
      <c r="J1773" t="s">
        <v>85</v>
      </c>
      <c r="K1773" t="s">
        <v>113</v>
      </c>
      <c r="L1773" t="s">
        <v>102</v>
      </c>
      <c r="M1773" t="str">
        <f>VLOOKUP(Table1[[#This Row],[Product Code]],Table24[#All],4,FALSE)</f>
        <v>Laptop Sleeves</v>
      </c>
    </row>
    <row r="1774" spans="1:13" x14ac:dyDescent="0.3">
      <c r="A1774" s="13" t="s">
        <v>25</v>
      </c>
      <c r="B1774" s="4" t="s">
        <v>26</v>
      </c>
      <c r="C1774" s="5">
        <v>44975</v>
      </c>
      <c r="D1774" s="4">
        <v>30</v>
      </c>
      <c r="E1774" s="6">
        <v>31610.7</v>
      </c>
      <c r="F1774" s="6">
        <v>19577.100000000002</v>
      </c>
      <c r="G1774" s="8">
        <f t="shared" si="351"/>
        <v>12033.599999999999</v>
      </c>
      <c r="H1774">
        <v>2023</v>
      </c>
      <c r="I1774">
        <f t="shared" si="359"/>
        <v>2</v>
      </c>
      <c r="J1774" t="s">
        <v>83</v>
      </c>
      <c r="K1774" t="s">
        <v>104</v>
      </c>
      <c r="L1774" t="s">
        <v>126</v>
      </c>
      <c r="M1774" t="str">
        <f>VLOOKUP(Table1[[#This Row],[Product Code]],Table24[#All],4,FALSE)</f>
        <v>Fitness Bands</v>
      </c>
    </row>
    <row r="1775" spans="1:13" x14ac:dyDescent="0.3">
      <c r="A1775" s="13" t="s">
        <v>25</v>
      </c>
      <c r="B1775" s="4" t="s">
        <v>50</v>
      </c>
      <c r="C1775" s="5">
        <v>45264</v>
      </c>
      <c r="D1775" s="4">
        <v>24</v>
      </c>
      <c r="E1775" s="6">
        <v>6470.88</v>
      </c>
      <c r="F1775" s="6">
        <v>3933.3599999999997</v>
      </c>
      <c r="G1775" s="8">
        <f t="shared" si="351"/>
        <v>2537.5200000000004</v>
      </c>
      <c r="H1775">
        <v>2023</v>
      </c>
      <c r="I1775">
        <f t="shared" si="359"/>
        <v>12</v>
      </c>
      <c r="J1775" t="s">
        <v>86</v>
      </c>
      <c r="K1775" t="s">
        <v>100</v>
      </c>
      <c r="L1775" t="s">
        <v>102</v>
      </c>
      <c r="M1775" t="str">
        <f>VLOOKUP(Table1[[#This Row],[Product Code]],Table24[#All],4,FALSE)</f>
        <v>Chargers</v>
      </c>
    </row>
    <row r="1776" spans="1:13" x14ac:dyDescent="0.3">
      <c r="A1776" s="13" t="s">
        <v>32</v>
      </c>
      <c r="B1776" s="4" t="s">
        <v>31</v>
      </c>
      <c r="C1776" s="5">
        <v>45439</v>
      </c>
      <c r="D1776" s="4">
        <v>18</v>
      </c>
      <c r="E1776" s="6">
        <v>8652.6</v>
      </c>
      <c r="F1776" s="6">
        <v>5434.92</v>
      </c>
      <c r="G1776" s="8">
        <f t="shared" si="351"/>
        <v>3217.6800000000003</v>
      </c>
      <c r="H1776">
        <v>2024</v>
      </c>
      <c r="I1776">
        <f t="shared" si="359"/>
        <v>5</v>
      </c>
      <c r="J1776" t="s">
        <v>88</v>
      </c>
      <c r="K1776" t="s">
        <v>113</v>
      </c>
      <c r="L1776" t="s">
        <v>98</v>
      </c>
      <c r="M1776" t="str">
        <f>VLOOKUP(Table1[[#This Row],[Product Code]],Table24[#All],4,FALSE)</f>
        <v>Gaming Laptops</v>
      </c>
    </row>
    <row r="1777" spans="1:13" x14ac:dyDescent="0.3">
      <c r="A1777" s="13" t="s">
        <v>12</v>
      </c>
      <c r="B1777" s="4" t="s">
        <v>53</v>
      </c>
      <c r="C1777" s="5">
        <v>45358</v>
      </c>
      <c r="D1777" s="4">
        <v>30</v>
      </c>
      <c r="E1777" s="6">
        <v>38268.299999999996</v>
      </c>
      <c r="F1777" s="6">
        <v>23861.7</v>
      </c>
      <c r="G1777" s="8">
        <f t="shared" si="351"/>
        <v>14406.599999999995</v>
      </c>
      <c r="H1777">
        <v>2024</v>
      </c>
      <c r="I1777">
        <f t="shared" si="359"/>
        <v>3</v>
      </c>
      <c r="J1777" t="s">
        <v>87</v>
      </c>
      <c r="K1777" t="s">
        <v>130</v>
      </c>
      <c r="L1777" t="s">
        <v>118</v>
      </c>
      <c r="M1777" t="str">
        <f>VLOOKUP(Table1[[#This Row],[Product Code]],Table24[#All],4,FALSE)</f>
        <v>Wired Headphones</v>
      </c>
    </row>
    <row r="1778" spans="1:13" x14ac:dyDescent="0.3">
      <c r="A1778" s="13" t="s">
        <v>8</v>
      </c>
      <c r="B1778" s="4" t="s">
        <v>29</v>
      </c>
      <c r="C1778" s="5">
        <v>44983</v>
      </c>
      <c r="D1778" s="4">
        <v>16</v>
      </c>
      <c r="E1778" s="6">
        <v>10448</v>
      </c>
      <c r="F1778" s="6">
        <v>7826.4</v>
      </c>
      <c r="G1778" s="8">
        <f t="shared" si="351"/>
        <v>2621.6000000000004</v>
      </c>
      <c r="H1778">
        <v>2023</v>
      </c>
      <c r="I1778">
        <f>MONTH(C1778)</f>
        <v>2</v>
      </c>
      <c r="J1778" t="s">
        <v>83</v>
      </c>
      <c r="K1778" t="s">
        <v>100</v>
      </c>
      <c r="L1778" t="s">
        <v>98</v>
      </c>
      <c r="M1778" t="str">
        <f>VLOOKUP(Table1[[#This Row],[Product Code]],Table24[#All],4,FALSE)</f>
        <v>Gaming Laptops</v>
      </c>
    </row>
    <row r="1779" spans="1:13" x14ac:dyDescent="0.3">
      <c r="A1779" s="13" t="s">
        <v>33</v>
      </c>
      <c r="B1779" s="4" t="s">
        <v>58</v>
      </c>
      <c r="C1779" s="5">
        <v>45434</v>
      </c>
      <c r="D1779" s="4">
        <v>7</v>
      </c>
      <c r="E1779" s="6">
        <v>1814.8899999999999</v>
      </c>
      <c r="F1779" s="6">
        <v>1186.29</v>
      </c>
      <c r="G1779" s="8">
        <f t="shared" si="351"/>
        <v>628.59999999999991</v>
      </c>
      <c r="H1779">
        <v>2024</v>
      </c>
      <c r="I1779">
        <f>MONTH(C1779)</f>
        <v>5</v>
      </c>
      <c r="J1779" t="s">
        <v>88</v>
      </c>
      <c r="K1779" t="s">
        <v>106</v>
      </c>
      <c r="L1779" t="s">
        <v>126</v>
      </c>
      <c r="M1779" t="str">
        <f>VLOOKUP(Table1[[#This Row],[Product Code]],Table24[#All],4,FALSE)</f>
        <v>Smart Speakers</v>
      </c>
    </row>
    <row r="1780" spans="1:13" x14ac:dyDescent="0.3">
      <c r="A1780" s="13" t="s">
        <v>8</v>
      </c>
      <c r="B1780" s="4" t="s">
        <v>46</v>
      </c>
      <c r="C1780" s="5">
        <v>45017</v>
      </c>
      <c r="D1780" s="4">
        <v>17</v>
      </c>
      <c r="E1780" s="6">
        <v>3322.31</v>
      </c>
      <c r="F1780" s="6">
        <v>2481.1499999999996</v>
      </c>
      <c r="G1780" s="8">
        <f t="shared" si="351"/>
        <v>841.16000000000031</v>
      </c>
      <c r="H1780">
        <v>2023</v>
      </c>
      <c r="I1780">
        <f t="shared" ref="I1780:I1786" si="360">MONTH(C1780)</f>
        <v>4</v>
      </c>
      <c r="J1780" t="s">
        <v>84</v>
      </c>
      <c r="K1780" t="s">
        <v>100</v>
      </c>
      <c r="L1780" t="s">
        <v>118</v>
      </c>
      <c r="M1780" t="str">
        <f>VLOOKUP(Table1[[#This Row],[Product Code]],Table24[#All],4,FALSE)</f>
        <v>Wireless Earbuds</v>
      </c>
    </row>
    <row r="1781" spans="1:13" x14ac:dyDescent="0.3">
      <c r="A1781" s="13" t="s">
        <v>16</v>
      </c>
      <c r="B1781" s="4" t="s">
        <v>22</v>
      </c>
      <c r="C1781" s="5">
        <v>45038</v>
      </c>
      <c r="D1781" s="4">
        <v>8</v>
      </c>
      <c r="E1781" s="6">
        <v>8427.84</v>
      </c>
      <c r="F1781" s="6">
        <v>5010.08</v>
      </c>
      <c r="G1781" s="8">
        <f t="shared" si="351"/>
        <v>3417.76</v>
      </c>
      <c r="H1781">
        <v>2023</v>
      </c>
      <c r="I1781">
        <f t="shared" si="360"/>
        <v>4</v>
      </c>
      <c r="J1781" t="s">
        <v>84</v>
      </c>
      <c r="K1781" t="s">
        <v>113</v>
      </c>
      <c r="L1781" t="s">
        <v>102</v>
      </c>
      <c r="M1781" t="str">
        <f>VLOOKUP(Table1[[#This Row],[Product Code]],Table24[#All],4,FALSE)</f>
        <v>Keyboards</v>
      </c>
    </row>
    <row r="1782" spans="1:13" x14ac:dyDescent="0.3">
      <c r="A1782" s="13" t="s">
        <v>16</v>
      </c>
      <c r="B1782" s="4" t="s">
        <v>20</v>
      </c>
      <c r="C1782" s="5">
        <v>45634</v>
      </c>
      <c r="D1782" s="4">
        <v>35</v>
      </c>
      <c r="E1782" s="6">
        <v>31087.350000000002</v>
      </c>
      <c r="F1782" s="6">
        <v>25285.75</v>
      </c>
      <c r="G1782" s="8">
        <f t="shared" si="351"/>
        <v>5801.6000000000022</v>
      </c>
      <c r="H1782">
        <v>2024</v>
      </c>
      <c r="I1782">
        <f t="shared" si="360"/>
        <v>12</v>
      </c>
      <c r="J1782" t="s">
        <v>90</v>
      </c>
      <c r="K1782" t="s">
        <v>104</v>
      </c>
      <c r="L1782" t="s">
        <v>102</v>
      </c>
      <c r="M1782" t="str">
        <f>VLOOKUP(Table1[[#This Row],[Product Code]],Table24[#All],4,FALSE)</f>
        <v>Keyboards</v>
      </c>
    </row>
    <row r="1783" spans="1:13" x14ac:dyDescent="0.3">
      <c r="A1783" s="13" t="s">
        <v>59</v>
      </c>
      <c r="B1783" s="4" t="s">
        <v>49</v>
      </c>
      <c r="C1783" s="5">
        <v>45599</v>
      </c>
      <c r="D1783" s="4">
        <v>32</v>
      </c>
      <c r="E1783" s="6">
        <v>42594.239999999998</v>
      </c>
      <c r="F1783" s="6">
        <v>26163.84</v>
      </c>
      <c r="G1783" s="8">
        <f t="shared" si="351"/>
        <v>16430.399999999998</v>
      </c>
      <c r="H1783">
        <v>2024</v>
      </c>
      <c r="I1783">
        <f t="shared" si="360"/>
        <v>11</v>
      </c>
      <c r="J1783" t="s">
        <v>90</v>
      </c>
      <c r="K1783" t="s">
        <v>137</v>
      </c>
      <c r="L1783" t="s">
        <v>126</v>
      </c>
      <c r="M1783" t="str">
        <f>VLOOKUP(Table1[[#This Row],[Product Code]],Table24[#All],4,FALSE)</f>
        <v>Smartwatches</v>
      </c>
    </row>
    <row r="1784" spans="1:13" x14ac:dyDescent="0.3">
      <c r="A1784" s="13" t="s">
        <v>14</v>
      </c>
      <c r="B1784" s="4" t="s">
        <v>11</v>
      </c>
      <c r="C1784" s="5">
        <v>45375</v>
      </c>
      <c r="D1784" s="4">
        <v>16</v>
      </c>
      <c r="E1784" s="6">
        <v>10749.6</v>
      </c>
      <c r="F1784" s="6">
        <v>8489.44</v>
      </c>
      <c r="G1784" s="8">
        <f t="shared" si="351"/>
        <v>2260.16</v>
      </c>
      <c r="H1784">
        <v>2024</v>
      </c>
      <c r="I1784">
        <f t="shared" si="360"/>
        <v>3</v>
      </c>
      <c r="J1784" t="s">
        <v>87</v>
      </c>
      <c r="K1784" t="s">
        <v>113</v>
      </c>
      <c r="L1784" t="s">
        <v>102</v>
      </c>
      <c r="M1784" t="str">
        <f>VLOOKUP(Table1[[#This Row],[Product Code]],Table24[#All],4,FALSE)</f>
        <v>Chargers</v>
      </c>
    </row>
    <row r="1785" spans="1:13" x14ac:dyDescent="0.3">
      <c r="A1785" s="13" t="s">
        <v>10</v>
      </c>
      <c r="B1785" s="4" t="s">
        <v>46</v>
      </c>
      <c r="C1785" s="5">
        <v>45410</v>
      </c>
      <c r="D1785" s="4">
        <v>4</v>
      </c>
      <c r="E1785" s="6">
        <v>781.72</v>
      </c>
      <c r="F1785" s="6">
        <v>583.79999999999995</v>
      </c>
      <c r="G1785" s="8">
        <f t="shared" si="351"/>
        <v>197.92000000000007</v>
      </c>
      <c r="H1785">
        <v>2024</v>
      </c>
      <c r="I1785">
        <f t="shared" si="360"/>
        <v>4</v>
      </c>
      <c r="J1785" t="s">
        <v>88</v>
      </c>
      <c r="K1785" t="s">
        <v>100</v>
      </c>
      <c r="L1785" t="s">
        <v>118</v>
      </c>
      <c r="M1785" t="str">
        <f>VLOOKUP(Table1[[#This Row],[Product Code]],Table24[#All],4,FALSE)</f>
        <v>Wireless Earbuds</v>
      </c>
    </row>
    <row r="1786" spans="1:13" x14ac:dyDescent="0.3">
      <c r="A1786" s="13" t="s">
        <v>37</v>
      </c>
      <c r="B1786" s="4" t="s">
        <v>30</v>
      </c>
      <c r="C1786" s="5">
        <v>45465</v>
      </c>
      <c r="D1786" s="4">
        <v>6</v>
      </c>
      <c r="E1786" s="6">
        <v>8828.76</v>
      </c>
      <c r="F1786" s="6">
        <v>5973.9</v>
      </c>
      <c r="G1786" s="8">
        <f t="shared" si="351"/>
        <v>2854.8600000000006</v>
      </c>
      <c r="H1786">
        <v>2024</v>
      </c>
      <c r="I1786">
        <f t="shared" si="360"/>
        <v>6</v>
      </c>
      <c r="J1786" t="s">
        <v>88</v>
      </c>
      <c r="K1786" t="s">
        <v>113</v>
      </c>
      <c r="L1786" t="s">
        <v>126</v>
      </c>
      <c r="M1786" t="str">
        <f>VLOOKUP(Table1[[#This Row],[Product Code]],Table24[#All],4,FALSE)</f>
        <v>Fitness Bands</v>
      </c>
    </row>
    <row r="1787" spans="1:13" x14ac:dyDescent="0.3">
      <c r="A1787" s="13" t="s">
        <v>6</v>
      </c>
      <c r="B1787" s="4" t="s">
        <v>58</v>
      </c>
      <c r="C1787" s="5">
        <v>45030</v>
      </c>
      <c r="D1787" s="4">
        <v>19</v>
      </c>
      <c r="E1787" s="6">
        <v>4926.1299999999992</v>
      </c>
      <c r="F1787" s="6">
        <v>3219.93</v>
      </c>
      <c r="G1787" s="8">
        <f t="shared" si="351"/>
        <v>1706.1999999999994</v>
      </c>
      <c r="H1787">
        <v>2023</v>
      </c>
      <c r="I1787">
        <f t="shared" ref="I1787:I1791" si="361">MONTH(C1787)</f>
        <v>4</v>
      </c>
      <c r="J1787" t="s">
        <v>84</v>
      </c>
      <c r="K1787" t="s">
        <v>106</v>
      </c>
      <c r="L1787" t="s">
        <v>126</v>
      </c>
      <c r="M1787" t="str">
        <f>VLOOKUP(Table1[[#This Row],[Product Code]],Table24[#All],4,FALSE)</f>
        <v>Smart Speakers</v>
      </c>
    </row>
    <row r="1788" spans="1:13" x14ac:dyDescent="0.3">
      <c r="A1788" s="13" t="s">
        <v>23</v>
      </c>
      <c r="B1788" s="4" t="s">
        <v>27</v>
      </c>
      <c r="C1788" s="5">
        <v>45156</v>
      </c>
      <c r="D1788" s="4">
        <v>7</v>
      </c>
      <c r="E1788" s="6">
        <v>2388.19</v>
      </c>
      <c r="F1788" s="6">
        <v>1424.29</v>
      </c>
      <c r="G1788" s="8">
        <f t="shared" si="351"/>
        <v>963.90000000000009</v>
      </c>
      <c r="H1788">
        <v>2023</v>
      </c>
      <c r="I1788">
        <f t="shared" si="361"/>
        <v>8</v>
      </c>
      <c r="J1788" t="s">
        <v>85</v>
      </c>
      <c r="K1788" t="s">
        <v>113</v>
      </c>
      <c r="L1788" t="s">
        <v>102</v>
      </c>
      <c r="M1788" t="str">
        <f>VLOOKUP(Table1[[#This Row],[Product Code]],Table24[#All],4,FALSE)</f>
        <v>Keyboards</v>
      </c>
    </row>
    <row r="1789" spans="1:13" x14ac:dyDescent="0.3">
      <c r="A1789" s="13" t="s">
        <v>6</v>
      </c>
      <c r="B1789" s="4" t="s">
        <v>60</v>
      </c>
      <c r="C1789" s="5">
        <v>45510</v>
      </c>
      <c r="D1789" s="4">
        <v>14</v>
      </c>
      <c r="E1789" s="6">
        <v>7873.74</v>
      </c>
      <c r="F1789" s="6">
        <v>6012.02</v>
      </c>
      <c r="G1789" s="8">
        <f t="shared" si="351"/>
        <v>1861.7199999999993</v>
      </c>
      <c r="H1789">
        <v>2024</v>
      </c>
      <c r="I1789">
        <f t="shared" si="361"/>
        <v>8</v>
      </c>
      <c r="J1789" t="s">
        <v>89</v>
      </c>
      <c r="K1789" t="s">
        <v>132</v>
      </c>
      <c r="L1789" t="s">
        <v>102</v>
      </c>
      <c r="M1789" t="str">
        <f>VLOOKUP(Table1[[#This Row],[Product Code]],Table24[#All],4,FALSE)</f>
        <v>Mice</v>
      </c>
    </row>
    <row r="1790" spans="1:13" x14ac:dyDescent="0.3">
      <c r="A1790" s="13" t="s">
        <v>16</v>
      </c>
      <c r="B1790" s="4" t="s">
        <v>63</v>
      </c>
      <c r="C1790" s="5">
        <v>45336</v>
      </c>
      <c r="D1790" s="4">
        <v>30</v>
      </c>
      <c r="E1790" s="6">
        <v>33933.299999999996</v>
      </c>
      <c r="F1790" s="6">
        <v>28168.5</v>
      </c>
      <c r="G1790" s="8">
        <f t="shared" si="351"/>
        <v>5764.7999999999956</v>
      </c>
      <c r="H1790">
        <v>2024</v>
      </c>
      <c r="I1790">
        <f t="shared" si="361"/>
        <v>2</v>
      </c>
      <c r="J1790" t="s">
        <v>87</v>
      </c>
      <c r="K1790" t="s">
        <v>113</v>
      </c>
      <c r="L1790" t="s">
        <v>111</v>
      </c>
      <c r="M1790" t="str">
        <f>VLOOKUP(Table1[[#This Row],[Product Code]],Table24[#All],4,FALSE)</f>
        <v>Gaming Headsets</v>
      </c>
    </row>
    <row r="1791" spans="1:13" x14ac:dyDescent="0.3">
      <c r="A1791" s="13" t="s">
        <v>23</v>
      </c>
      <c r="B1791" s="4" t="s">
        <v>60</v>
      </c>
      <c r="C1791" s="5">
        <v>45554</v>
      </c>
      <c r="D1791" s="4">
        <v>16</v>
      </c>
      <c r="E1791" s="6">
        <v>8998.56</v>
      </c>
      <c r="F1791" s="6">
        <v>6870.88</v>
      </c>
      <c r="G1791" s="8">
        <f t="shared" si="351"/>
        <v>2127.6799999999994</v>
      </c>
      <c r="H1791">
        <v>2024</v>
      </c>
      <c r="I1791">
        <f t="shared" si="361"/>
        <v>9</v>
      </c>
      <c r="J1791" t="s">
        <v>89</v>
      </c>
      <c r="K1791" t="s">
        <v>132</v>
      </c>
      <c r="L1791" t="s">
        <v>102</v>
      </c>
      <c r="M1791" t="str">
        <f>VLOOKUP(Table1[[#This Row],[Product Code]],Table24[#All],4,FALSE)</f>
        <v>Mice</v>
      </c>
    </row>
    <row r="1792" spans="1:13" x14ac:dyDescent="0.3">
      <c r="A1792" s="13" t="s">
        <v>59</v>
      </c>
      <c r="B1792" s="4" t="s">
        <v>20</v>
      </c>
      <c r="C1792" s="5">
        <v>45191</v>
      </c>
      <c r="D1792" s="4">
        <v>37</v>
      </c>
      <c r="E1792" s="6">
        <v>32863.770000000004</v>
      </c>
      <c r="F1792" s="6">
        <v>26730.65</v>
      </c>
      <c r="G1792" s="8">
        <f t="shared" si="351"/>
        <v>6133.1200000000026</v>
      </c>
      <c r="H1792">
        <v>2023</v>
      </c>
      <c r="I1792">
        <f>MONTH(C1792)</f>
        <v>9</v>
      </c>
      <c r="J1792" t="s">
        <v>85</v>
      </c>
      <c r="K1792" t="s">
        <v>104</v>
      </c>
      <c r="L1792" t="s">
        <v>102</v>
      </c>
      <c r="M1792" t="str">
        <f>VLOOKUP(Table1[[#This Row],[Product Code]],Table24[#All],4,FALSE)</f>
        <v>Keyboards</v>
      </c>
    </row>
    <row r="1793" spans="1:13" x14ac:dyDescent="0.3">
      <c r="A1793" s="13" t="s">
        <v>16</v>
      </c>
      <c r="B1793" s="4" t="s">
        <v>41</v>
      </c>
      <c r="C1793" s="5">
        <v>45539</v>
      </c>
      <c r="D1793" s="4">
        <v>17</v>
      </c>
      <c r="E1793" s="6">
        <v>15017.8</v>
      </c>
      <c r="F1793" s="6">
        <v>10276.33</v>
      </c>
      <c r="G1793" s="8">
        <f t="shared" si="351"/>
        <v>4741.4699999999993</v>
      </c>
      <c r="H1793">
        <v>2024</v>
      </c>
      <c r="I1793">
        <f>MONTH(C1793)</f>
        <v>9</v>
      </c>
      <c r="J1793" t="s">
        <v>89</v>
      </c>
      <c r="K1793" t="s">
        <v>132</v>
      </c>
      <c r="L1793" t="s">
        <v>118</v>
      </c>
      <c r="M1793" t="str">
        <f>VLOOKUP(Table1[[#This Row],[Product Code]],Table24[#All],4,FALSE)</f>
        <v>Wireless Headphones</v>
      </c>
    </row>
    <row r="1794" spans="1:13" x14ac:dyDescent="0.3">
      <c r="A1794" s="13" t="s">
        <v>16</v>
      </c>
      <c r="B1794" s="4" t="s">
        <v>69</v>
      </c>
      <c r="C1794" s="5">
        <v>45186</v>
      </c>
      <c r="D1794" s="4">
        <v>8</v>
      </c>
      <c r="E1794" s="6">
        <v>638.48</v>
      </c>
      <c r="F1794" s="6">
        <v>512.16</v>
      </c>
      <c r="G1794" s="8">
        <f t="shared" si="351"/>
        <v>126.32000000000005</v>
      </c>
      <c r="H1794">
        <v>2023</v>
      </c>
      <c r="I1794">
        <f t="shared" ref="I1794:I1796" si="362">MONTH(C1794)</f>
        <v>9</v>
      </c>
      <c r="J1794" t="s">
        <v>85</v>
      </c>
      <c r="K1794" t="s">
        <v>106</v>
      </c>
      <c r="L1794" t="s">
        <v>98</v>
      </c>
      <c r="M1794" t="str">
        <f>VLOOKUP(Table1[[#This Row],[Product Code]],Table24[#All],4,FALSE)</f>
        <v>Ultrabooks</v>
      </c>
    </row>
    <row r="1795" spans="1:13" x14ac:dyDescent="0.3">
      <c r="A1795" s="13" t="s">
        <v>16</v>
      </c>
      <c r="B1795" s="4" t="s">
        <v>15</v>
      </c>
      <c r="C1795" s="5">
        <v>45027</v>
      </c>
      <c r="D1795" s="4">
        <v>16</v>
      </c>
      <c r="E1795" s="6">
        <v>14135.84</v>
      </c>
      <c r="F1795" s="6">
        <v>9857.44</v>
      </c>
      <c r="G1795" s="8">
        <f t="shared" ref="G1795:G1858" si="363">E1795-F1795</f>
        <v>4278.3999999999996</v>
      </c>
      <c r="H1795">
        <v>2023</v>
      </c>
      <c r="I1795">
        <f t="shared" si="362"/>
        <v>4</v>
      </c>
      <c r="J1795" t="s">
        <v>84</v>
      </c>
      <c r="K1795" t="s">
        <v>132</v>
      </c>
      <c r="L1795" t="s">
        <v>118</v>
      </c>
      <c r="M1795" t="str">
        <f>VLOOKUP(Table1[[#This Row],[Product Code]],Table24[#All],4,FALSE)</f>
        <v>Noise-Canceling Over-Ear</v>
      </c>
    </row>
    <row r="1796" spans="1:13" x14ac:dyDescent="0.3">
      <c r="A1796" s="13" t="s">
        <v>33</v>
      </c>
      <c r="B1796" s="4" t="s">
        <v>26</v>
      </c>
      <c r="C1796" s="5">
        <v>45248</v>
      </c>
      <c r="D1796" s="4">
        <v>22</v>
      </c>
      <c r="E1796" s="6">
        <v>23181.18</v>
      </c>
      <c r="F1796" s="6">
        <v>14356.54</v>
      </c>
      <c r="G1796" s="8">
        <f t="shared" si="363"/>
        <v>8824.64</v>
      </c>
      <c r="H1796">
        <v>2023</v>
      </c>
      <c r="I1796">
        <f t="shared" si="362"/>
        <v>11</v>
      </c>
      <c r="J1796" t="s">
        <v>86</v>
      </c>
      <c r="K1796" t="s">
        <v>104</v>
      </c>
      <c r="L1796" t="s">
        <v>126</v>
      </c>
      <c r="M1796" t="str">
        <f>VLOOKUP(Table1[[#This Row],[Product Code]],Table24[#All],4,FALSE)</f>
        <v>Fitness Bands</v>
      </c>
    </row>
    <row r="1797" spans="1:13" x14ac:dyDescent="0.3">
      <c r="A1797" s="13" t="s">
        <v>32</v>
      </c>
      <c r="B1797" s="4" t="s">
        <v>40</v>
      </c>
      <c r="C1797" s="5">
        <v>45323</v>
      </c>
      <c r="D1797" s="4">
        <v>13</v>
      </c>
      <c r="E1797" s="6">
        <v>17599.27</v>
      </c>
      <c r="F1797" s="6">
        <v>12667.98</v>
      </c>
      <c r="G1797" s="8">
        <f t="shared" si="363"/>
        <v>4931.2900000000009</v>
      </c>
      <c r="H1797">
        <v>2024</v>
      </c>
      <c r="I1797">
        <f>MONTH(C1797)</f>
        <v>2</v>
      </c>
      <c r="J1797" t="s">
        <v>87</v>
      </c>
      <c r="K1797" t="s">
        <v>106</v>
      </c>
      <c r="L1797" t="s">
        <v>111</v>
      </c>
      <c r="M1797" t="str">
        <f>VLOOKUP(Table1[[#This Row],[Product Code]],Table24[#All],4,FALSE)</f>
        <v>Game Consoles</v>
      </c>
    </row>
    <row r="1798" spans="1:13" x14ac:dyDescent="0.3">
      <c r="A1798" s="13" t="s">
        <v>16</v>
      </c>
      <c r="B1798" s="4" t="s">
        <v>26</v>
      </c>
      <c r="C1798" s="5">
        <v>44962</v>
      </c>
      <c r="D1798" s="4">
        <v>33</v>
      </c>
      <c r="E1798" s="6">
        <v>34771.770000000004</v>
      </c>
      <c r="F1798" s="6">
        <v>21534.81</v>
      </c>
      <c r="G1798" s="8">
        <f t="shared" si="363"/>
        <v>13236.960000000003</v>
      </c>
      <c r="H1798">
        <v>2023</v>
      </c>
      <c r="I1798">
        <f>MONTH(C1798)</f>
        <v>2</v>
      </c>
      <c r="J1798" t="s">
        <v>83</v>
      </c>
      <c r="K1798" t="s">
        <v>104</v>
      </c>
      <c r="L1798" t="s">
        <v>126</v>
      </c>
      <c r="M1798" t="str">
        <f>VLOOKUP(Table1[[#This Row],[Product Code]],Table24[#All],4,FALSE)</f>
        <v>Fitness Bands</v>
      </c>
    </row>
    <row r="1799" spans="1:13" x14ac:dyDescent="0.3">
      <c r="A1799" s="13" t="s">
        <v>6</v>
      </c>
      <c r="B1799" s="4" t="s">
        <v>60</v>
      </c>
      <c r="C1799" s="5">
        <v>45306</v>
      </c>
      <c r="D1799" s="4">
        <v>20</v>
      </c>
      <c r="E1799" s="6">
        <v>11248.199999999999</v>
      </c>
      <c r="F1799" s="6">
        <v>8588.6</v>
      </c>
      <c r="G1799" s="8">
        <f t="shared" si="363"/>
        <v>2659.5999999999985</v>
      </c>
      <c r="H1799">
        <v>2024</v>
      </c>
      <c r="I1799">
        <f t="shared" ref="I1799:I1802" si="364">MONTH(C1799)</f>
        <v>1</v>
      </c>
      <c r="J1799" t="s">
        <v>87</v>
      </c>
      <c r="K1799" t="s">
        <v>132</v>
      </c>
      <c r="L1799" t="s">
        <v>102</v>
      </c>
      <c r="M1799" t="str">
        <f>VLOOKUP(Table1[[#This Row],[Product Code]],Table24[#All],4,FALSE)</f>
        <v>Mice</v>
      </c>
    </row>
    <row r="1800" spans="1:13" x14ac:dyDescent="0.3">
      <c r="A1800" s="13" t="s">
        <v>16</v>
      </c>
      <c r="B1800" s="4" t="s">
        <v>42</v>
      </c>
      <c r="C1800" s="5">
        <v>45295</v>
      </c>
      <c r="D1800" s="4">
        <v>13</v>
      </c>
      <c r="E1800" s="6">
        <v>5507.71</v>
      </c>
      <c r="F1800" s="6">
        <v>3589.3</v>
      </c>
      <c r="G1800" s="8">
        <f t="shared" si="363"/>
        <v>1918.4099999999999</v>
      </c>
      <c r="H1800">
        <v>2024</v>
      </c>
      <c r="I1800">
        <f t="shared" si="364"/>
        <v>1</v>
      </c>
      <c r="J1800" t="s">
        <v>87</v>
      </c>
      <c r="K1800" t="s">
        <v>137</v>
      </c>
      <c r="L1800" t="s">
        <v>98</v>
      </c>
      <c r="M1800" t="str">
        <f>VLOOKUP(Table1[[#This Row],[Product Code]],Table24[#All],4,FALSE)</f>
        <v>Ultrabooks</v>
      </c>
    </row>
    <row r="1801" spans="1:13" x14ac:dyDescent="0.3">
      <c r="A1801" s="13" t="s">
        <v>8</v>
      </c>
      <c r="B1801" s="4" t="s">
        <v>34</v>
      </c>
      <c r="C1801" s="5">
        <v>45620</v>
      </c>
      <c r="D1801" s="4">
        <v>36</v>
      </c>
      <c r="E1801" s="6">
        <v>34742.159999999996</v>
      </c>
      <c r="F1801" s="6">
        <v>27190.799999999999</v>
      </c>
      <c r="G1801" s="8">
        <f t="shared" si="363"/>
        <v>7551.3599999999969</v>
      </c>
      <c r="H1801">
        <v>2024</v>
      </c>
      <c r="I1801">
        <f t="shared" si="364"/>
        <v>11</v>
      </c>
      <c r="J1801" t="s">
        <v>90</v>
      </c>
      <c r="K1801" t="s">
        <v>113</v>
      </c>
      <c r="L1801" t="s">
        <v>118</v>
      </c>
      <c r="M1801" t="str">
        <f>VLOOKUP(Table1[[#This Row],[Product Code]],Table24[#All],4,FALSE)</f>
        <v>Wireless Earbuds</v>
      </c>
    </row>
    <row r="1802" spans="1:13" x14ac:dyDescent="0.3">
      <c r="A1802" s="13" t="s">
        <v>25</v>
      </c>
      <c r="B1802" s="4" t="s">
        <v>17</v>
      </c>
      <c r="C1802" s="5">
        <v>45432</v>
      </c>
      <c r="D1802" s="4">
        <v>18</v>
      </c>
      <c r="E1802" s="6">
        <v>3293.64</v>
      </c>
      <c r="F1802" s="6">
        <v>2502.1799999999998</v>
      </c>
      <c r="G1802" s="8">
        <f t="shared" si="363"/>
        <v>791.46</v>
      </c>
      <c r="H1802">
        <v>2024</v>
      </c>
      <c r="I1802">
        <f t="shared" si="364"/>
        <v>5</v>
      </c>
      <c r="J1802" t="s">
        <v>88</v>
      </c>
      <c r="K1802" t="s">
        <v>104</v>
      </c>
      <c r="L1802" t="s">
        <v>102</v>
      </c>
      <c r="M1802" t="str">
        <f>VLOOKUP(Table1[[#This Row],[Product Code]],Table24[#All],4,FALSE)</f>
        <v>Chargers</v>
      </c>
    </row>
    <row r="1803" spans="1:13" x14ac:dyDescent="0.3">
      <c r="A1803" s="13" t="s">
        <v>12</v>
      </c>
      <c r="B1803" s="4" t="s">
        <v>69</v>
      </c>
      <c r="C1803" s="5">
        <v>45120</v>
      </c>
      <c r="D1803" s="4">
        <v>21</v>
      </c>
      <c r="E1803" s="6">
        <v>1676.01</v>
      </c>
      <c r="F1803" s="6">
        <v>1344.4199999999998</v>
      </c>
      <c r="G1803" s="8">
        <f t="shared" si="363"/>
        <v>331.59000000000015</v>
      </c>
      <c r="H1803">
        <v>2023</v>
      </c>
      <c r="I1803">
        <f t="shared" ref="I1803:I1809" si="365">MONTH(C1803)</f>
        <v>7</v>
      </c>
      <c r="J1803" t="s">
        <v>85</v>
      </c>
      <c r="K1803" t="s">
        <v>106</v>
      </c>
      <c r="L1803" t="s">
        <v>98</v>
      </c>
      <c r="M1803" t="str">
        <f>VLOOKUP(Table1[[#This Row],[Product Code]],Table24[#All],4,FALSE)</f>
        <v>Ultrabooks</v>
      </c>
    </row>
    <row r="1804" spans="1:13" x14ac:dyDescent="0.3">
      <c r="A1804" s="13" t="s">
        <v>6</v>
      </c>
      <c r="B1804" s="4" t="s">
        <v>27</v>
      </c>
      <c r="C1804" s="5">
        <v>45222</v>
      </c>
      <c r="D1804" s="4">
        <v>37</v>
      </c>
      <c r="E1804" s="6">
        <v>12623.29</v>
      </c>
      <c r="F1804" s="6">
        <v>7528.39</v>
      </c>
      <c r="G1804" s="8">
        <f t="shared" si="363"/>
        <v>5094.9000000000005</v>
      </c>
      <c r="H1804">
        <v>2023</v>
      </c>
      <c r="I1804">
        <f t="shared" si="365"/>
        <v>10</v>
      </c>
      <c r="J1804" t="s">
        <v>86</v>
      </c>
      <c r="K1804" t="s">
        <v>113</v>
      </c>
      <c r="L1804" t="s">
        <v>102</v>
      </c>
      <c r="M1804" t="str">
        <f>VLOOKUP(Table1[[#This Row],[Product Code]],Table24[#All],4,FALSE)</f>
        <v>Keyboards</v>
      </c>
    </row>
    <row r="1805" spans="1:13" x14ac:dyDescent="0.3">
      <c r="A1805" s="13" t="s">
        <v>16</v>
      </c>
      <c r="B1805" s="4" t="s">
        <v>26</v>
      </c>
      <c r="C1805" s="5">
        <v>45384</v>
      </c>
      <c r="D1805" s="4">
        <v>15</v>
      </c>
      <c r="E1805" s="6">
        <v>15805.35</v>
      </c>
      <c r="F1805" s="6">
        <v>9788.5500000000011</v>
      </c>
      <c r="G1805" s="8">
        <f t="shared" si="363"/>
        <v>6016.7999999999993</v>
      </c>
      <c r="H1805">
        <v>2024</v>
      </c>
      <c r="I1805">
        <f t="shared" si="365"/>
        <v>4</v>
      </c>
      <c r="J1805" t="s">
        <v>88</v>
      </c>
      <c r="K1805" t="s">
        <v>104</v>
      </c>
      <c r="L1805" t="s">
        <v>126</v>
      </c>
      <c r="M1805" t="str">
        <f>VLOOKUP(Table1[[#This Row],[Product Code]],Table24[#All],4,FALSE)</f>
        <v>Fitness Bands</v>
      </c>
    </row>
    <row r="1806" spans="1:13" x14ac:dyDescent="0.3">
      <c r="A1806" s="13" t="s">
        <v>8</v>
      </c>
      <c r="B1806" s="4" t="s">
        <v>17</v>
      </c>
      <c r="C1806" s="5">
        <v>45570</v>
      </c>
      <c r="D1806" s="4">
        <v>38</v>
      </c>
      <c r="E1806" s="6">
        <v>6953.24</v>
      </c>
      <c r="F1806" s="6">
        <v>5282.3799999999992</v>
      </c>
      <c r="G1806" s="8">
        <f t="shared" si="363"/>
        <v>1670.8600000000006</v>
      </c>
      <c r="H1806">
        <v>2024</v>
      </c>
      <c r="I1806">
        <f t="shared" si="365"/>
        <v>10</v>
      </c>
      <c r="J1806" t="s">
        <v>90</v>
      </c>
      <c r="K1806" t="s">
        <v>104</v>
      </c>
      <c r="L1806" t="s">
        <v>102</v>
      </c>
      <c r="M1806" t="str">
        <f>VLOOKUP(Table1[[#This Row],[Product Code]],Table24[#All],4,FALSE)</f>
        <v>Chargers</v>
      </c>
    </row>
    <row r="1807" spans="1:13" x14ac:dyDescent="0.3">
      <c r="A1807" s="13" t="s">
        <v>25</v>
      </c>
      <c r="B1807" s="4" t="s">
        <v>65</v>
      </c>
      <c r="C1807" s="5">
        <v>45593</v>
      </c>
      <c r="D1807" s="4">
        <v>22</v>
      </c>
      <c r="E1807" s="6">
        <v>7109.2999999999993</v>
      </c>
      <c r="F1807" s="6">
        <v>4396.92</v>
      </c>
      <c r="G1807" s="8">
        <f t="shared" si="363"/>
        <v>2712.3799999999992</v>
      </c>
      <c r="H1807">
        <v>2024</v>
      </c>
      <c r="I1807">
        <f t="shared" si="365"/>
        <v>10</v>
      </c>
      <c r="J1807" t="s">
        <v>90</v>
      </c>
      <c r="K1807" t="s">
        <v>109</v>
      </c>
      <c r="L1807" t="s">
        <v>111</v>
      </c>
      <c r="M1807" t="str">
        <f>VLOOKUP(Table1[[#This Row],[Product Code]],Table24[#All],4,FALSE)</f>
        <v>Game Consoles</v>
      </c>
    </row>
    <row r="1808" spans="1:13" x14ac:dyDescent="0.3">
      <c r="A1808" s="13" t="s">
        <v>12</v>
      </c>
      <c r="B1808" s="4" t="s">
        <v>56</v>
      </c>
      <c r="C1808" s="5">
        <v>45470</v>
      </c>
      <c r="D1808" s="4">
        <v>8</v>
      </c>
      <c r="E1808" s="6">
        <v>1073.2</v>
      </c>
      <c r="F1808" s="6">
        <v>886.56</v>
      </c>
      <c r="G1808" s="8">
        <f t="shared" si="363"/>
        <v>186.6400000000001</v>
      </c>
      <c r="H1808">
        <v>2024</v>
      </c>
      <c r="I1808">
        <f t="shared" si="365"/>
        <v>6</v>
      </c>
      <c r="J1808" t="s">
        <v>88</v>
      </c>
      <c r="K1808" t="s">
        <v>113</v>
      </c>
      <c r="L1808" t="s">
        <v>102</v>
      </c>
      <c r="M1808" t="str">
        <f>VLOOKUP(Table1[[#This Row],[Product Code]],Table24[#All],4,FALSE)</f>
        <v>Laptop Sleeves</v>
      </c>
    </row>
    <row r="1809" spans="1:13" x14ac:dyDescent="0.3">
      <c r="A1809" s="13" t="s">
        <v>23</v>
      </c>
      <c r="B1809" s="4" t="s">
        <v>49</v>
      </c>
      <c r="C1809" s="5">
        <v>45311</v>
      </c>
      <c r="D1809" s="4">
        <v>17</v>
      </c>
      <c r="E1809" s="6">
        <v>22628.19</v>
      </c>
      <c r="F1809" s="6">
        <v>13899.54</v>
      </c>
      <c r="G1809" s="8">
        <f t="shared" si="363"/>
        <v>8728.6499999999978</v>
      </c>
      <c r="H1809">
        <v>2024</v>
      </c>
      <c r="I1809">
        <f t="shared" si="365"/>
        <v>1</v>
      </c>
      <c r="J1809" t="s">
        <v>87</v>
      </c>
      <c r="K1809" t="s">
        <v>137</v>
      </c>
      <c r="L1809" t="s">
        <v>126</v>
      </c>
      <c r="M1809" t="str">
        <f>VLOOKUP(Table1[[#This Row],[Product Code]],Table24[#All],4,FALSE)</f>
        <v>Smartwatches</v>
      </c>
    </row>
    <row r="1810" spans="1:13" x14ac:dyDescent="0.3">
      <c r="A1810" s="13" t="s">
        <v>16</v>
      </c>
      <c r="B1810" s="4" t="s">
        <v>48</v>
      </c>
      <c r="C1810" s="5">
        <v>45009</v>
      </c>
      <c r="D1810" s="4">
        <v>19</v>
      </c>
      <c r="E1810" s="6">
        <v>26657.19</v>
      </c>
      <c r="F1810" s="6">
        <v>16920.45</v>
      </c>
      <c r="G1810" s="8">
        <f t="shared" si="363"/>
        <v>9736.739999999998</v>
      </c>
      <c r="H1810">
        <v>2023</v>
      </c>
      <c r="I1810">
        <f>MONTH(C1810)</f>
        <v>3</v>
      </c>
      <c r="J1810" t="s">
        <v>83</v>
      </c>
      <c r="K1810" t="s">
        <v>137</v>
      </c>
      <c r="L1810" t="s">
        <v>111</v>
      </c>
      <c r="M1810" t="str">
        <f>VLOOKUP(Table1[[#This Row],[Product Code]],Table24[#All],4,FALSE)</f>
        <v>Game Consoles</v>
      </c>
    </row>
    <row r="1811" spans="1:13" x14ac:dyDescent="0.3">
      <c r="A1811" s="13" t="s">
        <v>16</v>
      </c>
      <c r="B1811" s="4" t="s">
        <v>26</v>
      </c>
      <c r="C1811" s="5">
        <v>45500</v>
      </c>
      <c r="D1811" s="4">
        <v>17</v>
      </c>
      <c r="E1811" s="6">
        <v>17912.73</v>
      </c>
      <c r="F1811" s="6">
        <v>11093.69</v>
      </c>
      <c r="G1811" s="8">
        <f t="shared" si="363"/>
        <v>6819.0399999999991</v>
      </c>
      <c r="H1811">
        <v>2024</v>
      </c>
      <c r="I1811">
        <f t="shared" ref="I1811:I1812" si="366">MONTH(C1811)</f>
        <v>7</v>
      </c>
      <c r="J1811" t="s">
        <v>89</v>
      </c>
      <c r="K1811" t="s">
        <v>104</v>
      </c>
      <c r="L1811" t="s">
        <v>126</v>
      </c>
      <c r="M1811" t="str">
        <f>VLOOKUP(Table1[[#This Row],[Product Code]],Table24[#All],4,FALSE)</f>
        <v>Fitness Bands</v>
      </c>
    </row>
    <row r="1812" spans="1:13" x14ac:dyDescent="0.3">
      <c r="A1812" s="13" t="s">
        <v>16</v>
      </c>
      <c r="B1812" s="4" t="s">
        <v>45</v>
      </c>
      <c r="C1812" s="5">
        <v>45344</v>
      </c>
      <c r="D1812" s="4">
        <v>23</v>
      </c>
      <c r="E1812" s="6">
        <v>18553.18</v>
      </c>
      <c r="F1812" s="6">
        <v>11063.92</v>
      </c>
      <c r="G1812" s="8">
        <f t="shared" si="363"/>
        <v>7489.26</v>
      </c>
      <c r="H1812">
        <v>2024</v>
      </c>
      <c r="I1812">
        <f t="shared" si="366"/>
        <v>2</v>
      </c>
      <c r="J1812" t="s">
        <v>87</v>
      </c>
      <c r="K1812" t="s">
        <v>113</v>
      </c>
      <c r="L1812" t="s">
        <v>111</v>
      </c>
      <c r="M1812" t="str">
        <f>VLOOKUP(Table1[[#This Row],[Product Code]],Table24[#All],4,FALSE)</f>
        <v>Game Consoles</v>
      </c>
    </row>
    <row r="1813" spans="1:13" x14ac:dyDescent="0.3">
      <c r="A1813" s="13" t="s">
        <v>19</v>
      </c>
      <c r="B1813" s="4" t="s">
        <v>63</v>
      </c>
      <c r="C1813" s="5">
        <v>45266</v>
      </c>
      <c r="D1813" s="4">
        <v>27</v>
      </c>
      <c r="E1813" s="6">
        <v>30539.969999999998</v>
      </c>
      <c r="F1813" s="6">
        <v>25351.65</v>
      </c>
      <c r="G1813" s="8">
        <f t="shared" si="363"/>
        <v>5188.3199999999961</v>
      </c>
      <c r="H1813">
        <v>2023</v>
      </c>
      <c r="I1813">
        <f>MONTH(C1813)</f>
        <v>12</v>
      </c>
      <c r="J1813" t="s">
        <v>86</v>
      </c>
      <c r="K1813" t="s">
        <v>113</v>
      </c>
      <c r="L1813" t="s">
        <v>111</v>
      </c>
      <c r="M1813" t="str">
        <f>VLOOKUP(Table1[[#This Row],[Product Code]],Table24[#All],4,FALSE)</f>
        <v>Gaming Headsets</v>
      </c>
    </row>
    <row r="1814" spans="1:13" x14ac:dyDescent="0.3">
      <c r="A1814" s="13" t="s">
        <v>28</v>
      </c>
      <c r="B1814" s="4" t="s">
        <v>60</v>
      </c>
      <c r="C1814" s="5">
        <v>45652</v>
      </c>
      <c r="D1814" s="4">
        <v>39</v>
      </c>
      <c r="E1814" s="6">
        <v>21933.989999999998</v>
      </c>
      <c r="F1814" s="6">
        <v>16747.77</v>
      </c>
      <c r="G1814" s="8">
        <f t="shared" si="363"/>
        <v>5186.2199999999975</v>
      </c>
      <c r="H1814">
        <v>2024</v>
      </c>
      <c r="I1814">
        <f t="shared" ref="I1814:I1817" si="367">MONTH(C1814)</f>
        <v>12</v>
      </c>
      <c r="J1814" t="s">
        <v>90</v>
      </c>
      <c r="K1814" t="s">
        <v>132</v>
      </c>
      <c r="L1814" t="s">
        <v>102</v>
      </c>
      <c r="M1814" t="str">
        <f>VLOOKUP(Table1[[#This Row],[Product Code]],Table24[#All],4,FALSE)</f>
        <v>Mice</v>
      </c>
    </row>
    <row r="1815" spans="1:13" x14ac:dyDescent="0.3">
      <c r="A1815" s="13" t="s">
        <v>16</v>
      </c>
      <c r="B1815" s="4" t="s">
        <v>40</v>
      </c>
      <c r="C1815" s="5">
        <v>45469</v>
      </c>
      <c r="D1815" s="4">
        <v>10</v>
      </c>
      <c r="E1815" s="6">
        <v>13537.9</v>
      </c>
      <c r="F1815" s="6">
        <v>9744.6</v>
      </c>
      <c r="G1815" s="8">
        <f t="shared" si="363"/>
        <v>3793.2999999999993</v>
      </c>
      <c r="H1815">
        <v>2024</v>
      </c>
      <c r="I1815">
        <f t="shared" si="367"/>
        <v>6</v>
      </c>
      <c r="J1815" t="s">
        <v>88</v>
      </c>
      <c r="K1815" t="s">
        <v>106</v>
      </c>
      <c r="L1815" t="s">
        <v>111</v>
      </c>
      <c r="M1815" t="str">
        <f>VLOOKUP(Table1[[#This Row],[Product Code]],Table24[#All],4,FALSE)</f>
        <v>Game Consoles</v>
      </c>
    </row>
    <row r="1816" spans="1:13" x14ac:dyDescent="0.3">
      <c r="A1816" s="13" t="s">
        <v>6</v>
      </c>
      <c r="B1816" s="4" t="s">
        <v>47</v>
      </c>
      <c r="C1816" s="5">
        <v>45508</v>
      </c>
      <c r="D1816" s="4">
        <v>22</v>
      </c>
      <c r="E1816" s="6">
        <v>26354.240000000002</v>
      </c>
      <c r="F1816" s="6">
        <v>19416.099999999999</v>
      </c>
      <c r="G1816" s="8">
        <f t="shared" si="363"/>
        <v>6938.1400000000031</v>
      </c>
      <c r="H1816">
        <v>2024</v>
      </c>
      <c r="I1816">
        <f t="shared" si="367"/>
        <v>8</v>
      </c>
      <c r="J1816" t="s">
        <v>89</v>
      </c>
      <c r="K1816" t="s">
        <v>113</v>
      </c>
      <c r="L1816" t="s">
        <v>126</v>
      </c>
      <c r="M1816" t="str">
        <f>VLOOKUP(Table1[[#This Row],[Product Code]],Table24[#All],4,FALSE)</f>
        <v>Fitness Bands</v>
      </c>
    </row>
    <row r="1817" spans="1:13" x14ac:dyDescent="0.3">
      <c r="A1817" s="13" t="s">
        <v>6</v>
      </c>
      <c r="B1817" s="4" t="s">
        <v>30</v>
      </c>
      <c r="C1817" s="5">
        <v>45323</v>
      </c>
      <c r="D1817" s="4">
        <v>16</v>
      </c>
      <c r="E1817" s="6">
        <v>23543.360000000001</v>
      </c>
      <c r="F1817" s="6">
        <v>15930.4</v>
      </c>
      <c r="G1817" s="8">
        <f t="shared" si="363"/>
        <v>7612.9600000000009</v>
      </c>
      <c r="H1817">
        <v>2024</v>
      </c>
      <c r="I1817">
        <f t="shared" si="367"/>
        <v>2</v>
      </c>
      <c r="J1817" t="s">
        <v>87</v>
      </c>
      <c r="K1817" t="s">
        <v>113</v>
      </c>
      <c r="L1817" t="s">
        <v>126</v>
      </c>
      <c r="M1817" t="str">
        <f>VLOOKUP(Table1[[#This Row],[Product Code]],Table24[#All],4,FALSE)</f>
        <v>Fitness Bands</v>
      </c>
    </row>
    <row r="1818" spans="1:13" x14ac:dyDescent="0.3">
      <c r="A1818" s="13" t="s">
        <v>16</v>
      </c>
      <c r="B1818" s="4" t="s">
        <v>43</v>
      </c>
      <c r="C1818" s="5">
        <v>45091</v>
      </c>
      <c r="D1818" s="4">
        <v>14</v>
      </c>
      <c r="E1818" s="6">
        <v>14909.44</v>
      </c>
      <c r="F1818" s="6">
        <v>9613.3799999999992</v>
      </c>
      <c r="G1818" s="8">
        <f t="shared" si="363"/>
        <v>5296.0600000000013</v>
      </c>
      <c r="H1818">
        <v>2023</v>
      </c>
      <c r="I1818">
        <f>MONTH(C1818)</f>
        <v>6</v>
      </c>
      <c r="J1818" t="s">
        <v>84</v>
      </c>
      <c r="K1818" t="s">
        <v>113</v>
      </c>
      <c r="L1818" t="s">
        <v>111</v>
      </c>
      <c r="M1818" t="str">
        <f>VLOOKUP(Table1[[#This Row],[Product Code]],Table24[#All],4,FALSE)</f>
        <v>VR Headsets</v>
      </c>
    </row>
    <row r="1819" spans="1:13" x14ac:dyDescent="0.3">
      <c r="A1819" s="13" t="s">
        <v>28</v>
      </c>
      <c r="B1819" s="4" t="s">
        <v>41</v>
      </c>
      <c r="C1819" s="5">
        <v>45334</v>
      </c>
      <c r="D1819" s="4">
        <v>20</v>
      </c>
      <c r="E1819" s="6">
        <v>17668</v>
      </c>
      <c r="F1819" s="6">
        <v>12089.8</v>
      </c>
      <c r="G1819" s="8">
        <f t="shared" si="363"/>
        <v>5578.2000000000007</v>
      </c>
      <c r="H1819">
        <v>2024</v>
      </c>
      <c r="I1819">
        <f t="shared" ref="I1819:I1822" si="368">MONTH(C1819)</f>
        <v>2</v>
      </c>
      <c r="J1819" t="s">
        <v>87</v>
      </c>
      <c r="K1819" t="s">
        <v>132</v>
      </c>
      <c r="L1819" t="s">
        <v>118</v>
      </c>
      <c r="M1819" t="str">
        <f>VLOOKUP(Table1[[#This Row],[Product Code]],Table24[#All],4,FALSE)</f>
        <v>Wireless Headphones</v>
      </c>
    </row>
    <row r="1820" spans="1:13" x14ac:dyDescent="0.3">
      <c r="A1820" s="13" t="s">
        <v>8</v>
      </c>
      <c r="B1820" s="4" t="s">
        <v>41</v>
      </c>
      <c r="C1820" s="5">
        <v>45599</v>
      </c>
      <c r="D1820" s="4">
        <v>39</v>
      </c>
      <c r="E1820" s="6">
        <v>34452.6</v>
      </c>
      <c r="F1820" s="6">
        <v>23575.11</v>
      </c>
      <c r="G1820" s="8">
        <f t="shared" si="363"/>
        <v>10877.489999999998</v>
      </c>
      <c r="H1820">
        <v>2024</v>
      </c>
      <c r="I1820">
        <f t="shared" si="368"/>
        <v>11</v>
      </c>
      <c r="J1820" t="s">
        <v>90</v>
      </c>
      <c r="K1820" t="s">
        <v>132</v>
      </c>
      <c r="L1820" t="s">
        <v>118</v>
      </c>
      <c r="M1820" t="str">
        <f>VLOOKUP(Table1[[#This Row],[Product Code]],Table24[#All],4,FALSE)</f>
        <v>Wireless Headphones</v>
      </c>
    </row>
    <row r="1821" spans="1:13" x14ac:dyDescent="0.3">
      <c r="A1821" s="13" t="s">
        <v>54</v>
      </c>
      <c r="B1821" s="4" t="s">
        <v>40</v>
      </c>
      <c r="C1821" s="5">
        <v>45423</v>
      </c>
      <c r="D1821" s="4">
        <v>11</v>
      </c>
      <c r="E1821" s="6">
        <v>14891.689999999999</v>
      </c>
      <c r="F1821" s="6">
        <v>10719.060000000001</v>
      </c>
      <c r="G1821" s="8">
        <f t="shared" si="363"/>
        <v>4172.6299999999974</v>
      </c>
      <c r="H1821">
        <v>2024</v>
      </c>
      <c r="I1821">
        <f t="shared" si="368"/>
        <v>5</v>
      </c>
      <c r="J1821" t="s">
        <v>88</v>
      </c>
      <c r="K1821" t="s">
        <v>106</v>
      </c>
      <c r="L1821" t="s">
        <v>111</v>
      </c>
      <c r="M1821" t="str">
        <f>VLOOKUP(Table1[[#This Row],[Product Code]],Table24[#All],4,FALSE)</f>
        <v>Game Consoles</v>
      </c>
    </row>
    <row r="1822" spans="1:13" x14ac:dyDescent="0.3">
      <c r="A1822" s="13" t="s">
        <v>59</v>
      </c>
      <c r="B1822" s="4" t="s">
        <v>49</v>
      </c>
      <c r="C1822" s="5">
        <v>45411</v>
      </c>
      <c r="D1822" s="4">
        <v>6</v>
      </c>
      <c r="E1822" s="6">
        <v>7986.42</v>
      </c>
      <c r="F1822" s="6">
        <v>4905.72</v>
      </c>
      <c r="G1822" s="8">
        <f t="shared" si="363"/>
        <v>3080.7</v>
      </c>
      <c r="H1822">
        <v>2024</v>
      </c>
      <c r="I1822">
        <f t="shared" si="368"/>
        <v>4</v>
      </c>
      <c r="J1822" t="s">
        <v>88</v>
      </c>
      <c r="K1822" t="s">
        <v>137</v>
      </c>
      <c r="L1822" t="s">
        <v>126</v>
      </c>
      <c r="M1822" t="str">
        <f>VLOOKUP(Table1[[#This Row],[Product Code]],Table24[#All],4,FALSE)</f>
        <v>Smartwatches</v>
      </c>
    </row>
    <row r="1823" spans="1:13" x14ac:dyDescent="0.3">
      <c r="A1823" s="13" t="s">
        <v>21</v>
      </c>
      <c r="B1823" s="4" t="s">
        <v>7</v>
      </c>
      <c r="C1823" s="5">
        <v>45277</v>
      </c>
      <c r="D1823" s="4">
        <v>29</v>
      </c>
      <c r="E1823" s="6">
        <v>9624.52</v>
      </c>
      <c r="F1823" s="6">
        <v>5733.59</v>
      </c>
      <c r="G1823" s="8">
        <f t="shared" si="363"/>
        <v>3890.9300000000003</v>
      </c>
      <c r="H1823">
        <v>2023</v>
      </c>
      <c r="I1823">
        <f>MONTH(C1823)</f>
        <v>12</v>
      </c>
      <c r="J1823" t="s">
        <v>86</v>
      </c>
      <c r="K1823" t="s">
        <v>109</v>
      </c>
      <c r="L1823" t="s">
        <v>98</v>
      </c>
      <c r="M1823" t="str">
        <f>VLOOKUP(Table1[[#This Row],[Product Code]],Table24[#All],4,FALSE)</f>
        <v>Gaming Laptops</v>
      </c>
    </row>
    <row r="1824" spans="1:13" x14ac:dyDescent="0.3">
      <c r="A1824" s="13" t="s">
        <v>16</v>
      </c>
      <c r="B1824" s="4" t="s">
        <v>34</v>
      </c>
      <c r="C1824" s="5">
        <v>45449</v>
      </c>
      <c r="D1824" s="4">
        <v>8</v>
      </c>
      <c r="E1824" s="6">
        <v>7720.48</v>
      </c>
      <c r="F1824" s="6">
        <v>6042.4</v>
      </c>
      <c r="G1824" s="8">
        <f t="shared" si="363"/>
        <v>1678.08</v>
      </c>
      <c r="H1824">
        <v>2024</v>
      </c>
      <c r="I1824">
        <f>MONTH(C1824)</f>
        <v>6</v>
      </c>
      <c r="J1824" t="s">
        <v>88</v>
      </c>
      <c r="K1824" t="s">
        <v>113</v>
      </c>
      <c r="L1824" t="s">
        <v>118</v>
      </c>
      <c r="M1824" t="str">
        <f>VLOOKUP(Table1[[#This Row],[Product Code]],Table24[#All],4,FALSE)</f>
        <v>Wireless Earbuds</v>
      </c>
    </row>
    <row r="1825" spans="1:13" x14ac:dyDescent="0.3">
      <c r="A1825" s="13" t="s">
        <v>16</v>
      </c>
      <c r="B1825" s="4" t="s">
        <v>44</v>
      </c>
      <c r="C1825" s="5">
        <v>45209</v>
      </c>
      <c r="D1825" s="4">
        <v>32</v>
      </c>
      <c r="E1825" s="6">
        <v>9193.6</v>
      </c>
      <c r="F1825" s="6">
        <v>7445.44</v>
      </c>
      <c r="G1825" s="8">
        <f t="shared" si="363"/>
        <v>1748.1600000000008</v>
      </c>
      <c r="H1825">
        <v>2023</v>
      </c>
      <c r="I1825">
        <f t="shared" ref="I1825:I1830" si="369">MONTH(C1825)</f>
        <v>10</v>
      </c>
      <c r="J1825" t="s">
        <v>86</v>
      </c>
      <c r="K1825" t="s">
        <v>109</v>
      </c>
      <c r="L1825" t="s">
        <v>102</v>
      </c>
      <c r="M1825" t="str">
        <f>VLOOKUP(Table1[[#This Row],[Product Code]],Table24[#All],4,FALSE)</f>
        <v>Mice</v>
      </c>
    </row>
    <row r="1826" spans="1:13" x14ac:dyDescent="0.3">
      <c r="A1826" s="13" t="s">
        <v>10</v>
      </c>
      <c r="B1826" s="4" t="s">
        <v>38</v>
      </c>
      <c r="C1826" s="5">
        <v>45065</v>
      </c>
      <c r="D1826" s="4">
        <v>8</v>
      </c>
      <c r="E1826" s="6">
        <v>4291.84</v>
      </c>
      <c r="F1826" s="6">
        <v>3128.24</v>
      </c>
      <c r="G1826" s="8">
        <f t="shared" si="363"/>
        <v>1163.6000000000004</v>
      </c>
      <c r="H1826">
        <v>2023</v>
      </c>
      <c r="I1826">
        <f t="shared" si="369"/>
        <v>5</v>
      </c>
      <c r="J1826" t="s">
        <v>84</v>
      </c>
      <c r="K1826" t="s">
        <v>113</v>
      </c>
      <c r="L1826" t="s">
        <v>111</v>
      </c>
      <c r="M1826" t="str">
        <f>VLOOKUP(Table1[[#This Row],[Product Code]],Table24[#All],4,FALSE)</f>
        <v>Game Consoles</v>
      </c>
    </row>
    <row r="1827" spans="1:13" x14ac:dyDescent="0.3">
      <c r="A1827" s="13" t="s">
        <v>16</v>
      </c>
      <c r="B1827" s="4" t="s">
        <v>69</v>
      </c>
      <c r="C1827" s="5">
        <v>45006</v>
      </c>
      <c r="D1827" s="4">
        <v>26</v>
      </c>
      <c r="E1827" s="6">
        <v>2075.06</v>
      </c>
      <c r="F1827" s="6">
        <v>1664.52</v>
      </c>
      <c r="G1827" s="8">
        <f t="shared" si="363"/>
        <v>410.53999999999996</v>
      </c>
      <c r="H1827">
        <v>2023</v>
      </c>
      <c r="I1827">
        <f t="shared" si="369"/>
        <v>3</v>
      </c>
      <c r="J1827" t="s">
        <v>83</v>
      </c>
      <c r="K1827" t="s">
        <v>106</v>
      </c>
      <c r="L1827" t="s">
        <v>98</v>
      </c>
      <c r="M1827" t="str">
        <f>VLOOKUP(Table1[[#This Row],[Product Code]],Table24[#All],4,FALSE)</f>
        <v>Ultrabooks</v>
      </c>
    </row>
    <row r="1828" spans="1:13" x14ac:dyDescent="0.3">
      <c r="A1828" s="13" t="s">
        <v>14</v>
      </c>
      <c r="B1828" s="4" t="s">
        <v>36</v>
      </c>
      <c r="C1828" s="5">
        <v>45563</v>
      </c>
      <c r="D1828" s="4">
        <v>1</v>
      </c>
      <c r="E1828" s="6">
        <v>947.05</v>
      </c>
      <c r="F1828" s="6">
        <v>667.38</v>
      </c>
      <c r="G1828" s="8">
        <f t="shared" si="363"/>
        <v>279.66999999999996</v>
      </c>
      <c r="H1828">
        <v>2024</v>
      </c>
      <c r="I1828">
        <f t="shared" si="369"/>
        <v>9</v>
      </c>
      <c r="J1828" t="s">
        <v>89</v>
      </c>
      <c r="K1828" t="s">
        <v>132</v>
      </c>
      <c r="L1828" t="s">
        <v>102</v>
      </c>
      <c r="M1828" t="str">
        <f>VLOOKUP(Table1[[#This Row],[Product Code]],Table24[#All],4,FALSE)</f>
        <v>Keyboards</v>
      </c>
    </row>
    <row r="1829" spans="1:13" x14ac:dyDescent="0.3">
      <c r="A1829" s="13" t="s">
        <v>10</v>
      </c>
      <c r="B1829" s="4" t="s">
        <v>11</v>
      </c>
      <c r="C1829" s="5">
        <v>45532</v>
      </c>
      <c r="D1829" s="4">
        <v>3</v>
      </c>
      <c r="E1829" s="6">
        <v>2015.5500000000002</v>
      </c>
      <c r="F1829" s="6">
        <v>1591.77</v>
      </c>
      <c r="G1829" s="8">
        <f t="shared" si="363"/>
        <v>423.7800000000002</v>
      </c>
      <c r="H1829">
        <v>2024</v>
      </c>
      <c r="I1829">
        <f t="shared" si="369"/>
        <v>8</v>
      </c>
      <c r="J1829" t="s">
        <v>89</v>
      </c>
      <c r="K1829" t="s">
        <v>113</v>
      </c>
      <c r="L1829" t="s">
        <v>102</v>
      </c>
      <c r="M1829" t="str">
        <f>VLOOKUP(Table1[[#This Row],[Product Code]],Table24[#All],4,FALSE)</f>
        <v>Chargers</v>
      </c>
    </row>
    <row r="1830" spans="1:13" x14ac:dyDescent="0.3">
      <c r="A1830" s="13" t="s">
        <v>59</v>
      </c>
      <c r="B1830" s="4" t="s">
        <v>35</v>
      </c>
      <c r="C1830" s="5">
        <v>45493</v>
      </c>
      <c r="D1830" s="4">
        <v>10</v>
      </c>
      <c r="E1830" s="6">
        <v>1630.5</v>
      </c>
      <c r="F1830" s="6">
        <v>1261.0999999999999</v>
      </c>
      <c r="G1830" s="8">
        <f t="shared" si="363"/>
        <v>369.40000000000009</v>
      </c>
      <c r="H1830">
        <v>2024</v>
      </c>
      <c r="I1830">
        <f t="shared" si="369"/>
        <v>7</v>
      </c>
      <c r="J1830" t="s">
        <v>89</v>
      </c>
      <c r="K1830" t="s">
        <v>113</v>
      </c>
      <c r="L1830" t="s">
        <v>102</v>
      </c>
      <c r="M1830" t="str">
        <f>VLOOKUP(Table1[[#This Row],[Product Code]],Table24[#All],4,FALSE)</f>
        <v>Keyboards</v>
      </c>
    </row>
    <row r="1831" spans="1:13" x14ac:dyDescent="0.3">
      <c r="A1831" s="13" t="s">
        <v>16</v>
      </c>
      <c r="B1831" s="4" t="s">
        <v>27</v>
      </c>
      <c r="C1831" s="5">
        <v>45186</v>
      </c>
      <c r="D1831" s="4">
        <v>11</v>
      </c>
      <c r="E1831" s="6">
        <v>3752.8700000000003</v>
      </c>
      <c r="F1831" s="6">
        <v>2238.17</v>
      </c>
      <c r="G1831" s="8">
        <f t="shared" si="363"/>
        <v>1514.7000000000003</v>
      </c>
      <c r="H1831">
        <v>2023</v>
      </c>
      <c r="I1831">
        <f>MONTH(C1831)</f>
        <v>9</v>
      </c>
      <c r="J1831" t="s">
        <v>85</v>
      </c>
      <c r="K1831" t="s">
        <v>113</v>
      </c>
      <c r="L1831" t="s">
        <v>102</v>
      </c>
      <c r="M1831" t="str">
        <f>VLOOKUP(Table1[[#This Row],[Product Code]],Table24[#All],4,FALSE)</f>
        <v>Keyboards</v>
      </c>
    </row>
    <row r="1832" spans="1:13" x14ac:dyDescent="0.3">
      <c r="A1832" s="13" t="s">
        <v>10</v>
      </c>
      <c r="B1832" s="4" t="s">
        <v>57</v>
      </c>
      <c r="C1832" s="5">
        <v>45507</v>
      </c>
      <c r="D1832" s="4">
        <v>9</v>
      </c>
      <c r="E1832" s="6">
        <v>10535.76</v>
      </c>
      <c r="F1832" s="6">
        <v>8416.5299999999988</v>
      </c>
      <c r="G1832" s="8">
        <f t="shared" si="363"/>
        <v>2119.2300000000014</v>
      </c>
      <c r="H1832">
        <v>2024</v>
      </c>
      <c r="I1832">
        <f t="shared" ref="I1832:I1835" si="370">MONTH(C1832)</f>
        <v>8</v>
      </c>
      <c r="J1832" t="s">
        <v>89</v>
      </c>
      <c r="K1832" t="s">
        <v>106</v>
      </c>
      <c r="L1832" t="s">
        <v>111</v>
      </c>
      <c r="M1832" t="str">
        <f>VLOOKUP(Table1[[#This Row],[Product Code]],Table24[#All],4,FALSE)</f>
        <v>Game Consoles</v>
      </c>
    </row>
    <row r="1833" spans="1:13" x14ac:dyDescent="0.3">
      <c r="A1833" s="13" t="s">
        <v>8</v>
      </c>
      <c r="B1833" s="4" t="s">
        <v>55</v>
      </c>
      <c r="C1833" s="5">
        <v>45445</v>
      </c>
      <c r="D1833" s="4">
        <v>9</v>
      </c>
      <c r="E1833" s="6">
        <v>7822.44</v>
      </c>
      <c r="F1833" s="6">
        <v>5872.7699999999995</v>
      </c>
      <c r="G1833" s="8">
        <f t="shared" si="363"/>
        <v>1949.67</v>
      </c>
      <c r="H1833">
        <v>2024</v>
      </c>
      <c r="I1833">
        <f t="shared" si="370"/>
        <v>6</v>
      </c>
      <c r="J1833" t="s">
        <v>88</v>
      </c>
      <c r="K1833" t="s">
        <v>100</v>
      </c>
      <c r="L1833" t="s">
        <v>111</v>
      </c>
      <c r="M1833" t="str">
        <f>VLOOKUP(Table1[[#This Row],[Product Code]],Table24[#All],4,FALSE)</f>
        <v>VR Headsets</v>
      </c>
    </row>
    <row r="1834" spans="1:13" x14ac:dyDescent="0.3">
      <c r="A1834" s="13" t="s">
        <v>16</v>
      </c>
      <c r="B1834" s="4" t="s">
        <v>18</v>
      </c>
      <c r="C1834" s="5">
        <v>45590</v>
      </c>
      <c r="D1834" s="4">
        <v>39</v>
      </c>
      <c r="E1834" s="6">
        <v>15567.240000000002</v>
      </c>
      <c r="F1834" s="6">
        <v>11763.96</v>
      </c>
      <c r="G1834" s="8">
        <f t="shared" si="363"/>
        <v>3803.2800000000025</v>
      </c>
      <c r="H1834">
        <v>2024</v>
      </c>
      <c r="I1834">
        <f t="shared" si="370"/>
        <v>10</v>
      </c>
      <c r="J1834" t="s">
        <v>90</v>
      </c>
      <c r="K1834" t="s">
        <v>130</v>
      </c>
      <c r="L1834" t="s">
        <v>126</v>
      </c>
      <c r="M1834" t="str">
        <f>VLOOKUP(Table1[[#This Row],[Product Code]],Table24[#All],4,FALSE)</f>
        <v>Streaming Devices</v>
      </c>
    </row>
    <row r="1835" spans="1:13" x14ac:dyDescent="0.3">
      <c r="A1835" s="13" t="s">
        <v>16</v>
      </c>
      <c r="B1835" s="4" t="s">
        <v>65</v>
      </c>
      <c r="C1835" s="5">
        <v>45575</v>
      </c>
      <c r="D1835" s="4">
        <v>38</v>
      </c>
      <c r="E1835" s="6">
        <v>12279.699999999999</v>
      </c>
      <c r="F1835" s="6">
        <v>7594.68</v>
      </c>
      <c r="G1835" s="8">
        <f t="shared" si="363"/>
        <v>4685.0199999999986</v>
      </c>
      <c r="H1835">
        <v>2024</v>
      </c>
      <c r="I1835">
        <f t="shared" si="370"/>
        <v>10</v>
      </c>
      <c r="J1835" t="s">
        <v>90</v>
      </c>
      <c r="K1835" t="s">
        <v>109</v>
      </c>
      <c r="L1835" t="s">
        <v>111</v>
      </c>
      <c r="M1835" t="str">
        <f>VLOOKUP(Table1[[#This Row],[Product Code]],Table24[#All],4,FALSE)</f>
        <v>Game Consoles</v>
      </c>
    </row>
    <row r="1836" spans="1:13" x14ac:dyDescent="0.3">
      <c r="A1836" s="13" t="s">
        <v>28</v>
      </c>
      <c r="B1836" s="4" t="s">
        <v>61</v>
      </c>
      <c r="C1836" s="5">
        <v>44977</v>
      </c>
      <c r="D1836" s="4">
        <v>22</v>
      </c>
      <c r="E1836" s="6">
        <v>8416.76</v>
      </c>
      <c r="F1836" s="6">
        <v>6651.2599999999993</v>
      </c>
      <c r="G1836" s="8">
        <f t="shared" si="363"/>
        <v>1765.5000000000009</v>
      </c>
      <c r="H1836">
        <v>2023</v>
      </c>
      <c r="I1836">
        <f t="shared" ref="I1836:I1840" si="371">MONTH(C1836)</f>
        <v>2</v>
      </c>
      <c r="J1836" t="s">
        <v>83</v>
      </c>
      <c r="K1836" t="s">
        <v>109</v>
      </c>
      <c r="L1836" t="s">
        <v>111</v>
      </c>
      <c r="M1836" t="str">
        <f>VLOOKUP(Table1[[#This Row],[Product Code]],Table24[#All],4,FALSE)</f>
        <v>VR Headsets</v>
      </c>
    </row>
    <row r="1837" spans="1:13" x14ac:dyDescent="0.3">
      <c r="A1837" s="13" t="s">
        <v>21</v>
      </c>
      <c r="B1837" s="4" t="s">
        <v>20</v>
      </c>
      <c r="C1837" s="5">
        <v>45067</v>
      </c>
      <c r="D1837" s="4">
        <v>11</v>
      </c>
      <c r="E1837" s="6">
        <v>9770.3100000000013</v>
      </c>
      <c r="F1837" s="6">
        <v>7946.9500000000007</v>
      </c>
      <c r="G1837" s="8">
        <f t="shared" si="363"/>
        <v>1823.3600000000006</v>
      </c>
      <c r="H1837">
        <v>2023</v>
      </c>
      <c r="I1837">
        <f t="shared" si="371"/>
        <v>5</v>
      </c>
      <c r="J1837" t="s">
        <v>84</v>
      </c>
      <c r="K1837" t="s">
        <v>104</v>
      </c>
      <c r="L1837" t="s">
        <v>102</v>
      </c>
      <c r="M1837" t="str">
        <f>VLOOKUP(Table1[[#This Row],[Product Code]],Table24[#All],4,FALSE)</f>
        <v>Keyboards</v>
      </c>
    </row>
    <row r="1838" spans="1:13" x14ac:dyDescent="0.3">
      <c r="A1838" s="13" t="s">
        <v>6</v>
      </c>
      <c r="B1838" s="4" t="s">
        <v>27</v>
      </c>
      <c r="C1838" s="5">
        <v>45185</v>
      </c>
      <c r="D1838" s="4">
        <v>12</v>
      </c>
      <c r="E1838" s="6">
        <v>4094.04</v>
      </c>
      <c r="F1838" s="6">
        <v>2441.64</v>
      </c>
      <c r="G1838" s="8">
        <f t="shared" si="363"/>
        <v>1652.4</v>
      </c>
      <c r="H1838">
        <v>2023</v>
      </c>
      <c r="I1838">
        <f t="shared" si="371"/>
        <v>9</v>
      </c>
      <c r="J1838" t="s">
        <v>85</v>
      </c>
      <c r="K1838" t="s">
        <v>113</v>
      </c>
      <c r="L1838" t="s">
        <v>102</v>
      </c>
      <c r="M1838" t="str">
        <f>VLOOKUP(Table1[[#This Row],[Product Code]],Table24[#All],4,FALSE)</f>
        <v>Keyboards</v>
      </c>
    </row>
    <row r="1839" spans="1:13" x14ac:dyDescent="0.3">
      <c r="A1839" s="13" t="s">
        <v>16</v>
      </c>
      <c r="B1839" s="4" t="s">
        <v>45</v>
      </c>
      <c r="C1839" s="5">
        <v>45605</v>
      </c>
      <c r="D1839" s="4">
        <v>27</v>
      </c>
      <c r="E1839" s="6">
        <v>21779.82</v>
      </c>
      <c r="F1839" s="6">
        <v>12988.08</v>
      </c>
      <c r="G1839" s="8">
        <f t="shared" si="363"/>
        <v>8791.74</v>
      </c>
      <c r="H1839">
        <v>2024</v>
      </c>
      <c r="I1839">
        <f t="shared" si="371"/>
        <v>11</v>
      </c>
      <c r="J1839" t="s">
        <v>90</v>
      </c>
      <c r="K1839" t="s">
        <v>113</v>
      </c>
      <c r="L1839" t="s">
        <v>111</v>
      </c>
      <c r="M1839" t="str">
        <f>VLOOKUP(Table1[[#This Row],[Product Code]],Table24[#All],4,FALSE)</f>
        <v>Game Consoles</v>
      </c>
    </row>
    <row r="1840" spans="1:13" x14ac:dyDescent="0.3">
      <c r="A1840" s="13" t="s">
        <v>14</v>
      </c>
      <c r="B1840" s="4" t="s">
        <v>30</v>
      </c>
      <c r="C1840" s="5">
        <v>45432</v>
      </c>
      <c r="D1840" s="4">
        <v>1</v>
      </c>
      <c r="E1840" s="6">
        <v>1471.46</v>
      </c>
      <c r="F1840" s="6">
        <v>995.65</v>
      </c>
      <c r="G1840" s="8">
        <f t="shared" si="363"/>
        <v>475.81000000000006</v>
      </c>
      <c r="H1840">
        <v>2024</v>
      </c>
      <c r="I1840">
        <f t="shared" si="371"/>
        <v>5</v>
      </c>
      <c r="J1840" t="s">
        <v>88</v>
      </c>
      <c r="K1840" t="s">
        <v>113</v>
      </c>
      <c r="L1840" t="s">
        <v>126</v>
      </c>
      <c r="M1840" t="str">
        <f>VLOOKUP(Table1[[#This Row],[Product Code]],Table24[#All],4,FALSE)</f>
        <v>Fitness Bands</v>
      </c>
    </row>
    <row r="1841" spans="1:13" x14ac:dyDescent="0.3">
      <c r="A1841" s="13" t="s">
        <v>14</v>
      </c>
      <c r="B1841" s="4" t="s">
        <v>22</v>
      </c>
      <c r="C1841" s="5">
        <v>45237</v>
      </c>
      <c r="D1841" s="4">
        <v>29</v>
      </c>
      <c r="E1841" s="6">
        <v>30550.920000000002</v>
      </c>
      <c r="F1841" s="6">
        <v>18161.54</v>
      </c>
      <c r="G1841" s="8">
        <f t="shared" si="363"/>
        <v>12389.380000000001</v>
      </c>
      <c r="H1841">
        <v>2023</v>
      </c>
      <c r="I1841">
        <f>MONTH(C1841)</f>
        <v>11</v>
      </c>
      <c r="J1841" t="s">
        <v>86</v>
      </c>
      <c r="K1841" t="s">
        <v>113</v>
      </c>
      <c r="L1841" t="s">
        <v>102</v>
      </c>
      <c r="M1841" t="str">
        <f>VLOOKUP(Table1[[#This Row],[Product Code]],Table24[#All],4,FALSE)</f>
        <v>Keyboards</v>
      </c>
    </row>
    <row r="1842" spans="1:13" x14ac:dyDescent="0.3">
      <c r="A1842" s="13" t="s">
        <v>16</v>
      </c>
      <c r="B1842" s="4" t="s">
        <v>11</v>
      </c>
      <c r="C1842" s="5">
        <v>45292</v>
      </c>
      <c r="D1842" s="4">
        <v>27</v>
      </c>
      <c r="E1842" s="6">
        <v>18139.95</v>
      </c>
      <c r="F1842" s="6">
        <v>14325.93</v>
      </c>
      <c r="G1842" s="8">
        <f t="shared" si="363"/>
        <v>3814.0200000000004</v>
      </c>
      <c r="H1842">
        <v>2024</v>
      </c>
      <c r="I1842">
        <f>MONTH(C1842)</f>
        <v>1</v>
      </c>
      <c r="J1842" t="s">
        <v>87</v>
      </c>
      <c r="K1842" t="s">
        <v>113</v>
      </c>
      <c r="L1842" t="s">
        <v>102</v>
      </c>
      <c r="M1842" t="str">
        <f>VLOOKUP(Table1[[#This Row],[Product Code]],Table24[#All],4,FALSE)</f>
        <v>Chargers</v>
      </c>
    </row>
    <row r="1843" spans="1:13" x14ac:dyDescent="0.3">
      <c r="A1843" s="13" t="s">
        <v>37</v>
      </c>
      <c r="B1843" s="4" t="s">
        <v>38</v>
      </c>
      <c r="C1843" s="5">
        <v>44995</v>
      </c>
      <c r="D1843" s="4">
        <v>14</v>
      </c>
      <c r="E1843" s="6">
        <v>7510.72</v>
      </c>
      <c r="F1843" s="6">
        <v>5474.42</v>
      </c>
      <c r="G1843" s="8">
        <f t="shared" si="363"/>
        <v>2036.3000000000002</v>
      </c>
      <c r="H1843">
        <v>2023</v>
      </c>
      <c r="I1843">
        <f>MONTH(C1843)</f>
        <v>3</v>
      </c>
      <c r="J1843" t="s">
        <v>83</v>
      </c>
      <c r="K1843" t="s">
        <v>113</v>
      </c>
      <c r="L1843" t="s">
        <v>111</v>
      </c>
      <c r="M1843" t="str">
        <f>VLOOKUP(Table1[[#This Row],[Product Code]],Table24[#All],4,FALSE)</f>
        <v>Game Consoles</v>
      </c>
    </row>
    <row r="1844" spans="1:13" x14ac:dyDescent="0.3">
      <c r="A1844" s="13" t="s">
        <v>54</v>
      </c>
      <c r="B1844" s="4" t="s">
        <v>20</v>
      </c>
      <c r="C1844" s="5">
        <v>45623</v>
      </c>
      <c r="D1844" s="4">
        <v>35</v>
      </c>
      <c r="E1844" s="6">
        <v>31087.350000000002</v>
      </c>
      <c r="F1844" s="6">
        <v>25285.75</v>
      </c>
      <c r="G1844" s="8">
        <f t="shared" si="363"/>
        <v>5801.6000000000022</v>
      </c>
      <c r="H1844">
        <v>2024</v>
      </c>
      <c r="I1844">
        <f t="shared" ref="I1844:I1845" si="372">MONTH(C1844)</f>
        <v>11</v>
      </c>
      <c r="J1844" t="s">
        <v>90</v>
      </c>
      <c r="K1844" t="s">
        <v>104</v>
      </c>
      <c r="L1844" t="s">
        <v>102</v>
      </c>
      <c r="M1844" t="str">
        <f>VLOOKUP(Table1[[#This Row],[Product Code]],Table24[#All],4,FALSE)</f>
        <v>Keyboards</v>
      </c>
    </row>
    <row r="1845" spans="1:13" x14ac:dyDescent="0.3">
      <c r="A1845" s="13" t="s">
        <v>33</v>
      </c>
      <c r="B1845" s="4" t="s">
        <v>39</v>
      </c>
      <c r="C1845" s="5">
        <v>45545</v>
      </c>
      <c r="D1845" s="4">
        <v>18</v>
      </c>
      <c r="E1845" s="6">
        <v>13139.64</v>
      </c>
      <c r="F1845" s="6">
        <v>10601.82</v>
      </c>
      <c r="G1845" s="8">
        <f t="shared" si="363"/>
        <v>2537.8199999999997</v>
      </c>
      <c r="H1845">
        <v>2024</v>
      </c>
      <c r="I1845">
        <f t="shared" si="372"/>
        <v>9</v>
      </c>
      <c r="J1845" t="s">
        <v>89</v>
      </c>
      <c r="K1845" t="s">
        <v>113</v>
      </c>
      <c r="L1845" t="s">
        <v>111</v>
      </c>
      <c r="M1845" t="str">
        <f>VLOOKUP(Table1[[#This Row],[Product Code]],Table24[#All],4,FALSE)</f>
        <v>VR Headsets</v>
      </c>
    </row>
    <row r="1846" spans="1:13" x14ac:dyDescent="0.3">
      <c r="A1846" s="13" t="s">
        <v>23</v>
      </c>
      <c r="B1846" s="4" t="s">
        <v>58</v>
      </c>
      <c r="C1846" s="5">
        <v>45118</v>
      </c>
      <c r="D1846" s="4">
        <v>10</v>
      </c>
      <c r="E1846" s="6">
        <v>2592.6999999999998</v>
      </c>
      <c r="F1846" s="6">
        <v>1694.7</v>
      </c>
      <c r="G1846" s="8">
        <f t="shared" si="363"/>
        <v>897.99999999999977</v>
      </c>
      <c r="H1846">
        <v>2023</v>
      </c>
      <c r="I1846">
        <f t="shared" ref="I1846:I1850" si="373">MONTH(C1846)</f>
        <v>7</v>
      </c>
      <c r="J1846" t="s">
        <v>85</v>
      </c>
      <c r="K1846" t="s">
        <v>106</v>
      </c>
      <c r="L1846" t="s">
        <v>126</v>
      </c>
      <c r="M1846" t="str">
        <f>VLOOKUP(Table1[[#This Row],[Product Code]],Table24[#All],4,FALSE)</f>
        <v>Smart Speakers</v>
      </c>
    </row>
    <row r="1847" spans="1:13" x14ac:dyDescent="0.3">
      <c r="A1847" s="13" t="s">
        <v>21</v>
      </c>
      <c r="B1847" s="4" t="s">
        <v>48</v>
      </c>
      <c r="C1847" s="5">
        <v>45286</v>
      </c>
      <c r="D1847" s="4">
        <v>19</v>
      </c>
      <c r="E1847" s="6">
        <v>26657.19</v>
      </c>
      <c r="F1847" s="6">
        <v>16920.45</v>
      </c>
      <c r="G1847" s="8">
        <f t="shared" si="363"/>
        <v>9736.739999999998</v>
      </c>
      <c r="H1847">
        <v>2023</v>
      </c>
      <c r="I1847">
        <f t="shared" si="373"/>
        <v>12</v>
      </c>
      <c r="J1847" t="s">
        <v>86</v>
      </c>
      <c r="K1847" t="s">
        <v>137</v>
      </c>
      <c r="L1847" t="s">
        <v>111</v>
      </c>
      <c r="M1847" t="str">
        <f>VLOOKUP(Table1[[#This Row],[Product Code]],Table24[#All],4,FALSE)</f>
        <v>Game Consoles</v>
      </c>
    </row>
    <row r="1848" spans="1:13" x14ac:dyDescent="0.3">
      <c r="A1848" s="13" t="s">
        <v>10</v>
      </c>
      <c r="B1848" s="4" t="s">
        <v>67</v>
      </c>
      <c r="C1848" s="5">
        <v>45323</v>
      </c>
      <c r="D1848" s="4">
        <v>31</v>
      </c>
      <c r="E1848" s="6">
        <v>32360.280000000002</v>
      </c>
      <c r="F1848" s="6">
        <v>19965.239999999998</v>
      </c>
      <c r="G1848" s="8">
        <f t="shared" si="363"/>
        <v>12395.040000000005</v>
      </c>
      <c r="H1848">
        <v>2024</v>
      </c>
      <c r="I1848">
        <f t="shared" si="373"/>
        <v>2</v>
      </c>
      <c r="J1848" t="s">
        <v>87</v>
      </c>
      <c r="K1848" t="s">
        <v>137</v>
      </c>
      <c r="L1848" t="s">
        <v>111</v>
      </c>
      <c r="M1848" t="str">
        <f>VLOOKUP(Table1[[#This Row],[Product Code]],Table24[#All],4,FALSE)</f>
        <v>VR Headsets</v>
      </c>
    </row>
    <row r="1849" spans="1:13" x14ac:dyDescent="0.3">
      <c r="A1849" s="13" t="s">
        <v>25</v>
      </c>
      <c r="B1849" s="4" t="s">
        <v>11</v>
      </c>
      <c r="C1849" s="5">
        <v>45369</v>
      </c>
      <c r="D1849" s="4">
        <v>16</v>
      </c>
      <c r="E1849" s="6">
        <v>10749.6</v>
      </c>
      <c r="F1849" s="6">
        <v>8489.44</v>
      </c>
      <c r="G1849" s="8">
        <f t="shared" si="363"/>
        <v>2260.16</v>
      </c>
      <c r="H1849">
        <v>2024</v>
      </c>
      <c r="I1849">
        <f t="shared" si="373"/>
        <v>3</v>
      </c>
      <c r="J1849" t="s">
        <v>87</v>
      </c>
      <c r="K1849" t="s">
        <v>113</v>
      </c>
      <c r="L1849" t="s">
        <v>102</v>
      </c>
      <c r="M1849" t="str">
        <f>VLOOKUP(Table1[[#This Row],[Product Code]],Table24[#All],4,FALSE)</f>
        <v>Chargers</v>
      </c>
    </row>
    <row r="1850" spans="1:13" x14ac:dyDescent="0.3">
      <c r="A1850" s="13" t="s">
        <v>32</v>
      </c>
      <c r="B1850" s="4" t="s">
        <v>36</v>
      </c>
      <c r="C1850" s="5">
        <v>45335</v>
      </c>
      <c r="D1850" s="4">
        <v>24</v>
      </c>
      <c r="E1850" s="6">
        <v>22729.199999999997</v>
      </c>
      <c r="F1850" s="6">
        <v>16017.119999999999</v>
      </c>
      <c r="G1850" s="8">
        <f t="shared" si="363"/>
        <v>6712.0799999999981</v>
      </c>
      <c r="H1850">
        <v>2024</v>
      </c>
      <c r="I1850">
        <f t="shared" si="373"/>
        <v>2</v>
      </c>
      <c r="J1850" t="s">
        <v>87</v>
      </c>
      <c r="K1850" t="s">
        <v>132</v>
      </c>
      <c r="L1850" t="s">
        <v>102</v>
      </c>
      <c r="M1850" t="str">
        <f>VLOOKUP(Table1[[#This Row],[Product Code]],Table24[#All],4,FALSE)</f>
        <v>Keyboards</v>
      </c>
    </row>
    <row r="1851" spans="1:13" x14ac:dyDescent="0.3">
      <c r="A1851" s="13" t="s">
        <v>16</v>
      </c>
      <c r="B1851" s="4" t="s">
        <v>26</v>
      </c>
      <c r="C1851" s="5">
        <v>44972</v>
      </c>
      <c r="D1851" s="4">
        <v>26</v>
      </c>
      <c r="E1851" s="6">
        <v>27395.940000000002</v>
      </c>
      <c r="F1851" s="6">
        <v>16966.82</v>
      </c>
      <c r="G1851" s="8">
        <f t="shared" si="363"/>
        <v>10429.120000000003</v>
      </c>
      <c r="H1851">
        <v>2023</v>
      </c>
      <c r="I1851">
        <f t="shared" ref="I1851:I1853" si="374">MONTH(C1851)</f>
        <v>2</v>
      </c>
      <c r="J1851" t="s">
        <v>83</v>
      </c>
      <c r="K1851" t="s">
        <v>104</v>
      </c>
      <c r="L1851" t="s">
        <v>126</v>
      </c>
      <c r="M1851" t="str">
        <f>VLOOKUP(Table1[[#This Row],[Product Code]],Table24[#All],4,FALSE)</f>
        <v>Fitness Bands</v>
      </c>
    </row>
    <row r="1852" spans="1:13" x14ac:dyDescent="0.3">
      <c r="A1852" s="13" t="s">
        <v>28</v>
      </c>
      <c r="B1852" s="4" t="s">
        <v>62</v>
      </c>
      <c r="C1852" s="5">
        <v>45050</v>
      </c>
      <c r="D1852" s="4">
        <v>5</v>
      </c>
      <c r="E1852" s="6">
        <v>7226.5</v>
      </c>
      <c r="F1852" s="6">
        <v>4851.3500000000004</v>
      </c>
      <c r="G1852" s="8">
        <f t="shared" si="363"/>
        <v>2375.1499999999996</v>
      </c>
      <c r="H1852">
        <v>2023</v>
      </c>
      <c r="I1852">
        <f t="shared" si="374"/>
        <v>5</v>
      </c>
      <c r="J1852" t="s">
        <v>84</v>
      </c>
      <c r="K1852" t="s">
        <v>113</v>
      </c>
      <c r="L1852" t="s">
        <v>126</v>
      </c>
      <c r="M1852" t="str">
        <f>VLOOKUP(Table1[[#This Row],[Product Code]],Table24[#All],4,FALSE)</f>
        <v>Smartwatches</v>
      </c>
    </row>
    <row r="1853" spans="1:13" x14ac:dyDescent="0.3">
      <c r="A1853" s="13" t="s">
        <v>8</v>
      </c>
      <c r="B1853" s="4" t="s">
        <v>71</v>
      </c>
      <c r="C1853" s="5">
        <v>44975</v>
      </c>
      <c r="D1853" s="4">
        <v>22</v>
      </c>
      <c r="E1853" s="6">
        <v>5025.46</v>
      </c>
      <c r="F1853" s="6">
        <v>4016.32</v>
      </c>
      <c r="G1853" s="8">
        <f t="shared" si="363"/>
        <v>1009.1399999999999</v>
      </c>
      <c r="H1853">
        <v>2023</v>
      </c>
      <c r="I1853">
        <f t="shared" si="374"/>
        <v>2</v>
      </c>
      <c r="J1853" t="s">
        <v>83</v>
      </c>
      <c r="K1853" t="s">
        <v>100</v>
      </c>
      <c r="L1853" t="s">
        <v>98</v>
      </c>
      <c r="M1853" t="str">
        <f>VLOOKUP(Table1[[#This Row],[Product Code]],Table24[#All],4,FALSE)</f>
        <v>Ultrabooks</v>
      </c>
    </row>
    <row r="1854" spans="1:13" x14ac:dyDescent="0.3">
      <c r="A1854" s="13" t="s">
        <v>16</v>
      </c>
      <c r="B1854" s="4" t="s">
        <v>49</v>
      </c>
      <c r="C1854" s="5">
        <v>45353</v>
      </c>
      <c r="D1854" s="4">
        <v>24</v>
      </c>
      <c r="E1854" s="6">
        <v>31945.68</v>
      </c>
      <c r="F1854" s="6">
        <v>19622.88</v>
      </c>
      <c r="G1854" s="8">
        <f t="shared" si="363"/>
        <v>12322.8</v>
      </c>
      <c r="H1854">
        <v>2024</v>
      </c>
      <c r="I1854">
        <f>MONTH(C1854)</f>
        <v>3</v>
      </c>
      <c r="J1854" t="s">
        <v>87</v>
      </c>
      <c r="K1854" t="s">
        <v>137</v>
      </c>
      <c r="L1854" t="s">
        <v>126</v>
      </c>
      <c r="M1854" t="str">
        <f>VLOOKUP(Table1[[#This Row],[Product Code]],Table24[#All],4,FALSE)</f>
        <v>Smartwatches</v>
      </c>
    </row>
    <row r="1855" spans="1:13" x14ac:dyDescent="0.3">
      <c r="A1855" s="13" t="s">
        <v>59</v>
      </c>
      <c r="B1855" s="4" t="s">
        <v>51</v>
      </c>
      <c r="C1855" s="5">
        <v>45230</v>
      </c>
      <c r="D1855" s="4">
        <v>30</v>
      </c>
      <c r="E1855" s="6">
        <v>10632.6</v>
      </c>
      <c r="F1855" s="6">
        <v>7591.8</v>
      </c>
      <c r="G1855" s="8">
        <f t="shared" si="363"/>
        <v>3040.8</v>
      </c>
      <c r="H1855">
        <v>2023</v>
      </c>
      <c r="I1855">
        <f t="shared" ref="I1855:I1862" si="375">MONTH(C1855)</f>
        <v>10</v>
      </c>
      <c r="J1855" t="s">
        <v>86</v>
      </c>
      <c r="K1855" t="s">
        <v>113</v>
      </c>
      <c r="L1855" t="s">
        <v>118</v>
      </c>
      <c r="M1855" t="str">
        <f>VLOOKUP(Table1[[#This Row],[Product Code]],Table24[#All],4,FALSE)</f>
        <v>Wired Headphones</v>
      </c>
    </row>
    <row r="1856" spans="1:13" x14ac:dyDescent="0.3">
      <c r="A1856" s="13" t="s">
        <v>6</v>
      </c>
      <c r="B1856" s="4" t="s">
        <v>38</v>
      </c>
      <c r="C1856" s="5">
        <v>45171</v>
      </c>
      <c r="D1856" s="4">
        <v>5</v>
      </c>
      <c r="E1856" s="6">
        <v>2682.4</v>
      </c>
      <c r="F1856" s="6">
        <v>1955.1499999999999</v>
      </c>
      <c r="G1856" s="8">
        <f t="shared" si="363"/>
        <v>727.25000000000023</v>
      </c>
      <c r="H1856">
        <v>2023</v>
      </c>
      <c r="I1856">
        <f t="shared" si="375"/>
        <v>9</v>
      </c>
      <c r="J1856" t="s">
        <v>85</v>
      </c>
      <c r="K1856" t="s">
        <v>113</v>
      </c>
      <c r="L1856" t="s">
        <v>111</v>
      </c>
      <c r="M1856" t="str">
        <f>VLOOKUP(Table1[[#This Row],[Product Code]],Table24[#All],4,FALSE)</f>
        <v>Game Consoles</v>
      </c>
    </row>
    <row r="1857" spans="1:13" x14ac:dyDescent="0.3">
      <c r="A1857" s="13" t="s">
        <v>10</v>
      </c>
      <c r="B1857" s="4" t="s">
        <v>61</v>
      </c>
      <c r="C1857" s="5">
        <v>45059</v>
      </c>
      <c r="D1857" s="4">
        <v>20</v>
      </c>
      <c r="E1857" s="6">
        <v>7651.5999999999995</v>
      </c>
      <c r="F1857" s="6">
        <v>6046.5999999999995</v>
      </c>
      <c r="G1857" s="8">
        <f t="shared" si="363"/>
        <v>1605</v>
      </c>
      <c r="H1857">
        <v>2023</v>
      </c>
      <c r="I1857">
        <f t="shared" si="375"/>
        <v>5</v>
      </c>
      <c r="J1857" t="s">
        <v>84</v>
      </c>
      <c r="K1857" t="s">
        <v>109</v>
      </c>
      <c r="L1857" t="s">
        <v>111</v>
      </c>
      <c r="M1857" t="str">
        <f>VLOOKUP(Table1[[#This Row],[Product Code]],Table24[#All],4,FALSE)</f>
        <v>VR Headsets</v>
      </c>
    </row>
    <row r="1858" spans="1:13" x14ac:dyDescent="0.3">
      <c r="A1858" s="13" t="s">
        <v>59</v>
      </c>
      <c r="B1858" s="4" t="s">
        <v>67</v>
      </c>
      <c r="C1858" s="5">
        <v>45274</v>
      </c>
      <c r="D1858" s="4">
        <v>29</v>
      </c>
      <c r="E1858" s="6">
        <v>30272.520000000004</v>
      </c>
      <c r="F1858" s="6">
        <v>18677.16</v>
      </c>
      <c r="G1858" s="8">
        <f t="shared" si="363"/>
        <v>11595.360000000004</v>
      </c>
      <c r="H1858">
        <v>2023</v>
      </c>
      <c r="I1858">
        <f t="shared" si="375"/>
        <v>12</v>
      </c>
      <c r="J1858" t="s">
        <v>86</v>
      </c>
      <c r="K1858" t="s">
        <v>137</v>
      </c>
      <c r="L1858" t="s">
        <v>111</v>
      </c>
      <c r="M1858" t="str">
        <f>VLOOKUP(Table1[[#This Row],[Product Code]],Table24[#All],4,FALSE)</f>
        <v>VR Headsets</v>
      </c>
    </row>
    <row r="1859" spans="1:13" x14ac:dyDescent="0.3">
      <c r="A1859" s="13" t="s">
        <v>54</v>
      </c>
      <c r="B1859" s="4" t="s">
        <v>48</v>
      </c>
      <c r="C1859" s="5">
        <v>45271</v>
      </c>
      <c r="D1859" s="4">
        <v>40</v>
      </c>
      <c r="E1859" s="6">
        <v>56120.4</v>
      </c>
      <c r="F1859" s="6">
        <v>35622</v>
      </c>
      <c r="G1859" s="8">
        <f t="shared" ref="G1859:G1922" si="376">E1859-F1859</f>
        <v>20498.400000000001</v>
      </c>
      <c r="H1859">
        <v>2023</v>
      </c>
      <c r="I1859">
        <f t="shared" si="375"/>
        <v>12</v>
      </c>
      <c r="J1859" t="s">
        <v>86</v>
      </c>
      <c r="K1859" t="s">
        <v>137</v>
      </c>
      <c r="L1859" t="s">
        <v>111</v>
      </c>
      <c r="M1859" t="str">
        <f>VLOOKUP(Table1[[#This Row],[Product Code]],Table24[#All],4,FALSE)</f>
        <v>Game Consoles</v>
      </c>
    </row>
    <row r="1860" spans="1:13" x14ac:dyDescent="0.3">
      <c r="A1860" s="13" t="s">
        <v>16</v>
      </c>
      <c r="B1860" s="4" t="s">
        <v>60</v>
      </c>
      <c r="C1860" s="5">
        <v>45599</v>
      </c>
      <c r="D1860" s="4">
        <v>30</v>
      </c>
      <c r="E1860" s="6">
        <v>16872.3</v>
      </c>
      <c r="F1860" s="6">
        <v>12882.9</v>
      </c>
      <c r="G1860" s="8">
        <f t="shared" si="376"/>
        <v>3989.3999999999996</v>
      </c>
      <c r="H1860">
        <v>2024</v>
      </c>
      <c r="I1860">
        <f t="shared" si="375"/>
        <v>11</v>
      </c>
      <c r="J1860" t="s">
        <v>90</v>
      </c>
      <c r="K1860" t="s">
        <v>132</v>
      </c>
      <c r="L1860" t="s">
        <v>102</v>
      </c>
      <c r="M1860" t="str">
        <f>VLOOKUP(Table1[[#This Row],[Product Code]],Table24[#All],4,FALSE)</f>
        <v>Mice</v>
      </c>
    </row>
    <row r="1861" spans="1:13" x14ac:dyDescent="0.3">
      <c r="A1861" s="13" t="s">
        <v>6</v>
      </c>
      <c r="B1861" s="4" t="s">
        <v>57</v>
      </c>
      <c r="C1861" s="5">
        <v>45434</v>
      </c>
      <c r="D1861" s="4">
        <v>1</v>
      </c>
      <c r="E1861" s="6">
        <v>1170.6400000000001</v>
      </c>
      <c r="F1861" s="6">
        <v>935.17</v>
      </c>
      <c r="G1861" s="8">
        <f t="shared" si="376"/>
        <v>235.47000000000014</v>
      </c>
      <c r="H1861">
        <v>2024</v>
      </c>
      <c r="I1861">
        <f t="shared" si="375"/>
        <v>5</v>
      </c>
      <c r="J1861" t="s">
        <v>88</v>
      </c>
      <c r="K1861" t="s">
        <v>106</v>
      </c>
      <c r="L1861" t="s">
        <v>111</v>
      </c>
      <c r="M1861" t="str">
        <f>VLOOKUP(Table1[[#This Row],[Product Code]],Table24[#All],4,FALSE)</f>
        <v>Game Consoles</v>
      </c>
    </row>
    <row r="1862" spans="1:13" x14ac:dyDescent="0.3">
      <c r="A1862" s="13" t="s">
        <v>14</v>
      </c>
      <c r="B1862" s="4" t="s">
        <v>65</v>
      </c>
      <c r="C1862" s="5">
        <v>45623</v>
      </c>
      <c r="D1862" s="4">
        <v>21</v>
      </c>
      <c r="E1862" s="6">
        <v>6786.15</v>
      </c>
      <c r="F1862" s="6">
        <v>4197.0600000000004</v>
      </c>
      <c r="G1862" s="8">
        <f t="shared" si="376"/>
        <v>2589.0899999999992</v>
      </c>
      <c r="H1862">
        <v>2024</v>
      </c>
      <c r="I1862">
        <f t="shared" si="375"/>
        <v>11</v>
      </c>
      <c r="J1862" t="s">
        <v>90</v>
      </c>
      <c r="K1862" t="s">
        <v>109</v>
      </c>
      <c r="L1862" t="s">
        <v>111</v>
      </c>
      <c r="M1862" t="str">
        <f>VLOOKUP(Table1[[#This Row],[Product Code]],Table24[#All],4,FALSE)</f>
        <v>Game Consoles</v>
      </c>
    </row>
    <row r="1863" spans="1:13" x14ac:dyDescent="0.3">
      <c r="A1863" s="13" t="s">
        <v>32</v>
      </c>
      <c r="B1863" s="4" t="s">
        <v>29</v>
      </c>
      <c r="C1863" s="5">
        <v>45201</v>
      </c>
      <c r="D1863" s="4">
        <v>22</v>
      </c>
      <c r="E1863" s="6">
        <v>14366</v>
      </c>
      <c r="F1863" s="6">
        <v>10761.3</v>
      </c>
      <c r="G1863" s="8">
        <f t="shared" si="376"/>
        <v>3604.7000000000007</v>
      </c>
      <c r="H1863">
        <v>2023</v>
      </c>
      <c r="I1863">
        <f>MONTH(C1863)</f>
        <v>10</v>
      </c>
      <c r="J1863" t="s">
        <v>86</v>
      </c>
      <c r="K1863" t="s">
        <v>100</v>
      </c>
      <c r="L1863" t="s">
        <v>98</v>
      </c>
      <c r="M1863" t="str">
        <f>VLOOKUP(Table1[[#This Row],[Product Code]],Table24[#All],4,FALSE)</f>
        <v>Gaming Laptops</v>
      </c>
    </row>
    <row r="1864" spans="1:13" x14ac:dyDescent="0.3">
      <c r="A1864" s="13" t="s">
        <v>14</v>
      </c>
      <c r="B1864" s="4" t="s">
        <v>26</v>
      </c>
      <c r="C1864" s="5">
        <v>45530</v>
      </c>
      <c r="D1864" s="4">
        <v>8</v>
      </c>
      <c r="E1864" s="6">
        <v>8429.52</v>
      </c>
      <c r="F1864" s="6">
        <v>5220.5600000000004</v>
      </c>
      <c r="G1864" s="8">
        <f t="shared" si="376"/>
        <v>3208.96</v>
      </c>
      <c r="H1864">
        <v>2024</v>
      </c>
      <c r="I1864">
        <f t="shared" ref="I1864:I1868" si="377">MONTH(C1864)</f>
        <v>8</v>
      </c>
      <c r="J1864" t="s">
        <v>89</v>
      </c>
      <c r="K1864" t="s">
        <v>104</v>
      </c>
      <c r="L1864" t="s">
        <v>126</v>
      </c>
      <c r="M1864" t="str">
        <f>VLOOKUP(Table1[[#This Row],[Product Code]],Table24[#All],4,FALSE)</f>
        <v>Fitness Bands</v>
      </c>
    </row>
    <row r="1865" spans="1:13" x14ac:dyDescent="0.3">
      <c r="A1865" s="13" t="s">
        <v>32</v>
      </c>
      <c r="B1865" s="4" t="s">
        <v>30</v>
      </c>
      <c r="C1865" s="5">
        <v>45427</v>
      </c>
      <c r="D1865" s="4">
        <v>13</v>
      </c>
      <c r="E1865" s="6">
        <v>19128.98</v>
      </c>
      <c r="F1865" s="6">
        <v>12943.449999999999</v>
      </c>
      <c r="G1865" s="8">
        <f t="shared" si="376"/>
        <v>6185.5300000000007</v>
      </c>
      <c r="H1865">
        <v>2024</v>
      </c>
      <c r="I1865">
        <f t="shared" si="377"/>
        <v>5</v>
      </c>
      <c r="J1865" t="s">
        <v>88</v>
      </c>
      <c r="K1865" t="s">
        <v>113</v>
      </c>
      <c r="L1865" t="s">
        <v>126</v>
      </c>
      <c r="M1865" t="str">
        <f>VLOOKUP(Table1[[#This Row],[Product Code]],Table24[#All],4,FALSE)</f>
        <v>Fitness Bands</v>
      </c>
    </row>
    <row r="1866" spans="1:13" x14ac:dyDescent="0.3">
      <c r="A1866" s="13" t="s">
        <v>25</v>
      </c>
      <c r="B1866" s="4" t="s">
        <v>18</v>
      </c>
      <c r="C1866" s="5">
        <v>45568</v>
      </c>
      <c r="D1866" s="4">
        <v>25</v>
      </c>
      <c r="E1866" s="6">
        <v>9979</v>
      </c>
      <c r="F1866" s="6">
        <v>7541</v>
      </c>
      <c r="G1866" s="8">
        <f t="shared" si="376"/>
        <v>2438</v>
      </c>
      <c r="H1866">
        <v>2024</v>
      </c>
      <c r="I1866">
        <f t="shared" si="377"/>
        <v>10</v>
      </c>
      <c r="J1866" t="s">
        <v>90</v>
      </c>
      <c r="K1866" t="s">
        <v>130</v>
      </c>
      <c r="L1866" t="s">
        <v>126</v>
      </c>
      <c r="M1866" t="str">
        <f>VLOOKUP(Table1[[#This Row],[Product Code]],Table24[#All],4,FALSE)</f>
        <v>Streaming Devices</v>
      </c>
    </row>
    <row r="1867" spans="1:13" x14ac:dyDescent="0.3">
      <c r="A1867" s="13" t="s">
        <v>59</v>
      </c>
      <c r="B1867" s="4" t="s">
        <v>60</v>
      </c>
      <c r="C1867" s="5">
        <v>45301</v>
      </c>
      <c r="D1867" s="4">
        <v>11</v>
      </c>
      <c r="E1867" s="6">
        <v>6186.5099999999993</v>
      </c>
      <c r="F1867" s="6">
        <v>4723.7300000000005</v>
      </c>
      <c r="G1867" s="8">
        <f t="shared" si="376"/>
        <v>1462.7799999999988</v>
      </c>
      <c r="H1867">
        <v>2024</v>
      </c>
      <c r="I1867">
        <f t="shared" si="377"/>
        <v>1</v>
      </c>
      <c r="J1867" t="s">
        <v>87</v>
      </c>
      <c r="K1867" t="s">
        <v>132</v>
      </c>
      <c r="L1867" t="s">
        <v>102</v>
      </c>
      <c r="M1867" t="str">
        <f>VLOOKUP(Table1[[#This Row],[Product Code]],Table24[#All],4,FALSE)</f>
        <v>Mice</v>
      </c>
    </row>
    <row r="1868" spans="1:13" x14ac:dyDescent="0.3">
      <c r="A1868" s="13" t="s">
        <v>21</v>
      </c>
      <c r="B1868" s="4" t="s">
        <v>53</v>
      </c>
      <c r="C1868" s="5">
        <v>45435</v>
      </c>
      <c r="D1868" s="4">
        <v>9</v>
      </c>
      <c r="E1868" s="6">
        <v>11480.49</v>
      </c>
      <c r="F1868" s="6">
        <v>7158.51</v>
      </c>
      <c r="G1868" s="8">
        <f t="shared" si="376"/>
        <v>4321.9799999999996</v>
      </c>
      <c r="H1868">
        <v>2024</v>
      </c>
      <c r="I1868">
        <f t="shared" si="377"/>
        <v>5</v>
      </c>
      <c r="J1868" t="s">
        <v>88</v>
      </c>
      <c r="K1868" t="s">
        <v>130</v>
      </c>
      <c r="L1868" t="s">
        <v>118</v>
      </c>
      <c r="M1868" t="str">
        <f>VLOOKUP(Table1[[#This Row],[Product Code]],Table24[#All],4,FALSE)</f>
        <v>Wired Headphones</v>
      </c>
    </row>
    <row r="1869" spans="1:13" x14ac:dyDescent="0.3">
      <c r="A1869" s="13" t="s">
        <v>33</v>
      </c>
      <c r="B1869" s="4" t="s">
        <v>50</v>
      </c>
      <c r="C1869" s="5">
        <v>45133</v>
      </c>
      <c r="D1869" s="4">
        <v>10</v>
      </c>
      <c r="E1869" s="6">
        <v>2696.2</v>
      </c>
      <c r="F1869" s="6">
        <v>1638.8999999999999</v>
      </c>
      <c r="G1869" s="8">
        <f t="shared" si="376"/>
        <v>1057.3</v>
      </c>
      <c r="H1869">
        <v>2023</v>
      </c>
      <c r="I1869">
        <f>MONTH(C1869)</f>
        <v>7</v>
      </c>
      <c r="J1869" t="s">
        <v>85</v>
      </c>
      <c r="K1869" t="s">
        <v>100</v>
      </c>
      <c r="L1869" t="s">
        <v>102</v>
      </c>
      <c r="M1869" t="str">
        <f>VLOOKUP(Table1[[#This Row],[Product Code]],Table24[#All],4,FALSE)</f>
        <v>Chargers</v>
      </c>
    </row>
    <row r="1870" spans="1:13" x14ac:dyDescent="0.3">
      <c r="A1870" s="13" t="s">
        <v>14</v>
      </c>
      <c r="B1870" s="4" t="s">
        <v>11</v>
      </c>
      <c r="C1870" s="5">
        <v>45423</v>
      </c>
      <c r="D1870" s="4">
        <v>2</v>
      </c>
      <c r="E1870" s="6">
        <v>1343.7</v>
      </c>
      <c r="F1870" s="6">
        <v>1061.18</v>
      </c>
      <c r="G1870" s="8">
        <f t="shared" si="376"/>
        <v>282.52</v>
      </c>
      <c r="H1870">
        <v>2024</v>
      </c>
      <c r="I1870">
        <f t="shared" ref="I1870:I1873" si="378">MONTH(C1870)</f>
        <v>5</v>
      </c>
      <c r="J1870" t="s">
        <v>88</v>
      </c>
      <c r="K1870" t="s">
        <v>113</v>
      </c>
      <c r="L1870" t="s">
        <v>102</v>
      </c>
      <c r="M1870" t="str">
        <f>VLOOKUP(Table1[[#This Row],[Product Code]],Table24[#All],4,FALSE)</f>
        <v>Chargers</v>
      </c>
    </row>
    <row r="1871" spans="1:13" x14ac:dyDescent="0.3">
      <c r="A1871" s="13" t="s">
        <v>37</v>
      </c>
      <c r="B1871" s="4" t="s">
        <v>40</v>
      </c>
      <c r="C1871" s="5">
        <v>45613</v>
      </c>
      <c r="D1871" s="4">
        <v>21</v>
      </c>
      <c r="E1871" s="6">
        <v>28429.59</v>
      </c>
      <c r="F1871" s="6">
        <v>20463.66</v>
      </c>
      <c r="G1871" s="8">
        <f t="shared" si="376"/>
        <v>7965.93</v>
      </c>
      <c r="H1871">
        <v>2024</v>
      </c>
      <c r="I1871">
        <f t="shared" si="378"/>
        <v>11</v>
      </c>
      <c r="J1871" t="s">
        <v>90</v>
      </c>
      <c r="K1871" t="s">
        <v>106</v>
      </c>
      <c r="L1871" t="s">
        <v>111</v>
      </c>
      <c r="M1871" t="str">
        <f>VLOOKUP(Table1[[#This Row],[Product Code]],Table24[#All],4,FALSE)</f>
        <v>Game Consoles</v>
      </c>
    </row>
    <row r="1872" spans="1:13" x14ac:dyDescent="0.3">
      <c r="A1872" s="13" t="s">
        <v>59</v>
      </c>
      <c r="B1872" s="4" t="s">
        <v>31</v>
      </c>
      <c r="C1872" s="5">
        <v>45378</v>
      </c>
      <c r="D1872" s="4">
        <v>12</v>
      </c>
      <c r="E1872" s="6">
        <v>5768.4</v>
      </c>
      <c r="F1872" s="6">
        <v>3623.2799999999997</v>
      </c>
      <c r="G1872" s="8">
        <f t="shared" si="376"/>
        <v>2145.12</v>
      </c>
      <c r="H1872">
        <v>2024</v>
      </c>
      <c r="I1872">
        <f t="shared" si="378"/>
        <v>3</v>
      </c>
      <c r="J1872" t="s">
        <v>87</v>
      </c>
      <c r="K1872" t="s">
        <v>113</v>
      </c>
      <c r="L1872" t="s">
        <v>98</v>
      </c>
      <c r="M1872" t="str">
        <f>VLOOKUP(Table1[[#This Row],[Product Code]],Table24[#All],4,FALSE)</f>
        <v>Gaming Laptops</v>
      </c>
    </row>
    <row r="1873" spans="1:13" x14ac:dyDescent="0.3">
      <c r="A1873" s="13" t="s">
        <v>19</v>
      </c>
      <c r="B1873" s="4" t="s">
        <v>9</v>
      </c>
      <c r="C1873" s="5">
        <v>45397</v>
      </c>
      <c r="D1873" s="4">
        <v>7</v>
      </c>
      <c r="E1873" s="6">
        <v>4250.6100000000006</v>
      </c>
      <c r="F1873" s="6">
        <v>2606.3799999999997</v>
      </c>
      <c r="G1873" s="8">
        <f t="shared" si="376"/>
        <v>1644.2300000000009</v>
      </c>
      <c r="H1873">
        <v>2024</v>
      </c>
      <c r="I1873">
        <f t="shared" si="378"/>
        <v>4</v>
      </c>
      <c r="J1873" t="s">
        <v>88</v>
      </c>
      <c r="K1873" t="s">
        <v>113</v>
      </c>
      <c r="L1873" t="s">
        <v>98</v>
      </c>
      <c r="M1873" t="str">
        <f>VLOOKUP(Table1[[#This Row],[Product Code]],Table24[#All],4,FALSE)</f>
        <v>Ultrabooks</v>
      </c>
    </row>
    <row r="1874" spans="1:13" x14ac:dyDescent="0.3">
      <c r="A1874" s="13" t="s">
        <v>59</v>
      </c>
      <c r="B1874" s="4" t="s">
        <v>26</v>
      </c>
      <c r="C1874" s="5">
        <v>44972</v>
      </c>
      <c r="D1874" s="4">
        <v>21</v>
      </c>
      <c r="E1874" s="6">
        <v>22127.49</v>
      </c>
      <c r="F1874" s="6">
        <v>13703.970000000001</v>
      </c>
      <c r="G1874" s="8">
        <f t="shared" si="376"/>
        <v>8423.52</v>
      </c>
      <c r="H1874">
        <v>2023</v>
      </c>
      <c r="I1874">
        <f t="shared" ref="I1874:I1875" si="379">MONTH(C1874)</f>
        <v>2</v>
      </c>
      <c r="J1874" t="s">
        <v>83</v>
      </c>
      <c r="K1874" t="s">
        <v>104</v>
      </c>
      <c r="L1874" t="s">
        <v>126</v>
      </c>
      <c r="M1874" t="str">
        <f>VLOOKUP(Table1[[#This Row],[Product Code]],Table24[#All],4,FALSE)</f>
        <v>Fitness Bands</v>
      </c>
    </row>
    <row r="1875" spans="1:13" x14ac:dyDescent="0.3">
      <c r="A1875" s="13" t="s">
        <v>6</v>
      </c>
      <c r="B1875" s="4" t="s">
        <v>34</v>
      </c>
      <c r="C1875" s="5">
        <v>45198</v>
      </c>
      <c r="D1875" s="4">
        <v>38</v>
      </c>
      <c r="E1875" s="6">
        <v>36672.28</v>
      </c>
      <c r="F1875" s="6">
        <v>28701.399999999998</v>
      </c>
      <c r="G1875" s="8">
        <f t="shared" si="376"/>
        <v>7970.880000000001</v>
      </c>
      <c r="H1875">
        <v>2023</v>
      </c>
      <c r="I1875">
        <f t="shared" si="379"/>
        <v>9</v>
      </c>
      <c r="J1875" t="s">
        <v>85</v>
      </c>
      <c r="K1875" t="s">
        <v>113</v>
      </c>
      <c r="L1875" t="s">
        <v>118</v>
      </c>
      <c r="M1875" t="str">
        <f>VLOOKUP(Table1[[#This Row],[Product Code]],Table24[#All],4,FALSE)</f>
        <v>Wireless Earbuds</v>
      </c>
    </row>
    <row r="1876" spans="1:13" x14ac:dyDescent="0.3">
      <c r="A1876" s="13" t="s">
        <v>19</v>
      </c>
      <c r="B1876" s="4" t="s">
        <v>17</v>
      </c>
      <c r="C1876" s="5">
        <v>45579</v>
      </c>
      <c r="D1876" s="4">
        <v>29</v>
      </c>
      <c r="E1876" s="6">
        <v>5306.42</v>
      </c>
      <c r="F1876" s="6">
        <v>4031.29</v>
      </c>
      <c r="G1876" s="8">
        <f t="shared" si="376"/>
        <v>1275.1300000000001</v>
      </c>
      <c r="H1876">
        <v>2024</v>
      </c>
      <c r="I1876">
        <f>MONTH(C1876)</f>
        <v>10</v>
      </c>
      <c r="J1876" t="s">
        <v>90</v>
      </c>
      <c r="K1876" t="s">
        <v>104</v>
      </c>
      <c r="L1876" t="s">
        <v>102</v>
      </c>
      <c r="M1876" t="str">
        <f>VLOOKUP(Table1[[#This Row],[Product Code]],Table24[#All],4,FALSE)</f>
        <v>Chargers</v>
      </c>
    </row>
    <row r="1877" spans="1:13" x14ac:dyDescent="0.3">
      <c r="A1877" s="13" t="s">
        <v>16</v>
      </c>
      <c r="B1877" s="4" t="s">
        <v>13</v>
      </c>
      <c r="C1877" s="5">
        <v>45266</v>
      </c>
      <c r="D1877" s="4">
        <v>24</v>
      </c>
      <c r="E1877" s="6">
        <v>21073.68</v>
      </c>
      <c r="F1877" s="6">
        <v>14519.28</v>
      </c>
      <c r="G1877" s="8">
        <f t="shared" si="376"/>
        <v>6554.4</v>
      </c>
      <c r="H1877">
        <v>2023</v>
      </c>
      <c r="I1877">
        <f t="shared" ref="I1877:I1882" si="380">MONTH(C1877)</f>
        <v>12</v>
      </c>
      <c r="J1877" t="s">
        <v>86</v>
      </c>
      <c r="K1877" t="s">
        <v>104</v>
      </c>
      <c r="L1877" t="s">
        <v>102</v>
      </c>
      <c r="M1877" t="str">
        <f>VLOOKUP(Table1[[#This Row],[Product Code]],Table24[#All],4,FALSE)</f>
        <v>Chargers</v>
      </c>
    </row>
    <row r="1878" spans="1:13" x14ac:dyDescent="0.3">
      <c r="A1878" s="13" t="s">
        <v>32</v>
      </c>
      <c r="B1878" s="4" t="s">
        <v>48</v>
      </c>
      <c r="C1878" s="5">
        <v>45221</v>
      </c>
      <c r="D1878" s="4">
        <v>34</v>
      </c>
      <c r="E1878" s="6">
        <v>47702.34</v>
      </c>
      <c r="F1878" s="6">
        <v>30278.699999999997</v>
      </c>
      <c r="G1878" s="8">
        <f t="shared" si="376"/>
        <v>17423.64</v>
      </c>
      <c r="H1878">
        <v>2023</v>
      </c>
      <c r="I1878">
        <f t="shared" si="380"/>
        <v>10</v>
      </c>
      <c r="J1878" t="s">
        <v>86</v>
      </c>
      <c r="K1878" t="s">
        <v>137</v>
      </c>
      <c r="L1878" t="s">
        <v>111</v>
      </c>
      <c r="M1878" t="str">
        <f>VLOOKUP(Table1[[#This Row],[Product Code]],Table24[#All],4,FALSE)</f>
        <v>Game Consoles</v>
      </c>
    </row>
    <row r="1879" spans="1:13" x14ac:dyDescent="0.3">
      <c r="A1879" s="13" t="s">
        <v>16</v>
      </c>
      <c r="B1879" s="4" t="s">
        <v>51</v>
      </c>
      <c r="C1879" s="5">
        <v>45148</v>
      </c>
      <c r="D1879" s="4">
        <v>18</v>
      </c>
      <c r="E1879" s="6">
        <v>6379.56</v>
      </c>
      <c r="F1879" s="6">
        <v>4555.08</v>
      </c>
      <c r="G1879" s="8">
        <f t="shared" si="376"/>
        <v>1824.4800000000005</v>
      </c>
      <c r="H1879">
        <v>2023</v>
      </c>
      <c r="I1879">
        <f t="shared" si="380"/>
        <v>8</v>
      </c>
      <c r="J1879" t="s">
        <v>85</v>
      </c>
      <c r="K1879" t="s">
        <v>113</v>
      </c>
      <c r="L1879" t="s">
        <v>118</v>
      </c>
      <c r="M1879" t="str">
        <f>VLOOKUP(Table1[[#This Row],[Product Code]],Table24[#All],4,FALSE)</f>
        <v>Wired Headphones</v>
      </c>
    </row>
    <row r="1880" spans="1:13" x14ac:dyDescent="0.3">
      <c r="A1880" s="13" t="s">
        <v>12</v>
      </c>
      <c r="B1880" s="4" t="s">
        <v>50</v>
      </c>
      <c r="C1880" s="5">
        <v>45092</v>
      </c>
      <c r="D1880" s="4">
        <v>18</v>
      </c>
      <c r="E1880" s="6">
        <v>4853.16</v>
      </c>
      <c r="F1880" s="6">
        <v>2950.0199999999995</v>
      </c>
      <c r="G1880" s="8">
        <f t="shared" si="376"/>
        <v>1903.1400000000003</v>
      </c>
      <c r="H1880">
        <v>2023</v>
      </c>
      <c r="I1880">
        <f t="shared" si="380"/>
        <v>6</v>
      </c>
      <c r="J1880" t="s">
        <v>84</v>
      </c>
      <c r="K1880" t="s">
        <v>100</v>
      </c>
      <c r="L1880" t="s">
        <v>102</v>
      </c>
      <c r="M1880" t="str">
        <f>VLOOKUP(Table1[[#This Row],[Product Code]],Table24[#All],4,FALSE)</f>
        <v>Chargers</v>
      </c>
    </row>
    <row r="1881" spans="1:13" x14ac:dyDescent="0.3">
      <c r="A1881" s="13" t="s">
        <v>37</v>
      </c>
      <c r="B1881" s="4" t="s">
        <v>52</v>
      </c>
      <c r="C1881" s="5">
        <v>45427</v>
      </c>
      <c r="D1881" s="4">
        <v>15</v>
      </c>
      <c r="E1881" s="6">
        <v>3549.15</v>
      </c>
      <c r="F1881" s="6">
        <v>2747.5499999999997</v>
      </c>
      <c r="G1881" s="8">
        <f t="shared" si="376"/>
        <v>801.60000000000036</v>
      </c>
      <c r="H1881">
        <v>2024</v>
      </c>
      <c r="I1881">
        <f t="shared" si="380"/>
        <v>5</v>
      </c>
      <c r="J1881" t="s">
        <v>88</v>
      </c>
      <c r="K1881" t="s">
        <v>113</v>
      </c>
      <c r="L1881" t="s">
        <v>118</v>
      </c>
      <c r="M1881" t="str">
        <f>VLOOKUP(Table1[[#This Row],[Product Code]],Table24[#All],4,FALSE)</f>
        <v>Wired Headphones</v>
      </c>
    </row>
    <row r="1882" spans="1:13" x14ac:dyDescent="0.3">
      <c r="A1882" s="13" t="s">
        <v>28</v>
      </c>
      <c r="B1882" s="4" t="s">
        <v>36</v>
      </c>
      <c r="C1882" s="5">
        <v>45482</v>
      </c>
      <c r="D1882" s="4">
        <v>5</v>
      </c>
      <c r="E1882" s="6">
        <v>4735.25</v>
      </c>
      <c r="F1882" s="6">
        <v>3336.9</v>
      </c>
      <c r="G1882" s="8">
        <f t="shared" si="376"/>
        <v>1398.35</v>
      </c>
      <c r="H1882">
        <v>2024</v>
      </c>
      <c r="I1882">
        <f t="shared" si="380"/>
        <v>7</v>
      </c>
      <c r="J1882" t="s">
        <v>89</v>
      </c>
      <c r="K1882" t="s">
        <v>132</v>
      </c>
      <c r="L1882" t="s">
        <v>102</v>
      </c>
      <c r="M1882" t="str">
        <f>VLOOKUP(Table1[[#This Row],[Product Code]],Table24[#All],4,FALSE)</f>
        <v>Keyboards</v>
      </c>
    </row>
    <row r="1883" spans="1:13" x14ac:dyDescent="0.3">
      <c r="A1883" s="13" t="s">
        <v>33</v>
      </c>
      <c r="B1883" s="4" t="s">
        <v>69</v>
      </c>
      <c r="C1883" s="5">
        <v>45238</v>
      </c>
      <c r="D1883" s="4">
        <v>34</v>
      </c>
      <c r="E1883" s="6">
        <v>2713.54</v>
      </c>
      <c r="F1883" s="6">
        <v>2176.6799999999998</v>
      </c>
      <c r="G1883" s="8">
        <f t="shared" si="376"/>
        <v>536.86000000000013</v>
      </c>
      <c r="H1883">
        <v>2023</v>
      </c>
      <c r="I1883">
        <f t="shared" ref="I1883:I1886" si="381">MONTH(C1883)</f>
        <v>11</v>
      </c>
      <c r="J1883" t="s">
        <v>86</v>
      </c>
      <c r="K1883" t="s">
        <v>106</v>
      </c>
      <c r="L1883" t="s">
        <v>98</v>
      </c>
      <c r="M1883" t="str">
        <f>VLOOKUP(Table1[[#This Row],[Product Code]],Table24[#All],4,FALSE)</f>
        <v>Ultrabooks</v>
      </c>
    </row>
    <row r="1884" spans="1:13" x14ac:dyDescent="0.3">
      <c r="A1884" s="13" t="s">
        <v>21</v>
      </c>
      <c r="B1884" s="4" t="s">
        <v>35</v>
      </c>
      <c r="C1884" s="5">
        <v>45025</v>
      </c>
      <c r="D1884" s="4">
        <v>3</v>
      </c>
      <c r="E1884" s="6">
        <v>489.15000000000003</v>
      </c>
      <c r="F1884" s="6">
        <v>378.33</v>
      </c>
      <c r="G1884" s="8">
        <f t="shared" si="376"/>
        <v>110.82000000000005</v>
      </c>
      <c r="H1884">
        <v>2023</v>
      </c>
      <c r="I1884">
        <f t="shared" si="381"/>
        <v>4</v>
      </c>
      <c r="J1884" t="s">
        <v>84</v>
      </c>
      <c r="K1884" t="s">
        <v>113</v>
      </c>
      <c r="L1884" t="s">
        <v>102</v>
      </c>
      <c r="M1884" t="str">
        <f>VLOOKUP(Table1[[#This Row],[Product Code]],Table24[#All],4,FALSE)</f>
        <v>Keyboards</v>
      </c>
    </row>
    <row r="1885" spans="1:13" x14ac:dyDescent="0.3">
      <c r="A1885" s="13" t="s">
        <v>16</v>
      </c>
      <c r="B1885" s="4" t="s">
        <v>36</v>
      </c>
      <c r="C1885" s="5">
        <v>45486</v>
      </c>
      <c r="D1885" s="4">
        <v>3</v>
      </c>
      <c r="E1885" s="6">
        <v>2841.1499999999996</v>
      </c>
      <c r="F1885" s="6">
        <v>2002.1399999999999</v>
      </c>
      <c r="G1885" s="8">
        <f t="shared" si="376"/>
        <v>839.00999999999976</v>
      </c>
      <c r="H1885">
        <v>2024</v>
      </c>
      <c r="I1885">
        <f t="shared" si="381"/>
        <v>7</v>
      </c>
      <c r="J1885" t="s">
        <v>89</v>
      </c>
      <c r="K1885" t="s">
        <v>132</v>
      </c>
      <c r="L1885" t="s">
        <v>102</v>
      </c>
      <c r="M1885" t="str">
        <f>VLOOKUP(Table1[[#This Row],[Product Code]],Table24[#All],4,FALSE)</f>
        <v>Keyboards</v>
      </c>
    </row>
    <row r="1886" spans="1:13" x14ac:dyDescent="0.3">
      <c r="A1886" s="13" t="s">
        <v>28</v>
      </c>
      <c r="B1886" s="4" t="s">
        <v>36</v>
      </c>
      <c r="C1886" s="5">
        <v>45587</v>
      </c>
      <c r="D1886" s="4">
        <v>33</v>
      </c>
      <c r="E1886" s="6">
        <v>31252.649999999998</v>
      </c>
      <c r="F1886" s="6">
        <v>22023.54</v>
      </c>
      <c r="G1886" s="8">
        <f t="shared" si="376"/>
        <v>9229.1099999999969</v>
      </c>
      <c r="H1886">
        <v>2024</v>
      </c>
      <c r="I1886">
        <f t="shared" si="381"/>
        <v>10</v>
      </c>
      <c r="J1886" t="s">
        <v>90</v>
      </c>
      <c r="K1886" t="s">
        <v>132</v>
      </c>
      <c r="L1886" t="s">
        <v>102</v>
      </c>
      <c r="M1886" t="str">
        <f>VLOOKUP(Table1[[#This Row],[Product Code]],Table24[#All],4,FALSE)</f>
        <v>Keyboards</v>
      </c>
    </row>
    <row r="1887" spans="1:13" x14ac:dyDescent="0.3">
      <c r="A1887" s="13" t="s">
        <v>59</v>
      </c>
      <c r="B1887" s="4" t="s">
        <v>50</v>
      </c>
      <c r="C1887" s="5">
        <v>45077</v>
      </c>
      <c r="D1887" s="4">
        <v>4</v>
      </c>
      <c r="E1887" s="6">
        <v>1078.48</v>
      </c>
      <c r="F1887" s="6">
        <v>655.56</v>
      </c>
      <c r="G1887" s="8">
        <f t="shared" si="376"/>
        <v>422.92000000000007</v>
      </c>
      <c r="H1887">
        <v>2023</v>
      </c>
      <c r="I1887">
        <f>MONTH(C1887)</f>
        <v>5</v>
      </c>
      <c r="J1887" t="s">
        <v>84</v>
      </c>
      <c r="K1887" t="s">
        <v>100</v>
      </c>
      <c r="L1887" t="s">
        <v>102</v>
      </c>
      <c r="M1887" t="str">
        <f>VLOOKUP(Table1[[#This Row],[Product Code]],Table24[#All],4,FALSE)</f>
        <v>Chargers</v>
      </c>
    </row>
    <row r="1888" spans="1:13" x14ac:dyDescent="0.3">
      <c r="A1888" s="13" t="s">
        <v>33</v>
      </c>
      <c r="B1888" s="4" t="s">
        <v>11</v>
      </c>
      <c r="C1888" s="5">
        <v>45356</v>
      </c>
      <c r="D1888" s="4">
        <v>25</v>
      </c>
      <c r="E1888" s="6">
        <v>16796.25</v>
      </c>
      <c r="F1888" s="6">
        <v>13264.75</v>
      </c>
      <c r="G1888" s="8">
        <f t="shared" si="376"/>
        <v>3531.5</v>
      </c>
      <c r="H1888">
        <v>2024</v>
      </c>
      <c r="I1888">
        <f>MONTH(C1888)</f>
        <v>3</v>
      </c>
      <c r="J1888" t="s">
        <v>87</v>
      </c>
      <c r="K1888" t="s">
        <v>113</v>
      </c>
      <c r="L1888" t="s">
        <v>102</v>
      </c>
      <c r="M1888" t="str">
        <f>VLOOKUP(Table1[[#This Row],[Product Code]],Table24[#All],4,FALSE)</f>
        <v>Chargers</v>
      </c>
    </row>
    <row r="1889" spans="1:13" x14ac:dyDescent="0.3">
      <c r="A1889" s="13" t="s">
        <v>6</v>
      </c>
      <c r="B1889" s="4" t="s">
        <v>34</v>
      </c>
      <c r="C1889" s="5">
        <v>45127</v>
      </c>
      <c r="D1889" s="4">
        <v>22</v>
      </c>
      <c r="E1889" s="6">
        <v>21231.32</v>
      </c>
      <c r="F1889" s="6">
        <v>16616.599999999999</v>
      </c>
      <c r="G1889" s="8">
        <f t="shared" si="376"/>
        <v>4614.7200000000012</v>
      </c>
      <c r="H1889">
        <v>2023</v>
      </c>
      <c r="I1889">
        <f>MONTH(C1889)</f>
        <v>7</v>
      </c>
      <c r="J1889" t="s">
        <v>85</v>
      </c>
      <c r="K1889" t="s">
        <v>113</v>
      </c>
      <c r="L1889" t="s">
        <v>118</v>
      </c>
      <c r="M1889" t="str">
        <f>VLOOKUP(Table1[[#This Row],[Product Code]],Table24[#All],4,FALSE)</f>
        <v>Wireless Earbuds</v>
      </c>
    </row>
    <row r="1890" spans="1:13" x14ac:dyDescent="0.3">
      <c r="A1890" s="13" t="s">
        <v>33</v>
      </c>
      <c r="B1890" s="4" t="s">
        <v>17</v>
      </c>
      <c r="C1890" s="5">
        <v>45450</v>
      </c>
      <c r="D1890" s="4">
        <v>13</v>
      </c>
      <c r="E1890" s="6">
        <v>2378.7399999999998</v>
      </c>
      <c r="F1890" s="6">
        <v>1807.1299999999999</v>
      </c>
      <c r="G1890" s="8">
        <f t="shared" si="376"/>
        <v>571.6099999999999</v>
      </c>
      <c r="H1890">
        <v>2024</v>
      </c>
      <c r="I1890">
        <f>MONTH(C1890)</f>
        <v>6</v>
      </c>
      <c r="J1890" t="s">
        <v>88</v>
      </c>
      <c r="K1890" t="s">
        <v>104</v>
      </c>
      <c r="L1890" t="s">
        <v>102</v>
      </c>
      <c r="M1890" t="str">
        <f>VLOOKUP(Table1[[#This Row],[Product Code]],Table24[#All],4,FALSE)</f>
        <v>Chargers</v>
      </c>
    </row>
    <row r="1891" spans="1:13" x14ac:dyDescent="0.3">
      <c r="A1891" s="13" t="s">
        <v>16</v>
      </c>
      <c r="B1891" s="4" t="s">
        <v>7</v>
      </c>
      <c r="C1891" s="5">
        <v>44966</v>
      </c>
      <c r="D1891" s="4">
        <v>25</v>
      </c>
      <c r="E1891" s="6">
        <v>8297</v>
      </c>
      <c r="F1891" s="6">
        <v>4942.75</v>
      </c>
      <c r="G1891" s="8">
        <f t="shared" si="376"/>
        <v>3354.25</v>
      </c>
      <c r="H1891">
        <v>2023</v>
      </c>
      <c r="I1891">
        <f t="shared" ref="I1891:I1892" si="382">MONTH(C1891)</f>
        <v>2</v>
      </c>
      <c r="J1891" t="s">
        <v>83</v>
      </c>
      <c r="K1891" t="s">
        <v>109</v>
      </c>
      <c r="L1891" t="s">
        <v>98</v>
      </c>
      <c r="M1891" t="str">
        <f>VLOOKUP(Table1[[#This Row],[Product Code]],Table24[#All],4,FALSE)</f>
        <v>Gaming Laptops</v>
      </c>
    </row>
    <row r="1892" spans="1:13" x14ac:dyDescent="0.3">
      <c r="A1892" s="13" t="s">
        <v>23</v>
      </c>
      <c r="B1892" s="4" t="s">
        <v>26</v>
      </c>
      <c r="C1892" s="5">
        <v>44978</v>
      </c>
      <c r="D1892" s="4">
        <v>21</v>
      </c>
      <c r="E1892" s="6">
        <v>22127.49</v>
      </c>
      <c r="F1892" s="6">
        <v>13703.970000000001</v>
      </c>
      <c r="G1892" s="8">
        <f t="shared" si="376"/>
        <v>8423.52</v>
      </c>
      <c r="H1892">
        <v>2023</v>
      </c>
      <c r="I1892">
        <f t="shared" si="382"/>
        <v>2</v>
      </c>
      <c r="J1892" t="s">
        <v>83</v>
      </c>
      <c r="K1892" t="s">
        <v>104</v>
      </c>
      <c r="L1892" t="s">
        <v>126</v>
      </c>
      <c r="M1892" t="str">
        <f>VLOOKUP(Table1[[#This Row],[Product Code]],Table24[#All],4,FALSE)</f>
        <v>Fitness Bands</v>
      </c>
    </row>
    <row r="1893" spans="1:13" x14ac:dyDescent="0.3">
      <c r="A1893" s="13" t="s">
        <v>16</v>
      </c>
      <c r="B1893" s="4" t="s">
        <v>41</v>
      </c>
      <c r="C1893" s="5">
        <v>45539</v>
      </c>
      <c r="D1893" s="4">
        <v>8</v>
      </c>
      <c r="E1893" s="6">
        <v>7067.2</v>
      </c>
      <c r="F1893" s="6">
        <v>4835.92</v>
      </c>
      <c r="G1893" s="8">
        <f t="shared" si="376"/>
        <v>2231.2799999999997</v>
      </c>
      <c r="H1893">
        <v>2024</v>
      </c>
      <c r="I1893">
        <f>MONTH(C1893)</f>
        <v>9</v>
      </c>
      <c r="J1893" t="s">
        <v>89</v>
      </c>
      <c r="K1893" t="s">
        <v>132</v>
      </c>
      <c r="L1893" t="s">
        <v>118</v>
      </c>
      <c r="M1893" t="str">
        <f>VLOOKUP(Table1[[#This Row],[Product Code]],Table24[#All],4,FALSE)</f>
        <v>Wireless Headphones</v>
      </c>
    </row>
    <row r="1894" spans="1:13" x14ac:dyDescent="0.3">
      <c r="A1894" s="13" t="s">
        <v>14</v>
      </c>
      <c r="B1894" s="4" t="s">
        <v>22</v>
      </c>
      <c r="C1894" s="5">
        <v>45148</v>
      </c>
      <c r="D1894" s="4">
        <v>7</v>
      </c>
      <c r="E1894" s="6">
        <v>7374.3600000000006</v>
      </c>
      <c r="F1894" s="6">
        <v>4383.82</v>
      </c>
      <c r="G1894" s="8">
        <f t="shared" si="376"/>
        <v>2990.5400000000009</v>
      </c>
      <c r="H1894">
        <v>2023</v>
      </c>
      <c r="I1894">
        <f t="shared" ref="I1894:I1895" si="383">MONTH(C1894)</f>
        <v>8</v>
      </c>
      <c r="J1894" t="s">
        <v>85</v>
      </c>
      <c r="K1894" t="s">
        <v>113</v>
      </c>
      <c r="L1894" t="s">
        <v>102</v>
      </c>
      <c r="M1894" t="str">
        <f>VLOOKUP(Table1[[#This Row],[Product Code]],Table24[#All],4,FALSE)</f>
        <v>Keyboards</v>
      </c>
    </row>
    <row r="1895" spans="1:13" x14ac:dyDescent="0.3">
      <c r="A1895" s="13" t="s">
        <v>6</v>
      </c>
      <c r="B1895" s="4" t="s">
        <v>48</v>
      </c>
      <c r="C1895" s="5">
        <v>44980</v>
      </c>
      <c r="D1895" s="4">
        <v>24</v>
      </c>
      <c r="E1895" s="6">
        <v>33672.239999999998</v>
      </c>
      <c r="F1895" s="6">
        <v>21373.199999999997</v>
      </c>
      <c r="G1895" s="8">
        <f t="shared" si="376"/>
        <v>12299.04</v>
      </c>
      <c r="H1895">
        <v>2023</v>
      </c>
      <c r="I1895">
        <f t="shared" si="383"/>
        <v>2</v>
      </c>
      <c r="J1895" t="s">
        <v>83</v>
      </c>
      <c r="K1895" t="s">
        <v>137</v>
      </c>
      <c r="L1895" t="s">
        <v>111</v>
      </c>
      <c r="M1895" t="str">
        <f>VLOOKUP(Table1[[#This Row],[Product Code]],Table24[#All],4,FALSE)</f>
        <v>Game Consoles</v>
      </c>
    </row>
    <row r="1896" spans="1:13" x14ac:dyDescent="0.3">
      <c r="A1896" s="13" t="s">
        <v>28</v>
      </c>
      <c r="B1896" s="4" t="s">
        <v>36</v>
      </c>
      <c r="C1896" s="5">
        <v>45318</v>
      </c>
      <c r="D1896" s="4">
        <v>28</v>
      </c>
      <c r="E1896" s="6">
        <v>26517.399999999998</v>
      </c>
      <c r="F1896" s="6">
        <v>18686.64</v>
      </c>
      <c r="G1896" s="8">
        <f t="shared" si="376"/>
        <v>7830.7599999999984</v>
      </c>
      <c r="H1896">
        <v>2024</v>
      </c>
      <c r="I1896">
        <f>MONTH(C1896)</f>
        <v>1</v>
      </c>
      <c r="J1896" t="s">
        <v>87</v>
      </c>
      <c r="K1896" t="s">
        <v>132</v>
      </c>
      <c r="L1896" t="s">
        <v>102</v>
      </c>
      <c r="M1896" t="str">
        <f>VLOOKUP(Table1[[#This Row],[Product Code]],Table24[#All],4,FALSE)</f>
        <v>Keyboards</v>
      </c>
    </row>
    <row r="1897" spans="1:13" x14ac:dyDescent="0.3">
      <c r="A1897" s="13" t="s">
        <v>16</v>
      </c>
      <c r="B1897" s="4" t="s">
        <v>67</v>
      </c>
      <c r="C1897" s="5">
        <v>44958</v>
      </c>
      <c r="D1897" s="4">
        <v>24</v>
      </c>
      <c r="E1897" s="6">
        <v>25053.120000000003</v>
      </c>
      <c r="F1897" s="6">
        <v>15456.96</v>
      </c>
      <c r="G1897" s="8">
        <f t="shared" si="376"/>
        <v>9596.1600000000035</v>
      </c>
      <c r="H1897">
        <v>2023</v>
      </c>
      <c r="I1897">
        <f>MONTH(C1897)</f>
        <v>2</v>
      </c>
      <c r="J1897" t="s">
        <v>83</v>
      </c>
      <c r="K1897" t="s">
        <v>137</v>
      </c>
      <c r="L1897" t="s">
        <v>111</v>
      </c>
      <c r="M1897" t="str">
        <f>VLOOKUP(Table1[[#This Row],[Product Code]],Table24[#All],4,FALSE)</f>
        <v>VR Headsets</v>
      </c>
    </row>
    <row r="1898" spans="1:13" x14ac:dyDescent="0.3">
      <c r="A1898" s="13" t="s">
        <v>28</v>
      </c>
      <c r="B1898" s="4" t="s">
        <v>57</v>
      </c>
      <c r="C1898" s="5">
        <v>45510</v>
      </c>
      <c r="D1898" s="4">
        <v>5</v>
      </c>
      <c r="E1898" s="6">
        <v>5853.2000000000007</v>
      </c>
      <c r="F1898" s="6">
        <v>4675.8499999999995</v>
      </c>
      <c r="G1898" s="8">
        <f t="shared" si="376"/>
        <v>1177.3500000000013</v>
      </c>
      <c r="H1898">
        <v>2024</v>
      </c>
      <c r="I1898">
        <f t="shared" ref="I1898:I1900" si="384">MONTH(C1898)</f>
        <v>8</v>
      </c>
      <c r="J1898" t="s">
        <v>89</v>
      </c>
      <c r="K1898" t="s">
        <v>106</v>
      </c>
      <c r="L1898" t="s">
        <v>111</v>
      </c>
      <c r="M1898" t="str">
        <f>VLOOKUP(Table1[[#This Row],[Product Code]],Table24[#All],4,FALSE)</f>
        <v>Game Consoles</v>
      </c>
    </row>
    <row r="1899" spans="1:13" x14ac:dyDescent="0.3">
      <c r="A1899" s="13" t="s">
        <v>25</v>
      </c>
      <c r="B1899" s="4" t="s">
        <v>11</v>
      </c>
      <c r="C1899" s="5">
        <v>45446</v>
      </c>
      <c r="D1899" s="4">
        <v>1</v>
      </c>
      <c r="E1899" s="6">
        <v>671.85</v>
      </c>
      <c r="F1899" s="6">
        <v>530.59</v>
      </c>
      <c r="G1899" s="8">
        <f t="shared" si="376"/>
        <v>141.26</v>
      </c>
      <c r="H1899">
        <v>2024</v>
      </c>
      <c r="I1899">
        <f t="shared" si="384"/>
        <v>6</v>
      </c>
      <c r="J1899" t="s">
        <v>88</v>
      </c>
      <c r="K1899" t="s">
        <v>113</v>
      </c>
      <c r="L1899" t="s">
        <v>102</v>
      </c>
      <c r="M1899" t="str">
        <f>VLOOKUP(Table1[[#This Row],[Product Code]],Table24[#All],4,FALSE)</f>
        <v>Chargers</v>
      </c>
    </row>
    <row r="1900" spans="1:13" x14ac:dyDescent="0.3">
      <c r="A1900" s="13" t="s">
        <v>59</v>
      </c>
      <c r="B1900" s="4" t="s">
        <v>11</v>
      </c>
      <c r="C1900" s="5">
        <v>45518</v>
      </c>
      <c r="D1900" s="4">
        <v>11</v>
      </c>
      <c r="E1900" s="6">
        <v>7390.35</v>
      </c>
      <c r="F1900" s="6">
        <v>5836.4900000000007</v>
      </c>
      <c r="G1900" s="8">
        <f t="shared" si="376"/>
        <v>1553.8599999999997</v>
      </c>
      <c r="H1900">
        <v>2024</v>
      </c>
      <c r="I1900">
        <f t="shared" si="384"/>
        <v>8</v>
      </c>
      <c r="J1900" t="s">
        <v>89</v>
      </c>
      <c r="K1900" t="s">
        <v>113</v>
      </c>
      <c r="L1900" t="s">
        <v>102</v>
      </c>
      <c r="M1900" t="str">
        <f>VLOOKUP(Table1[[#This Row],[Product Code]],Table24[#All],4,FALSE)</f>
        <v>Chargers</v>
      </c>
    </row>
    <row r="1901" spans="1:13" x14ac:dyDescent="0.3">
      <c r="A1901" s="13" t="s">
        <v>12</v>
      </c>
      <c r="B1901" s="4" t="s">
        <v>51</v>
      </c>
      <c r="C1901" s="5">
        <v>45260</v>
      </c>
      <c r="D1901" s="4">
        <v>33</v>
      </c>
      <c r="E1901" s="6">
        <v>11695.86</v>
      </c>
      <c r="F1901" s="6">
        <v>8350.98</v>
      </c>
      <c r="G1901" s="8">
        <f t="shared" si="376"/>
        <v>3344.880000000001</v>
      </c>
      <c r="H1901">
        <v>2023</v>
      </c>
      <c r="I1901">
        <f>MONTH(C1901)</f>
        <v>11</v>
      </c>
      <c r="J1901" t="s">
        <v>86</v>
      </c>
      <c r="K1901" t="s">
        <v>113</v>
      </c>
      <c r="L1901" t="s">
        <v>118</v>
      </c>
      <c r="M1901" t="str">
        <f>VLOOKUP(Table1[[#This Row],[Product Code]],Table24[#All],4,FALSE)</f>
        <v>Wired Headphones</v>
      </c>
    </row>
    <row r="1902" spans="1:13" x14ac:dyDescent="0.3">
      <c r="A1902" s="13" t="s">
        <v>25</v>
      </c>
      <c r="B1902" s="4" t="s">
        <v>52</v>
      </c>
      <c r="C1902" s="5">
        <v>45452</v>
      </c>
      <c r="D1902" s="4">
        <v>15</v>
      </c>
      <c r="E1902" s="6">
        <v>3549.15</v>
      </c>
      <c r="F1902" s="6">
        <v>2747.5499999999997</v>
      </c>
      <c r="G1902" s="8">
        <f t="shared" si="376"/>
        <v>801.60000000000036</v>
      </c>
      <c r="H1902">
        <v>2024</v>
      </c>
      <c r="I1902">
        <f t="shared" ref="I1902:I1903" si="385">MONTH(C1902)</f>
        <v>6</v>
      </c>
      <c r="J1902" t="s">
        <v>88</v>
      </c>
      <c r="K1902" t="s">
        <v>113</v>
      </c>
      <c r="L1902" t="s">
        <v>118</v>
      </c>
      <c r="M1902" t="str">
        <f>VLOOKUP(Table1[[#This Row],[Product Code]],Table24[#All],4,FALSE)</f>
        <v>Wired Headphones</v>
      </c>
    </row>
    <row r="1903" spans="1:13" x14ac:dyDescent="0.3">
      <c r="A1903" s="13" t="s">
        <v>54</v>
      </c>
      <c r="B1903" s="4" t="s">
        <v>41</v>
      </c>
      <c r="C1903" s="5">
        <v>45607</v>
      </c>
      <c r="D1903" s="4">
        <v>34</v>
      </c>
      <c r="E1903" s="6">
        <v>30035.599999999999</v>
      </c>
      <c r="F1903" s="6">
        <v>20552.66</v>
      </c>
      <c r="G1903" s="8">
        <f t="shared" si="376"/>
        <v>9482.9399999999987</v>
      </c>
      <c r="H1903">
        <v>2024</v>
      </c>
      <c r="I1903">
        <f t="shared" si="385"/>
        <v>11</v>
      </c>
      <c r="J1903" t="s">
        <v>90</v>
      </c>
      <c r="K1903" t="s">
        <v>132</v>
      </c>
      <c r="L1903" t="s">
        <v>118</v>
      </c>
      <c r="M1903" t="str">
        <f>VLOOKUP(Table1[[#This Row],[Product Code]],Table24[#All],4,FALSE)</f>
        <v>Wireless Headphones</v>
      </c>
    </row>
    <row r="1904" spans="1:13" x14ac:dyDescent="0.3">
      <c r="A1904" s="13" t="s">
        <v>54</v>
      </c>
      <c r="B1904" s="4" t="s">
        <v>15</v>
      </c>
      <c r="C1904" s="5">
        <v>45144</v>
      </c>
      <c r="D1904" s="4">
        <v>4</v>
      </c>
      <c r="E1904" s="6">
        <v>3533.96</v>
      </c>
      <c r="F1904" s="6">
        <v>2464.36</v>
      </c>
      <c r="G1904" s="8">
        <f t="shared" si="376"/>
        <v>1069.5999999999999</v>
      </c>
      <c r="H1904">
        <v>2023</v>
      </c>
      <c r="I1904">
        <f t="shared" ref="I1904:I1915" si="386">MONTH(C1904)</f>
        <v>8</v>
      </c>
      <c r="J1904" t="s">
        <v>85</v>
      </c>
      <c r="K1904" t="s">
        <v>132</v>
      </c>
      <c r="L1904" t="s">
        <v>118</v>
      </c>
      <c r="M1904" t="str">
        <f>VLOOKUP(Table1[[#This Row],[Product Code]],Table24[#All],4,FALSE)</f>
        <v>Noise-Canceling Over-Ear</v>
      </c>
    </row>
    <row r="1905" spans="1:13" x14ac:dyDescent="0.3">
      <c r="A1905" s="13" t="s">
        <v>10</v>
      </c>
      <c r="B1905" s="4" t="s">
        <v>15</v>
      </c>
      <c r="C1905" s="5">
        <v>45188</v>
      </c>
      <c r="D1905" s="4">
        <v>19</v>
      </c>
      <c r="E1905" s="6">
        <v>16786.310000000001</v>
      </c>
      <c r="F1905" s="6">
        <v>11705.710000000001</v>
      </c>
      <c r="G1905" s="8">
        <f t="shared" si="376"/>
        <v>5080.6000000000004</v>
      </c>
      <c r="H1905">
        <v>2023</v>
      </c>
      <c r="I1905">
        <f t="shared" si="386"/>
        <v>9</v>
      </c>
      <c r="J1905" t="s">
        <v>85</v>
      </c>
      <c r="K1905" t="s">
        <v>132</v>
      </c>
      <c r="L1905" t="s">
        <v>118</v>
      </c>
      <c r="M1905" t="str">
        <f>VLOOKUP(Table1[[#This Row],[Product Code]],Table24[#All],4,FALSE)</f>
        <v>Noise-Canceling Over-Ear</v>
      </c>
    </row>
    <row r="1906" spans="1:13" x14ac:dyDescent="0.3">
      <c r="A1906" s="13" t="s">
        <v>16</v>
      </c>
      <c r="B1906" s="4" t="s">
        <v>44</v>
      </c>
      <c r="C1906" s="5">
        <v>45155</v>
      </c>
      <c r="D1906" s="4">
        <v>4</v>
      </c>
      <c r="E1906" s="6">
        <v>1149.2</v>
      </c>
      <c r="F1906" s="6">
        <v>930.68</v>
      </c>
      <c r="G1906" s="8">
        <f t="shared" si="376"/>
        <v>218.5200000000001</v>
      </c>
      <c r="H1906">
        <v>2023</v>
      </c>
      <c r="I1906">
        <f t="shared" si="386"/>
        <v>8</v>
      </c>
      <c r="J1906" t="s">
        <v>85</v>
      </c>
      <c r="K1906" t="s">
        <v>109</v>
      </c>
      <c r="L1906" t="s">
        <v>102</v>
      </c>
      <c r="M1906" t="str">
        <f>VLOOKUP(Table1[[#This Row],[Product Code]],Table24[#All],4,FALSE)</f>
        <v>Mice</v>
      </c>
    </row>
    <row r="1907" spans="1:13" x14ac:dyDescent="0.3">
      <c r="A1907" s="13" t="s">
        <v>33</v>
      </c>
      <c r="B1907" s="4" t="s">
        <v>61</v>
      </c>
      <c r="C1907" s="5">
        <v>45214</v>
      </c>
      <c r="D1907" s="4">
        <v>40</v>
      </c>
      <c r="E1907" s="6">
        <v>15303.199999999999</v>
      </c>
      <c r="F1907" s="6">
        <v>12093.199999999999</v>
      </c>
      <c r="G1907" s="8">
        <f t="shared" si="376"/>
        <v>3210</v>
      </c>
      <c r="H1907">
        <v>2023</v>
      </c>
      <c r="I1907">
        <f t="shared" si="386"/>
        <v>10</v>
      </c>
      <c r="J1907" t="s">
        <v>86</v>
      </c>
      <c r="K1907" t="s">
        <v>109</v>
      </c>
      <c r="L1907" t="s">
        <v>111</v>
      </c>
      <c r="M1907" t="str">
        <f>VLOOKUP(Table1[[#This Row],[Product Code]],Table24[#All],4,FALSE)</f>
        <v>VR Headsets</v>
      </c>
    </row>
    <row r="1908" spans="1:13" x14ac:dyDescent="0.3">
      <c r="A1908" s="13" t="s">
        <v>23</v>
      </c>
      <c r="B1908" s="4" t="s">
        <v>48</v>
      </c>
      <c r="C1908" s="5">
        <v>45216</v>
      </c>
      <c r="D1908" s="4">
        <v>37</v>
      </c>
      <c r="E1908" s="6">
        <v>51911.37</v>
      </c>
      <c r="F1908" s="6">
        <v>32950.35</v>
      </c>
      <c r="G1908" s="8">
        <f t="shared" si="376"/>
        <v>18961.020000000004</v>
      </c>
      <c r="H1908">
        <v>2023</v>
      </c>
      <c r="I1908">
        <f t="shared" si="386"/>
        <v>10</v>
      </c>
      <c r="J1908" t="s">
        <v>86</v>
      </c>
      <c r="K1908" t="s">
        <v>137</v>
      </c>
      <c r="L1908" t="s">
        <v>111</v>
      </c>
      <c r="M1908" t="str">
        <f>VLOOKUP(Table1[[#This Row],[Product Code]],Table24[#All],4,FALSE)</f>
        <v>Game Consoles</v>
      </c>
    </row>
    <row r="1909" spans="1:13" x14ac:dyDescent="0.3">
      <c r="A1909" s="13" t="s">
        <v>28</v>
      </c>
      <c r="B1909" s="4" t="s">
        <v>60</v>
      </c>
      <c r="C1909" s="5">
        <v>45397</v>
      </c>
      <c r="D1909" s="4">
        <v>2</v>
      </c>
      <c r="E1909" s="6">
        <v>1124.82</v>
      </c>
      <c r="F1909" s="6">
        <v>858.86</v>
      </c>
      <c r="G1909" s="8">
        <f t="shared" si="376"/>
        <v>265.95999999999992</v>
      </c>
      <c r="H1909">
        <v>2024</v>
      </c>
      <c r="I1909">
        <f t="shared" si="386"/>
        <v>4</v>
      </c>
      <c r="J1909" t="s">
        <v>88</v>
      </c>
      <c r="K1909" t="s">
        <v>132</v>
      </c>
      <c r="L1909" t="s">
        <v>102</v>
      </c>
      <c r="M1909" t="str">
        <f>VLOOKUP(Table1[[#This Row],[Product Code]],Table24[#All],4,FALSE)</f>
        <v>Mice</v>
      </c>
    </row>
    <row r="1910" spans="1:13" x14ac:dyDescent="0.3">
      <c r="A1910" s="13" t="s">
        <v>37</v>
      </c>
      <c r="B1910" s="4" t="s">
        <v>60</v>
      </c>
      <c r="C1910" s="5">
        <v>45411</v>
      </c>
      <c r="D1910" s="4">
        <v>1</v>
      </c>
      <c r="E1910" s="6">
        <v>562.41</v>
      </c>
      <c r="F1910" s="6">
        <v>429.43</v>
      </c>
      <c r="G1910" s="8">
        <f t="shared" si="376"/>
        <v>132.97999999999996</v>
      </c>
      <c r="H1910">
        <v>2024</v>
      </c>
      <c r="I1910">
        <f t="shared" si="386"/>
        <v>4</v>
      </c>
      <c r="J1910" t="s">
        <v>88</v>
      </c>
      <c r="K1910" t="s">
        <v>132</v>
      </c>
      <c r="L1910" t="s">
        <v>102</v>
      </c>
      <c r="M1910" t="str">
        <f>VLOOKUP(Table1[[#This Row],[Product Code]],Table24[#All],4,FALSE)</f>
        <v>Mice</v>
      </c>
    </row>
    <row r="1911" spans="1:13" x14ac:dyDescent="0.3">
      <c r="A1911" s="13" t="s">
        <v>23</v>
      </c>
      <c r="B1911" s="4" t="s">
        <v>57</v>
      </c>
      <c r="C1911" s="5">
        <v>45346</v>
      </c>
      <c r="D1911" s="4">
        <v>26</v>
      </c>
      <c r="E1911" s="6">
        <v>30436.640000000003</v>
      </c>
      <c r="F1911" s="6">
        <v>24314.42</v>
      </c>
      <c r="G1911" s="8">
        <f t="shared" si="376"/>
        <v>6122.2200000000048</v>
      </c>
      <c r="H1911">
        <v>2024</v>
      </c>
      <c r="I1911">
        <f t="shared" si="386"/>
        <v>2</v>
      </c>
      <c r="J1911" t="s">
        <v>87</v>
      </c>
      <c r="K1911" t="s">
        <v>106</v>
      </c>
      <c r="L1911" t="s">
        <v>111</v>
      </c>
      <c r="M1911" t="str">
        <f>VLOOKUP(Table1[[#This Row],[Product Code]],Table24[#All],4,FALSE)</f>
        <v>Game Consoles</v>
      </c>
    </row>
    <row r="1912" spans="1:13" x14ac:dyDescent="0.3">
      <c r="A1912" s="13" t="s">
        <v>16</v>
      </c>
      <c r="B1912" s="4" t="s">
        <v>52</v>
      </c>
      <c r="C1912" s="5">
        <v>45487</v>
      </c>
      <c r="D1912" s="4">
        <v>16</v>
      </c>
      <c r="E1912" s="6">
        <v>3785.76</v>
      </c>
      <c r="F1912" s="6">
        <v>2930.72</v>
      </c>
      <c r="G1912" s="8">
        <f t="shared" si="376"/>
        <v>855.04000000000042</v>
      </c>
      <c r="H1912">
        <v>2024</v>
      </c>
      <c r="I1912">
        <f t="shared" si="386"/>
        <v>7</v>
      </c>
      <c r="J1912" t="s">
        <v>89</v>
      </c>
      <c r="K1912" t="s">
        <v>113</v>
      </c>
      <c r="L1912" t="s">
        <v>118</v>
      </c>
      <c r="M1912" t="str">
        <f>VLOOKUP(Table1[[#This Row],[Product Code]],Table24[#All],4,FALSE)</f>
        <v>Wired Headphones</v>
      </c>
    </row>
    <row r="1913" spans="1:13" x14ac:dyDescent="0.3">
      <c r="A1913" s="13" t="s">
        <v>33</v>
      </c>
      <c r="B1913" s="4" t="s">
        <v>31</v>
      </c>
      <c r="C1913" s="5">
        <v>45457</v>
      </c>
      <c r="D1913" s="4">
        <v>16</v>
      </c>
      <c r="E1913" s="6">
        <v>7691.2</v>
      </c>
      <c r="F1913" s="6">
        <v>4831.04</v>
      </c>
      <c r="G1913" s="8">
        <f t="shared" si="376"/>
        <v>2860.16</v>
      </c>
      <c r="H1913">
        <v>2024</v>
      </c>
      <c r="I1913">
        <f t="shared" si="386"/>
        <v>6</v>
      </c>
      <c r="J1913" t="s">
        <v>88</v>
      </c>
      <c r="K1913" t="s">
        <v>113</v>
      </c>
      <c r="L1913" t="s">
        <v>98</v>
      </c>
      <c r="M1913" t="str">
        <f>VLOOKUP(Table1[[#This Row],[Product Code]],Table24[#All],4,FALSE)</f>
        <v>Gaming Laptops</v>
      </c>
    </row>
    <row r="1914" spans="1:13" x14ac:dyDescent="0.3">
      <c r="A1914" s="13" t="s">
        <v>16</v>
      </c>
      <c r="B1914" s="4" t="s">
        <v>47</v>
      </c>
      <c r="C1914" s="5">
        <v>45353</v>
      </c>
      <c r="D1914" s="4">
        <v>32</v>
      </c>
      <c r="E1914" s="6">
        <v>38333.440000000002</v>
      </c>
      <c r="F1914" s="6">
        <v>28241.599999999999</v>
      </c>
      <c r="G1914" s="8">
        <f t="shared" si="376"/>
        <v>10091.840000000004</v>
      </c>
      <c r="H1914">
        <v>2024</v>
      </c>
      <c r="I1914">
        <f t="shared" si="386"/>
        <v>3</v>
      </c>
      <c r="J1914" t="s">
        <v>87</v>
      </c>
      <c r="K1914" t="s">
        <v>113</v>
      </c>
      <c r="L1914" t="s">
        <v>126</v>
      </c>
      <c r="M1914" t="str">
        <f>VLOOKUP(Table1[[#This Row],[Product Code]],Table24[#All],4,FALSE)</f>
        <v>Fitness Bands</v>
      </c>
    </row>
    <row r="1915" spans="1:13" x14ac:dyDescent="0.3">
      <c r="A1915" s="13" t="s">
        <v>21</v>
      </c>
      <c r="B1915" s="4" t="s">
        <v>18</v>
      </c>
      <c r="C1915" s="5">
        <v>45543</v>
      </c>
      <c r="D1915" s="4">
        <v>15</v>
      </c>
      <c r="E1915" s="6">
        <v>5987.4000000000005</v>
      </c>
      <c r="F1915" s="6">
        <v>4524.5999999999995</v>
      </c>
      <c r="G1915" s="8">
        <f t="shared" si="376"/>
        <v>1462.8000000000011</v>
      </c>
      <c r="H1915">
        <v>2024</v>
      </c>
      <c r="I1915">
        <f t="shared" si="386"/>
        <v>9</v>
      </c>
      <c r="J1915" t="s">
        <v>89</v>
      </c>
      <c r="K1915" t="s">
        <v>130</v>
      </c>
      <c r="L1915" t="s">
        <v>126</v>
      </c>
      <c r="M1915" t="str">
        <f>VLOOKUP(Table1[[#This Row],[Product Code]],Table24[#All],4,FALSE)</f>
        <v>Streaming Devices</v>
      </c>
    </row>
    <row r="1916" spans="1:13" x14ac:dyDescent="0.3">
      <c r="A1916" s="13" t="s">
        <v>21</v>
      </c>
      <c r="B1916" s="4" t="s">
        <v>58</v>
      </c>
      <c r="C1916" s="5">
        <v>45174</v>
      </c>
      <c r="D1916" s="4">
        <v>14</v>
      </c>
      <c r="E1916" s="6">
        <v>3629.7799999999997</v>
      </c>
      <c r="F1916" s="6">
        <v>2372.58</v>
      </c>
      <c r="G1916" s="8">
        <f t="shared" si="376"/>
        <v>1257.1999999999998</v>
      </c>
      <c r="H1916">
        <v>2023</v>
      </c>
      <c r="I1916">
        <f>MONTH(C1916)</f>
        <v>9</v>
      </c>
      <c r="J1916" t="s">
        <v>85</v>
      </c>
      <c r="K1916" t="s">
        <v>106</v>
      </c>
      <c r="L1916" t="s">
        <v>126</v>
      </c>
      <c r="M1916" t="str">
        <f>VLOOKUP(Table1[[#This Row],[Product Code]],Table24[#All],4,FALSE)</f>
        <v>Smart Speakers</v>
      </c>
    </row>
    <row r="1917" spans="1:13" x14ac:dyDescent="0.3">
      <c r="A1917" s="13" t="s">
        <v>16</v>
      </c>
      <c r="B1917" s="4" t="s">
        <v>24</v>
      </c>
      <c r="C1917" s="5">
        <v>45431</v>
      </c>
      <c r="D1917" s="4">
        <v>11</v>
      </c>
      <c r="E1917" s="6">
        <v>14643.53</v>
      </c>
      <c r="F1917" s="6">
        <v>9137.8100000000013</v>
      </c>
      <c r="G1917" s="8">
        <f t="shared" si="376"/>
        <v>5505.7199999999993</v>
      </c>
      <c r="H1917">
        <v>2024</v>
      </c>
      <c r="I1917">
        <f t="shared" ref="I1917:I1921" si="387">MONTH(C1917)</f>
        <v>5</v>
      </c>
      <c r="J1917" t="s">
        <v>88</v>
      </c>
      <c r="K1917" t="s">
        <v>104</v>
      </c>
      <c r="L1917" t="s">
        <v>102</v>
      </c>
      <c r="M1917" t="str">
        <f>VLOOKUP(Table1[[#This Row],[Product Code]],Table24[#All],4,FALSE)</f>
        <v>Keyboards</v>
      </c>
    </row>
    <row r="1918" spans="1:13" x14ac:dyDescent="0.3">
      <c r="A1918" s="13" t="s">
        <v>16</v>
      </c>
      <c r="B1918" s="4" t="s">
        <v>60</v>
      </c>
      <c r="C1918" s="5">
        <v>45620</v>
      </c>
      <c r="D1918" s="4">
        <v>40</v>
      </c>
      <c r="E1918" s="6">
        <v>22496.399999999998</v>
      </c>
      <c r="F1918" s="6">
        <v>17177.2</v>
      </c>
      <c r="G1918" s="8">
        <f t="shared" si="376"/>
        <v>5319.1999999999971</v>
      </c>
      <c r="H1918">
        <v>2024</v>
      </c>
      <c r="I1918">
        <f t="shared" si="387"/>
        <v>11</v>
      </c>
      <c r="J1918" t="s">
        <v>90</v>
      </c>
      <c r="K1918" t="s">
        <v>132</v>
      </c>
      <c r="L1918" t="s">
        <v>102</v>
      </c>
      <c r="M1918" t="str">
        <f>VLOOKUP(Table1[[#This Row],[Product Code]],Table24[#All],4,FALSE)</f>
        <v>Mice</v>
      </c>
    </row>
    <row r="1919" spans="1:13" x14ac:dyDescent="0.3">
      <c r="A1919" s="13" t="s">
        <v>21</v>
      </c>
      <c r="B1919" s="4" t="s">
        <v>40</v>
      </c>
      <c r="C1919" s="5">
        <v>45366</v>
      </c>
      <c r="D1919" s="4">
        <v>11</v>
      </c>
      <c r="E1919" s="6">
        <v>14891.689999999999</v>
      </c>
      <c r="F1919" s="6">
        <v>10719.060000000001</v>
      </c>
      <c r="G1919" s="8">
        <f t="shared" si="376"/>
        <v>4172.6299999999974</v>
      </c>
      <c r="H1919">
        <v>2024</v>
      </c>
      <c r="I1919">
        <f t="shared" si="387"/>
        <v>3</v>
      </c>
      <c r="J1919" t="s">
        <v>87</v>
      </c>
      <c r="K1919" t="s">
        <v>106</v>
      </c>
      <c r="L1919" t="s">
        <v>111</v>
      </c>
      <c r="M1919" t="str">
        <f>VLOOKUP(Table1[[#This Row],[Product Code]],Table24[#All],4,FALSE)</f>
        <v>Game Consoles</v>
      </c>
    </row>
    <row r="1920" spans="1:13" x14ac:dyDescent="0.3">
      <c r="A1920" s="13" t="s">
        <v>25</v>
      </c>
      <c r="B1920" s="4" t="s">
        <v>52</v>
      </c>
      <c r="C1920" s="5">
        <v>45297</v>
      </c>
      <c r="D1920" s="4">
        <v>26</v>
      </c>
      <c r="E1920" s="6">
        <v>6151.8600000000006</v>
      </c>
      <c r="F1920" s="6">
        <v>4762.42</v>
      </c>
      <c r="G1920" s="8">
        <f t="shared" si="376"/>
        <v>1389.4400000000005</v>
      </c>
      <c r="H1920">
        <v>2024</v>
      </c>
      <c r="I1920">
        <f t="shared" si="387"/>
        <v>1</v>
      </c>
      <c r="J1920" t="s">
        <v>87</v>
      </c>
      <c r="K1920" t="s">
        <v>113</v>
      </c>
      <c r="L1920" t="s">
        <v>118</v>
      </c>
      <c r="M1920" t="str">
        <f>VLOOKUP(Table1[[#This Row],[Product Code]],Table24[#All],4,FALSE)</f>
        <v>Wired Headphones</v>
      </c>
    </row>
    <row r="1921" spans="1:13" x14ac:dyDescent="0.3">
      <c r="A1921" s="13" t="s">
        <v>16</v>
      </c>
      <c r="B1921" s="4" t="s">
        <v>69</v>
      </c>
      <c r="C1921" s="5">
        <v>45626</v>
      </c>
      <c r="D1921" s="4">
        <v>39</v>
      </c>
      <c r="E1921" s="6">
        <v>3112.59</v>
      </c>
      <c r="F1921" s="6">
        <v>2496.7799999999997</v>
      </c>
      <c r="G1921" s="8">
        <f t="shared" si="376"/>
        <v>615.8100000000004</v>
      </c>
      <c r="H1921">
        <v>2024</v>
      </c>
      <c r="I1921">
        <f t="shared" si="387"/>
        <v>11</v>
      </c>
      <c r="J1921" t="s">
        <v>90</v>
      </c>
      <c r="K1921" t="s">
        <v>106</v>
      </c>
      <c r="L1921" t="s">
        <v>98</v>
      </c>
      <c r="M1921" t="str">
        <f>VLOOKUP(Table1[[#This Row],[Product Code]],Table24[#All],4,FALSE)</f>
        <v>Ultrabooks</v>
      </c>
    </row>
    <row r="1922" spans="1:13" x14ac:dyDescent="0.3">
      <c r="A1922" s="13" t="s">
        <v>19</v>
      </c>
      <c r="B1922" s="4" t="s">
        <v>62</v>
      </c>
      <c r="C1922" s="5">
        <v>45175</v>
      </c>
      <c r="D1922" s="4">
        <v>23</v>
      </c>
      <c r="E1922" s="6">
        <v>33241.9</v>
      </c>
      <c r="F1922" s="6">
        <v>22316.21</v>
      </c>
      <c r="G1922" s="8">
        <f t="shared" si="376"/>
        <v>10925.690000000002</v>
      </c>
      <c r="H1922">
        <v>2023</v>
      </c>
      <c r="I1922">
        <f t="shared" ref="I1922:I1929" si="388">MONTH(C1922)</f>
        <v>9</v>
      </c>
      <c r="J1922" t="s">
        <v>85</v>
      </c>
      <c r="K1922" t="s">
        <v>113</v>
      </c>
      <c r="L1922" t="s">
        <v>126</v>
      </c>
      <c r="M1922" t="str">
        <f>VLOOKUP(Table1[[#This Row],[Product Code]],Table24[#All],4,FALSE)</f>
        <v>Smartwatches</v>
      </c>
    </row>
    <row r="1923" spans="1:13" x14ac:dyDescent="0.3">
      <c r="A1923" s="13" t="s">
        <v>16</v>
      </c>
      <c r="B1923" s="4" t="s">
        <v>34</v>
      </c>
      <c r="C1923" s="5">
        <v>45243</v>
      </c>
      <c r="D1923" s="4">
        <v>34</v>
      </c>
      <c r="E1923" s="6">
        <v>32812.04</v>
      </c>
      <c r="F1923" s="6">
        <v>25680.199999999997</v>
      </c>
      <c r="G1923" s="8">
        <f t="shared" ref="G1923:G1986" si="389">E1923-F1923</f>
        <v>7131.8400000000038</v>
      </c>
      <c r="H1923">
        <v>2023</v>
      </c>
      <c r="I1923">
        <f t="shared" si="388"/>
        <v>11</v>
      </c>
      <c r="J1923" t="s">
        <v>86</v>
      </c>
      <c r="K1923" t="s">
        <v>113</v>
      </c>
      <c r="L1923" t="s">
        <v>118</v>
      </c>
      <c r="M1923" t="str">
        <f>VLOOKUP(Table1[[#This Row],[Product Code]],Table24[#All],4,FALSE)</f>
        <v>Wireless Earbuds</v>
      </c>
    </row>
    <row r="1924" spans="1:13" x14ac:dyDescent="0.3">
      <c r="A1924" s="13" t="s">
        <v>21</v>
      </c>
      <c r="B1924" s="4" t="s">
        <v>38</v>
      </c>
      <c r="C1924" s="5">
        <v>45126</v>
      </c>
      <c r="D1924" s="4">
        <v>5</v>
      </c>
      <c r="E1924" s="6">
        <v>2682.4</v>
      </c>
      <c r="F1924" s="6">
        <v>1955.1499999999999</v>
      </c>
      <c r="G1924" s="8">
        <f t="shared" si="389"/>
        <v>727.25000000000023</v>
      </c>
      <c r="H1924">
        <v>2023</v>
      </c>
      <c r="I1924">
        <f t="shared" si="388"/>
        <v>7</v>
      </c>
      <c r="J1924" t="s">
        <v>85</v>
      </c>
      <c r="K1924" t="s">
        <v>113</v>
      </c>
      <c r="L1924" t="s">
        <v>111</v>
      </c>
      <c r="M1924" t="str">
        <f>VLOOKUP(Table1[[#This Row],[Product Code]],Table24[#All],4,FALSE)</f>
        <v>Game Consoles</v>
      </c>
    </row>
    <row r="1925" spans="1:13" x14ac:dyDescent="0.3">
      <c r="A1925" s="13" t="s">
        <v>28</v>
      </c>
      <c r="B1925" s="4" t="s">
        <v>65</v>
      </c>
      <c r="C1925" s="5">
        <v>45606</v>
      </c>
      <c r="D1925" s="4">
        <v>32</v>
      </c>
      <c r="E1925" s="6">
        <v>10340.799999999999</v>
      </c>
      <c r="F1925" s="6">
        <v>6395.52</v>
      </c>
      <c r="G1925" s="8">
        <f t="shared" si="389"/>
        <v>3945.2799999999988</v>
      </c>
      <c r="H1925">
        <v>2024</v>
      </c>
      <c r="I1925">
        <f t="shared" si="388"/>
        <v>11</v>
      </c>
      <c r="J1925" t="s">
        <v>90</v>
      </c>
      <c r="K1925" t="s">
        <v>109</v>
      </c>
      <c r="L1925" t="s">
        <v>111</v>
      </c>
      <c r="M1925" t="str">
        <f>VLOOKUP(Table1[[#This Row],[Product Code]],Table24[#All],4,FALSE)</f>
        <v>Game Consoles</v>
      </c>
    </row>
    <row r="1926" spans="1:13" x14ac:dyDescent="0.3">
      <c r="A1926" s="13" t="s">
        <v>16</v>
      </c>
      <c r="B1926" s="4" t="s">
        <v>36</v>
      </c>
      <c r="C1926" s="5">
        <v>45423</v>
      </c>
      <c r="D1926" s="4">
        <v>17</v>
      </c>
      <c r="E1926" s="6">
        <v>16099.849999999999</v>
      </c>
      <c r="F1926" s="6">
        <v>11345.46</v>
      </c>
      <c r="G1926" s="8">
        <f t="shared" si="389"/>
        <v>4754.3899999999994</v>
      </c>
      <c r="H1926">
        <v>2024</v>
      </c>
      <c r="I1926">
        <f t="shared" si="388"/>
        <v>5</v>
      </c>
      <c r="J1926" t="s">
        <v>88</v>
      </c>
      <c r="K1926" t="s">
        <v>132</v>
      </c>
      <c r="L1926" t="s">
        <v>102</v>
      </c>
      <c r="M1926" t="str">
        <f>VLOOKUP(Table1[[#This Row],[Product Code]],Table24[#All],4,FALSE)</f>
        <v>Keyboards</v>
      </c>
    </row>
    <row r="1927" spans="1:13" x14ac:dyDescent="0.3">
      <c r="A1927" s="13" t="s">
        <v>12</v>
      </c>
      <c r="B1927" s="4" t="s">
        <v>41</v>
      </c>
      <c r="C1927" s="5">
        <v>45620</v>
      </c>
      <c r="D1927" s="4">
        <v>26</v>
      </c>
      <c r="E1927" s="6">
        <v>22968.399999999998</v>
      </c>
      <c r="F1927" s="6">
        <v>15716.74</v>
      </c>
      <c r="G1927" s="8">
        <f t="shared" si="389"/>
        <v>7251.659999999998</v>
      </c>
      <c r="H1927">
        <v>2024</v>
      </c>
      <c r="I1927">
        <f t="shared" si="388"/>
        <v>11</v>
      </c>
      <c r="J1927" t="s">
        <v>90</v>
      </c>
      <c r="K1927" t="s">
        <v>132</v>
      </c>
      <c r="L1927" t="s">
        <v>118</v>
      </c>
      <c r="M1927" t="str">
        <f>VLOOKUP(Table1[[#This Row],[Product Code]],Table24[#All],4,FALSE)</f>
        <v>Wireless Headphones</v>
      </c>
    </row>
    <row r="1928" spans="1:13" x14ac:dyDescent="0.3">
      <c r="A1928" s="13" t="s">
        <v>19</v>
      </c>
      <c r="B1928" s="4" t="s">
        <v>60</v>
      </c>
      <c r="C1928" s="5">
        <v>45636</v>
      </c>
      <c r="D1928" s="4">
        <v>31</v>
      </c>
      <c r="E1928" s="6">
        <v>17434.71</v>
      </c>
      <c r="F1928" s="6">
        <v>13312.33</v>
      </c>
      <c r="G1928" s="8">
        <f t="shared" si="389"/>
        <v>4122.3799999999992</v>
      </c>
      <c r="H1928">
        <v>2024</v>
      </c>
      <c r="I1928">
        <f t="shared" si="388"/>
        <v>12</v>
      </c>
      <c r="J1928" t="s">
        <v>90</v>
      </c>
      <c r="K1928" t="s">
        <v>132</v>
      </c>
      <c r="L1928" t="s">
        <v>102</v>
      </c>
      <c r="M1928" t="str">
        <f>VLOOKUP(Table1[[#This Row],[Product Code]],Table24[#All],4,FALSE)</f>
        <v>Mice</v>
      </c>
    </row>
    <row r="1929" spans="1:13" x14ac:dyDescent="0.3">
      <c r="A1929" s="13" t="s">
        <v>8</v>
      </c>
      <c r="B1929" s="4" t="s">
        <v>30</v>
      </c>
      <c r="C1929" s="5">
        <v>45489</v>
      </c>
      <c r="D1929" s="4">
        <v>4</v>
      </c>
      <c r="E1929" s="6">
        <v>5885.84</v>
      </c>
      <c r="F1929" s="6">
        <v>3982.6</v>
      </c>
      <c r="G1929" s="8">
        <f t="shared" si="389"/>
        <v>1903.2400000000002</v>
      </c>
      <c r="H1929">
        <v>2024</v>
      </c>
      <c r="I1929">
        <f t="shared" si="388"/>
        <v>7</v>
      </c>
      <c r="J1929" t="s">
        <v>89</v>
      </c>
      <c r="K1929" t="s">
        <v>113</v>
      </c>
      <c r="L1929" t="s">
        <v>126</v>
      </c>
      <c r="M1929" t="str">
        <f>VLOOKUP(Table1[[#This Row],[Product Code]],Table24[#All],4,FALSE)</f>
        <v>Fitness Bands</v>
      </c>
    </row>
    <row r="1930" spans="1:13" x14ac:dyDescent="0.3">
      <c r="A1930" s="13" t="s">
        <v>19</v>
      </c>
      <c r="B1930" s="4" t="s">
        <v>26</v>
      </c>
      <c r="C1930" s="5">
        <v>44941</v>
      </c>
      <c r="D1930" s="4">
        <v>23</v>
      </c>
      <c r="E1930" s="6">
        <v>24234.870000000003</v>
      </c>
      <c r="F1930" s="6">
        <v>15009.11</v>
      </c>
      <c r="G1930" s="8">
        <f t="shared" si="389"/>
        <v>9225.760000000002</v>
      </c>
      <c r="H1930">
        <v>2023</v>
      </c>
      <c r="I1930">
        <f t="shared" ref="I1930:I1938" si="390">MONTH(C1930)</f>
        <v>1</v>
      </c>
      <c r="J1930" t="s">
        <v>83</v>
      </c>
      <c r="K1930" t="s">
        <v>104</v>
      </c>
      <c r="L1930" t="s">
        <v>126</v>
      </c>
      <c r="M1930" t="str">
        <f>VLOOKUP(Table1[[#This Row],[Product Code]],Table24[#All],4,FALSE)</f>
        <v>Fitness Bands</v>
      </c>
    </row>
    <row r="1931" spans="1:13" x14ac:dyDescent="0.3">
      <c r="A1931" s="13" t="s">
        <v>25</v>
      </c>
      <c r="B1931" s="4" t="s">
        <v>46</v>
      </c>
      <c r="C1931" s="5">
        <v>45411</v>
      </c>
      <c r="D1931" s="4">
        <v>21</v>
      </c>
      <c r="E1931" s="6">
        <v>4104.03</v>
      </c>
      <c r="F1931" s="6">
        <v>3064.95</v>
      </c>
      <c r="G1931" s="8">
        <f t="shared" si="389"/>
        <v>1039.08</v>
      </c>
      <c r="H1931">
        <v>2024</v>
      </c>
      <c r="I1931">
        <f t="shared" si="390"/>
        <v>4</v>
      </c>
      <c r="J1931" t="s">
        <v>88</v>
      </c>
      <c r="K1931" t="s">
        <v>100</v>
      </c>
      <c r="L1931" t="s">
        <v>118</v>
      </c>
      <c r="M1931" t="str">
        <f>VLOOKUP(Table1[[#This Row],[Product Code]],Table24[#All],4,FALSE)</f>
        <v>Wireless Earbuds</v>
      </c>
    </row>
    <row r="1932" spans="1:13" x14ac:dyDescent="0.3">
      <c r="A1932" s="13" t="s">
        <v>16</v>
      </c>
      <c r="B1932" s="4" t="s">
        <v>7</v>
      </c>
      <c r="C1932" s="5">
        <v>45048</v>
      </c>
      <c r="D1932" s="4">
        <v>14</v>
      </c>
      <c r="E1932" s="6">
        <v>4646.32</v>
      </c>
      <c r="F1932" s="6">
        <v>2767.94</v>
      </c>
      <c r="G1932" s="8">
        <f t="shared" si="389"/>
        <v>1878.3799999999997</v>
      </c>
      <c r="H1932">
        <v>2023</v>
      </c>
      <c r="I1932">
        <f t="shared" si="390"/>
        <v>5</v>
      </c>
      <c r="J1932" t="s">
        <v>84</v>
      </c>
      <c r="K1932" t="s">
        <v>109</v>
      </c>
      <c r="L1932" t="s">
        <v>98</v>
      </c>
      <c r="M1932" t="str">
        <f>VLOOKUP(Table1[[#This Row],[Product Code]],Table24[#All],4,FALSE)</f>
        <v>Gaming Laptops</v>
      </c>
    </row>
    <row r="1933" spans="1:13" x14ac:dyDescent="0.3">
      <c r="A1933" s="13" t="s">
        <v>8</v>
      </c>
      <c r="B1933" s="4" t="s">
        <v>11</v>
      </c>
      <c r="C1933" s="5">
        <v>45489</v>
      </c>
      <c r="D1933" s="4">
        <v>3</v>
      </c>
      <c r="E1933" s="6">
        <v>2015.5500000000002</v>
      </c>
      <c r="F1933" s="6">
        <v>1591.77</v>
      </c>
      <c r="G1933" s="8">
        <f t="shared" si="389"/>
        <v>423.7800000000002</v>
      </c>
      <c r="H1933">
        <v>2024</v>
      </c>
      <c r="I1933">
        <f t="shared" si="390"/>
        <v>7</v>
      </c>
      <c r="J1933" t="s">
        <v>89</v>
      </c>
      <c r="K1933" t="s">
        <v>113</v>
      </c>
      <c r="L1933" t="s">
        <v>102</v>
      </c>
      <c r="M1933" t="str">
        <f>VLOOKUP(Table1[[#This Row],[Product Code]],Table24[#All],4,FALSE)</f>
        <v>Chargers</v>
      </c>
    </row>
    <row r="1934" spans="1:13" x14ac:dyDescent="0.3">
      <c r="A1934" s="13" t="s">
        <v>32</v>
      </c>
      <c r="B1934" s="4" t="s">
        <v>34</v>
      </c>
      <c r="C1934" s="5">
        <v>45022</v>
      </c>
      <c r="D1934" s="4">
        <v>10</v>
      </c>
      <c r="E1934" s="6">
        <v>9650.5999999999985</v>
      </c>
      <c r="F1934" s="6">
        <v>7553</v>
      </c>
      <c r="G1934" s="8">
        <f t="shared" si="389"/>
        <v>2097.5999999999985</v>
      </c>
      <c r="H1934">
        <v>2023</v>
      </c>
      <c r="I1934">
        <f t="shared" si="390"/>
        <v>4</v>
      </c>
      <c r="J1934" t="s">
        <v>84</v>
      </c>
      <c r="K1934" t="s">
        <v>113</v>
      </c>
      <c r="L1934" t="s">
        <v>118</v>
      </c>
      <c r="M1934" t="str">
        <f>VLOOKUP(Table1[[#This Row],[Product Code]],Table24[#All],4,FALSE)</f>
        <v>Wireless Earbuds</v>
      </c>
    </row>
    <row r="1935" spans="1:13" x14ac:dyDescent="0.3">
      <c r="A1935" s="13" t="s">
        <v>16</v>
      </c>
      <c r="B1935" s="4" t="s">
        <v>41</v>
      </c>
      <c r="C1935" s="5">
        <v>45356</v>
      </c>
      <c r="D1935" s="4">
        <v>25</v>
      </c>
      <c r="E1935" s="6">
        <v>22085</v>
      </c>
      <c r="F1935" s="6">
        <v>15112.25</v>
      </c>
      <c r="G1935" s="8">
        <f t="shared" si="389"/>
        <v>6972.75</v>
      </c>
      <c r="H1935">
        <v>2024</v>
      </c>
      <c r="I1935">
        <f t="shared" si="390"/>
        <v>3</v>
      </c>
      <c r="J1935" t="s">
        <v>87</v>
      </c>
      <c r="K1935" t="s">
        <v>132</v>
      </c>
      <c r="L1935" t="s">
        <v>118</v>
      </c>
      <c r="M1935" t="str">
        <f>VLOOKUP(Table1[[#This Row],[Product Code]],Table24[#All],4,FALSE)</f>
        <v>Wireless Headphones</v>
      </c>
    </row>
    <row r="1936" spans="1:13" x14ac:dyDescent="0.3">
      <c r="A1936" s="13" t="s">
        <v>16</v>
      </c>
      <c r="B1936" s="4" t="s">
        <v>51</v>
      </c>
      <c r="C1936" s="5">
        <v>45190</v>
      </c>
      <c r="D1936" s="4">
        <v>18</v>
      </c>
      <c r="E1936" s="6">
        <v>6379.56</v>
      </c>
      <c r="F1936" s="6">
        <v>4555.08</v>
      </c>
      <c r="G1936" s="8">
        <f t="shared" si="389"/>
        <v>1824.4800000000005</v>
      </c>
      <c r="H1936">
        <v>2023</v>
      </c>
      <c r="I1936">
        <f t="shared" si="390"/>
        <v>9</v>
      </c>
      <c r="J1936" t="s">
        <v>85</v>
      </c>
      <c r="K1936" t="s">
        <v>113</v>
      </c>
      <c r="L1936" t="s">
        <v>118</v>
      </c>
      <c r="M1936" t="str">
        <f>VLOOKUP(Table1[[#This Row],[Product Code]],Table24[#All],4,FALSE)</f>
        <v>Wired Headphones</v>
      </c>
    </row>
    <row r="1937" spans="1:13" x14ac:dyDescent="0.3">
      <c r="A1937" s="13" t="s">
        <v>28</v>
      </c>
      <c r="B1937" s="4" t="s">
        <v>49</v>
      </c>
      <c r="C1937" s="5">
        <v>45510</v>
      </c>
      <c r="D1937" s="4">
        <v>1</v>
      </c>
      <c r="E1937" s="6">
        <v>1331.07</v>
      </c>
      <c r="F1937" s="6">
        <v>817.62</v>
      </c>
      <c r="G1937" s="8">
        <f t="shared" si="389"/>
        <v>513.44999999999993</v>
      </c>
      <c r="H1937">
        <v>2024</v>
      </c>
      <c r="I1937">
        <f t="shared" si="390"/>
        <v>8</v>
      </c>
      <c r="J1937" t="s">
        <v>89</v>
      </c>
      <c r="K1937" t="s">
        <v>137</v>
      </c>
      <c r="L1937" t="s">
        <v>126</v>
      </c>
      <c r="M1937" t="str">
        <f>VLOOKUP(Table1[[#This Row],[Product Code]],Table24[#All],4,FALSE)</f>
        <v>Smartwatches</v>
      </c>
    </row>
    <row r="1938" spans="1:13" x14ac:dyDescent="0.3">
      <c r="A1938" s="13" t="s">
        <v>16</v>
      </c>
      <c r="B1938" s="4" t="s">
        <v>15</v>
      </c>
      <c r="C1938" s="5">
        <v>45060</v>
      </c>
      <c r="D1938" s="4">
        <v>18</v>
      </c>
      <c r="E1938" s="6">
        <v>15902.82</v>
      </c>
      <c r="F1938" s="6">
        <v>11089.62</v>
      </c>
      <c r="G1938" s="8">
        <f t="shared" si="389"/>
        <v>4813.1999999999989</v>
      </c>
      <c r="H1938">
        <v>2023</v>
      </c>
      <c r="I1938">
        <f t="shared" si="390"/>
        <v>5</v>
      </c>
      <c r="J1938" t="s">
        <v>84</v>
      </c>
      <c r="K1938" t="s">
        <v>132</v>
      </c>
      <c r="L1938" t="s">
        <v>118</v>
      </c>
      <c r="M1938" t="str">
        <f>VLOOKUP(Table1[[#This Row],[Product Code]],Table24[#All],4,FALSE)</f>
        <v>Noise-Canceling Over-Ear</v>
      </c>
    </row>
    <row r="1939" spans="1:13" x14ac:dyDescent="0.3">
      <c r="A1939" s="13" t="s">
        <v>16</v>
      </c>
      <c r="B1939" s="4" t="s">
        <v>42</v>
      </c>
      <c r="C1939" s="5">
        <v>45600</v>
      </c>
      <c r="D1939" s="4">
        <v>22</v>
      </c>
      <c r="E1939" s="6">
        <v>9320.74</v>
      </c>
      <c r="F1939" s="6">
        <v>6074.2000000000007</v>
      </c>
      <c r="G1939" s="8">
        <f t="shared" si="389"/>
        <v>3246.5399999999991</v>
      </c>
      <c r="H1939">
        <v>2024</v>
      </c>
      <c r="I1939">
        <f t="shared" ref="I1939:I1941" si="391">MONTH(C1939)</f>
        <v>11</v>
      </c>
      <c r="J1939" t="s">
        <v>90</v>
      </c>
      <c r="K1939" t="s">
        <v>137</v>
      </c>
      <c r="L1939" t="s">
        <v>98</v>
      </c>
      <c r="M1939" t="str">
        <f>VLOOKUP(Table1[[#This Row],[Product Code]],Table24[#All],4,FALSE)</f>
        <v>Ultrabooks</v>
      </c>
    </row>
    <row r="1940" spans="1:13" x14ac:dyDescent="0.3">
      <c r="A1940" s="13" t="s">
        <v>12</v>
      </c>
      <c r="B1940" s="4" t="s">
        <v>40</v>
      </c>
      <c r="C1940" s="5">
        <v>45586</v>
      </c>
      <c r="D1940" s="4">
        <v>24</v>
      </c>
      <c r="E1940" s="6">
        <v>32490.959999999999</v>
      </c>
      <c r="F1940" s="6">
        <v>23387.040000000001</v>
      </c>
      <c r="G1940" s="8">
        <f t="shared" si="389"/>
        <v>9103.9199999999983</v>
      </c>
      <c r="H1940">
        <v>2024</v>
      </c>
      <c r="I1940">
        <f t="shared" si="391"/>
        <v>10</v>
      </c>
      <c r="J1940" t="s">
        <v>90</v>
      </c>
      <c r="K1940" t="s">
        <v>106</v>
      </c>
      <c r="L1940" t="s">
        <v>111</v>
      </c>
      <c r="M1940" t="str">
        <f>VLOOKUP(Table1[[#This Row],[Product Code]],Table24[#All],4,FALSE)</f>
        <v>Game Consoles</v>
      </c>
    </row>
    <row r="1941" spans="1:13" x14ac:dyDescent="0.3">
      <c r="A1941" s="13" t="s">
        <v>10</v>
      </c>
      <c r="B1941" s="4" t="s">
        <v>40</v>
      </c>
      <c r="C1941" s="5">
        <v>45620</v>
      </c>
      <c r="D1941" s="4">
        <v>29</v>
      </c>
      <c r="E1941" s="6">
        <v>39259.909999999996</v>
      </c>
      <c r="F1941" s="6">
        <v>28259.34</v>
      </c>
      <c r="G1941" s="8">
        <f t="shared" si="389"/>
        <v>11000.569999999996</v>
      </c>
      <c r="H1941">
        <v>2024</v>
      </c>
      <c r="I1941">
        <f t="shared" si="391"/>
        <v>11</v>
      </c>
      <c r="J1941" t="s">
        <v>90</v>
      </c>
      <c r="K1941" t="s">
        <v>106</v>
      </c>
      <c r="L1941" t="s">
        <v>111</v>
      </c>
      <c r="M1941" t="str">
        <f>VLOOKUP(Table1[[#This Row],[Product Code]],Table24[#All],4,FALSE)</f>
        <v>Game Consoles</v>
      </c>
    </row>
    <row r="1942" spans="1:13" x14ac:dyDescent="0.3">
      <c r="A1942" s="13" t="s">
        <v>6</v>
      </c>
      <c r="B1942" s="4" t="s">
        <v>50</v>
      </c>
      <c r="C1942" s="5">
        <v>45205</v>
      </c>
      <c r="D1942" s="4">
        <v>27</v>
      </c>
      <c r="E1942" s="6">
        <v>7279.74</v>
      </c>
      <c r="F1942" s="6">
        <v>4425.03</v>
      </c>
      <c r="G1942" s="8">
        <f t="shared" si="389"/>
        <v>2854.71</v>
      </c>
      <c r="H1942">
        <v>2023</v>
      </c>
      <c r="I1942">
        <f>MONTH(C1942)</f>
        <v>10</v>
      </c>
      <c r="J1942" t="s">
        <v>86</v>
      </c>
      <c r="K1942" t="s">
        <v>100</v>
      </c>
      <c r="L1942" t="s">
        <v>102</v>
      </c>
      <c r="M1942" t="str">
        <f>VLOOKUP(Table1[[#This Row],[Product Code]],Table24[#All],4,FALSE)</f>
        <v>Chargers</v>
      </c>
    </row>
    <row r="1943" spans="1:13" x14ac:dyDescent="0.3">
      <c r="A1943" s="13" t="s">
        <v>33</v>
      </c>
      <c r="B1943" s="4" t="s">
        <v>17</v>
      </c>
      <c r="C1943" s="5">
        <v>45293</v>
      </c>
      <c r="D1943" s="4">
        <v>30</v>
      </c>
      <c r="E1943" s="6">
        <v>5489.4</v>
      </c>
      <c r="F1943" s="6">
        <v>4170.2999999999993</v>
      </c>
      <c r="G1943" s="8">
        <f t="shared" si="389"/>
        <v>1319.1000000000004</v>
      </c>
      <c r="H1943">
        <v>2024</v>
      </c>
      <c r="I1943">
        <f>MONTH(C1943)</f>
        <v>1</v>
      </c>
      <c r="J1943" t="s">
        <v>87</v>
      </c>
      <c r="K1943" t="s">
        <v>104</v>
      </c>
      <c r="L1943" t="s">
        <v>102</v>
      </c>
      <c r="M1943" t="str">
        <f>VLOOKUP(Table1[[#This Row],[Product Code]],Table24[#All],4,FALSE)</f>
        <v>Chargers</v>
      </c>
    </row>
    <row r="1944" spans="1:13" x14ac:dyDescent="0.3">
      <c r="A1944" s="13" t="s">
        <v>54</v>
      </c>
      <c r="B1944" s="4" t="s">
        <v>61</v>
      </c>
      <c r="C1944" s="5">
        <v>45140</v>
      </c>
      <c r="D1944" s="4">
        <v>19</v>
      </c>
      <c r="E1944" s="6">
        <v>7269.0199999999995</v>
      </c>
      <c r="F1944" s="6">
        <v>5744.2699999999995</v>
      </c>
      <c r="G1944" s="8">
        <f t="shared" si="389"/>
        <v>1524.75</v>
      </c>
      <c r="H1944">
        <v>2023</v>
      </c>
      <c r="I1944">
        <f>MONTH(C1944)</f>
        <v>8</v>
      </c>
      <c r="J1944" t="s">
        <v>85</v>
      </c>
      <c r="K1944" t="s">
        <v>109</v>
      </c>
      <c r="L1944" t="s">
        <v>111</v>
      </c>
      <c r="M1944" t="str">
        <f>VLOOKUP(Table1[[#This Row],[Product Code]],Table24[#All],4,FALSE)</f>
        <v>VR Headsets</v>
      </c>
    </row>
    <row r="1945" spans="1:13" x14ac:dyDescent="0.3">
      <c r="A1945" s="13" t="s">
        <v>12</v>
      </c>
      <c r="B1945" s="4" t="s">
        <v>40</v>
      </c>
      <c r="C1945" s="5">
        <v>45627</v>
      </c>
      <c r="D1945" s="4">
        <v>36</v>
      </c>
      <c r="E1945" s="6">
        <v>48736.44</v>
      </c>
      <c r="F1945" s="6">
        <v>35080.559999999998</v>
      </c>
      <c r="G1945" s="8">
        <f t="shared" si="389"/>
        <v>13655.880000000005</v>
      </c>
      <c r="H1945">
        <v>2024</v>
      </c>
      <c r="I1945">
        <f t="shared" ref="I1945:I1947" si="392">MONTH(C1945)</f>
        <v>12</v>
      </c>
      <c r="J1945" t="s">
        <v>90</v>
      </c>
      <c r="K1945" t="s">
        <v>106</v>
      </c>
      <c r="L1945" t="s">
        <v>111</v>
      </c>
      <c r="M1945" t="str">
        <f>VLOOKUP(Table1[[#This Row],[Product Code]],Table24[#All],4,FALSE)</f>
        <v>Game Consoles</v>
      </c>
    </row>
    <row r="1946" spans="1:13" x14ac:dyDescent="0.3">
      <c r="A1946" s="13" t="s">
        <v>16</v>
      </c>
      <c r="B1946" s="4" t="s">
        <v>60</v>
      </c>
      <c r="C1946" s="5">
        <v>45603</v>
      </c>
      <c r="D1946" s="4">
        <v>25</v>
      </c>
      <c r="E1946" s="6">
        <v>14060.25</v>
      </c>
      <c r="F1946" s="6">
        <v>10735.75</v>
      </c>
      <c r="G1946" s="8">
        <f t="shared" si="389"/>
        <v>3324.5</v>
      </c>
      <c r="H1946">
        <v>2024</v>
      </c>
      <c r="I1946">
        <f t="shared" si="392"/>
        <v>11</v>
      </c>
      <c r="J1946" t="s">
        <v>90</v>
      </c>
      <c r="K1946" t="s">
        <v>132</v>
      </c>
      <c r="L1946" t="s">
        <v>102</v>
      </c>
      <c r="M1946" t="str">
        <f>VLOOKUP(Table1[[#This Row],[Product Code]],Table24[#All],4,FALSE)</f>
        <v>Mice</v>
      </c>
    </row>
    <row r="1947" spans="1:13" x14ac:dyDescent="0.3">
      <c r="A1947" s="13" t="s">
        <v>10</v>
      </c>
      <c r="B1947" s="4" t="s">
        <v>44</v>
      </c>
      <c r="C1947" s="5">
        <v>45557</v>
      </c>
      <c r="D1947" s="4">
        <v>23</v>
      </c>
      <c r="E1947" s="6">
        <v>6607.9000000000005</v>
      </c>
      <c r="F1947" s="6">
        <v>5351.41</v>
      </c>
      <c r="G1947" s="8">
        <f t="shared" si="389"/>
        <v>1256.4900000000007</v>
      </c>
      <c r="H1947">
        <v>2024</v>
      </c>
      <c r="I1947">
        <f t="shared" si="392"/>
        <v>9</v>
      </c>
      <c r="J1947" t="s">
        <v>89</v>
      </c>
      <c r="K1947" t="s">
        <v>109</v>
      </c>
      <c r="L1947" t="s">
        <v>102</v>
      </c>
      <c r="M1947" t="str">
        <f>VLOOKUP(Table1[[#This Row],[Product Code]],Table24[#All],4,FALSE)</f>
        <v>Mice</v>
      </c>
    </row>
    <row r="1948" spans="1:13" x14ac:dyDescent="0.3">
      <c r="A1948" s="13" t="s">
        <v>16</v>
      </c>
      <c r="B1948" s="4" t="s">
        <v>34</v>
      </c>
      <c r="C1948" s="5">
        <v>45218</v>
      </c>
      <c r="D1948" s="4">
        <v>26</v>
      </c>
      <c r="E1948" s="6">
        <v>25091.559999999998</v>
      </c>
      <c r="F1948" s="6">
        <v>19637.8</v>
      </c>
      <c r="G1948" s="8">
        <f t="shared" si="389"/>
        <v>5453.7599999999984</v>
      </c>
      <c r="H1948">
        <v>2023</v>
      </c>
      <c r="I1948">
        <f>MONTH(C1948)</f>
        <v>10</v>
      </c>
      <c r="J1948" t="s">
        <v>86</v>
      </c>
      <c r="K1948" t="s">
        <v>113</v>
      </c>
      <c r="L1948" t="s">
        <v>118</v>
      </c>
      <c r="M1948" t="str">
        <f>VLOOKUP(Table1[[#This Row],[Product Code]],Table24[#All],4,FALSE)</f>
        <v>Wireless Earbuds</v>
      </c>
    </row>
    <row r="1949" spans="1:13" x14ac:dyDescent="0.3">
      <c r="A1949" s="13" t="s">
        <v>21</v>
      </c>
      <c r="B1949" s="4" t="s">
        <v>18</v>
      </c>
      <c r="C1949" s="5">
        <v>45592</v>
      </c>
      <c r="D1949" s="4">
        <v>30</v>
      </c>
      <c r="E1949" s="6">
        <v>11974.800000000001</v>
      </c>
      <c r="F1949" s="6">
        <v>9049.1999999999989</v>
      </c>
      <c r="G1949" s="8">
        <f t="shared" si="389"/>
        <v>2925.6000000000022</v>
      </c>
      <c r="H1949">
        <v>2024</v>
      </c>
      <c r="I1949">
        <f t="shared" ref="I1949:I1953" si="393">MONTH(C1949)</f>
        <v>10</v>
      </c>
      <c r="J1949" t="s">
        <v>90</v>
      </c>
      <c r="K1949" t="s">
        <v>130</v>
      </c>
      <c r="L1949" t="s">
        <v>126</v>
      </c>
      <c r="M1949" t="str">
        <f>VLOOKUP(Table1[[#This Row],[Product Code]],Table24[#All],4,FALSE)</f>
        <v>Streaming Devices</v>
      </c>
    </row>
    <row r="1950" spans="1:13" x14ac:dyDescent="0.3">
      <c r="A1950" s="13" t="s">
        <v>21</v>
      </c>
      <c r="B1950" s="4" t="s">
        <v>41</v>
      </c>
      <c r="C1950" s="5">
        <v>45562</v>
      </c>
      <c r="D1950" s="4">
        <v>20</v>
      </c>
      <c r="E1950" s="6">
        <v>17668</v>
      </c>
      <c r="F1950" s="6">
        <v>12089.8</v>
      </c>
      <c r="G1950" s="8">
        <f t="shared" si="389"/>
        <v>5578.2000000000007</v>
      </c>
      <c r="H1950">
        <v>2024</v>
      </c>
      <c r="I1950">
        <f t="shared" si="393"/>
        <v>9</v>
      </c>
      <c r="J1950" t="s">
        <v>89</v>
      </c>
      <c r="K1950" t="s">
        <v>132</v>
      </c>
      <c r="L1950" t="s">
        <v>118</v>
      </c>
      <c r="M1950" t="str">
        <f>VLOOKUP(Table1[[#This Row],[Product Code]],Table24[#All],4,FALSE)</f>
        <v>Wireless Headphones</v>
      </c>
    </row>
    <row r="1951" spans="1:13" x14ac:dyDescent="0.3">
      <c r="A1951" s="13" t="s">
        <v>28</v>
      </c>
      <c r="B1951" s="4" t="s">
        <v>36</v>
      </c>
      <c r="C1951" s="5">
        <v>45578</v>
      </c>
      <c r="D1951" s="4">
        <v>33</v>
      </c>
      <c r="E1951" s="6">
        <v>31252.649999999998</v>
      </c>
      <c r="F1951" s="6">
        <v>22023.54</v>
      </c>
      <c r="G1951" s="8">
        <f t="shared" si="389"/>
        <v>9229.1099999999969</v>
      </c>
      <c r="H1951">
        <v>2024</v>
      </c>
      <c r="I1951">
        <f t="shared" si="393"/>
        <v>10</v>
      </c>
      <c r="J1951" t="s">
        <v>90</v>
      </c>
      <c r="K1951" t="s">
        <v>132</v>
      </c>
      <c r="L1951" t="s">
        <v>102</v>
      </c>
      <c r="M1951" t="str">
        <f>VLOOKUP(Table1[[#This Row],[Product Code]],Table24[#All],4,FALSE)</f>
        <v>Keyboards</v>
      </c>
    </row>
    <row r="1952" spans="1:13" x14ac:dyDescent="0.3">
      <c r="A1952" s="13" t="s">
        <v>16</v>
      </c>
      <c r="B1952" s="4" t="s">
        <v>68</v>
      </c>
      <c r="C1952" s="5">
        <v>45452</v>
      </c>
      <c r="D1952" s="4">
        <v>2</v>
      </c>
      <c r="E1952" s="6">
        <v>2216</v>
      </c>
      <c r="F1952" s="6">
        <v>1736.1</v>
      </c>
      <c r="G1952" s="8">
        <f t="shared" si="389"/>
        <v>479.90000000000009</v>
      </c>
      <c r="H1952">
        <v>2024</v>
      </c>
      <c r="I1952">
        <f t="shared" si="393"/>
        <v>6</v>
      </c>
      <c r="J1952" t="s">
        <v>88</v>
      </c>
      <c r="K1952" t="s">
        <v>113</v>
      </c>
      <c r="L1952" t="s">
        <v>118</v>
      </c>
      <c r="M1952" t="str">
        <f>VLOOKUP(Table1[[#This Row],[Product Code]],Table24[#All],4,FALSE)</f>
        <v>Noise-Canceling Over-Ear</v>
      </c>
    </row>
    <row r="1953" spans="1:13" x14ac:dyDescent="0.3">
      <c r="A1953" s="13" t="s">
        <v>12</v>
      </c>
      <c r="B1953" s="4" t="s">
        <v>57</v>
      </c>
      <c r="C1953" s="5">
        <v>45330</v>
      </c>
      <c r="D1953" s="4">
        <v>24</v>
      </c>
      <c r="E1953" s="6">
        <v>28095.360000000001</v>
      </c>
      <c r="F1953" s="6">
        <v>22444.079999999998</v>
      </c>
      <c r="G1953" s="8">
        <f t="shared" si="389"/>
        <v>5651.2800000000025</v>
      </c>
      <c r="H1953">
        <v>2024</v>
      </c>
      <c r="I1953">
        <f t="shared" si="393"/>
        <v>2</v>
      </c>
      <c r="J1953" t="s">
        <v>87</v>
      </c>
      <c r="K1953" t="s">
        <v>106</v>
      </c>
      <c r="L1953" t="s">
        <v>111</v>
      </c>
      <c r="M1953" t="str">
        <f>VLOOKUP(Table1[[#This Row],[Product Code]],Table24[#All],4,FALSE)</f>
        <v>Game Consoles</v>
      </c>
    </row>
    <row r="1954" spans="1:13" x14ac:dyDescent="0.3">
      <c r="A1954" s="13" t="s">
        <v>33</v>
      </c>
      <c r="B1954" s="4" t="s">
        <v>71</v>
      </c>
      <c r="C1954" s="5">
        <v>45080</v>
      </c>
      <c r="D1954" s="4">
        <v>5</v>
      </c>
      <c r="E1954" s="6">
        <v>1142.1500000000001</v>
      </c>
      <c r="F1954" s="6">
        <v>912.8</v>
      </c>
      <c r="G1954" s="8">
        <f t="shared" si="389"/>
        <v>229.35000000000014</v>
      </c>
      <c r="H1954">
        <v>2023</v>
      </c>
      <c r="I1954">
        <f>MONTH(C1954)</f>
        <v>6</v>
      </c>
      <c r="J1954" t="s">
        <v>84</v>
      </c>
      <c r="K1954" t="s">
        <v>100</v>
      </c>
      <c r="L1954" t="s">
        <v>98</v>
      </c>
      <c r="M1954" t="str">
        <f>VLOOKUP(Table1[[#This Row],[Product Code]],Table24[#All],4,FALSE)</f>
        <v>Ultrabooks</v>
      </c>
    </row>
    <row r="1955" spans="1:13" x14ac:dyDescent="0.3">
      <c r="A1955" s="13" t="s">
        <v>10</v>
      </c>
      <c r="B1955" s="4" t="s">
        <v>39</v>
      </c>
      <c r="C1955" s="5">
        <v>45505</v>
      </c>
      <c r="D1955" s="4">
        <v>8</v>
      </c>
      <c r="E1955" s="6">
        <v>5839.84</v>
      </c>
      <c r="F1955" s="6">
        <v>4711.92</v>
      </c>
      <c r="G1955" s="8">
        <f t="shared" si="389"/>
        <v>1127.92</v>
      </c>
      <c r="H1955">
        <v>2024</v>
      </c>
      <c r="I1955">
        <f>MONTH(C1955)</f>
        <v>8</v>
      </c>
      <c r="J1955" t="s">
        <v>89</v>
      </c>
      <c r="K1955" t="s">
        <v>113</v>
      </c>
      <c r="L1955" t="s">
        <v>111</v>
      </c>
      <c r="M1955" t="str">
        <f>VLOOKUP(Table1[[#This Row],[Product Code]],Table24[#All],4,FALSE)</f>
        <v>VR Headsets</v>
      </c>
    </row>
    <row r="1956" spans="1:13" x14ac:dyDescent="0.3">
      <c r="A1956" s="13" t="s">
        <v>16</v>
      </c>
      <c r="B1956" s="4" t="s">
        <v>63</v>
      </c>
      <c r="C1956" s="5">
        <v>44993</v>
      </c>
      <c r="D1956" s="4">
        <v>15</v>
      </c>
      <c r="E1956" s="6">
        <v>16966.649999999998</v>
      </c>
      <c r="F1956" s="6">
        <v>14084.25</v>
      </c>
      <c r="G1956" s="8">
        <f t="shared" si="389"/>
        <v>2882.3999999999978</v>
      </c>
      <c r="H1956">
        <v>2023</v>
      </c>
      <c r="I1956">
        <f>MONTH(C1956)</f>
        <v>3</v>
      </c>
      <c r="J1956" t="s">
        <v>83</v>
      </c>
      <c r="K1956" t="s">
        <v>113</v>
      </c>
      <c r="L1956" t="s">
        <v>111</v>
      </c>
      <c r="M1956" t="str">
        <f>VLOOKUP(Table1[[#This Row],[Product Code]],Table24[#All],4,FALSE)</f>
        <v>Gaming Headsets</v>
      </c>
    </row>
    <row r="1957" spans="1:13" x14ac:dyDescent="0.3">
      <c r="A1957" s="13" t="s">
        <v>8</v>
      </c>
      <c r="B1957" s="4" t="s">
        <v>39</v>
      </c>
      <c r="C1957" s="5">
        <v>45441</v>
      </c>
      <c r="D1957" s="4">
        <v>10</v>
      </c>
      <c r="E1957" s="6">
        <v>7299.8</v>
      </c>
      <c r="F1957" s="6">
        <v>5889.9</v>
      </c>
      <c r="G1957" s="8">
        <f t="shared" si="389"/>
        <v>1409.9000000000005</v>
      </c>
      <c r="H1957">
        <v>2024</v>
      </c>
      <c r="I1957">
        <f t="shared" ref="I1957:I1961" si="394">MONTH(C1957)</f>
        <v>5</v>
      </c>
      <c r="J1957" t="s">
        <v>88</v>
      </c>
      <c r="K1957" t="s">
        <v>113</v>
      </c>
      <c r="L1957" t="s">
        <v>111</v>
      </c>
      <c r="M1957" t="str">
        <f>VLOOKUP(Table1[[#This Row],[Product Code]],Table24[#All],4,FALSE)</f>
        <v>VR Headsets</v>
      </c>
    </row>
    <row r="1958" spans="1:13" x14ac:dyDescent="0.3">
      <c r="A1958" s="13" t="s">
        <v>28</v>
      </c>
      <c r="B1958" s="4" t="s">
        <v>71</v>
      </c>
      <c r="C1958" s="5">
        <v>45539</v>
      </c>
      <c r="D1958" s="4">
        <v>17</v>
      </c>
      <c r="E1958" s="6">
        <v>3883.31</v>
      </c>
      <c r="F1958" s="6">
        <v>3103.52</v>
      </c>
      <c r="G1958" s="8">
        <f t="shared" si="389"/>
        <v>779.79</v>
      </c>
      <c r="H1958">
        <v>2024</v>
      </c>
      <c r="I1958">
        <f t="shared" si="394"/>
        <v>9</v>
      </c>
      <c r="J1958" t="s">
        <v>89</v>
      </c>
      <c r="K1958" t="s">
        <v>100</v>
      </c>
      <c r="L1958" t="s">
        <v>98</v>
      </c>
      <c r="M1958" t="str">
        <f>VLOOKUP(Table1[[#This Row],[Product Code]],Table24[#All],4,FALSE)</f>
        <v>Ultrabooks</v>
      </c>
    </row>
    <row r="1959" spans="1:13" x14ac:dyDescent="0.3">
      <c r="A1959" s="13" t="s">
        <v>37</v>
      </c>
      <c r="B1959" s="4" t="s">
        <v>31</v>
      </c>
      <c r="C1959" s="5">
        <v>45434</v>
      </c>
      <c r="D1959" s="4">
        <v>3</v>
      </c>
      <c r="E1959" s="6">
        <v>1442.1</v>
      </c>
      <c r="F1959" s="6">
        <v>905.81999999999994</v>
      </c>
      <c r="G1959" s="8">
        <f t="shared" si="389"/>
        <v>536.28</v>
      </c>
      <c r="H1959">
        <v>2024</v>
      </c>
      <c r="I1959">
        <f t="shared" si="394"/>
        <v>5</v>
      </c>
      <c r="J1959" t="s">
        <v>88</v>
      </c>
      <c r="K1959" t="s">
        <v>113</v>
      </c>
      <c r="L1959" t="s">
        <v>98</v>
      </c>
      <c r="M1959" t="str">
        <f>VLOOKUP(Table1[[#This Row],[Product Code]],Table24[#All],4,FALSE)</f>
        <v>Gaming Laptops</v>
      </c>
    </row>
    <row r="1960" spans="1:13" x14ac:dyDescent="0.3">
      <c r="A1960" s="13" t="s">
        <v>14</v>
      </c>
      <c r="B1960" s="4" t="s">
        <v>41</v>
      </c>
      <c r="C1960" s="5">
        <v>45365</v>
      </c>
      <c r="D1960" s="4">
        <v>26</v>
      </c>
      <c r="E1960" s="6">
        <v>22968.399999999998</v>
      </c>
      <c r="F1960" s="6">
        <v>15716.74</v>
      </c>
      <c r="G1960" s="8">
        <f t="shared" si="389"/>
        <v>7251.659999999998</v>
      </c>
      <c r="H1960">
        <v>2024</v>
      </c>
      <c r="I1960">
        <f t="shared" si="394"/>
        <v>3</v>
      </c>
      <c r="J1960" t="s">
        <v>87</v>
      </c>
      <c r="K1960" t="s">
        <v>132</v>
      </c>
      <c r="L1960" t="s">
        <v>118</v>
      </c>
      <c r="M1960" t="str">
        <f>VLOOKUP(Table1[[#This Row],[Product Code]],Table24[#All],4,FALSE)</f>
        <v>Wireless Headphones</v>
      </c>
    </row>
    <row r="1961" spans="1:13" x14ac:dyDescent="0.3">
      <c r="A1961" s="13" t="s">
        <v>10</v>
      </c>
      <c r="B1961" s="4" t="s">
        <v>36</v>
      </c>
      <c r="C1961" s="5">
        <v>45568</v>
      </c>
      <c r="D1961" s="4">
        <v>33</v>
      </c>
      <c r="E1961" s="6">
        <v>31252.649999999998</v>
      </c>
      <c r="F1961" s="6">
        <v>22023.54</v>
      </c>
      <c r="G1961" s="8">
        <f t="shared" si="389"/>
        <v>9229.1099999999969</v>
      </c>
      <c r="H1961">
        <v>2024</v>
      </c>
      <c r="I1961">
        <f t="shared" si="394"/>
        <v>10</v>
      </c>
      <c r="J1961" t="s">
        <v>90</v>
      </c>
      <c r="K1961" t="s">
        <v>132</v>
      </c>
      <c r="L1961" t="s">
        <v>102</v>
      </c>
      <c r="M1961" t="str">
        <f>VLOOKUP(Table1[[#This Row],[Product Code]],Table24[#All],4,FALSE)</f>
        <v>Keyboards</v>
      </c>
    </row>
    <row r="1962" spans="1:13" x14ac:dyDescent="0.3">
      <c r="A1962" s="13" t="s">
        <v>10</v>
      </c>
      <c r="B1962" s="4" t="s">
        <v>34</v>
      </c>
      <c r="C1962" s="5">
        <v>45201</v>
      </c>
      <c r="D1962" s="4">
        <v>42</v>
      </c>
      <c r="E1962" s="6">
        <v>40532.519999999997</v>
      </c>
      <c r="F1962" s="6">
        <v>31722.6</v>
      </c>
      <c r="G1962" s="8">
        <f t="shared" si="389"/>
        <v>8809.9199999999983</v>
      </c>
      <c r="H1962">
        <v>2023</v>
      </c>
      <c r="I1962">
        <f t="shared" ref="I1962:I1966" si="395">MONTH(C1962)</f>
        <v>10</v>
      </c>
      <c r="J1962" t="s">
        <v>86</v>
      </c>
      <c r="K1962" t="s">
        <v>113</v>
      </c>
      <c r="L1962" t="s">
        <v>118</v>
      </c>
      <c r="M1962" t="str">
        <f>VLOOKUP(Table1[[#This Row],[Product Code]],Table24[#All],4,FALSE)</f>
        <v>Wireless Earbuds</v>
      </c>
    </row>
    <row r="1963" spans="1:13" x14ac:dyDescent="0.3">
      <c r="A1963" s="13" t="s">
        <v>54</v>
      </c>
      <c r="B1963" s="4" t="s">
        <v>27</v>
      </c>
      <c r="C1963" s="5">
        <v>45110</v>
      </c>
      <c r="D1963" s="4">
        <v>5</v>
      </c>
      <c r="E1963" s="6">
        <v>1705.8500000000001</v>
      </c>
      <c r="F1963" s="6">
        <v>1017.35</v>
      </c>
      <c r="G1963" s="8">
        <f t="shared" si="389"/>
        <v>688.50000000000011</v>
      </c>
      <c r="H1963">
        <v>2023</v>
      </c>
      <c r="I1963">
        <f t="shared" si="395"/>
        <v>7</v>
      </c>
      <c r="J1963" t="s">
        <v>85</v>
      </c>
      <c r="K1963" t="s">
        <v>113</v>
      </c>
      <c r="L1963" t="s">
        <v>102</v>
      </c>
      <c r="M1963" t="str">
        <f>VLOOKUP(Table1[[#This Row],[Product Code]],Table24[#All],4,FALSE)</f>
        <v>Keyboards</v>
      </c>
    </row>
    <row r="1964" spans="1:13" x14ac:dyDescent="0.3">
      <c r="A1964" s="13" t="s">
        <v>32</v>
      </c>
      <c r="B1964" s="4" t="s">
        <v>69</v>
      </c>
      <c r="C1964" s="5">
        <v>45105</v>
      </c>
      <c r="D1964" s="4">
        <v>10</v>
      </c>
      <c r="E1964" s="6">
        <v>798.1</v>
      </c>
      <c r="F1964" s="6">
        <v>640.19999999999993</v>
      </c>
      <c r="G1964" s="8">
        <f t="shared" si="389"/>
        <v>157.90000000000009</v>
      </c>
      <c r="H1964">
        <v>2023</v>
      </c>
      <c r="I1964">
        <f t="shared" si="395"/>
        <v>6</v>
      </c>
      <c r="J1964" t="s">
        <v>84</v>
      </c>
      <c r="K1964" t="s">
        <v>106</v>
      </c>
      <c r="L1964" t="s">
        <v>98</v>
      </c>
      <c r="M1964" t="str">
        <f>VLOOKUP(Table1[[#This Row],[Product Code]],Table24[#All],4,FALSE)</f>
        <v>Ultrabooks</v>
      </c>
    </row>
    <row r="1965" spans="1:13" x14ac:dyDescent="0.3">
      <c r="A1965" s="13" t="s">
        <v>16</v>
      </c>
      <c r="B1965" s="4" t="s">
        <v>41</v>
      </c>
      <c r="C1965" s="5">
        <v>45651</v>
      </c>
      <c r="D1965" s="4">
        <v>27</v>
      </c>
      <c r="E1965" s="6">
        <v>23851.8</v>
      </c>
      <c r="F1965" s="6">
        <v>16321.23</v>
      </c>
      <c r="G1965" s="8">
        <f t="shared" si="389"/>
        <v>7530.57</v>
      </c>
      <c r="H1965">
        <v>2024</v>
      </c>
      <c r="I1965">
        <f t="shared" si="395"/>
        <v>12</v>
      </c>
      <c r="J1965" t="s">
        <v>90</v>
      </c>
      <c r="K1965" t="s">
        <v>132</v>
      </c>
      <c r="L1965" t="s">
        <v>118</v>
      </c>
      <c r="M1965" t="str">
        <f>VLOOKUP(Table1[[#This Row],[Product Code]],Table24[#All],4,FALSE)</f>
        <v>Wireless Headphones</v>
      </c>
    </row>
    <row r="1966" spans="1:13" x14ac:dyDescent="0.3">
      <c r="A1966" s="13" t="s">
        <v>33</v>
      </c>
      <c r="B1966" s="4" t="s">
        <v>44</v>
      </c>
      <c r="C1966" s="5">
        <v>45606</v>
      </c>
      <c r="D1966" s="4">
        <v>23</v>
      </c>
      <c r="E1966" s="6">
        <v>6607.9000000000005</v>
      </c>
      <c r="F1966" s="6">
        <v>5351.41</v>
      </c>
      <c r="G1966" s="8">
        <f t="shared" si="389"/>
        <v>1256.4900000000007</v>
      </c>
      <c r="H1966">
        <v>2024</v>
      </c>
      <c r="I1966">
        <f t="shared" si="395"/>
        <v>11</v>
      </c>
      <c r="J1966" t="s">
        <v>90</v>
      </c>
      <c r="K1966" t="s">
        <v>109</v>
      </c>
      <c r="L1966" t="s">
        <v>102</v>
      </c>
      <c r="M1966" t="str">
        <f>VLOOKUP(Table1[[#This Row],[Product Code]],Table24[#All],4,FALSE)</f>
        <v>Mice</v>
      </c>
    </row>
    <row r="1967" spans="1:13" x14ac:dyDescent="0.3">
      <c r="A1967" s="13" t="s">
        <v>54</v>
      </c>
      <c r="B1967" s="4" t="s">
        <v>56</v>
      </c>
      <c r="C1967" s="5">
        <v>45093</v>
      </c>
      <c r="D1967" s="4">
        <v>19</v>
      </c>
      <c r="E1967" s="6">
        <v>2548.85</v>
      </c>
      <c r="F1967" s="6">
        <v>2105.58</v>
      </c>
      <c r="G1967" s="8">
        <f t="shared" si="389"/>
        <v>443.27</v>
      </c>
      <c r="H1967">
        <v>2023</v>
      </c>
      <c r="I1967">
        <f t="shared" ref="I1967:I1971" si="396">MONTH(C1967)</f>
        <v>6</v>
      </c>
      <c r="J1967" t="s">
        <v>84</v>
      </c>
      <c r="K1967" t="s">
        <v>113</v>
      </c>
      <c r="L1967" t="s">
        <v>102</v>
      </c>
      <c r="M1967" t="str">
        <f>VLOOKUP(Table1[[#This Row],[Product Code]],Table24[#All],4,FALSE)</f>
        <v>Laptop Sleeves</v>
      </c>
    </row>
    <row r="1968" spans="1:13" x14ac:dyDescent="0.3">
      <c r="A1968" s="13" t="s">
        <v>10</v>
      </c>
      <c r="B1968" s="4" t="s">
        <v>35</v>
      </c>
      <c r="C1968" s="5">
        <v>44936</v>
      </c>
      <c r="D1968" s="4">
        <v>25</v>
      </c>
      <c r="E1968" s="6">
        <v>4076.2500000000005</v>
      </c>
      <c r="F1968" s="6">
        <v>3152.75</v>
      </c>
      <c r="G1968" s="8">
        <f t="shared" si="389"/>
        <v>923.50000000000045</v>
      </c>
      <c r="H1968">
        <v>2023</v>
      </c>
      <c r="I1968">
        <f t="shared" si="396"/>
        <v>1</v>
      </c>
      <c r="J1968" t="s">
        <v>83</v>
      </c>
      <c r="K1968" t="s">
        <v>113</v>
      </c>
      <c r="L1968" t="s">
        <v>102</v>
      </c>
      <c r="M1968" t="str">
        <f>VLOOKUP(Table1[[#This Row],[Product Code]],Table24[#All],4,FALSE)</f>
        <v>Keyboards</v>
      </c>
    </row>
    <row r="1969" spans="1:13" x14ac:dyDescent="0.3">
      <c r="A1969" s="13" t="s">
        <v>54</v>
      </c>
      <c r="B1969" s="4" t="s">
        <v>71</v>
      </c>
      <c r="C1969" s="5">
        <v>44938</v>
      </c>
      <c r="D1969" s="4">
        <v>23</v>
      </c>
      <c r="E1969" s="6">
        <v>5253.89</v>
      </c>
      <c r="F1969" s="6">
        <v>4198.88</v>
      </c>
      <c r="G1969" s="8">
        <f t="shared" si="389"/>
        <v>1055.0100000000002</v>
      </c>
      <c r="H1969">
        <v>2023</v>
      </c>
      <c r="I1969">
        <f t="shared" si="396"/>
        <v>1</v>
      </c>
      <c r="J1969" t="s">
        <v>83</v>
      </c>
      <c r="K1969" t="s">
        <v>100</v>
      </c>
      <c r="L1969" t="s">
        <v>98</v>
      </c>
      <c r="M1969" t="str">
        <f>VLOOKUP(Table1[[#This Row],[Product Code]],Table24[#All],4,FALSE)</f>
        <v>Ultrabooks</v>
      </c>
    </row>
    <row r="1970" spans="1:13" x14ac:dyDescent="0.3">
      <c r="A1970" s="13" t="s">
        <v>16</v>
      </c>
      <c r="B1970" s="4" t="s">
        <v>24</v>
      </c>
      <c r="C1970" s="5">
        <v>45603</v>
      </c>
      <c r="D1970" s="4">
        <v>30</v>
      </c>
      <c r="E1970" s="6">
        <v>39936.9</v>
      </c>
      <c r="F1970" s="6">
        <v>24921.300000000003</v>
      </c>
      <c r="G1970" s="8">
        <f t="shared" si="389"/>
        <v>15015.599999999999</v>
      </c>
      <c r="H1970">
        <v>2024</v>
      </c>
      <c r="I1970">
        <f t="shared" si="396"/>
        <v>11</v>
      </c>
      <c r="J1970" t="s">
        <v>90</v>
      </c>
      <c r="K1970" t="s">
        <v>104</v>
      </c>
      <c r="L1970" t="s">
        <v>102</v>
      </c>
      <c r="M1970" t="str">
        <f>VLOOKUP(Table1[[#This Row],[Product Code]],Table24[#All],4,FALSE)</f>
        <v>Keyboards</v>
      </c>
    </row>
    <row r="1971" spans="1:13" x14ac:dyDescent="0.3">
      <c r="A1971" s="13" t="s">
        <v>25</v>
      </c>
      <c r="B1971" s="4" t="s">
        <v>20</v>
      </c>
      <c r="C1971" s="5">
        <v>45367</v>
      </c>
      <c r="D1971" s="4">
        <v>16</v>
      </c>
      <c r="E1971" s="6">
        <v>14211.36</v>
      </c>
      <c r="F1971" s="6">
        <v>11559.2</v>
      </c>
      <c r="G1971" s="8">
        <f t="shared" si="389"/>
        <v>2652.16</v>
      </c>
      <c r="H1971">
        <v>2024</v>
      </c>
      <c r="I1971">
        <f t="shared" si="396"/>
        <v>3</v>
      </c>
      <c r="J1971" t="s">
        <v>87</v>
      </c>
      <c r="K1971" t="s">
        <v>104</v>
      </c>
      <c r="L1971" t="s">
        <v>102</v>
      </c>
      <c r="M1971" t="str">
        <f>VLOOKUP(Table1[[#This Row],[Product Code]],Table24[#All],4,FALSE)</f>
        <v>Keyboards</v>
      </c>
    </row>
    <row r="1972" spans="1:13" x14ac:dyDescent="0.3">
      <c r="A1972" s="13" t="s">
        <v>16</v>
      </c>
      <c r="B1972" s="4" t="s">
        <v>47</v>
      </c>
      <c r="C1972" s="5">
        <v>45147</v>
      </c>
      <c r="D1972" s="4">
        <v>2</v>
      </c>
      <c r="E1972" s="6">
        <v>2395.84</v>
      </c>
      <c r="F1972" s="6">
        <v>1765.1</v>
      </c>
      <c r="G1972" s="8">
        <f t="shared" si="389"/>
        <v>630.74000000000024</v>
      </c>
      <c r="H1972">
        <v>2023</v>
      </c>
      <c r="I1972">
        <f>MONTH(C1972)</f>
        <v>8</v>
      </c>
      <c r="J1972" t="s">
        <v>85</v>
      </c>
      <c r="K1972" t="s">
        <v>113</v>
      </c>
      <c r="L1972" t="s">
        <v>126</v>
      </c>
      <c r="M1972" t="str">
        <f>VLOOKUP(Table1[[#This Row],[Product Code]],Table24[#All],4,FALSE)</f>
        <v>Fitness Bands</v>
      </c>
    </row>
    <row r="1973" spans="1:13" x14ac:dyDescent="0.3">
      <c r="A1973" s="13" t="s">
        <v>54</v>
      </c>
      <c r="B1973" s="4" t="s">
        <v>31</v>
      </c>
      <c r="C1973" s="5">
        <v>45457</v>
      </c>
      <c r="D1973" s="4">
        <v>8</v>
      </c>
      <c r="E1973" s="6">
        <v>3845.6</v>
      </c>
      <c r="F1973" s="6">
        <v>2415.52</v>
      </c>
      <c r="G1973" s="8">
        <f t="shared" si="389"/>
        <v>1430.08</v>
      </c>
      <c r="H1973">
        <v>2024</v>
      </c>
      <c r="I1973">
        <f t="shared" ref="I1973:I1974" si="397">MONTH(C1973)</f>
        <v>6</v>
      </c>
      <c r="J1973" t="s">
        <v>88</v>
      </c>
      <c r="K1973" t="s">
        <v>113</v>
      </c>
      <c r="L1973" t="s">
        <v>98</v>
      </c>
      <c r="M1973" t="str">
        <f>VLOOKUP(Table1[[#This Row],[Product Code]],Table24[#All],4,FALSE)</f>
        <v>Gaming Laptops</v>
      </c>
    </row>
    <row r="1974" spans="1:13" x14ac:dyDescent="0.3">
      <c r="A1974" s="13" t="s">
        <v>16</v>
      </c>
      <c r="B1974" s="4" t="s">
        <v>45</v>
      </c>
      <c r="C1974" s="5">
        <v>45477</v>
      </c>
      <c r="D1974" s="4">
        <v>14</v>
      </c>
      <c r="E1974" s="6">
        <v>11293.24</v>
      </c>
      <c r="F1974" s="6">
        <v>6734.56</v>
      </c>
      <c r="G1974" s="8">
        <f t="shared" si="389"/>
        <v>4558.6799999999994</v>
      </c>
      <c r="H1974">
        <v>2024</v>
      </c>
      <c r="I1974">
        <f t="shared" si="397"/>
        <v>7</v>
      </c>
      <c r="J1974" t="s">
        <v>89</v>
      </c>
      <c r="K1974" t="s">
        <v>113</v>
      </c>
      <c r="L1974" t="s">
        <v>111</v>
      </c>
      <c r="M1974" t="str">
        <f>VLOOKUP(Table1[[#This Row],[Product Code]],Table24[#All],4,FALSE)</f>
        <v>Game Consoles</v>
      </c>
    </row>
    <row r="1975" spans="1:13" x14ac:dyDescent="0.3">
      <c r="A1975" s="13" t="s">
        <v>16</v>
      </c>
      <c r="B1975" s="4" t="s">
        <v>43</v>
      </c>
      <c r="C1975" s="5">
        <v>44927</v>
      </c>
      <c r="D1975" s="4">
        <v>16</v>
      </c>
      <c r="E1975" s="6">
        <v>17039.36</v>
      </c>
      <c r="F1975" s="6">
        <v>10986.72</v>
      </c>
      <c r="G1975" s="8">
        <f t="shared" si="389"/>
        <v>6052.6400000000012</v>
      </c>
      <c r="H1975">
        <v>2023</v>
      </c>
      <c r="I1975">
        <f>MONTH(C1975)</f>
        <v>1</v>
      </c>
      <c r="J1975" t="s">
        <v>83</v>
      </c>
      <c r="K1975" t="s">
        <v>113</v>
      </c>
      <c r="L1975" t="s">
        <v>111</v>
      </c>
      <c r="M1975" t="str">
        <f>VLOOKUP(Table1[[#This Row],[Product Code]],Table24[#All],4,FALSE)</f>
        <v>VR Headsets</v>
      </c>
    </row>
    <row r="1976" spans="1:13" x14ac:dyDescent="0.3">
      <c r="A1976" s="13" t="s">
        <v>32</v>
      </c>
      <c r="B1976" s="4" t="s">
        <v>11</v>
      </c>
      <c r="C1976" s="5">
        <v>45593</v>
      </c>
      <c r="D1976" s="4">
        <v>27</v>
      </c>
      <c r="E1976" s="6">
        <v>18139.95</v>
      </c>
      <c r="F1976" s="6">
        <v>14325.93</v>
      </c>
      <c r="G1976" s="8">
        <f t="shared" si="389"/>
        <v>3814.0200000000004</v>
      </c>
      <c r="H1976">
        <v>2024</v>
      </c>
      <c r="I1976">
        <f t="shared" ref="I1976:I1977" si="398">MONTH(C1976)</f>
        <v>10</v>
      </c>
      <c r="J1976" t="s">
        <v>90</v>
      </c>
      <c r="K1976" t="s">
        <v>113</v>
      </c>
      <c r="L1976" t="s">
        <v>102</v>
      </c>
      <c r="M1976" t="str">
        <f>VLOOKUP(Table1[[#This Row],[Product Code]],Table24[#All],4,FALSE)</f>
        <v>Chargers</v>
      </c>
    </row>
    <row r="1977" spans="1:13" x14ac:dyDescent="0.3">
      <c r="A1977" s="13" t="s">
        <v>16</v>
      </c>
      <c r="B1977" s="4" t="s">
        <v>57</v>
      </c>
      <c r="C1977" s="5">
        <v>45517</v>
      </c>
      <c r="D1977" s="4">
        <v>5</v>
      </c>
      <c r="E1977" s="6">
        <v>5853.2000000000007</v>
      </c>
      <c r="F1977" s="6">
        <v>4675.8499999999995</v>
      </c>
      <c r="G1977" s="8">
        <f t="shared" si="389"/>
        <v>1177.3500000000013</v>
      </c>
      <c r="H1977">
        <v>2024</v>
      </c>
      <c r="I1977">
        <f t="shared" si="398"/>
        <v>8</v>
      </c>
      <c r="J1977" t="s">
        <v>89</v>
      </c>
      <c r="K1977" t="s">
        <v>106</v>
      </c>
      <c r="L1977" t="s">
        <v>111</v>
      </c>
      <c r="M1977" t="str">
        <f>VLOOKUP(Table1[[#This Row],[Product Code]],Table24[#All],4,FALSE)</f>
        <v>Game Consoles</v>
      </c>
    </row>
    <row r="1978" spans="1:13" x14ac:dyDescent="0.3">
      <c r="A1978" s="13" t="s">
        <v>16</v>
      </c>
      <c r="B1978" s="4" t="s">
        <v>61</v>
      </c>
      <c r="C1978" s="5">
        <v>45002</v>
      </c>
      <c r="D1978" s="4">
        <v>32</v>
      </c>
      <c r="E1978" s="6">
        <v>12242.56</v>
      </c>
      <c r="F1978" s="6">
        <v>9674.56</v>
      </c>
      <c r="G1978" s="8">
        <f t="shared" si="389"/>
        <v>2568</v>
      </c>
      <c r="H1978">
        <v>2023</v>
      </c>
      <c r="I1978">
        <f>MONTH(C1978)</f>
        <v>3</v>
      </c>
      <c r="J1978" t="s">
        <v>83</v>
      </c>
      <c r="K1978" t="s">
        <v>109</v>
      </c>
      <c r="L1978" t="s">
        <v>111</v>
      </c>
      <c r="M1978" t="str">
        <f>VLOOKUP(Table1[[#This Row],[Product Code]],Table24[#All],4,FALSE)</f>
        <v>VR Headsets</v>
      </c>
    </row>
    <row r="1979" spans="1:13" x14ac:dyDescent="0.3">
      <c r="A1979" s="13" t="s">
        <v>28</v>
      </c>
      <c r="B1979" s="4" t="s">
        <v>49</v>
      </c>
      <c r="C1979" s="5">
        <v>45640</v>
      </c>
      <c r="D1979" s="4">
        <v>34</v>
      </c>
      <c r="E1979" s="6">
        <v>45256.38</v>
      </c>
      <c r="F1979" s="6">
        <v>27799.08</v>
      </c>
      <c r="G1979" s="8">
        <f t="shared" si="389"/>
        <v>17457.299999999996</v>
      </c>
      <c r="H1979">
        <v>2024</v>
      </c>
      <c r="I1979">
        <f t="shared" ref="I1979:I1982" si="399">MONTH(C1979)</f>
        <v>12</v>
      </c>
      <c r="J1979" t="s">
        <v>90</v>
      </c>
      <c r="K1979" t="s">
        <v>137</v>
      </c>
      <c r="L1979" t="s">
        <v>126</v>
      </c>
      <c r="M1979" t="str">
        <f>VLOOKUP(Table1[[#This Row],[Product Code]],Table24[#All],4,FALSE)</f>
        <v>Smartwatches</v>
      </c>
    </row>
    <row r="1980" spans="1:13" x14ac:dyDescent="0.3">
      <c r="A1980" s="13" t="s">
        <v>23</v>
      </c>
      <c r="B1980" s="4" t="s">
        <v>51</v>
      </c>
      <c r="C1980" s="5">
        <v>45351</v>
      </c>
      <c r="D1980" s="4">
        <v>28</v>
      </c>
      <c r="E1980" s="6">
        <v>9923.76</v>
      </c>
      <c r="F1980" s="6">
        <v>7085.68</v>
      </c>
      <c r="G1980" s="8">
        <f t="shared" si="389"/>
        <v>2838.08</v>
      </c>
      <c r="H1980">
        <v>2024</v>
      </c>
      <c r="I1980">
        <f t="shared" si="399"/>
        <v>2</v>
      </c>
      <c r="J1980" t="s">
        <v>87</v>
      </c>
      <c r="K1980" t="s">
        <v>113</v>
      </c>
      <c r="L1980" t="s">
        <v>118</v>
      </c>
      <c r="M1980" t="str">
        <f>VLOOKUP(Table1[[#This Row],[Product Code]],Table24[#All],4,FALSE)</f>
        <v>Wired Headphones</v>
      </c>
    </row>
    <row r="1981" spans="1:13" x14ac:dyDescent="0.3">
      <c r="A1981" s="13" t="s">
        <v>54</v>
      </c>
      <c r="B1981" s="4" t="s">
        <v>53</v>
      </c>
      <c r="C1981" s="5">
        <v>45578</v>
      </c>
      <c r="D1981" s="4">
        <v>31</v>
      </c>
      <c r="E1981" s="6">
        <v>39543.909999999996</v>
      </c>
      <c r="F1981" s="6">
        <v>24657.09</v>
      </c>
      <c r="G1981" s="8">
        <f t="shared" si="389"/>
        <v>14886.819999999996</v>
      </c>
      <c r="H1981">
        <v>2024</v>
      </c>
      <c r="I1981">
        <f t="shared" si="399"/>
        <v>10</v>
      </c>
      <c r="J1981" t="s">
        <v>90</v>
      </c>
      <c r="K1981" t="s">
        <v>130</v>
      </c>
      <c r="L1981" t="s">
        <v>118</v>
      </c>
      <c r="M1981" t="str">
        <f>VLOOKUP(Table1[[#This Row],[Product Code]],Table24[#All],4,FALSE)</f>
        <v>Wired Headphones</v>
      </c>
    </row>
    <row r="1982" spans="1:13" x14ac:dyDescent="0.3">
      <c r="A1982" s="13" t="s">
        <v>23</v>
      </c>
      <c r="B1982" s="4" t="s">
        <v>42</v>
      </c>
      <c r="C1982" s="5">
        <v>45444</v>
      </c>
      <c r="D1982" s="4">
        <v>7</v>
      </c>
      <c r="E1982" s="6">
        <v>2965.69</v>
      </c>
      <c r="F1982" s="6">
        <v>1932.7000000000003</v>
      </c>
      <c r="G1982" s="8">
        <f t="shared" si="389"/>
        <v>1032.9899999999998</v>
      </c>
      <c r="H1982">
        <v>2024</v>
      </c>
      <c r="I1982">
        <f t="shared" si="399"/>
        <v>6</v>
      </c>
      <c r="J1982" t="s">
        <v>88</v>
      </c>
      <c r="K1982" t="s">
        <v>137</v>
      </c>
      <c r="L1982" t="s">
        <v>98</v>
      </c>
      <c r="M1982" t="str">
        <f>VLOOKUP(Table1[[#This Row],[Product Code]],Table24[#All],4,FALSE)</f>
        <v>Ultrabooks</v>
      </c>
    </row>
    <row r="1983" spans="1:13" x14ac:dyDescent="0.3">
      <c r="A1983" s="13" t="s">
        <v>28</v>
      </c>
      <c r="B1983" s="4" t="s">
        <v>67</v>
      </c>
      <c r="C1983" s="5">
        <v>45200</v>
      </c>
      <c r="D1983" s="4">
        <v>18</v>
      </c>
      <c r="E1983" s="6">
        <v>18789.840000000004</v>
      </c>
      <c r="F1983" s="6">
        <v>11592.72</v>
      </c>
      <c r="G1983" s="8">
        <f t="shared" si="389"/>
        <v>7197.1200000000044</v>
      </c>
      <c r="H1983">
        <v>2023</v>
      </c>
      <c r="I1983">
        <f>MONTH(C1983)</f>
        <v>10</v>
      </c>
      <c r="J1983" t="s">
        <v>86</v>
      </c>
      <c r="K1983" t="s">
        <v>137</v>
      </c>
      <c r="L1983" t="s">
        <v>111</v>
      </c>
      <c r="M1983" t="str">
        <f>VLOOKUP(Table1[[#This Row],[Product Code]],Table24[#All],4,FALSE)</f>
        <v>VR Headsets</v>
      </c>
    </row>
    <row r="1984" spans="1:13" x14ac:dyDescent="0.3">
      <c r="A1984" s="13" t="s">
        <v>16</v>
      </c>
      <c r="B1984" s="4" t="s">
        <v>65</v>
      </c>
      <c r="C1984" s="5">
        <v>45549</v>
      </c>
      <c r="D1984" s="4">
        <v>17</v>
      </c>
      <c r="E1984" s="6">
        <v>5493.5499999999993</v>
      </c>
      <c r="F1984" s="6">
        <v>3397.6200000000003</v>
      </c>
      <c r="G1984" s="8">
        <f t="shared" si="389"/>
        <v>2095.9299999999989</v>
      </c>
      <c r="H1984">
        <v>2024</v>
      </c>
      <c r="I1984">
        <f t="shared" ref="I1984:I1988" si="400">MONTH(C1984)</f>
        <v>9</v>
      </c>
      <c r="J1984" t="s">
        <v>89</v>
      </c>
      <c r="K1984" t="s">
        <v>109</v>
      </c>
      <c r="L1984" t="s">
        <v>111</v>
      </c>
      <c r="M1984" t="str">
        <f>VLOOKUP(Table1[[#This Row],[Product Code]],Table24[#All],4,FALSE)</f>
        <v>Game Consoles</v>
      </c>
    </row>
    <row r="1985" spans="1:13" x14ac:dyDescent="0.3">
      <c r="A1985" s="13" t="s">
        <v>16</v>
      </c>
      <c r="B1985" s="4" t="s">
        <v>15</v>
      </c>
      <c r="C1985" s="5">
        <v>45510</v>
      </c>
      <c r="D1985" s="4">
        <v>16</v>
      </c>
      <c r="E1985" s="6">
        <v>14135.84</v>
      </c>
      <c r="F1985" s="6">
        <v>9857.44</v>
      </c>
      <c r="G1985" s="8">
        <f t="shared" si="389"/>
        <v>4278.3999999999996</v>
      </c>
      <c r="H1985">
        <v>2024</v>
      </c>
      <c r="I1985">
        <f t="shared" si="400"/>
        <v>8</v>
      </c>
      <c r="J1985" t="s">
        <v>89</v>
      </c>
      <c r="K1985" t="s">
        <v>132</v>
      </c>
      <c r="L1985" t="s">
        <v>118</v>
      </c>
      <c r="M1985" t="str">
        <f>VLOOKUP(Table1[[#This Row],[Product Code]],Table24[#All],4,FALSE)</f>
        <v>Noise-Canceling Over-Ear</v>
      </c>
    </row>
    <row r="1986" spans="1:13" x14ac:dyDescent="0.3">
      <c r="A1986" s="13" t="s">
        <v>33</v>
      </c>
      <c r="B1986" s="4" t="s">
        <v>17</v>
      </c>
      <c r="C1986" s="5">
        <v>45447</v>
      </c>
      <c r="D1986" s="4">
        <v>19</v>
      </c>
      <c r="E1986" s="6">
        <v>3476.62</v>
      </c>
      <c r="F1986" s="6">
        <v>2641.1899999999996</v>
      </c>
      <c r="G1986" s="8">
        <f t="shared" si="389"/>
        <v>835.43000000000029</v>
      </c>
      <c r="H1986">
        <v>2024</v>
      </c>
      <c r="I1986">
        <f t="shared" si="400"/>
        <v>6</v>
      </c>
      <c r="J1986" t="s">
        <v>88</v>
      </c>
      <c r="K1986" t="s">
        <v>104</v>
      </c>
      <c r="L1986" t="s">
        <v>102</v>
      </c>
      <c r="M1986" t="str">
        <f>VLOOKUP(Table1[[#This Row],[Product Code]],Table24[#All],4,FALSE)</f>
        <v>Chargers</v>
      </c>
    </row>
    <row r="1987" spans="1:13" x14ac:dyDescent="0.3">
      <c r="A1987" s="13" t="s">
        <v>19</v>
      </c>
      <c r="B1987" s="4" t="s">
        <v>39</v>
      </c>
      <c r="C1987" s="5">
        <v>45557</v>
      </c>
      <c r="D1987" s="4">
        <v>14</v>
      </c>
      <c r="E1987" s="6">
        <v>10219.720000000001</v>
      </c>
      <c r="F1987" s="6">
        <v>8245.86</v>
      </c>
      <c r="G1987" s="8">
        <f t="shared" ref="G1987:G2050" si="401">E1987-F1987</f>
        <v>1973.8600000000006</v>
      </c>
      <c r="H1987">
        <v>2024</v>
      </c>
      <c r="I1987">
        <f t="shared" si="400"/>
        <v>9</v>
      </c>
      <c r="J1987" t="s">
        <v>89</v>
      </c>
      <c r="K1987" t="s">
        <v>113</v>
      </c>
      <c r="L1987" t="s">
        <v>111</v>
      </c>
      <c r="M1987" t="str">
        <f>VLOOKUP(Table1[[#This Row],[Product Code]],Table24[#All],4,FALSE)</f>
        <v>VR Headsets</v>
      </c>
    </row>
    <row r="1988" spans="1:13" x14ac:dyDescent="0.3">
      <c r="A1988" s="13" t="s">
        <v>16</v>
      </c>
      <c r="B1988" s="4" t="s">
        <v>60</v>
      </c>
      <c r="C1988" s="5">
        <v>45599</v>
      </c>
      <c r="D1988" s="4">
        <v>29</v>
      </c>
      <c r="E1988" s="6">
        <v>16309.89</v>
      </c>
      <c r="F1988" s="6">
        <v>12453.47</v>
      </c>
      <c r="G1988" s="8">
        <f t="shared" si="401"/>
        <v>3856.42</v>
      </c>
      <c r="H1988">
        <v>2024</v>
      </c>
      <c r="I1988">
        <f t="shared" si="400"/>
        <v>11</v>
      </c>
      <c r="J1988" t="s">
        <v>90</v>
      </c>
      <c r="K1988" t="s">
        <v>132</v>
      </c>
      <c r="L1988" t="s">
        <v>102</v>
      </c>
      <c r="M1988" t="str">
        <f>VLOOKUP(Table1[[#This Row],[Product Code]],Table24[#All],4,FALSE)</f>
        <v>Mice</v>
      </c>
    </row>
    <row r="1989" spans="1:13" x14ac:dyDescent="0.3">
      <c r="A1989" s="13" t="s">
        <v>25</v>
      </c>
      <c r="B1989" s="4" t="s">
        <v>48</v>
      </c>
      <c r="C1989" s="5">
        <v>45082</v>
      </c>
      <c r="D1989" s="4">
        <v>13</v>
      </c>
      <c r="E1989" s="6">
        <v>18239.13</v>
      </c>
      <c r="F1989" s="6">
        <v>11577.15</v>
      </c>
      <c r="G1989" s="8">
        <f t="shared" si="401"/>
        <v>6661.9800000000014</v>
      </c>
      <c r="H1989">
        <v>2023</v>
      </c>
      <c r="I1989">
        <f>MONTH(C1989)</f>
        <v>6</v>
      </c>
      <c r="J1989" t="s">
        <v>84</v>
      </c>
      <c r="K1989" t="s">
        <v>137</v>
      </c>
      <c r="L1989" t="s">
        <v>111</v>
      </c>
      <c r="M1989" t="str">
        <f>VLOOKUP(Table1[[#This Row],[Product Code]],Table24[#All],4,FALSE)</f>
        <v>Game Consoles</v>
      </c>
    </row>
    <row r="1990" spans="1:13" x14ac:dyDescent="0.3">
      <c r="A1990" s="13" t="s">
        <v>23</v>
      </c>
      <c r="B1990" s="4" t="s">
        <v>53</v>
      </c>
      <c r="C1990" s="5">
        <v>45330</v>
      </c>
      <c r="D1990" s="4">
        <v>26</v>
      </c>
      <c r="E1990" s="6">
        <v>33165.86</v>
      </c>
      <c r="F1990" s="6">
        <v>20680.14</v>
      </c>
      <c r="G1990" s="8">
        <f t="shared" si="401"/>
        <v>12485.720000000001</v>
      </c>
      <c r="H1990">
        <v>2024</v>
      </c>
      <c r="I1990">
        <f t="shared" ref="I1990:I1992" si="402">MONTH(C1990)</f>
        <v>2</v>
      </c>
      <c r="J1990" t="s">
        <v>87</v>
      </c>
      <c r="K1990" t="s">
        <v>130</v>
      </c>
      <c r="L1990" t="s">
        <v>118</v>
      </c>
      <c r="M1990" t="str">
        <f>VLOOKUP(Table1[[#This Row],[Product Code]],Table24[#All],4,FALSE)</f>
        <v>Wired Headphones</v>
      </c>
    </row>
    <row r="1991" spans="1:13" x14ac:dyDescent="0.3">
      <c r="A1991" s="13" t="s">
        <v>23</v>
      </c>
      <c r="B1991" s="4" t="s">
        <v>31</v>
      </c>
      <c r="C1991" s="5">
        <v>45548</v>
      </c>
      <c r="D1991" s="4">
        <v>10</v>
      </c>
      <c r="E1991" s="6">
        <v>4807</v>
      </c>
      <c r="F1991" s="6">
        <v>3019.4</v>
      </c>
      <c r="G1991" s="8">
        <f t="shared" si="401"/>
        <v>1787.6</v>
      </c>
      <c r="H1991">
        <v>2024</v>
      </c>
      <c r="I1991">
        <f t="shared" si="402"/>
        <v>9</v>
      </c>
      <c r="J1991" t="s">
        <v>89</v>
      </c>
      <c r="K1991" t="s">
        <v>113</v>
      </c>
      <c r="L1991" t="s">
        <v>98</v>
      </c>
      <c r="M1991" t="str">
        <f>VLOOKUP(Table1[[#This Row],[Product Code]],Table24[#All],4,FALSE)</f>
        <v>Gaming Laptops</v>
      </c>
    </row>
    <row r="1992" spans="1:13" x14ac:dyDescent="0.3">
      <c r="A1992" s="13" t="s">
        <v>10</v>
      </c>
      <c r="B1992" s="4" t="s">
        <v>60</v>
      </c>
      <c r="C1992" s="5">
        <v>45581</v>
      </c>
      <c r="D1992" s="4">
        <v>38</v>
      </c>
      <c r="E1992" s="6">
        <v>21371.579999999998</v>
      </c>
      <c r="F1992" s="6">
        <v>16318.34</v>
      </c>
      <c r="G1992" s="8">
        <f t="shared" si="401"/>
        <v>5053.239999999998</v>
      </c>
      <c r="H1992">
        <v>2024</v>
      </c>
      <c r="I1992">
        <f t="shared" si="402"/>
        <v>10</v>
      </c>
      <c r="J1992" t="s">
        <v>90</v>
      </c>
      <c r="K1992" t="s">
        <v>132</v>
      </c>
      <c r="L1992" t="s">
        <v>102</v>
      </c>
      <c r="M1992" t="str">
        <f>VLOOKUP(Table1[[#This Row],[Product Code]],Table24[#All],4,FALSE)</f>
        <v>Mice</v>
      </c>
    </row>
    <row r="1993" spans="1:13" x14ac:dyDescent="0.3">
      <c r="A1993" s="13" t="s">
        <v>16</v>
      </c>
      <c r="B1993" s="4" t="s">
        <v>56</v>
      </c>
      <c r="C1993" s="5">
        <v>45090</v>
      </c>
      <c r="D1993" s="4">
        <v>23</v>
      </c>
      <c r="E1993" s="6">
        <v>3085.4500000000003</v>
      </c>
      <c r="F1993" s="6">
        <v>2548.8599999999997</v>
      </c>
      <c r="G1993" s="8">
        <f t="shared" si="401"/>
        <v>536.5900000000006</v>
      </c>
      <c r="H1993">
        <v>2023</v>
      </c>
      <c r="I1993">
        <f>MONTH(C1993)</f>
        <v>6</v>
      </c>
      <c r="J1993" t="s">
        <v>84</v>
      </c>
      <c r="K1993" t="s">
        <v>113</v>
      </c>
      <c r="L1993" t="s">
        <v>102</v>
      </c>
      <c r="M1993" t="str">
        <f>VLOOKUP(Table1[[#This Row],[Product Code]],Table24[#All],4,FALSE)</f>
        <v>Laptop Sleeves</v>
      </c>
    </row>
    <row r="1994" spans="1:13" x14ac:dyDescent="0.3">
      <c r="A1994" s="13" t="s">
        <v>23</v>
      </c>
      <c r="B1994" s="4" t="s">
        <v>17</v>
      </c>
      <c r="C1994" s="5">
        <v>45422</v>
      </c>
      <c r="D1994" s="4">
        <v>2</v>
      </c>
      <c r="E1994" s="6">
        <v>365.96</v>
      </c>
      <c r="F1994" s="6">
        <v>278.02</v>
      </c>
      <c r="G1994" s="8">
        <f t="shared" si="401"/>
        <v>87.94</v>
      </c>
      <c r="H1994">
        <v>2024</v>
      </c>
      <c r="I1994">
        <f t="shared" ref="I1994:I1995" si="403">MONTH(C1994)</f>
        <v>5</v>
      </c>
      <c r="J1994" t="s">
        <v>88</v>
      </c>
      <c r="K1994" t="s">
        <v>104</v>
      </c>
      <c r="L1994" t="s">
        <v>102</v>
      </c>
      <c r="M1994" t="str">
        <f>VLOOKUP(Table1[[#This Row],[Product Code]],Table24[#All],4,FALSE)</f>
        <v>Chargers</v>
      </c>
    </row>
    <row r="1995" spans="1:13" x14ac:dyDescent="0.3">
      <c r="A1995" s="13" t="s">
        <v>25</v>
      </c>
      <c r="B1995" s="4" t="s">
        <v>40</v>
      </c>
      <c r="C1995" s="5">
        <v>45481</v>
      </c>
      <c r="D1995" s="4">
        <v>17</v>
      </c>
      <c r="E1995" s="6">
        <v>23014.43</v>
      </c>
      <c r="F1995" s="6">
        <v>16565.82</v>
      </c>
      <c r="G1995" s="8">
        <f t="shared" si="401"/>
        <v>6448.6100000000006</v>
      </c>
      <c r="H1995">
        <v>2024</v>
      </c>
      <c r="I1995">
        <f t="shared" si="403"/>
        <v>7</v>
      </c>
      <c r="J1995" t="s">
        <v>89</v>
      </c>
      <c r="K1995" t="s">
        <v>106</v>
      </c>
      <c r="L1995" t="s">
        <v>111</v>
      </c>
      <c r="M1995" t="str">
        <f>VLOOKUP(Table1[[#This Row],[Product Code]],Table24[#All],4,FALSE)</f>
        <v>Game Consoles</v>
      </c>
    </row>
    <row r="1996" spans="1:13" x14ac:dyDescent="0.3">
      <c r="A1996" s="13" t="s">
        <v>21</v>
      </c>
      <c r="B1996" s="4" t="s">
        <v>63</v>
      </c>
      <c r="C1996" s="5">
        <v>45019</v>
      </c>
      <c r="D1996" s="4">
        <v>19</v>
      </c>
      <c r="E1996" s="6">
        <v>21491.089999999997</v>
      </c>
      <c r="F1996" s="6">
        <v>17840.05</v>
      </c>
      <c r="G1996" s="8">
        <f t="shared" si="401"/>
        <v>3651.0399999999972</v>
      </c>
      <c r="H1996">
        <v>2023</v>
      </c>
      <c r="I1996">
        <f t="shared" ref="I1996:I2000" si="404">MONTH(C1996)</f>
        <v>4</v>
      </c>
      <c r="J1996" t="s">
        <v>84</v>
      </c>
      <c r="K1996" t="s">
        <v>113</v>
      </c>
      <c r="L1996" t="s">
        <v>111</v>
      </c>
      <c r="M1996" t="str">
        <f>VLOOKUP(Table1[[#This Row],[Product Code]],Table24[#All],4,FALSE)</f>
        <v>Gaming Headsets</v>
      </c>
    </row>
    <row r="1997" spans="1:13" x14ac:dyDescent="0.3">
      <c r="A1997" s="13" t="s">
        <v>59</v>
      </c>
      <c r="B1997" s="4" t="s">
        <v>66</v>
      </c>
      <c r="C1997" s="5">
        <v>45187</v>
      </c>
      <c r="D1997" s="4">
        <v>12</v>
      </c>
      <c r="E1997" s="6">
        <v>6520.32</v>
      </c>
      <c r="F1997" s="6">
        <v>4638.96</v>
      </c>
      <c r="G1997" s="8">
        <f t="shared" si="401"/>
        <v>1881.3599999999997</v>
      </c>
      <c r="H1997">
        <v>2023</v>
      </c>
      <c r="I1997">
        <f t="shared" si="404"/>
        <v>9</v>
      </c>
      <c r="J1997" t="s">
        <v>85</v>
      </c>
      <c r="K1997" t="s">
        <v>113</v>
      </c>
      <c r="L1997" t="s">
        <v>118</v>
      </c>
      <c r="M1997" t="str">
        <f>VLOOKUP(Table1[[#This Row],[Product Code]],Table24[#All],4,FALSE)</f>
        <v>Wireless Headphones</v>
      </c>
    </row>
    <row r="1998" spans="1:13" x14ac:dyDescent="0.3">
      <c r="A1998" s="13" t="s">
        <v>16</v>
      </c>
      <c r="B1998" s="4" t="s">
        <v>60</v>
      </c>
      <c r="C1998" s="5">
        <v>45542</v>
      </c>
      <c r="D1998" s="4">
        <v>19</v>
      </c>
      <c r="E1998" s="6">
        <v>10685.789999999999</v>
      </c>
      <c r="F1998" s="6">
        <v>8159.17</v>
      </c>
      <c r="G1998" s="8">
        <f t="shared" si="401"/>
        <v>2526.619999999999</v>
      </c>
      <c r="H1998">
        <v>2024</v>
      </c>
      <c r="I1998">
        <f t="shared" si="404"/>
        <v>9</v>
      </c>
      <c r="J1998" t="s">
        <v>89</v>
      </c>
      <c r="K1998" t="s">
        <v>132</v>
      </c>
      <c r="L1998" t="s">
        <v>102</v>
      </c>
      <c r="M1998" t="str">
        <f>VLOOKUP(Table1[[#This Row],[Product Code]],Table24[#All],4,FALSE)</f>
        <v>Mice</v>
      </c>
    </row>
    <row r="1999" spans="1:13" x14ac:dyDescent="0.3">
      <c r="A1999" s="13" t="s">
        <v>8</v>
      </c>
      <c r="B1999" s="4" t="s">
        <v>41</v>
      </c>
      <c r="C1999" s="5">
        <v>45582</v>
      </c>
      <c r="D1999" s="4">
        <v>38</v>
      </c>
      <c r="E1999" s="6">
        <v>33569.199999999997</v>
      </c>
      <c r="F1999" s="6">
        <v>22970.62</v>
      </c>
      <c r="G1999" s="8">
        <f t="shared" si="401"/>
        <v>10598.579999999998</v>
      </c>
      <c r="H1999">
        <v>2024</v>
      </c>
      <c r="I1999">
        <f t="shared" si="404"/>
        <v>10</v>
      </c>
      <c r="J1999" t="s">
        <v>90</v>
      </c>
      <c r="K1999" t="s">
        <v>132</v>
      </c>
      <c r="L1999" t="s">
        <v>118</v>
      </c>
      <c r="M1999" t="str">
        <f>VLOOKUP(Table1[[#This Row],[Product Code]],Table24[#All],4,FALSE)</f>
        <v>Wireless Headphones</v>
      </c>
    </row>
    <row r="2000" spans="1:13" x14ac:dyDescent="0.3">
      <c r="A2000" s="13" t="s">
        <v>54</v>
      </c>
      <c r="B2000" s="4" t="s">
        <v>53</v>
      </c>
      <c r="C2000" s="5">
        <v>45431</v>
      </c>
      <c r="D2000" s="4">
        <v>5</v>
      </c>
      <c r="E2000" s="6">
        <v>6378.0499999999993</v>
      </c>
      <c r="F2000" s="6">
        <v>3976.95</v>
      </c>
      <c r="G2000" s="8">
        <f t="shared" si="401"/>
        <v>2401.0999999999995</v>
      </c>
      <c r="H2000">
        <v>2024</v>
      </c>
      <c r="I2000">
        <f t="shared" si="404"/>
        <v>5</v>
      </c>
      <c r="J2000" t="s">
        <v>88</v>
      </c>
      <c r="K2000" t="s">
        <v>130</v>
      </c>
      <c r="L2000" t="s">
        <v>118</v>
      </c>
      <c r="M2000" t="str">
        <f>VLOOKUP(Table1[[#This Row],[Product Code]],Table24[#All],4,FALSE)</f>
        <v>Wired Headphones</v>
      </c>
    </row>
    <row r="2001" spans="1:13" x14ac:dyDescent="0.3">
      <c r="A2001" s="13" t="s">
        <v>54</v>
      </c>
      <c r="B2001" s="4" t="s">
        <v>55</v>
      </c>
      <c r="C2001" s="5">
        <v>45212</v>
      </c>
      <c r="D2001" s="4">
        <v>31</v>
      </c>
      <c r="E2001" s="6">
        <v>26943.96</v>
      </c>
      <c r="F2001" s="6">
        <v>20228.43</v>
      </c>
      <c r="G2001" s="8">
        <f t="shared" si="401"/>
        <v>6715.5299999999988</v>
      </c>
      <c r="H2001">
        <v>2023</v>
      </c>
      <c r="I2001">
        <f t="shared" ref="I2001:I2007" si="405">MONTH(C2001)</f>
        <v>10</v>
      </c>
      <c r="J2001" t="s">
        <v>86</v>
      </c>
      <c r="K2001" t="s">
        <v>100</v>
      </c>
      <c r="L2001" t="s">
        <v>111</v>
      </c>
      <c r="M2001" t="str">
        <f>VLOOKUP(Table1[[#This Row],[Product Code]],Table24[#All],4,FALSE)</f>
        <v>VR Headsets</v>
      </c>
    </row>
    <row r="2002" spans="1:13" x14ac:dyDescent="0.3">
      <c r="A2002" s="13" t="s">
        <v>6</v>
      </c>
      <c r="B2002" s="4" t="s">
        <v>22</v>
      </c>
      <c r="C2002" s="5">
        <v>45058</v>
      </c>
      <c r="D2002" s="4">
        <v>16</v>
      </c>
      <c r="E2002" s="6">
        <v>16855.68</v>
      </c>
      <c r="F2002" s="6">
        <v>10020.16</v>
      </c>
      <c r="G2002" s="8">
        <f t="shared" si="401"/>
        <v>6835.52</v>
      </c>
      <c r="H2002">
        <v>2023</v>
      </c>
      <c r="I2002">
        <f t="shared" si="405"/>
        <v>5</v>
      </c>
      <c r="J2002" t="s">
        <v>84</v>
      </c>
      <c r="K2002" t="s">
        <v>113</v>
      </c>
      <c r="L2002" t="s">
        <v>102</v>
      </c>
      <c r="M2002" t="str">
        <f>VLOOKUP(Table1[[#This Row],[Product Code]],Table24[#All],4,FALSE)</f>
        <v>Keyboards</v>
      </c>
    </row>
    <row r="2003" spans="1:13" x14ac:dyDescent="0.3">
      <c r="A2003" s="13" t="s">
        <v>8</v>
      </c>
      <c r="B2003" s="4" t="s">
        <v>66</v>
      </c>
      <c r="C2003" s="5">
        <v>45288</v>
      </c>
      <c r="D2003" s="4">
        <v>30</v>
      </c>
      <c r="E2003" s="6">
        <v>16300.800000000001</v>
      </c>
      <c r="F2003" s="6">
        <v>11597.4</v>
      </c>
      <c r="G2003" s="8">
        <f t="shared" si="401"/>
        <v>4703.4000000000015</v>
      </c>
      <c r="H2003">
        <v>2023</v>
      </c>
      <c r="I2003">
        <f t="shared" si="405"/>
        <v>12</v>
      </c>
      <c r="J2003" t="s">
        <v>86</v>
      </c>
      <c r="K2003" t="s">
        <v>113</v>
      </c>
      <c r="L2003" t="s">
        <v>118</v>
      </c>
      <c r="M2003" t="str">
        <f>VLOOKUP(Table1[[#This Row],[Product Code]],Table24[#All],4,FALSE)</f>
        <v>Wireless Headphones</v>
      </c>
    </row>
    <row r="2004" spans="1:13" x14ac:dyDescent="0.3">
      <c r="A2004" s="13" t="s">
        <v>37</v>
      </c>
      <c r="B2004" s="4" t="s">
        <v>58</v>
      </c>
      <c r="C2004" s="5">
        <v>45144</v>
      </c>
      <c r="D2004" s="4">
        <v>10</v>
      </c>
      <c r="E2004" s="6">
        <v>2592.6999999999998</v>
      </c>
      <c r="F2004" s="6">
        <v>1694.7</v>
      </c>
      <c r="G2004" s="8">
        <f t="shared" si="401"/>
        <v>897.99999999999977</v>
      </c>
      <c r="H2004">
        <v>2023</v>
      </c>
      <c r="I2004">
        <f t="shared" si="405"/>
        <v>8</v>
      </c>
      <c r="J2004" t="s">
        <v>85</v>
      </c>
      <c r="K2004" t="s">
        <v>106</v>
      </c>
      <c r="L2004" t="s">
        <v>126</v>
      </c>
      <c r="M2004" t="str">
        <f>VLOOKUP(Table1[[#This Row],[Product Code]],Table24[#All],4,FALSE)</f>
        <v>Smart Speakers</v>
      </c>
    </row>
    <row r="2005" spans="1:13" x14ac:dyDescent="0.3">
      <c r="A2005" s="13" t="s">
        <v>10</v>
      </c>
      <c r="B2005" s="4" t="s">
        <v>57</v>
      </c>
      <c r="C2005" s="5">
        <v>45459</v>
      </c>
      <c r="D2005" s="4">
        <v>8</v>
      </c>
      <c r="E2005" s="6">
        <v>9365.1200000000008</v>
      </c>
      <c r="F2005" s="6">
        <v>7481.36</v>
      </c>
      <c r="G2005" s="8">
        <f t="shared" si="401"/>
        <v>1883.7600000000011</v>
      </c>
      <c r="H2005">
        <v>2024</v>
      </c>
      <c r="I2005">
        <f t="shared" si="405"/>
        <v>6</v>
      </c>
      <c r="J2005" t="s">
        <v>88</v>
      </c>
      <c r="K2005" t="s">
        <v>106</v>
      </c>
      <c r="L2005" t="s">
        <v>111</v>
      </c>
      <c r="M2005" t="str">
        <f>VLOOKUP(Table1[[#This Row],[Product Code]],Table24[#All],4,FALSE)</f>
        <v>Game Consoles</v>
      </c>
    </row>
    <row r="2006" spans="1:13" x14ac:dyDescent="0.3">
      <c r="A2006" s="13" t="s">
        <v>25</v>
      </c>
      <c r="B2006" s="4" t="s">
        <v>60</v>
      </c>
      <c r="C2006" s="5">
        <v>45550</v>
      </c>
      <c r="D2006" s="4">
        <v>3</v>
      </c>
      <c r="E2006" s="6">
        <v>1687.23</v>
      </c>
      <c r="F2006" s="6">
        <v>1288.29</v>
      </c>
      <c r="G2006" s="8">
        <f t="shared" si="401"/>
        <v>398.94000000000005</v>
      </c>
      <c r="H2006">
        <v>2024</v>
      </c>
      <c r="I2006">
        <f t="shared" si="405"/>
        <v>9</v>
      </c>
      <c r="J2006" t="s">
        <v>89</v>
      </c>
      <c r="K2006" t="s">
        <v>132</v>
      </c>
      <c r="L2006" t="s">
        <v>102</v>
      </c>
      <c r="M2006" t="str">
        <f>VLOOKUP(Table1[[#This Row],[Product Code]],Table24[#All],4,FALSE)</f>
        <v>Mice</v>
      </c>
    </row>
    <row r="2007" spans="1:13" x14ac:dyDescent="0.3">
      <c r="A2007" s="13" t="s">
        <v>28</v>
      </c>
      <c r="B2007" s="4" t="s">
        <v>53</v>
      </c>
      <c r="C2007" s="5">
        <v>45377</v>
      </c>
      <c r="D2007" s="4">
        <v>25</v>
      </c>
      <c r="E2007" s="6">
        <v>31890.249999999996</v>
      </c>
      <c r="F2007" s="6">
        <v>19884.75</v>
      </c>
      <c r="G2007" s="8">
        <f t="shared" si="401"/>
        <v>12005.499999999996</v>
      </c>
      <c r="H2007">
        <v>2024</v>
      </c>
      <c r="I2007">
        <f t="shared" si="405"/>
        <v>3</v>
      </c>
      <c r="J2007" t="s">
        <v>87</v>
      </c>
      <c r="K2007" t="s">
        <v>130</v>
      </c>
      <c r="L2007" t="s">
        <v>118</v>
      </c>
      <c r="M2007" t="str">
        <f>VLOOKUP(Table1[[#This Row],[Product Code]],Table24[#All],4,FALSE)</f>
        <v>Wired Headphones</v>
      </c>
    </row>
    <row r="2008" spans="1:13" x14ac:dyDescent="0.3">
      <c r="A2008" s="13" t="s">
        <v>23</v>
      </c>
      <c r="B2008" s="4" t="s">
        <v>50</v>
      </c>
      <c r="C2008" s="5">
        <v>45140</v>
      </c>
      <c r="D2008" s="4">
        <v>4</v>
      </c>
      <c r="E2008" s="6">
        <v>1078.48</v>
      </c>
      <c r="F2008" s="6">
        <v>655.56</v>
      </c>
      <c r="G2008" s="8">
        <f t="shared" si="401"/>
        <v>422.92000000000007</v>
      </c>
      <c r="H2008">
        <v>2023</v>
      </c>
      <c r="I2008">
        <f>MONTH(C2008)</f>
        <v>8</v>
      </c>
      <c r="J2008" t="s">
        <v>85</v>
      </c>
      <c r="K2008" t="s">
        <v>100</v>
      </c>
      <c r="L2008" t="s">
        <v>102</v>
      </c>
      <c r="M2008" t="str">
        <f>VLOOKUP(Table1[[#This Row],[Product Code]],Table24[#All],4,FALSE)</f>
        <v>Chargers</v>
      </c>
    </row>
    <row r="2009" spans="1:13" x14ac:dyDescent="0.3">
      <c r="A2009" s="13" t="s">
        <v>37</v>
      </c>
      <c r="B2009" s="4" t="s">
        <v>9</v>
      </c>
      <c r="C2009" s="5">
        <v>45361</v>
      </c>
      <c r="D2009" s="4">
        <v>25</v>
      </c>
      <c r="E2009" s="6">
        <v>15180.75</v>
      </c>
      <c r="F2009" s="6">
        <v>9308.5</v>
      </c>
      <c r="G2009" s="8">
        <f t="shared" si="401"/>
        <v>5872.25</v>
      </c>
      <c r="H2009">
        <v>2024</v>
      </c>
      <c r="I2009">
        <f>MONTH(C2009)</f>
        <v>3</v>
      </c>
      <c r="J2009" t="s">
        <v>87</v>
      </c>
      <c r="K2009" t="s">
        <v>113</v>
      </c>
      <c r="L2009" t="s">
        <v>98</v>
      </c>
      <c r="M2009" t="str">
        <f>VLOOKUP(Table1[[#This Row],[Product Code]],Table24[#All],4,FALSE)</f>
        <v>Ultrabooks</v>
      </c>
    </row>
    <row r="2010" spans="1:13" x14ac:dyDescent="0.3">
      <c r="A2010" s="13" t="s">
        <v>10</v>
      </c>
      <c r="B2010" s="4" t="s">
        <v>66</v>
      </c>
      <c r="C2010" s="5">
        <v>45201</v>
      </c>
      <c r="D2010" s="4">
        <v>32</v>
      </c>
      <c r="E2010" s="6">
        <v>17387.52</v>
      </c>
      <c r="F2010" s="6">
        <v>12370.56</v>
      </c>
      <c r="G2010" s="8">
        <f t="shared" si="401"/>
        <v>5016.9600000000009</v>
      </c>
      <c r="H2010">
        <v>2023</v>
      </c>
      <c r="I2010">
        <f>MONTH(C2010)</f>
        <v>10</v>
      </c>
      <c r="J2010" t="s">
        <v>86</v>
      </c>
      <c r="K2010" t="s">
        <v>113</v>
      </c>
      <c r="L2010" t="s">
        <v>118</v>
      </c>
      <c r="M2010" t="str">
        <f>VLOOKUP(Table1[[#This Row],[Product Code]],Table24[#All],4,FALSE)</f>
        <v>Wireless Headphones</v>
      </c>
    </row>
    <row r="2011" spans="1:13" x14ac:dyDescent="0.3">
      <c r="A2011" s="13" t="s">
        <v>33</v>
      </c>
      <c r="B2011" s="4" t="s">
        <v>49</v>
      </c>
      <c r="C2011" s="5">
        <v>45494</v>
      </c>
      <c r="D2011" s="4">
        <v>20</v>
      </c>
      <c r="E2011" s="6">
        <v>26621.399999999998</v>
      </c>
      <c r="F2011" s="6">
        <v>16352.4</v>
      </c>
      <c r="G2011" s="8">
        <f t="shared" si="401"/>
        <v>10268.999999999998</v>
      </c>
      <c r="H2011">
        <v>2024</v>
      </c>
      <c r="I2011">
        <f t="shared" ref="I2011:I2013" si="406">MONTH(C2011)</f>
        <v>7</v>
      </c>
      <c r="J2011" t="s">
        <v>89</v>
      </c>
      <c r="K2011" t="s">
        <v>137</v>
      </c>
      <c r="L2011" t="s">
        <v>126</v>
      </c>
      <c r="M2011" t="str">
        <f>VLOOKUP(Table1[[#This Row],[Product Code]],Table24[#All],4,FALSE)</f>
        <v>Smartwatches</v>
      </c>
    </row>
    <row r="2012" spans="1:13" x14ac:dyDescent="0.3">
      <c r="A2012" s="13" t="s">
        <v>37</v>
      </c>
      <c r="B2012" s="4" t="s">
        <v>39</v>
      </c>
      <c r="C2012" s="5">
        <v>45623</v>
      </c>
      <c r="D2012" s="4">
        <v>33</v>
      </c>
      <c r="E2012" s="6">
        <v>24089.34</v>
      </c>
      <c r="F2012" s="6">
        <v>19436.670000000002</v>
      </c>
      <c r="G2012" s="8">
        <f t="shared" si="401"/>
        <v>4652.6699999999983</v>
      </c>
      <c r="H2012">
        <v>2024</v>
      </c>
      <c r="I2012">
        <f t="shared" si="406"/>
        <v>11</v>
      </c>
      <c r="J2012" t="s">
        <v>90</v>
      </c>
      <c r="K2012" t="s">
        <v>113</v>
      </c>
      <c r="L2012" t="s">
        <v>111</v>
      </c>
      <c r="M2012" t="str">
        <f>VLOOKUP(Table1[[#This Row],[Product Code]],Table24[#All],4,FALSE)</f>
        <v>VR Headsets</v>
      </c>
    </row>
    <row r="2013" spans="1:13" x14ac:dyDescent="0.3">
      <c r="A2013" s="13" t="s">
        <v>14</v>
      </c>
      <c r="B2013" s="4" t="s">
        <v>17</v>
      </c>
      <c r="C2013" s="5">
        <v>45532</v>
      </c>
      <c r="D2013" s="4">
        <v>11</v>
      </c>
      <c r="E2013" s="6">
        <v>2012.78</v>
      </c>
      <c r="F2013" s="6">
        <v>1529.11</v>
      </c>
      <c r="G2013" s="8">
        <f t="shared" si="401"/>
        <v>483.67000000000007</v>
      </c>
      <c r="H2013">
        <v>2024</v>
      </c>
      <c r="I2013">
        <f t="shared" si="406"/>
        <v>8</v>
      </c>
      <c r="J2013" t="s">
        <v>89</v>
      </c>
      <c r="K2013" t="s">
        <v>104</v>
      </c>
      <c r="L2013" t="s">
        <v>102</v>
      </c>
      <c r="M2013" t="str">
        <f>VLOOKUP(Table1[[#This Row],[Product Code]],Table24[#All],4,FALSE)</f>
        <v>Chargers</v>
      </c>
    </row>
    <row r="2014" spans="1:13" x14ac:dyDescent="0.3">
      <c r="A2014" s="13" t="s">
        <v>14</v>
      </c>
      <c r="B2014" s="4" t="s">
        <v>29</v>
      </c>
      <c r="C2014" s="5">
        <v>45008</v>
      </c>
      <c r="D2014" s="4">
        <v>28</v>
      </c>
      <c r="E2014" s="6">
        <v>18284</v>
      </c>
      <c r="F2014" s="6">
        <v>13696.199999999999</v>
      </c>
      <c r="G2014" s="8">
        <f t="shared" si="401"/>
        <v>4587.8000000000011</v>
      </c>
      <c r="H2014">
        <v>2023</v>
      </c>
      <c r="I2014">
        <f>MONTH(C2014)</f>
        <v>3</v>
      </c>
      <c r="J2014" t="s">
        <v>83</v>
      </c>
      <c r="K2014" t="s">
        <v>100</v>
      </c>
      <c r="L2014" t="s">
        <v>98</v>
      </c>
      <c r="M2014" t="str">
        <f>VLOOKUP(Table1[[#This Row],[Product Code]],Table24[#All],4,FALSE)</f>
        <v>Gaming Laptops</v>
      </c>
    </row>
    <row r="2015" spans="1:13" x14ac:dyDescent="0.3">
      <c r="A2015" s="13" t="s">
        <v>23</v>
      </c>
      <c r="B2015" s="4" t="s">
        <v>49</v>
      </c>
      <c r="C2015" s="5">
        <v>45385</v>
      </c>
      <c r="D2015" s="4">
        <v>14</v>
      </c>
      <c r="E2015" s="6">
        <v>18634.98</v>
      </c>
      <c r="F2015" s="6">
        <v>11446.68</v>
      </c>
      <c r="G2015" s="8">
        <f t="shared" si="401"/>
        <v>7188.2999999999993</v>
      </c>
      <c r="H2015">
        <v>2024</v>
      </c>
      <c r="I2015">
        <f t="shared" ref="I2015:I2016" si="407">MONTH(C2015)</f>
        <v>4</v>
      </c>
      <c r="J2015" t="s">
        <v>88</v>
      </c>
      <c r="K2015" t="s">
        <v>137</v>
      </c>
      <c r="L2015" t="s">
        <v>126</v>
      </c>
      <c r="M2015" t="str">
        <f>VLOOKUP(Table1[[#This Row],[Product Code]],Table24[#All],4,FALSE)</f>
        <v>Smartwatches</v>
      </c>
    </row>
    <row r="2016" spans="1:13" x14ac:dyDescent="0.3">
      <c r="A2016" s="13" t="s">
        <v>37</v>
      </c>
      <c r="B2016" s="4" t="s">
        <v>60</v>
      </c>
      <c r="C2016" s="5">
        <v>45571</v>
      </c>
      <c r="D2016" s="4">
        <v>31</v>
      </c>
      <c r="E2016" s="6">
        <v>17434.71</v>
      </c>
      <c r="F2016" s="6">
        <v>13312.33</v>
      </c>
      <c r="G2016" s="8">
        <f t="shared" si="401"/>
        <v>4122.3799999999992</v>
      </c>
      <c r="H2016">
        <v>2024</v>
      </c>
      <c r="I2016">
        <f t="shared" si="407"/>
        <v>10</v>
      </c>
      <c r="J2016" t="s">
        <v>90</v>
      </c>
      <c r="K2016" t="s">
        <v>132</v>
      </c>
      <c r="L2016" t="s">
        <v>102</v>
      </c>
      <c r="M2016" t="str">
        <f>VLOOKUP(Table1[[#This Row],[Product Code]],Table24[#All],4,FALSE)</f>
        <v>Mice</v>
      </c>
    </row>
    <row r="2017" spans="1:13" x14ac:dyDescent="0.3">
      <c r="A2017" s="13" t="s">
        <v>6</v>
      </c>
      <c r="B2017" s="4" t="s">
        <v>48</v>
      </c>
      <c r="C2017" s="5">
        <v>45059</v>
      </c>
      <c r="D2017" s="4">
        <v>4</v>
      </c>
      <c r="E2017" s="6">
        <v>5612.04</v>
      </c>
      <c r="F2017" s="6">
        <v>3562.2</v>
      </c>
      <c r="G2017" s="8">
        <f t="shared" si="401"/>
        <v>2049.84</v>
      </c>
      <c r="H2017">
        <v>2023</v>
      </c>
      <c r="I2017">
        <f>MONTH(C2017)</f>
        <v>5</v>
      </c>
      <c r="J2017" t="s">
        <v>84</v>
      </c>
      <c r="K2017" t="s">
        <v>137</v>
      </c>
      <c r="L2017" t="s">
        <v>111</v>
      </c>
      <c r="M2017" t="str">
        <f>VLOOKUP(Table1[[#This Row],[Product Code]],Table24[#All],4,FALSE)</f>
        <v>Game Consoles</v>
      </c>
    </row>
    <row r="2018" spans="1:13" x14ac:dyDescent="0.3">
      <c r="A2018" s="13" t="s">
        <v>16</v>
      </c>
      <c r="B2018" s="4" t="s">
        <v>52</v>
      </c>
      <c r="C2018" s="5">
        <v>45352</v>
      </c>
      <c r="D2018" s="4">
        <v>21</v>
      </c>
      <c r="E2018" s="6">
        <v>4968.8100000000004</v>
      </c>
      <c r="F2018" s="6">
        <v>3846.5699999999997</v>
      </c>
      <c r="G2018" s="8">
        <f t="shared" si="401"/>
        <v>1122.2400000000007</v>
      </c>
      <c r="H2018">
        <v>2024</v>
      </c>
      <c r="I2018">
        <f>MONTH(C2018)</f>
        <v>3</v>
      </c>
      <c r="J2018" t="s">
        <v>87</v>
      </c>
      <c r="K2018" t="s">
        <v>113</v>
      </c>
      <c r="L2018" t="s">
        <v>118</v>
      </c>
      <c r="M2018" t="str">
        <f>VLOOKUP(Table1[[#This Row],[Product Code]],Table24[#All],4,FALSE)</f>
        <v>Wired Headphones</v>
      </c>
    </row>
    <row r="2019" spans="1:13" x14ac:dyDescent="0.3">
      <c r="A2019" s="13" t="s">
        <v>12</v>
      </c>
      <c r="B2019" s="4" t="s">
        <v>71</v>
      </c>
      <c r="C2019" s="5">
        <v>44993</v>
      </c>
      <c r="D2019" s="4">
        <v>12</v>
      </c>
      <c r="E2019" s="6">
        <v>2741.16</v>
      </c>
      <c r="F2019" s="6">
        <v>2190.7200000000003</v>
      </c>
      <c r="G2019" s="8">
        <f t="shared" si="401"/>
        <v>550.4399999999996</v>
      </c>
      <c r="H2019">
        <v>2023</v>
      </c>
      <c r="I2019">
        <f>MONTH(C2019)</f>
        <v>3</v>
      </c>
      <c r="J2019" t="s">
        <v>83</v>
      </c>
      <c r="K2019" t="s">
        <v>100</v>
      </c>
      <c r="L2019" t="s">
        <v>98</v>
      </c>
      <c r="M2019" t="str">
        <f>VLOOKUP(Table1[[#This Row],[Product Code]],Table24[#All],4,FALSE)</f>
        <v>Ultrabooks</v>
      </c>
    </row>
    <row r="2020" spans="1:13" x14ac:dyDescent="0.3">
      <c r="A2020" s="13" t="s">
        <v>16</v>
      </c>
      <c r="B2020" s="4" t="s">
        <v>53</v>
      </c>
      <c r="C2020" s="5">
        <v>45295</v>
      </c>
      <c r="D2020" s="4">
        <v>22</v>
      </c>
      <c r="E2020" s="6">
        <v>28063.42</v>
      </c>
      <c r="F2020" s="6">
        <v>17498.579999999998</v>
      </c>
      <c r="G2020" s="8">
        <f t="shared" si="401"/>
        <v>10564.84</v>
      </c>
      <c r="H2020">
        <v>2024</v>
      </c>
      <c r="I2020">
        <f t="shared" ref="I2020:I2021" si="408">MONTH(C2020)</f>
        <v>1</v>
      </c>
      <c r="J2020" t="s">
        <v>87</v>
      </c>
      <c r="K2020" t="s">
        <v>130</v>
      </c>
      <c r="L2020" t="s">
        <v>118</v>
      </c>
      <c r="M2020" t="str">
        <f>VLOOKUP(Table1[[#This Row],[Product Code]],Table24[#All],4,FALSE)</f>
        <v>Wired Headphones</v>
      </c>
    </row>
    <row r="2021" spans="1:13" x14ac:dyDescent="0.3">
      <c r="A2021" s="13" t="s">
        <v>6</v>
      </c>
      <c r="B2021" s="4" t="s">
        <v>17</v>
      </c>
      <c r="C2021" s="5">
        <v>45489</v>
      </c>
      <c r="D2021" s="4">
        <v>1</v>
      </c>
      <c r="E2021" s="6">
        <v>182.98</v>
      </c>
      <c r="F2021" s="6">
        <v>139.01</v>
      </c>
      <c r="G2021" s="8">
        <f t="shared" si="401"/>
        <v>43.97</v>
      </c>
      <c r="H2021">
        <v>2024</v>
      </c>
      <c r="I2021">
        <f t="shared" si="408"/>
        <v>7</v>
      </c>
      <c r="J2021" t="s">
        <v>89</v>
      </c>
      <c r="K2021" t="s">
        <v>104</v>
      </c>
      <c r="L2021" t="s">
        <v>102</v>
      </c>
      <c r="M2021" t="str">
        <f>VLOOKUP(Table1[[#This Row],[Product Code]],Table24[#All],4,FALSE)</f>
        <v>Chargers</v>
      </c>
    </row>
    <row r="2022" spans="1:13" x14ac:dyDescent="0.3">
      <c r="A2022" s="13" t="s">
        <v>25</v>
      </c>
      <c r="B2022" s="4" t="s">
        <v>50</v>
      </c>
      <c r="C2022" s="5">
        <v>45068</v>
      </c>
      <c r="D2022" s="4">
        <v>22</v>
      </c>
      <c r="E2022" s="6">
        <v>5931.64</v>
      </c>
      <c r="F2022" s="6">
        <v>3605.58</v>
      </c>
      <c r="G2022" s="8">
        <f t="shared" si="401"/>
        <v>2326.0600000000004</v>
      </c>
      <c r="H2022">
        <v>2023</v>
      </c>
      <c r="I2022">
        <f t="shared" ref="I2022:I2024" si="409">MONTH(C2022)</f>
        <v>5</v>
      </c>
      <c r="J2022" t="s">
        <v>84</v>
      </c>
      <c r="K2022" t="s">
        <v>100</v>
      </c>
      <c r="L2022" t="s">
        <v>102</v>
      </c>
      <c r="M2022" t="str">
        <f>VLOOKUP(Table1[[#This Row],[Product Code]],Table24[#All],4,FALSE)</f>
        <v>Chargers</v>
      </c>
    </row>
    <row r="2023" spans="1:13" x14ac:dyDescent="0.3">
      <c r="A2023" s="13" t="s">
        <v>19</v>
      </c>
      <c r="B2023" s="4" t="s">
        <v>44</v>
      </c>
      <c r="C2023" s="5">
        <v>45015</v>
      </c>
      <c r="D2023" s="4">
        <v>9</v>
      </c>
      <c r="E2023" s="6">
        <v>2585.7000000000003</v>
      </c>
      <c r="F2023" s="6">
        <v>2094.0299999999997</v>
      </c>
      <c r="G2023" s="8">
        <f t="shared" si="401"/>
        <v>491.67000000000053</v>
      </c>
      <c r="H2023">
        <v>2023</v>
      </c>
      <c r="I2023">
        <f t="shared" si="409"/>
        <v>3</v>
      </c>
      <c r="J2023" t="s">
        <v>83</v>
      </c>
      <c r="K2023" t="s">
        <v>109</v>
      </c>
      <c r="L2023" t="s">
        <v>102</v>
      </c>
      <c r="M2023" t="str">
        <f>VLOOKUP(Table1[[#This Row],[Product Code]],Table24[#All],4,FALSE)</f>
        <v>Mice</v>
      </c>
    </row>
    <row r="2024" spans="1:13" x14ac:dyDescent="0.3">
      <c r="A2024" s="13" t="s">
        <v>54</v>
      </c>
      <c r="B2024" s="4" t="s">
        <v>64</v>
      </c>
      <c r="C2024" s="5">
        <v>45185</v>
      </c>
      <c r="D2024" s="4">
        <v>14</v>
      </c>
      <c r="E2024" s="6">
        <v>5428.3600000000006</v>
      </c>
      <c r="F2024" s="6">
        <v>3631.88</v>
      </c>
      <c r="G2024" s="8">
        <f t="shared" si="401"/>
        <v>1796.4800000000005</v>
      </c>
      <c r="H2024">
        <v>2023</v>
      </c>
      <c r="I2024">
        <f t="shared" si="409"/>
        <v>9</v>
      </c>
      <c r="J2024" t="s">
        <v>85</v>
      </c>
      <c r="K2024" t="s">
        <v>106</v>
      </c>
      <c r="L2024" t="s">
        <v>102</v>
      </c>
      <c r="M2024" t="str">
        <f>VLOOKUP(Table1[[#This Row],[Product Code]],Table24[#All],4,FALSE)</f>
        <v>Chargers</v>
      </c>
    </row>
    <row r="2025" spans="1:13" x14ac:dyDescent="0.3">
      <c r="A2025" s="13" t="s">
        <v>28</v>
      </c>
      <c r="B2025" s="4" t="s">
        <v>30</v>
      </c>
      <c r="C2025" s="5">
        <v>45358</v>
      </c>
      <c r="D2025" s="4">
        <v>27</v>
      </c>
      <c r="E2025" s="6">
        <v>39729.42</v>
      </c>
      <c r="F2025" s="6">
        <v>26882.55</v>
      </c>
      <c r="G2025" s="8">
        <f t="shared" si="401"/>
        <v>12846.869999999999</v>
      </c>
      <c r="H2025">
        <v>2024</v>
      </c>
      <c r="I2025">
        <f>MONTH(C2025)</f>
        <v>3</v>
      </c>
      <c r="J2025" t="s">
        <v>87</v>
      </c>
      <c r="K2025" t="s">
        <v>113</v>
      </c>
      <c r="L2025" t="s">
        <v>126</v>
      </c>
      <c r="M2025" t="str">
        <f>VLOOKUP(Table1[[#This Row],[Product Code]],Table24[#All],4,FALSE)</f>
        <v>Fitness Bands</v>
      </c>
    </row>
    <row r="2026" spans="1:13" x14ac:dyDescent="0.3">
      <c r="A2026" s="13" t="s">
        <v>14</v>
      </c>
      <c r="B2026" s="4" t="s">
        <v>63</v>
      </c>
      <c r="C2026" s="5">
        <v>45194</v>
      </c>
      <c r="D2026" s="4">
        <v>22</v>
      </c>
      <c r="E2026" s="6">
        <v>24884.42</v>
      </c>
      <c r="F2026" s="6">
        <v>20656.900000000001</v>
      </c>
      <c r="G2026" s="8">
        <f t="shared" si="401"/>
        <v>4227.5199999999968</v>
      </c>
      <c r="H2026">
        <v>2023</v>
      </c>
      <c r="I2026">
        <f>MONTH(C2026)</f>
        <v>9</v>
      </c>
      <c r="J2026" t="s">
        <v>85</v>
      </c>
      <c r="K2026" t="s">
        <v>113</v>
      </c>
      <c r="L2026" t="s">
        <v>111</v>
      </c>
      <c r="M2026" t="str">
        <f>VLOOKUP(Table1[[#This Row],[Product Code]],Table24[#All],4,FALSE)</f>
        <v>Gaming Headsets</v>
      </c>
    </row>
    <row r="2027" spans="1:13" x14ac:dyDescent="0.3">
      <c r="A2027" s="13" t="s">
        <v>37</v>
      </c>
      <c r="B2027" s="4" t="s">
        <v>45</v>
      </c>
      <c r="C2027" s="5">
        <v>45579</v>
      </c>
      <c r="D2027" s="4">
        <v>24</v>
      </c>
      <c r="E2027" s="6">
        <v>19359.84</v>
      </c>
      <c r="F2027" s="6">
        <v>11544.960000000001</v>
      </c>
      <c r="G2027" s="8">
        <f t="shared" si="401"/>
        <v>7814.8799999999992</v>
      </c>
      <c r="H2027">
        <v>2024</v>
      </c>
      <c r="I2027">
        <f t="shared" ref="I2027:I2030" si="410">MONTH(C2027)</f>
        <v>10</v>
      </c>
      <c r="J2027" t="s">
        <v>90</v>
      </c>
      <c r="K2027" t="s">
        <v>113</v>
      </c>
      <c r="L2027" t="s">
        <v>111</v>
      </c>
      <c r="M2027" t="str">
        <f>VLOOKUP(Table1[[#This Row],[Product Code]],Table24[#All],4,FALSE)</f>
        <v>Game Consoles</v>
      </c>
    </row>
    <row r="2028" spans="1:13" x14ac:dyDescent="0.3">
      <c r="A2028" s="13" t="s">
        <v>23</v>
      </c>
      <c r="B2028" s="4" t="s">
        <v>11</v>
      </c>
      <c r="C2028" s="5">
        <v>45485</v>
      </c>
      <c r="D2028" s="4">
        <v>14</v>
      </c>
      <c r="E2028" s="6">
        <v>9405.9</v>
      </c>
      <c r="F2028" s="6">
        <v>7428.26</v>
      </c>
      <c r="G2028" s="8">
        <f t="shared" si="401"/>
        <v>1977.6399999999994</v>
      </c>
      <c r="H2028">
        <v>2024</v>
      </c>
      <c r="I2028">
        <f t="shared" si="410"/>
        <v>7</v>
      </c>
      <c r="J2028" t="s">
        <v>89</v>
      </c>
      <c r="K2028" t="s">
        <v>113</v>
      </c>
      <c r="L2028" t="s">
        <v>102</v>
      </c>
      <c r="M2028" t="str">
        <f>VLOOKUP(Table1[[#This Row],[Product Code]],Table24[#All],4,FALSE)</f>
        <v>Chargers</v>
      </c>
    </row>
    <row r="2029" spans="1:13" x14ac:dyDescent="0.3">
      <c r="A2029" s="13" t="s">
        <v>8</v>
      </c>
      <c r="B2029" s="4" t="s">
        <v>11</v>
      </c>
      <c r="C2029" s="5">
        <v>45589</v>
      </c>
      <c r="D2029" s="4">
        <v>24</v>
      </c>
      <c r="E2029" s="6">
        <v>16124.400000000001</v>
      </c>
      <c r="F2029" s="6">
        <v>12734.16</v>
      </c>
      <c r="G2029" s="8">
        <f t="shared" si="401"/>
        <v>3390.2400000000016</v>
      </c>
      <c r="H2029">
        <v>2024</v>
      </c>
      <c r="I2029">
        <f t="shared" si="410"/>
        <v>10</v>
      </c>
      <c r="J2029" t="s">
        <v>90</v>
      </c>
      <c r="K2029" t="s">
        <v>113</v>
      </c>
      <c r="L2029" t="s">
        <v>102</v>
      </c>
      <c r="M2029" t="str">
        <f>VLOOKUP(Table1[[#This Row],[Product Code]],Table24[#All],4,FALSE)</f>
        <v>Chargers</v>
      </c>
    </row>
    <row r="2030" spans="1:13" x14ac:dyDescent="0.3">
      <c r="A2030" s="13" t="s">
        <v>54</v>
      </c>
      <c r="B2030" s="4" t="s">
        <v>36</v>
      </c>
      <c r="C2030" s="5">
        <v>45603</v>
      </c>
      <c r="D2030" s="4">
        <v>24</v>
      </c>
      <c r="E2030" s="6">
        <v>22729.199999999997</v>
      </c>
      <c r="F2030" s="6">
        <v>16017.119999999999</v>
      </c>
      <c r="G2030" s="8">
        <f t="shared" si="401"/>
        <v>6712.0799999999981</v>
      </c>
      <c r="H2030">
        <v>2024</v>
      </c>
      <c r="I2030">
        <f t="shared" si="410"/>
        <v>11</v>
      </c>
      <c r="J2030" t="s">
        <v>90</v>
      </c>
      <c r="K2030" t="s">
        <v>132</v>
      </c>
      <c r="L2030" t="s">
        <v>102</v>
      </c>
      <c r="M2030" t="str">
        <f>VLOOKUP(Table1[[#This Row],[Product Code]],Table24[#All],4,FALSE)</f>
        <v>Keyboards</v>
      </c>
    </row>
    <row r="2031" spans="1:13" x14ac:dyDescent="0.3">
      <c r="A2031" s="13" t="s">
        <v>25</v>
      </c>
      <c r="B2031" s="4" t="s">
        <v>34</v>
      </c>
      <c r="C2031" s="5">
        <v>45226</v>
      </c>
      <c r="D2031" s="4">
        <v>29</v>
      </c>
      <c r="E2031" s="6">
        <v>27986.739999999998</v>
      </c>
      <c r="F2031" s="6">
        <v>21903.699999999997</v>
      </c>
      <c r="G2031" s="8">
        <f t="shared" si="401"/>
        <v>6083.0400000000009</v>
      </c>
      <c r="H2031">
        <v>2023</v>
      </c>
      <c r="I2031">
        <f>MONTH(C2031)</f>
        <v>10</v>
      </c>
      <c r="J2031" t="s">
        <v>86</v>
      </c>
      <c r="K2031" t="s">
        <v>113</v>
      </c>
      <c r="L2031" t="s">
        <v>118</v>
      </c>
      <c r="M2031" t="str">
        <f>VLOOKUP(Table1[[#This Row],[Product Code]],Table24[#All],4,FALSE)</f>
        <v>Wireless Earbuds</v>
      </c>
    </row>
    <row r="2032" spans="1:13" x14ac:dyDescent="0.3">
      <c r="A2032" s="13" t="s">
        <v>16</v>
      </c>
      <c r="B2032" s="4" t="s">
        <v>35</v>
      </c>
      <c r="C2032" s="5">
        <v>45657</v>
      </c>
      <c r="D2032" s="4">
        <v>31</v>
      </c>
      <c r="E2032" s="6">
        <v>5054.55</v>
      </c>
      <c r="F2032" s="6">
        <v>3909.41</v>
      </c>
      <c r="G2032" s="8">
        <f t="shared" si="401"/>
        <v>1145.1400000000003</v>
      </c>
      <c r="H2032">
        <v>2024</v>
      </c>
      <c r="I2032">
        <f t="shared" ref="I2032:I2036" si="411">MONTH(C2032)</f>
        <v>12</v>
      </c>
      <c r="J2032" t="s">
        <v>90</v>
      </c>
      <c r="K2032" t="s">
        <v>113</v>
      </c>
      <c r="L2032" t="s">
        <v>102</v>
      </c>
      <c r="M2032" t="str">
        <f>VLOOKUP(Table1[[#This Row],[Product Code]],Table24[#All],4,FALSE)</f>
        <v>Keyboards</v>
      </c>
    </row>
    <row r="2033" spans="1:13" x14ac:dyDescent="0.3">
      <c r="A2033" s="13" t="s">
        <v>16</v>
      </c>
      <c r="B2033" s="4" t="s">
        <v>50</v>
      </c>
      <c r="C2033" s="5">
        <v>45551</v>
      </c>
      <c r="D2033" s="4">
        <v>20</v>
      </c>
      <c r="E2033" s="6">
        <v>5392.4</v>
      </c>
      <c r="F2033" s="6">
        <v>3277.7999999999997</v>
      </c>
      <c r="G2033" s="8">
        <f t="shared" si="401"/>
        <v>2114.6</v>
      </c>
      <c r="H2033">
        <v>2024</v>
      </c>
      <c r="I2033">
        <f t="shared" si="411"/>
        <v>9</v>
      </c>
      <c r="J2033" t="s">
        <v>89</v>
      </c>
      <c r="K2033" t="s">
        <v>100</v>
      </c>
      <c r="L2033" t="s">
        <v>102</v>
      </c>
      <c r="M2033" t="str">
        <f>VLOOKUP(Table1[[#This Row],[Product Code]],Table24[#All],4,FALSE)</f>
        <v>Chargers</v>
      </c>
    </row>
    <row r="2034" spans="1:13" x14ac:dyDescent="0.3">
      <c r="A2034" s="13" t="s">
        <v>16</v>
      </c>
      <c r="B2034" s="4" t="s">
        <v>40</v>
      </c>
      <c r="C2034" s="5">
        <v>45366</v>
      </c>
      <c r="D2034" s="4">
        <v>27</v>
      </c>
      <c r="E2034" s="6">
        <v>36552.33</v>
      </c>
      <c r="F2034" s="6">
        <v>26310.420000000002</v>
      </c>
      <c r="G2034" s="8">
        <f t="shared" si="401"/>
        <v>10241.91</v>
      </c>
      <c r="H2034">
        <v>2024</v>
      </c>
      <c r="I2034">
        <f t="shared" si="411"/>
        <v>3</v>
      </c>
      <c r="J2034" t="s">
        <v>87</v>
      </c>
      <c r="K2034" t="s">
        <v>106</v>
      </c>
      <c r="L2034" t="s">
        <v>111</v>
      </c>
      <c r="M2034" t="str">
        <f>VLOOKUP(Table1[[#This Row],[Product Code]],Table24[#All],4,FALSE)</f>
        <v>Game Consoles</v>
      </c>
    </row>
    <row r="2035" spans="1:13" x14ac:dyDescent="0.3">
      <c r="A2035" s="13" t="s">
        <v>19</v>
      </c>
      <c r="B2035" s="4" t="s">
        <v>11</v>
      </c>
      <c r="C2035" s="5">
        <v>45555</v>
      </c>
      <c r="D2035" s="4">
        <v>12</v>
      </c>
      <c r="E2035" s="6">
        <v>8062.2000000000007</v>
      </c>
      <c r="F2035" s="6">
        <v>6367.08</v>
      </c>
      <c r="G2035" s="8">
        <f t="shared" si="401"/>
        <v>1695.1200000000008</v>
      </c>
      <c r="H2035">
        <v>2024</v>
      </c>
      <c r="I2035">
        <f t="shared" si="411"/>
        <v>9</v>
      </c>
      <c r="J2035" t="s">
        <v>89</v>
      </c>
      <c r="K2035" t="s">
        <v>113</v>
      </c>
      <c r="L2035" t="s">
        <v>102</v>
      </c>
      <c r="M2035" t="str">
        <f>VLOOKUP(Table1[[#This Row],[Product Code]],Table24[#All],4,FALSE)</f>
        <v>Chargers</v>
      </c>
    </row>
    <row r="2036" spans="1:13" x14ac:dyDescent="0.3">
      <c r="A2036" s="13" t="s">
        <v>16</v>
      </c>
      <c r="B2036" s="4" t="s">
        <v>65</v>
      </c>
      <c r="C2036" s="5">
        <v>45519</v>
      </c>
      <c r="D2036" s="4">
        <v>9</v>
      </c>
      <c r="E2036" s="6">
        <v>2908.35</v>
      </c>
      <c r="F2036" s="6">
        <v>1798.7400000000002</v>
      </c>
      <c r="G2036" s="8">
        <f t="shared" si="401"/>
        <v>1109.6099999999997</v>
      </c>
      <c r="H2036">
        <v>2024</v>
      </c>
      <c r="I2036">
        <f t="shared" si="411"/>
        <v>8</v>
      </c>
      <c r="J2036" t="s">
        <v>89</v>
      </c>
      <c r="K2036" t="s">
        <v>109</v>
      </c>
      <c r="L2036" t="s">
        <v>111</v>
      </c>
      <c r="M2036" t="str">
        <f>VLOOKUP(Table1[[#This Row],[Product Code]],Table24[#All],4,FALSE)</f>
        <v>Game Consoles</v>
      </c>
    </row>
    <row r="2037" spans="1:13" x14ac:dyDescent="0.3">
      <c r="A2037" s="13" t="s">
        <v>59</v>
      </c>
      <c r="B2037" s="4" t="s">
        <v>55</v>
      </c>
      <c r="C2037" s="5">
        <v>45170</v>
      </c>
      <c r="D2037" s="4">
        <v>7</v>
      </c>
      <c r="E2037" s="6">
        <v>6084.12</v>
      </c>
      <c r="F2037" s="6">
        <v>4567.71</v>
      </c>
      <c r="G2037" s="8">
        <f t="shared" si="401"/>
        <v>1516.4099999999999</v>
      </c>
      <c r="H2037">
        <v>2023</v>
      </c>
      <c r="I2037">
        <f t="shared" ref="I2037:I2040" si="412">MONTH(C2037)</f>
        <v>9</v>
      </c>
      <c r="J2037" t="s">
        <v>85</v>
      </c>
      <c r="K2037" t="s">
        <v>100</v>
      </c>
      <c r="L2037" t="s">
        <v>111</v>
      </c>
      <c r="M2037" t="str">
        <f>VLOOKUP(Table1[[#This Row],[Product Code]],Table24[#All],4,FALSE)</f>
        <v>VR Headsets</v>
      </c>
    </row>
    <row r="2038" spans="1:13" x14ac:dyDescent="0.3">
      <c r="A2038" s="13" t="s">
        <v>16</v>
      </c>
      <c r="B2038" s="4" t="s">
        <v>22</v>
      </c>
      <c r="C2038" s="5">
        <v>45260</v>
      </c>
      <c r="D2038" s="4">
        <v>41</v>
      </c>
      <c r="E2038" s="6">
        <v>43192.68</v>
      </c>
      <c r="F2038" s="6">
        <v>25676.66</v>
      </c>
      <c r="G2038" s="8">
        <f t="shared" si="401"/>
        <v>17516.02</v>
      </c>
      <c r="H2038">
        <v>2023</v>
      </c>
      <c r="I2038">
        <f t="shared" si="412"/>
        <v>11</v>
      </c>
      <c r="J2038" t="s">
        <v>86</v>
      </c>
      <c r="K2038" t="s">
        <v>113</v>
      </c>
      <c r="L2038" t="s">
        <v>102</v>
      </c>
      <c r="M2038" t="str">
        <f>VLOOKUP(Table1[[#This Row],[Product Code]],Table24[#All],4,FALSE)</f>
        <v>Keyboards</v>
      </c>
    </row>
    <row r="2039" spans="1:13" x14ac:dyDescent="0.3">
      <c r="A2039" s="13" t="s">
        <v>12</v>
      </c>
      <c r="B2039" s="4" t="s">
        <v>40</v>
      </c>
      <c r="C2039" s="5">
        <v>45654</v>
      </c>
      <c r="D2039" s="4">
        <v>40</v>
      </c>
      <c r="E2039" s="6">
        <v>54151.6</v>
      </c>
      <c r="F2039" s="6">
        <v>38978.400000000001</v>
      </c>
      <c r="G2039" s="8">
        <f t="shared" si="401"/>
        <v>15173.199999999997</v>
      </c>
      <c r="H2039">
        <v>2024</v>
      </c>
      <c r="I2039">
        <f t="shared" si="412"/>
        <v>12</v>
      </c>
      <c r="J2039" t="s">
        <v>90</v>
      </c>
      <c r="K2039" t="s">
        <v>106</v>
      </c>
      <c r="L2039" t="s">
        <v>111</v>
      </c>
      <c r="M2039" t="str">
        <f>VLOOKUP(Table1[[#This Row],[Product Code]],Table24[#All],4,FALSE)</f>
        <v>Game Consoles</v>
      </c>
    </row>
    <row r="2040" spans="1:13" x14ac:dyDescent="0.3">
      <c r="A2040" s="13" t="s">
        <v>10</v>
      </c>
      <c r="B2040" s="4" t="s">
        <v>18</v>
      </c>
      <c r="C2040" s="5">
        <v>45431</v>
      </c>
      <c r="D2040" s="4">
        <v>5</v>
      </c>
      <c r="E2040" s="6">
        <v>1995.8000000000002</v>
      </c>
      <c r="F2040" s="6">
        <v>1508.1999999999998</v>
      </c>
      <c r="G2040" s="8">
        <f t="shared" si="401"/>
        <v>487.60000000000036</v>
      </c>
      <c r="H2040">
        <v>2024</v>
      </c>
      <c r="I2040">
        <f t="shared" si="412"/>
        <v>5</v>
      </c>
      <c r="J2040" t="s">
        <v>88</v>
      </c>
      <c r="K2040" t="s">
        <v>130</v>
      </c>
      <c r="L2040" t="s">
        <v>126</v>
      </c>
      <c r="M2040" t="str">
        <f>VLOOKUP(Table1[[#This Row],[Product Code]],Table24[#All],4,FALSE)</f>
        <v>Streaming Devices</v>
      </c>
    </row>
    <row r="2041" spans="1:13" x14ac:dyDescent="0.3">
      <c r="A2041" s="13" t="s">
        <v>25</v>
      </c>
      <c r="B2041" s="4" t="s">
        <v>55</v>
      </c>
      <c r="C2041" s="5">
        <v>45023</v>
      </c>
      <c r="D2041" s="4">
        <v>15</v>
      </c>
      <c r="E2041" s="6">
        <v>13037.4</v>
      </c>
      <c r="F2041" s="6">
        <v>9787.9499999999989</v>
      </c>
      <c r="G2041" s="8">
        <f t="shared" si="401"/>
        <v>3249.4500000000007</v>
      </c>
      <c r="H2041">
        <v>2023</v>
      </c>
      <c r="I2041">
        <f t="shared" ref="I2041:I2046" si="413">MONTH(C2041)</f>
        <v>4</v>
      </c>
      <c r="J2041" t="s">
        <v>84</v>
      </c>
      <c r="K2041" t="s">
        <v>100</v>
      </c>
      <c r="L2041" t="s">
        <v>111</v>
      </c>
      <c r="M2041" t="str">
        <f>VLOOKUP(Table1[[#This Row],[Product Code]],Table24[#All],4,FALSE)</f>
        <v>VR Headsets</v>
      </c>
    </row>
    <row r="2042" spans="1:13" x14ac:dyDescent="0.3">
      <c r="A2042" s="13" t="s">
        <v>16</v>
      </c>
      <c r="B2042" s="4" t="s">
        <v>63</v>
      </c>
      <c r="C2042" s="5">
        <v>45256</v>
      </c>
      <c r="D2042" s="4">
        <v>24</v>
      </c>
      <c r="E2042" s="6">
        <v>27146.639999999999</v>
      </c>
      <c r="F2042" s="6">
        <v>22534.800000000003</v>
      </c>
      <c r="G2042" s="8">
        <f t="shared" si="401"/>
        <v>4611.8399999999965</v>
      </c>
      <c r="H2042">
        <v>2023</v>
      </c>
      <c r="I2042">
        <f t="shared" si="413"/>
        <v>11</v>
      </c>
      <c r="J2042" t="s">
        <v>86</v>
      </c>
      <c r="K2042" t="s">
        <v>113</v>
      </c>
      <c r="L2042" t="s">
        <v>111</v>
      </c>
      <c r="M2042" t="str">
        <f>VLOOKUP(Table1[[#This Row],[Product Code]],Table24[#All],4,FALSE)</f>
        <v>Gaming Headsets</v>
      </c>
    </row>
    <row r="2043" spans="1:13" x14ac:dyDescent="0.3">
      <c r="A2043" s="13" t="s">
        <v>12</v>
      </c>
      <c r="B2043" s="4" t="s">
        <v>50</v>
      </c>
      <c r="C2043" s="5">
        <v>45179</v>
      </c>
      <c r="D2043" s="4">
        <v>19</v>
      </c>
      <c r="E2043" s="6">
        <v>5122.78</v>
      </c>
      <c r="F2043" s="6">
        <v>3113.91</v>
      </c>
      <c r="G2043" s="8">
        <f t="shared" si="401"/>
        <v>2008.87</v>
      </c>
      <c r="H2043">
        <v>2023</v>
      </c>
      <c r="I2043">
        <f t="shared" si="413"/>
        <v>9</v>
      </c>
      <c r="J2043" t="s">
        <v>85</v>
      </c>
      <c r="K2043" t="s">
        <v>100</v>
      </c>
      <c r="L2043" t="s">
        <v>102</v>
      </c>
      <c r="M2043" t="str">
        <f>VLOOKUP(Table1[[#This Row],[Product Code]],Table24[#All],4,FALSE)</f>
        <v>Chargers</v>
      </c>
    </row>
    <row r="2044" spans="1:13" x14ac:dyDescent="0.3">
      <c r="A2044" s="13" t="s">
        <v>16</v>
      </c>
      <c r="B2044" s="4" t="s">
        <v>9</v>
      </c>
      <c r="C2044" s="5">
        <v>45336</v>
      </c>
      <c r="D2044" s="4">
        <v>29</v>
      </c>
      <c r="E2044" s="6">
        <v>17609.670000000002</v>
      </c>
      <c r="F2044" s="6">
        <v>10797.859999999999</v>
      </c>
      <c r="G2044" s="8">
        <f t="shared" si="401"/>
        <v>6811.8100000000031</v>
      </c>
      <c r="H2044">
        <v>2024</v>
      </c>
      <c r="I2044">
        <f t="shared" si="413"/>
        <v>2</v>
      </c>
      <c r="J2044" t="s">
        <v>87</v>
      </c>
      <c r="K2044" t="s">
        <v>113</v>
      </c>
      <c r="L2044" t="s">
        <v>98</v>
      </c>
      <c r="M2044" t="str">
        <f>VLOOKUP(Table1[[#This Row],[Product Code]],Table24[#All],4,FALSE)</f>
        <v>Ultrabooks</v>
      </c>
    </row>
    <row r="2045" spans="1:13" x14ac:dyDescent="0.3">
      <c r="A2045" s="13" t="s">
        <v>16</v>
      </c>
      <c r="B2045" s="4" t="s">
        <v>61</v>
      </c>
      <c r="C2045" s="5">
        <v>45352</v>
      </c>
      <c r="D2045" s="4">
        <v>23</v>
      </c>
      <c r="E2045" s="6">
        <v>8799.34</v>
      </c>
      <c r="F2045" s="6">
        <v>6953.5899999999992</v>
      </c>
      <c r="G2045" s="8">
        <f t="shared" si="401"/>
        <v>1845.7500000000009</v>
      </c>
      <c r="H2045">
        <v>2024</v>
      </c>
      <c r="I2045">
        <f t="shared" si="413"/>
        <v>3</v>
      </c>
      <c r="J2045" t="s">
        <v>87</v>
      </c>
      <c r="K2045" t="s">
        <v>109</v>
      </c>
      <c r="L2045" t="s">
        <v>111</v>
      </c>
      <c r="M2045" t="str">
        <f>VLOOKUP(Table1[[#This Row],[Product Code]],Table24[#All],4,FALSE)</f>
        <v>VR Headsets</v>
      </c>
    </row>
    <row r="2046" spans="1:13" x14ac:dyDescent="0.3">
      <c r="A2046" s="13" t="s">
        <v>6</v>
      </c>
      <c r="B2046" s="4" t="s">
        <v>60</v>
      </c>
      <c r="C2046" s="5">
        <v>45324</v>
      </c>
      <c r="D2046" s="4">
        <v>12</v>
      </c>
      <c r="E2046" s="6">
        <v>6748.92</v>
      </c>
      <c r="F2046" s="6">
        <v>5153.16</v>
      </c>
      <c r="G2046" s="8">
        <f t="shared" si="401"/>
        <v>1595.7600000000002</v>
      </c>
      <c r="H2046">
        <v>2024</v>
      </c>
      <c r="I2046">
        <f t="shared" si="413"/>
        <v>2</v>
      </c>
      <c r="J2046" t="s">
        <v>87</v>
      </c>
      <c r="K2046" t="s">
        <v>132</v>
      </c>
      <c r="L2046" t="s">
        <v>102</v>
      </c>
      <c r="M2046" t="str">
        <f>VLOOKUP(Table1[[#This Row],[Product Code]],Table24[#All],4,FALSE)</f>
        <v>Mice</v>
      </c>
    </row>
    <row r="2047" spans="1:13" x14ac:dyDescent="0.3">
      <c r="A2047" s="13" t="s">
        <v>59</v>
      </c>
      <c r="B2047" s="4" t="s">
        <v>15</v>
      </c>
      <c r="C2047" s="5">
        <v>45163</v>
      </c>
      <c r="D2047" s="4">
        <v>14</v>
      </c>
      <c r="E2047" s="6">
        <v>12368.86</v>
      </c>
      <c r="F2047" s="6">
        <v>8625.26</v>
      </c>
      <c r="G2047" s="8">
        <f t="shared" si="401"/>
        <v>3743.6000000000004</v>
      </c>
      <c r="H2047">
        <v>2023</v>
      </c>
      <c r="I2047">
        <f t="shared" ref="I2047:I2048" si="414">MONTH(C2047)</f>
        <v>8</v>
      </c>
      <c r="J2047" t="s">
        <v>85</v>
      </c>
      <c r="K2047" t="s">
        <v>132</v>
      </c>
      <c r="L2047" t="s">
        <v>118</v>
      </c>
      <c r="M2047" t="str">
        <f>VLOOKUP(Table1[[#This Row],[Product Code]],Table24[#All],4,FALSE)</f>
        <v>Noise-Canceling Over-Ear</v>
      </c>
    </row>
    <row r="2048" spans="1:13" x14ac:dyDescent="0.3">
      <c r="A2048" s="13" t="s">
        <v>12</v>
      </c>
      <c r="B2048" s="4" t="s">
        <v>46</v>
      </c>
      <c r="C2048" s="5">
        <v>45014</v>
      </c>
      <c r="D2048" s="4">
        <v>27</v>
      </c>
      <c r="E2048" s="6">
        <v>5276.6100000000006</v>
      </c>
      <c r="F2048" s="6">
        <v>3940.6499999999996</v>
      </c>
      <c r="G2048" s="8">
        <f t="shared" si="401"/>
        <v>1335.9600000000009</v>
      </c>
      <c r="H2048">
        <v>2023</v>
      </c>
      <c r="I2048">
        <f t="shared" si="414"/>
        <v>3</v>
      </c>
      <c r="J2048" t="s">
        <v>83</v>
      </c>
      <c r="K2048" t="s">
        <v>100</v>
      </c>
      <c r="L2048" t="s">
        <v>118</v>
      </c>
      <c r="M2048" t="str">
        <f>VLOOKUP(Table1[[#This Row],[Product Code]],Table24[#All],4,FALSE)</f>
        <v>Wireless Earbuds</v>
      </c>
    </row>
    <row r="2049" spans="1:13" x14ac:dyDescent="0.3">
      <c r="A2049" s="13" t="s">
        <v>28</v>
      </c>
      <c r="B2049" s="4" t="s">
        <v>36</v>
      </c>
      <c r="C2049" s="5">
        <v>45501</v>
      </c>
      <c r="D2049" s="4">
        <v>20</v>
      </c>
      <c r="E2049" s="6">
        <v>18941</v>
      </c>
      <c r="F2049" s="6">
        <v>13347.6</v>
      </c>
      <c r="G2049" s="8">
        <f t="shared" si="401"/>
        <v>5593.4</v>
      </c>
      <c r="H2049">
        <v>2024</v>
      </c>
      <c r="I2049">
        <f>MONTH(C2049)</f>
        <v>7</v>
      </c>
      <c r="J2049" t="s">
        <v>89</v>
      </c>
      <c r="K2049" t="s">
        <v>132</v>
      </c>
      <c r="L2049" t="s">
        <v>102</v>
      </c>
      <c r="M2049" t="str">
        <f>VLOOKUP(Table1[[#This Row],[Product Code]],Table24[#All],4,FALSE)</f>
        <v>Keyboards</v>
      </c>
    </row>
    <row r="2050" spans="1:13" x14ac:dyDescent="0.3">
      <c r="A2050" s="13" t="s">
        <v>37</v>
      </c>
      <c r="B2050" s="4" t="s">
        <v>46</v>
      </c>
      <c r="C2050" s="5">
        <v>45147</v>
      </c>
      <c r="D2050" s="4">
        <v>23</v>
      </c>
      <c r="E2050" s="6">
        <v>4494.8900000000003</v>
      </c>
      <c r="F2050" s="6">
        <v>3356.85</v>
      </c>
      <c r="G2050" s="8">
        <f t="shared" si="401"/>
        <v>1138.0400000000004</v>
      </c>
      <c r="H2050">
        <v>2023</v>
      </c>
      <c r="I2050">
        <f>MONTH(C2050)</f>
        <v>8</v>
      </c>
      <c r="J2050" t="s">
        <v>85</v>
      </c>
      <c r="K2050" t="s">
        <v>100</v>
      </c>
      <c r="L2050" t="s">
        <v>118</v>
      </c>
      <c r="M2050" t="str">
        <f>VLOOKUP(Table1[[#This Row],[Product Code]],Table24[#All],4,FALSE)</f>
        <v>Wireless Earbuds</v>
      </c>
    </row>
    <row r="2051" spans="1:13" x14ac:dyDescent="0.3">
      <c r="A2051" s="13" t="s">
        <v>21</v>
      </c>
      <c r="B2051" s="4" t="s">
        <v>67</v>
      </c>
      <c r="C2051" s="5">
        <v>45478</v>
      </c>
      <c r="D2051" s="4">
        <v>17</v>
      </c>
      <c r="E2051" s="6">
        <v>17745.960000000003</v>
      </c>
      <c r="F2051" s="6">
        <v>10948.68</v>
      </c>
      <c r="G2051" s="8">
        <f t="shared" ref="G2051:G2114" si="415">E2051-F2051</f>
        <v>6797.2800000000025</v>
      </c>
      <c r="H2051">
        <v>2024</v>
      </c>
      <c r="I2051">
        <f>MONTH(C2051)</f>
        <v>7</v>
      </c>
      <c r="J2051" t="s">
        <v>89</v>
      </c>
      <c r="K2051" t="s">
        <v>137</v>
      </c>
      <c r="L2051" t="s">
        <v>111</v>
      </c>
      <c r="M2051" t="str">
        <f>VLOOKUP(Table1[[#This Row],[Product Code]],Table24[#All],4,FALSE)</f>
        <v>VR Headsets</v>
      </c>
    </row>
    <row r="2052" spans="1:13" x14ac:dyDescent="0.3">
      <c r="A2052" s="13" t="s">
        <v>21</v>
      </c>
      <c r="B2052" s="4" t="s">
        <v>35</v>
      </c>
      <c r="C2052" s="5">
        <v>45234</v>
      </c>
      <c r="D2052" s="4">
        <v>27</v>
      </c>
      <c r="E2052" s="6">
        <v>4402.3500000000004</v>
      </c>
      <c r="F2052" s="6">
        <v>3404.97</v>
      </c>
      <c r="G2052" s="8">
        <f t="shared" si="415"/>
        <v>997.38000000000056</v>
      </c>
      <c r="H2052">
        <v>2023</v>
      </c>
      <c r="I2052">
        <f>MONTH(C2052)</f>
        <v>11</v>
      </c>
      <c r="J2052" t="s">
        <v>86</v>
      </c>
      <c r="K2052" t="s">
        <v>113</v>
      </c>
      <c r="L2052" t="s">
        <v>102</v>
      </c>
      <c r="M2052" t="str">
        <f>VLOOKUP(Table1[[#This Row],[Product Code]],Table24[#All],4,FALSE)</f>
        <v>Keyboards</v>
      </c>
    </row>
    <row r="2053" spans="1:13" x14ac:dyDescent="0.3">
      <c r="A2053" s="13" t="s">
        <v>14</v>
      </c>
      <c r="B2053" s="4" t="s">
        <v>30</v>
      </c>
      <c r="C2053" s="5">
        <v>45637</v>
      </c>
      <c r="D2053" s="4">
        <v>34</v>
      </c>
      <c r="E2053" s="6">
        <v>50029.64</v>
      </c>
      <c r="F2053" s="6">
        <v>33852.1</v>
      </c>
      <c r="G2053" s="8">
        <f t="shared" si="415"/>
        <v>16177.54</v>
      </c>
      <c r="H2053">
        <v>2024</v>
      </c>
      <c r="I2053">
        <f t="shared" ref="I2053:I2055" si="416">MONTH(C2053)</f>
        <v>12</v>
      </c>
      <c r="J2053" t="s">
        <v>90</v>
      </c>
      <c r="K2053" t="s">
        <v>113</v>
      </c>
      <c r="L2053" t="s">
        <v>126</v>
      </c>
      <c r="M2053" t="str">
        <f>VLOOKUP(Table1[[#This Row],[Product Code]],Table24[#All],4,FALSE)</f>
        <v>Fitness Bands</v>
      </c>
    </row>
    <row r="2054" spans="1:13" x14ac:dyDescent="0.3">
      <c r="A2054" s="13" t="s">
        <v>12</v>
      </c>
      <c r="B2054" s="4" t="s">
        <v>65</v>
      </c>
      <c r="C2054" s="5">
        <v>45570</v>
      </c>
      <c r="D2054" s="4">
        <v>35</v>
      </c>
      <c r="E2054" s="6">
        <v>11310.25</v>
      </c>
      <c r="F2054" s="6">
        <v>6995.1</v>
      </c>
      <c r="G2054" s="8">
        <f t="shared" si="415"/>
        <v>4315.1499999999996</v>
      </c>
      <c r="H2054">
        <v>2024</v>
      </c>
      <c r="I2054">
        <f t="shared" si="416"/>
        <v>10</v>
      </c>
      <c r="J2054" t="s">
        <v>90</v>
      </c>
      <c r="K2054" t="s">
        <v>109</v>
      </c>
      <c r="L2054" t="s">
        <v>111</v>
      </c>
      <c r="M2054" t="str">
        <f>VLOOKUP(Table1[[#This Row],[Product Code]],Table24[#All],4,FALSE)</f>
        <v>Game Consoles</v>
      </c>
    </row>
    <row r="2055" spans="1:13" x14ac:dyDescent="0.3">
      <c r="A2055" s="13" t="s">
        <v>14</v>
      </c>
      <c r="B2055" s="4" t="s">
        <v>63</v>
      </c>
      <c r="C2055" s="5">
        <v>45562</v>
      </c>
      <c r="D2055" s="4">
        <v>27</v>
      </c>
      <c r="E2055" s="6">
        <v>30539.969999999998</v>
      </c>
      <c r="F2055" s="6">
        <v>25351.65</v>
      </c>
      <c r="G2055" s="8">
        <f t="shared" si="415"/>
        <v>5188.3199999999961</v>
      </c>
      <c r="H2055">
        <v>2024</v>
      </c>
      <c r="I2055">
        <f t="shared" si="416"/>
        <v>9</v>
      </c>
      <c r="J2055" t="s">
        <v>89</v>
      </c>
      <c r="K2055" t="s">
        <v>113</v>
      </c>
      <c r="L2055" t="s">
        <v>111</v>
      </c>
      <c r="M2055" t="str">
        <f>VLOOKUP(Table1[[#This Row],[Product Code]],Table24[#All],4,FALSE)</f>
        <v>Gaming Headsets</v>
      </c>
    </row>
    <row r="2056" spans="1:13" x14ac:dyDescent="0.3">
      <c r="A2056" s="13" t="s">
        <v>73</v>
      </c>
      <c r="B2056" s="4" t="s">
        <v>47</v>
      </c>
      <c r="C2056" s="5">
        <v>44929</v>
      </c>
      <c r="D2056" s="4">
        <v>1</v>
      </c>
      <c r="E2056" s="6">
        <v>1</v>
      </c>
      <c r="F2056" s="6">
        <v>1</v>
      </c>
      <c r="G2056" s="8">
        <f t="shared" si="415"/>
        <v>0</v>
      </c>
      <c r="H2056">
        <v>2023</v>
      </c>
      <c r="I2056">
        <f>MONTH(C2056)</f>
        <v>1</v>
      </c>
      <c r="J2056" t="s">
        <v>83</v>
      </c>
      <c r="K2056" t="s">
        <v>113</v>
      </c>
      <c r="L2056" t="s">
        <v>126</v>
      </c>
      <c r="M2056" t="str">
        <f>VLOOKUP(Table1[[#This Row],[Product Code]],Table24[#All],4,FALSE)</f>
        <v>Fitness Bands</v>
      </c>
    </row>
    <row r="2057" spans="1:13" x14ac:dyDescent="0.3">
      <c r="A2057" s="13" t="s">
        <v>6</v>
      </c>
      <c r="B2057" s="4" t="s">
        <v>70</v>
      </c>
      <c r="C2057" s="5">
        <v>45627</v>
      </c>
      <c r="D2057" s="4">
        <v>26</v>
      </c>
      <c r="E2057" s="6">
        <v>5613.1399999999994</v>
      </c>
      <c r="F2057" s="6">
        <v>4063.0200000000004</v>
      </c>
      <c r="G2057" s="8">
        <f t="shared" si="415"/>
        <v>1550.119999999999</v>
      </c>
      <c r="H2057">
        <v>2024</v>
      </c>
      <c r="I2057">
        <f>MONTH(C2057)</f>
        <v>12</v>
      </c>
      <c r="J2057" t="s">
        <v>90</v>
      </c>
      <c r="K2057" t="s">
        <v>130</v>
      </c>
      <c r="L2057" t="s">
        <v>102</v>
      </c>
      <c r="M2057" t="str">
        <f>VLOOKUP(Table1[[#This Row],[Product Code]],Table24[#All],4,FALSE)</f>
        <v>Chargers</v>
      </c>
    </row>
    <row r="2058" spans="1:13" x14ac:dyDescent="0.3">
      <c r="A2058" s="13" t="s">
        <v>19</v>
      </c>
      <c r="B2058" s="4" t="s">
        <v>15</v>
      </c>
      <c r="C2058" s="5">
        <v>44971</v>
      </c>
      <c r="D2058" s="4">
        <v>15</v>
      </c>
      <c r="E2058" s="6">
        <v>13252.35</v>
      </c>
      <c r="F2058" s="6">
        <v>9241.35</v>
      </c>
      <c r="G2058" s="8">
        <f t="shared" si="415"/>
        <v>4011</v>
      </c>
      <c r="H2058">
        <v>2023</v>
      </c>
      <c r="I2058">
        <f t="shared" ref="I2058:I2061" si="417">MONTH(C2058)</f>
        <v>2</v>
      </c>
      <c r="J2058" t="s">
        <v>83</v>
      </c>
      <c r="K2058" t="s">
        <v>132</v>
      </c>
      <c r="L2058" t="s">
        <v>118</v>
      </c>
      <c r="M2058" t="str">
        <f>VLOOKUP(Table1[[#This Row],[Product Code]],Table24[#All],4,FALSE)</f>
        <v>Noise-Canceling Over-Ear</v>
      </c>
    </row>
    <row r="2059" spans="1:13" x14ac:dyDescent="0.3">
      <c r="A2059" s="13" t="s">
        <v>14</v>
      </c>
      <c r="B2059" s="4" t="s">
        <v>51</v>
      </c>
      <c r="C2059" s="5">
        <v>45235</v>
      </c>
      <c r="D2059" s="4">
        <v>27</v>
      </c>
      <c r="E2059" s="6">
        <v>9569.34</v>
      </c>
      <c r="F2059" s="6">
        <v>6832.62</v>
      </c>
      <c r="G2059" s="8">
        <f t="shared" si="415"/>
        <v>2736.7200000000003</v>
      </c>
      <c r="H2059">
        <v>2023</v>
      </c>
      <c r="I2059">
        <f t="shared" si="417"/>
        <v>11</v>
      </c>
      <c r="J2059" t="s">
        <v>86</v>
      </c>
      <c r="K2059" t="s">
        <v>113</v>
      </c>
      <c r="L2059" t="s">
        <v>118</v>
      </c>
      <c r="M2059" t="str">
        <f>VLOOKUP(Table1[[#This Row],[Product Code]],Table24[#All],4,FALSE)</f>
        <v>Wired Headphones</v>
      </c>
    </row>
    <row r="2060" spans="1:13" x14ac:dyDescent="0.3">
      <c r="A2060" s="13" t="s">
        <v>10</v>
      </c>
      <c r="B2060" s="4" t="s">
        <v>53</v>
      </c>
      <c r="C2060" s="5">
        <v>45505</v>
      </c>
      <c r="D2060" s="4">
        <v>9</v>
      </c>
      <c r="E2060" s="6">
        <v>11480.49</v>
      </c>
      <c r="F2060" s="6">
        <v>7158.51</v>
      </c>
      <c r="G2060" s="8">
        <f t="shared" si="415"/>
        <v>4321.9799999999996</v>
      </c>
      <c r="H2060">
        <v>2024</v>
      </c>
      <c r="I2060">
        <f t="shared" si="417"/>
        <v>8</v>
      </c>
      <c r="J2060" t="s">
        <v>89</v>
      </c>
      <c r="K2060" t="s">
        <v>130</v>
      </c>
      <c r="L2060" t="s">
        <v>118</v>
      </c>
      <c r="M2060" t="str">
        <f>VLOOKUP(Table1[[#This Row],[Product Code]],Table24[#All],4,FALSE)</f>
        <v>Wired Headphones</v>
      </c>
    </row>
    <row r="2061" spans="1:13" x14ac:dyDescent="0.3">
      <c r="A2061" s="13" t="s">
        <v>14</v>
      </c>
      <c r="B2061" s="4" t="s">
        <v>53</v>
      </c>
      <c r="C2061" s="5">
        <v>45518</v>
      </c>
      <c r="D2061" s="4">
        <v>13</v>
      </c>
      <c r="E2061" s="6">
        <v>16582.93</v>
      </c>
      <c r="F2061" s="6">
        <v>10340.07</v>
      </c>
      <c r="G2061" s="8">
        <f t="shared" si="415"/>
        <v>6242.8600000000006</v>
      </c>
      <c r="H2061">
        <v>2024</v>
      </c>
      <c r="I2061">
        <f t="shared" si="417"/>
        <v>8</v>
      </c>
      <c r="J2061" t="s">
        <v>89</v>
      </c>
      <c r="K2061" t="s">
        <v>130</v>
      </c>
      <c r="L2061" t="s">
        <v>118</v>
      </c>
      <c r="M2061" t="str">
        <f>VLOOKUP(Table1[[#This Row],[Product Code]],Table24[#All],4,FALSE)</f>
        <v>Wired Headphones</v>
      </c>
    </row>
    <row r="2062" spans="1:13" x14ac:dyDescent="0.3">
      <c r="A2062" s="13" t="s">
        <v>14</v>
      </c>
      <c r="B2062" s="4" t="s">
        <v>56</v>
      </c>
      <c r="C2062" s="5">
        <v>45244</v>
      </c>
      <c r="D2062" s="4">
        <v>29</v>
      </c>
      <c r="E2062" s="6">
        <v>3890.3500000000004</v>
      </c>
      <c r="F2062" s="6">
        <v>3213.7799999999997</v>
      </c>
      <c r="G2062" s="8">
        <f t="shared" si="415"/>
        <v>676.57000000000062</v>
      </c>
      <c r="H2062">
        <v>2023</v>
      </c>
      <c r="I2062">
        <f>MONTH(C2062)</f>
        <v>11</v>
      </c>
      <c r="J2062" t="s">
        <v>86</v>
      </c>
      <c r="K2062" t="s">
        <v>113</v>
      </c>
      <c r="L2062" t="s">
        <v>102</v>
      </c>
      <c r="M2062" t="str">
        <f>VLOOKUP(Table1[[#This Row],[Product Code]],Table24[#All],4,FALSE)</f>
        <v>Laptop Sleeves</v>
      </c>
    </row>
    <row r="2063" spans="1:13" x14ac:dyDescent="0.3">
      <c r="A2063" s="13" t="s">
        <v>25</v>
      </c>
      <c r="B2063" s="4" t="s">
        <v>17</v>
      </c>
      <c r="C2063" s="5">
        <v>45591</v>
      </c>
      <c r="D2063" s="4">
        <v>37</v>
      </c>
      <c r="E2063" s="6">
        <v>6770.2599999999993</v>
      </c>
      <c r="F2063" s="6">
        <v>5143.37</v>
      </c>
      <c r="G2063" s="8">
        <f t="shared" si="415"/>
        <v>1626.8899999999994</v>
      </c>
      <c r="H2063">
        <v>2024</v>
      </c>
      <c r="I2063">
        <f t="shared" ref="I2063:I2067" si="418">MONTH(C2063)</f>
        <v>10</v>
      </c>
      <c r="J2063" t="s">
        <v>90</v>
      </c>
      <c r="K2063" t="s">
        <v>104</v>
      </c>
      <c r="L2063" t="s">
        <v>102</v>
      </c>
      <c r="M2063" t="str">
        <f>VLOOKUP(Table1[[#This Row],[Product Code]],Table24[#All],4,FALSE)</f>
        <v>Chargers</v>
      </c>
    </row>
    <row r="2064" spans="1:13" x14ac:dyDescent="0.3">
      <c r="A2064" s="13" t="s">
        <v>37</v>
      </c>
      <c r="B2064" s="4" t="s">
        <v>36</v>
      </c>
      <c r="C2064" s="5">
        <v>45508</v>
      </c>
      <c r="D2064" s="4">
        <v>4</v>
      </c>
      <c r="E2064" s="6">
        <v>3788.2</v>
      </c>
      <c r="F2064" s="6">
        <v>2669.52</v>
      </c>
      <c r="G2064" s="8">
        <f t="shared" si="415"/>
        <v>1118.6799999999998</v>
      </c>
      <c r="H2064">
        <v>2024</v>
      </c>
      <c r="I2064">
        <f t="shared" si="418"/>
        <v>8</v>
      </c>
      <c r="J2064" t="s">
        <v>89</v>
      </c>
      <c r="K2064" t="s">
        <v>132</v>
      </c>
      <c r="L2064" t="s">
        <v>102</v>
      </c>
      <c r="M2064" t="str">
        <f>VLOOKUP(Table1[[#This Row],[Product Code]],Table24[#All],4,FALSE)</f>
        <v>Keyboards</v>
      </c>
    </row>
    <row r="2065" spans="1:13" x14ac:dyDescent="0.3">
      <c r="A2065" s="13" t="s">
        <v>16</v>
      </c>
      <c r="B2065" s="4" t="s">
        <v>31</v>
      </c>
      <c r="C2065" s="5">
        <v>45447</v>
      </c>
      <c r="D2065" s="4">
        <v>2</v>
      </c>
      <c r="E2065" s="6">
        <v>961.4</v>
      </c>
      <c r="F2065" s="6">
        <v>603.88</v>
      </c>
      <c r="G2065" s="8">
        <f t="shared" si="415"/>
        <v>357.52</v>
      </c>
      <c r="H2065">
        <v>2024</v>
      </c>
      <c r="I2065">
        <f t="shared" si="418"/>
        <v>6</v>
      </c>
      <c r="J2065" t="s">
        <v>88</v>
      </c>
      <c r="K2065" t="s">
        <v>113</v>
      </c>
      <c r="L2065" t="s">
        <v>98</v>
      </c>
      <c r="M2065" t="str">
        <f>VLOOKUP(Table1[[#This Row],[Product Code]],Table24[#All],4,FALSE)</f>
        <v>Gaming Laptops</v>
      </c>
    </row>
    <row r="2066" spans="1:13" x14ac:dyDescent="0.3">
      <c r="A2066" s="13" t="s">
        <v>16</v>
      </c>
      <c r="B2066" s="4" t="s">
        <v>45</v>
      </c>
      <c r="C2066" s="5">
        <v>45530</v>
      </c>
      <c r="D2066" s="4">
        <v>1</v>
      </c>
      <c r="E2066" s="6">
        <v>806.66</v>
      </c>
      <c r="F2066" s="6">
        <v>481.04</v>
      </c>
      <c r="G2066" s="8">
        <f t="shared" si="415"/>
        <v>325.61999999999995</v>
      </c>
      <c r="H2066">
        <v>2024</v>
      </c>
      <c r="I2066">
        <f t="shared" si="418"/>
        <v>8</v>
      </c>
      <c r="J2066" t="s">
        <v>89</v>
      </c>
      <c r="K2066" t="s">
        <v>113</v>
      </c>
      <c r="L2066" t="s">
        <v>111</v>
      </c>
      <c r="M2066" t="str">
        <f>VLOOKUP(Table1[[#This Row],[Product Code]],Table24[#All],4,FALSE)</f>
        <v>Game Consoles</v>
      </c>
    </row>
    <row r="2067" spans="1:13" x14ac:dyDescent="0.3">
      <c r="A2067" s="13" t="s">
        <v>16</v>
      </c>
      <c r="B2067" s="4" t="s">
        <v>18</v>
      </c>
      <c r="C2067" s="5">
        <v>45494</v>
      </c>
      <c r="D2067" s="4">
        <v>18</v>
      </c>
      <c r="E2067" s="6">
        <v>7184.88</v>
      </c>
      <c r="F2067" s="6">
        <v>5429.5199999999995</v>
      </c>
      <c r="G2067" s="8">
        <f t="shared" si="415"/>
        <v>1755.3600000000006</v>
      </c>
      <c r="H2067">
        <v>2024</v>
      </c>
      <c r="I2067">
        <f t="shared" si="418"/>
        <v>7</v>
      </c>
      <c r="J2067" t="s">
        <v>89</v>
      </c>
      <c r="K2067" t="s">
        <v>130</v>
      </c>
      <c r="L2067" t="s">
        <v>126</v>
      </c>
      <c r="M2067" t="str">
        <f>VLOOKUP(Table1[[#This Row],[Product Code]],Table24[#All],4,FALSE)</f>
        <v>Streaming Devices</v>
      </c>
    </row>
    <row r="2068" spans="1:13" x14ac:dyDescent="0.3">
      <c r="A2068" s="13" t="s">
        <v>16</v>
      </c>
      <c r="B2068" s="4" t="s">
        <v>20</v>
      </c>
      <c r="C2068" s="5">
        <v>45269</v>
      </c>
      <c r="D2068" s="4">
        <v>41</v>
      </c>
      <c r="E2068" s="6">
        <v>36416.61</v>
      </c>
      <c r="F2068" s="6">
        <v>29620.45</v>
      </c>
      <c r="G2068" s="8">
        <f t="shared" si="415"/>
        <v>6796.16</v>
      </c>
      <c r="H2068">
        <v>2023</v>
      </c>
      <c r="I2068">
        <f>MONTH(C2068)</f>
        <v>12</v>
      </c>
      <c r="J2068" t="s">
        <v>86</v>
      </c>
      <c r="K2068" t="s">
        <v>104</v>
      </c>
      <c r="L2068" t="s">
        <v>102</v>
      </c>
      <c r="M2068" t="str">
        <f>VLOOKUP(Table1[[#This Row],[Product Code]],Table24[#All],4,FALSE)</f>
        <v>Keyboards</v>
      </c>
    </row>
    <row r="2069" spans="1:13" x14ac:dyDescent="0.3">
      <c r="A2069" s="13" t="s">
        <v>19</v>
      </c>
      <c r="B2069" s="4" t="s">
        <v>68</v>
      </c>
      <c r="C2069" s="5">
        <v>45532</v>
      </c>
      <c r="D2069" s="4">
        <v>2</v>
      </c>
      <c r="E2069" s="6">
        <v>2216</v>
      </c>
      <c r="F2069" s="6">
        <v>1736.1</v>
      </c>
      <c r="G2069" s="8">
        <f t="shared" si="415"/>
        <v>479.90000000000009</v>
      </c>
      <c r="H2069">
        <v>2024</v>
      </c>
      <c r="I2069">
        <f>MONTH(C2069)</f>
        <v>8</v>
      </c>
      <c r="J2069" t="s">
        <v>89</v>
      </c>
      <c r="K2069" t="s">
        <v>113</v>
      </c>
      <c r="L2069" t="s">
        <v>118</v>
      </c>
      <c r="M2069" t="str">
        <f>VLOOKUP(Table1[[#This Row],[Product Code]],Table24[#All],4,FALSE)</f>
        <v>Noise-Canceling Over-Ear</v>
      </c>
    </row>
    <row r="2070" spans="1:13" x14ac:dyDescent="0.3">
      <c r="A2070" s="13" t="s">
        <v>23</v>
      </c>
      <c r="B2070" s="4" t="s">
        <v>29</v>
      </c>
      <c r="C2070" s="5">
        <v>44939</v>
      </c>
      <c r="D2070" s="4">
        <v>31</v>
      </c>
      <c r="E2070" s="6">
        <v>20243</v>
      </c>
      <c r="F2070" s="6">
        <v>15163.65</v>
      </c>
      <c r="G2070" s="8">
        <f t="shared" si="415"/>
        <v>5079.3500000000004</v>
      </c>
      <c r="H2070">
        <v>2023</v>
      </c>
      <c r="I2070">
        <f>MONTH(C2070)</f>
        <v>1</v>
      </c>
      <c r="J2070" t="s">
        <v>83</v>
      </c>
      <c r="K2070" t="s">
        <v>100</v>
      </c>
      <c r="L2070" t="s">
        <v>98</v>
      </c>
      <c r="M2070" t="str">
        <f>VLOOKUP(Table1[[#This Row],[Product Code]],Table24[#All],4,FALSE)</f>
        <v>Gaming Laptops</v>
      </c>
    </row>
    <row r="2071" spans="1:13" x14ac:dyDescent="0.3">
      <c r="A2071" s="13" t="s">
        <v>21</v>
      </c>
      <c r="B2071" s="4" t="s">
        <v>49</v>
      </c>
      <c r="C2071" s="5">
        <v>45306</v>
      </c>
      <c r="D2071" s="4">
        <v>17</v>
      </c>
      <c r="E2071" s="6">
        <v>22628.19</v>
      </c>
      <c r="F2071" s="6">
        <v>13899.54</v>
      </c>
      <c r="G2071" s="8">
        <f t="shared" si="415"/>
        <v>8728.6499999999978</v>
      </c>
      <c r="H2071">
        <v>2024</v>
      </c>
      <c r="I2071">
        <f t="shared" ref="I2071:I2072" si="419">MONTH(C2071)</f>
        <v>1</v>
      </c>
      <c r="J2071" t="s">
        <v>87</v>
      </c>
      <c r="K2071" t="s">
        <v>137</v>
      </c>
      <c r="L2071" t="s">
        <v>126</v>
      </c>
      <c r="M2071" t="str">
        <f>VLOOKUP(Table1[[#This Row],[Product Code]],Table24[#All],4,FALSE)</f>
        <v>Smartwatches</v>
      </c>
    </row>
    <row r="2072" spans="1:13" x14ac:dyDescent="0.3">
      <c r="A2072" s="13" t="s">
        <v>16</v>
      </c>
      <c r="B2072" s="4" t="s">
        <v>31</v>
      </c>
      <c r="C2072" s="5">
        <v>45499</v>
      </c>
      <c r="D2072" s="4">
        <v>14</v>
      </c>
      <c r="E2072" s="6">
        <v>6729.8</v>
      </c>
      <c r="F2072" s="6">
        <v>4227.16</v>
      </c>
      <c r="G2072" s="8">
        <f t="shared" si="415"/>
        <v>2502.6400000000003</v>
      </c>
      <c r="H2072">
        <v>2024</v>
      </c>
      <c r="I2072">
        <f t="shared" si="419"/>
        <v>7</v>
      </c>
      <c r="J2072" t="s">
        <v>89</v>
      </c>
      <c r="K2072" t="s">
        <v>113</v>
      </c>
      <c r="L2072" t="s">
        <v>98</v>
      </c>
      <c r="M2072" t="str">
        <f>VLOOKUP(Table1[[#This Row],[Product Code]],Table24[#All],4,FALSE)</f>
        <v>Gaming Laptops</v>
      </c>
    </row>
    <row r="2073" spans="1:13" x14ac:dyDescent="0.3">
      <c r="A2073" s="13" t="s">
        <v>16</v>
      </c>
      <c r="B2073" s="4" t="s">
        <v>56</v>
      </c>
      <c r="C2073" s="5">
        <v>45204</v>
      </c>
      <c r="D2073" s="4">
        <v>11</v>
      </c>
      <c r="E2073" s="6">
        <v>1475.65</v>
      </c>
      <c r="F2073" s="6">
        <v>1219.02</v>
      </c>
      <c r="G2073" s="8">
        <f t="shared" si="415"/>
        <v>256.63000000000011</v>
      </c>
      <c r="H2073">
        <v>2023</v>
      </c>
      <c r="I2073">
        <f t="shared" ref="I2073:I2083" si="420">MONTH(C2073)</f>
        <v>10</v>
      </c>
      <c r="J2073" t="s">
        <v>86</v>
      </c>
      <c r="K2073" t="s">
        <v>113</v>
      </c>
      <c r="L2073" t="s">
        <v>102</v>
      </c>
      <c r="M2073" t="str">
        <f>VLOOKUP(Table1[[#This Row],[Product Code]],Table24[#All],4,FALSE)</f>
        <v>Laptop Sleeves</v>
      </c>
    </row>
    <row r="2074" spans="1:13" x14ac:dyDescent="0.3">
      <c r="A2074" s="13" t="s">
        <v>21</v>
      </c>
      <c r="B2074" s="4" t="s">
        <v>70</v>
      </c>
      <c r="C2074" s="5">
        <v>44999</v>
      </c>
      <c r="D2074" s="4">
        <v>14</v>
      </c>
      <c r="E2074" s="6">
        <v>3022.46</v>
      </c>
      <c r="F2074" s="6">
        <v>2187.7800000000002</v>
      </c>
      <c r="G2074" s="8">
        <f t="shared" si="415"/>
        <v>834.67999999999984</v>
      </c>
      <c r="H2074">
        <v>2023</v>
      </c>
      <c r="I2074">
        <f t="shared" si="420"/>
        <v>3</v>
      </c>
      <c r="J2074" t="s">
        <v>83</v>
      </c>
      <c r="K2074" t="s">
        <v>130</v>
      </c>
      <c r="L2074" t="s">
        <v>102</v>
      </c>
      <c r="M2074" t="str">
        <f>VLOOKUP(Table1[[#This Row],[Product Code]],Table24[#All],4,FALSE)</f>
        <v>Chargers</v>
      </c>
    </row>
    <row r="2075" spans="1:13" x14ac:dyDescent="0.3">
      <c r="A2075" s="13" t="s">
        <v>19</v>
      </c>
      <c r="B2075" s="4" t="s">
        <v>44</v>
      </c>
      <c r="C2075" s="5">
        <v>45212</v>
      </c>
      <c r="D2075" s="4">
        <v>28</v>
      </c>
      <c r="E2075" s="6">
        <v>8044.4000000000005</v>
      </c>
      <c r="F2075" s="6">
        <v>6514.7599999999993</v>
      </c>
      <c r="G2075" s="8">
        <f t="shared" si="415"/>
        <v>1529.6400000000012</v>
      </c>
      <c r="H2075">
        <v>2023</v>
      </c>
      <c r="I2075">
        <f t="shared" si="420"/>
        <v>10</v>
      </c>
      <c r="J2075" t="s">
        <v>86</v>
      </c>
      <c r="K2075" t="s">
        <v>109</v>
      </c>
      <c r="L2075" t="s">
        <v>102</v>
      </c>
      <c r="M2075" t="str">
        <f>VLOOKUP(Table1[[#This Row],[Product Code]],Table24[#All],4,FALSE)</f>
        <v>Mice</v>
      </c>
    </row>
    <row r="2076" spans="1:13" x14ac:dyDescent="0.3">
      <c r="A2076" s="13" t="s">
        <v>12</v>
      </c>
      <c r="B2076" s="4" t="s">
        <v>11</v>
      </c>
      <c r="C2076" s="5">
        <v>45372</v>
      </c>
      <c r="D2076" s="4">
        <v>28</v>
      </c>
      <c r="E2076" s="6">
        <v>18811.8</v>
      </c>
      <c r="F2076" s="6">
        <v>14856.52</v>
      </c>
      <c r="G2076" s="8">
        <f t="shared" si="415"/>
        <v>3955.2799999999988</v>
      </c>
      <c r="H2076">
        <v>2024</v>
      </c>
      <c r="I2076">
        <f t="shared" si="420"/>
        <v>3</v>
      </c>
      <c r="J2076" t="s">
        <v>87</v>
      </c>
      <c r="K2076" t="s">
        <v>113</v>
      </c>
      <c r="L2076" t="s">
        <v>102</v>
      </c>
      <c r="M2076" t="str">
        <f>VLOOKUP(Table1[[#This Row],[Product Code]],Table24[#All],4,FALSE)</f>
        <v>Chargers</v>
      </c>
    </row>
    <row r="2077" spans="1:13" x14ac:dyDescent="0.3">
      <c r="A2077" s="13" t="s">
        <v>16</v>
      </c>
      <c r="B2077" s="4" t="s">
        <v>60</v>
      </c>
      <c r="C2077" s="5">
        <v>45390</v>
      </c>
      <c r="D2077" s="4">
        <v>3</v>
      </c>
      <c r="E2077" s="6">
        <v>1687.23</v>
      </c>
      <c r="F2077" s="6">
        <v>1288.29</v>
      </c>
      <c r="G2077" s="8">
        <f t="shared" si="415"/>
        <v>398.94000000000005</v>
      </c>
      <c r="H2077">
        <v>2024</v>
      </c>
      <c r="I2077">
        <f t="shared" si="420"/>
        <v>4</v>
      </c>
      <c r="J2077" t="s">
        <v>88</v>
      </c>
      <c r="K2077" t="s">
        <v>132</v>
      </c>
      <c r="L2077" t="s">
        <v>102</v>
      </c>
      <c r="M2077" t="str">
        <f>VLOOKUP(Table1[[#This Row],[Product Code]],Table24[#All],4,FALSE)</f>
        <v>Mice</v>
      </c>
    </row>
    <row r="2078" spans="1:13" x14ac:dyDescent="0.3">
      <c r="A2078" s="13" t="s">
        <v>25</v>
      </c>
      <c r="B2078" s="4" t="s">
        <v>13</v>
      </c>
      <c r="C2078" s="5">
        <v>45596</v>
      </c>
      <c r="D2078" s="4">
        <v>32</v>
      </c>
      <c r="E2078" s="6">
        <v>28098.240000000002</v>
      </c>
      <c r="F2078" s="6">
        <v>19359.04</v>
      </c>
      <c r="G2078" s="8">
        <f t="shared" si="415"/>
        <v>8739.2000000000007</v>
      </c>
      <c r="H2078">
        <v>2024</v>
      </c>
      <c r="I2078">
        <f t="shared" si="420"/>
        <v>10</v>
      </c>
      <c r="J2078" t="s">
        <v>90</v>
      </c>
      <c r="K2078" t="s">
        <v>104</v>
      </c>
      <c r="L2078" t="s">
        <v>102</v>
      </c>
      <c r="M2078" t="str">
        <f>VLOOKUP(Table1[[#This Row],[Product Code]],Table24[#All],4,FALSE)</f>
        <v>Chargers</v>
      </c>
    </row>
    <row r="2079" spans="1:13" x14ac:dyDescent="0.3">
      <c r="A2079" s="13" t="s">
        <v>23</v>
      </c>
      <c r="B2079" s="4" t="s">
        <v>49</v>
      </c>
      <c r="C2079" s="5">
        <v>45491</v>
      </c>
      <c r="D2079" s="4">
        <v>11</v>
      </c>
      <c r="E2079" s="6">
        <v>14641.769999999999</v>
      </c>
      <c r="F2079" s="6">
        <v>8993.82</v>
      </c>
      <c r="G2079" s="8">
        <f t="shared" si="415"/>
        <v>5647.9499999999989</v>
      </c>
      <c r="H2079">
        <v>2024</v>
      </c>
      <c r="I2079">
        <f t="shared" si="420"/>
        <v>7</v>
      </c>
      <c r="J2079" t="s">
        <v>89</v>
      </c>
      <c r="K2079" t="s">
        <v>137</v>
      </c>
      <c r="L2079" t="s">
        <v>126</v>
      </c>
      <c r="M2079" t="str">
        <f>VLOOKUP(Table1[[#This Row],[Product Code]],Table24[#All],4,FALSE)</f>
        <v>Smartwatches</v>
      </c>
    </row>
    <row r="2080" spans="1:13" x14ac:dyDescent="0.3">
      <c r="A2080" s="13" t="s">
        <v>6</v>
      </c>
      <c r="B2080" s="4" t="s">
        <v>45</v>
      </c>
      <c r="C2080" s="5">
        <v>45353</v>
      </c>
      <c r="D2080" s="4">
        <v>14</v>
      </c>
      <c r="E2080" s="6">
        <v>11293.24</v>
      </c>
      <c r="F2080" s="6">
        <v>6734.56</v>
      </c>
      <c r="G2080" s="8">
        <f t="shared" si="415"/>
        <v>4558.6799999999994</v>
      </c>
      <c r="H2080">
        <v>2024</v>
      </c>
      <c r="I2080">
        <f t="shared" si="420"/>
        <v>3</v>
      </c>
      <c r="J2080" t="s">
        <v>87</v>
      </c>
      <c r="K2080" t="s">
        <v>113</v>
      </c>
      <c r="L2080" t="s">
        <v>111</v>
      </c>
      <c r="M2080" t="str">
        <f>VLOOKUP(Table1[[#This Row],[Product Code]],Table24[#All],4,FALSE)</f>
        <v>Game Consoles</v>
      </c>
    </row>
    <row r="2081" spans="1:13" x14ac:dyDescent="0.3">
      <c r="A2081" s="13" t="s">
        <v>32</v>
      </c>
      <c r="B2081" s="4" t="s">
        <v>40</v>
      </c>
      <c r="C2081" s="5">
        <v>45306</v>
      </c>
      <c r="D2081" s="4">
        <v>27</v>
      </c>
      <c r="E2081" s="6">
        <v>36552.33</v>
      </c>
      <c r="F2081" s="6">
        <v>26310.420000000002</v>
      </c>
      <c r="G2081" s="8">
        <f t="shared" si="415"/>
        <v>10241.91</v>
      </c>
      <c r="H2081">
        <v>2024</v>
      </c>
      <c r="I2081">
        <f t="shared" si="420"/>
        <v>1</v>
      </c>
      <c r="J2081" t="s">
        <v>87</v>
      </c>
      <c r="K2081" t="s">
        <v>106</v>
      </c>
      <c r="L2081" t="s">
        <v>111</v>
      </c>
      <c r="M2081" t="str">
        <f>VLOOKUP(Table1[[#This Row],[Product Code]],Table24[#All],4,FALSE)</f>
        <v>Game Consoles</v>
      </c>
    </row>
    <row r="2082" spans="1:13" x14ac:dyDescent="0.3">
      <c r="A2082" s="13" t="s">
        <v>23</v>
      </c>
      <c r="B2082" s="4" t="s">
        <v>49</v>
      </c>
      <c r="C2082" s="5">
        <v>45330</v>
      </c>
      <c r="D2082" s="4">
        <v>20</v>
      </c>
      <c r="E2082" s="6">
        <v>26621.399999999998</v>
      </c>
      <c r="F2082" s="6">
        <v>16352.4</v>
      </c>
      <c r="G2082" s="8">
        <f t="shared" si="415"/>
        <v>10268.999999999998</v>
      </c>
      <c r="H2082">
        <v>2024</v>
      </c>
      <c r="I2082">
        <f t="shared" si="420"/>
        <v>2</v>
      </c>
      <c r="J2082" t="s">
        <v>87</v>
      </c>
      <c r="K2082" t="s">
        <v>137</v>
      </c>
      <c r="L2082" t="s">
        <v>126</v>
      </c>
      <c r="M2082" t="str">
        <f>VLOOKUP(Table1[[#This Row],[Product Code]],Table24[#All],4,FALSE)</f>
        <v>Smartwatches</v>
      </c>
    </row>
    <row r="2083" spans="1:13" x14ac:dyDescent="0.3">
      <c r="A2083" s="13" t="s">
        <v>16</v>
      </c>
      <c r="B2083" s="4" t="s">
        <v>11</v>
      </c>
      <c r="C2083" s="5">
        <v>45339</v>
      </c>
      <c r="D2083" s="4">
        <v>20</v>
      </c>
      <c r="E2083" s="6">
        <v>13437</v>
      </c>
      <c r="F2083" s="6">
        <v>10611.800000000001</v>
      </c>
      <c r="G2083" s="8">
        <f t="shared" si="415"/>
        <v>2825.1999999999989</v>
      </c>
      <c r="H2083">
        <v>2024</v>
      </c>
      <c r="I2083">
        <f t="shared" si="420"/>
        <v>2</v>
      </c>
      <c r="J2083" t="s">
        <v>87</v>
      </c>
      <c r="K2083" t="s">
        <v>113</v>
      </c>
      <c r="L2083" t="s">
        <v>102</v>
      </c>
      <c r="M2083" t="str">
        <f>VLOOKUP(Table1[[#This Row],[Product Code]],Table24[#All],4,FALSE)</f>
        <v>Chargers</v>
      </c>
    </row>
    <row r="2084" spans="1:13" x14ac:dyDescent="0.3">
      <c r="A2084" s="13" t="s">
        <v>28</v>
      </c>
      <c r="B2084" s="4" t="s">
        <v>50</v>
      </c>
      <c r="C2084" s="5">
        <v>44961</v>
      </c>
      <c r="D2084" s="4">
        <v>17</v>
      </c>
      <c r="E2084" s="6">
        <v>4583.54</v>
      </c>
      <c r="F2084" s="6">
        <v>2786.1299999999997</v>
      </c>
      <c r="G2084" s="8">
        <f t="shared" si="415"/>
        <v>1797.4100000000003</v>
      </c>
      <c r="H2084">
        <v>2023</v>
      </c>
      <c r="I2084">
        <f>MONTH(C2084)</f>
        <v>2</v>
      </c>
      <c r="J2084" t="s">
        <v>83</v>
      </c>
      <c r="K2084" t="s">
        <v>100</v>
      </c>
      <c r="L2084" t="s">
        <v>102</v>
      </c>
      <c r="M2084" t="str">
        <f>VLOOKUP(Table1[[#This Row],[Product Code]],Table24[#All],4,FALSE)</f>
        <v>Chargers</v>
      </c>
    </row>
    <row r="2085" spans="1:13" x14ac:dyDescent="0.3">
      <c r="A2085" s="13" t="s">
        <v>32</v>
      </c>
      <c r="B2085" s="4" t="s">
        <v>45</v>
      </c>
      <c r="C2085" s="5">
        <v>45328</v>
      </c>
      <c r="D2085" s="4">
        <v>17</v>
      </c>
      <c r="E2085" s="6">
        <v>13713.22</v>
      </c>
      <c r="F2085" s="6">
        <v>8177.68</v>
      </c>
      <c r="G2085" s="8">
        <f t="shared" si="415"/>
        <v>5535.5399999999991</v>
      </c>
      <c r="H2085">
        <v>2024</v>
      </c>
      <c r="I2085">
        <f>MONTH(C2085)</f>
        <v>2</v>
      </c>
      <c r="J2085" t="s">
        <v>87</v>
      </c>
      <c r="K2085" t="s">
        <v>113</v>
      </c>
      <c r="L2085" t="s">
        <v>111</v>
      </c>
      <c r="M2085" t="str">
        <f>VLOOKUP(Table1[[#This Row],[Product Code]],Table24[#All],4,FALSE)</f>
        <v>Game Consoles</v>
      </c>
    </row>
    <row r="2086" spans="1:13" x14ac:dyDescent="0.3">
      <c r="A2086" s="13" t="s">
        <v>59</v>
      </c>
      <c r="B2086" s="4" t="s">
        <v>20</v>
      </c>
      <c r="C2086" s="5">
        <v>44960</v>
      </c>
      <c r="D2086" s="4">
        <v>18</v>
      </c>
      <c r="E2086" s="6">
        <v>15987.78</v>
      </c>
      <c r="F2086" s="6">
        <v>13004.1</v>
      </c>
      <c r="G2086" s="8">
        <f t="shared" si="415"/>
        <v>2983.6800000000003</v>
      </c>
      <c r="H2086">
        <v>2023</v>
      </c>
      <c r="I2086">
        <f>MONTH(C2086)</f>
        <v>2</v>
      </c>
      <c r="J2086" t="s">
        <v>83</v>
      </c>
      <c r="K2086" t="s">
        <v>104</v>
      </c>
      <c r="L2086" t="s">
        <v>102</v>
      </c>
      <c r="M2086" t="str">
        <f>VLOOKUP(Table1[[#This Row],[Product Code]],Table24[#All],4,FALSE)</f>
        <v>Keyboards</v>
      </c>
    </row>
    <row r="2087" spans="1:13" x14ac:dyDescent="0.3">
      <c r="A2087" s="13" t="s">
        <v>16</v>
      </c>
      <c r="B2087" s="4" t="s">
        <v>31</v>
      </c>
      <c r="C2087" s="5">
        <v>45615</v>
      </c>
      <c r="D2087" s="4">
        <v>35</v>
      </c>
      <c r="E2087" s="6">
        <v>16824.5</v>
      </c>
      <c r="F2087" s="6">
        <v>10567.9</v>
      </c>
      <c r="G2087" s="8">
        <f t="shared" si="415"/>
        <v>6256.6</v>
      </c>
      <c r="H2087">
        <v>2024</v>
      </c>
      <c r="I2087">
        <f t="shared" ref="I2087:I2088" si="421">MONTH(C2087)</f>
        <v>11</v>
      </c>
      <c r="J2087" t="s">
        <v>90</v>
      </c>
      <c r="K2087" t="s">
        <v>113</v>
      </c>
      <c r="L2087" t="s">
        <v>98</v>
      </c>
      <c r="M2087" t="str">
        <f>VLOOKUP(Table1[[#This Row],[Product Code]],Table24[#All],4,FALSE)</f>
        <v>Gaming Laptops</v>
      </c>
    </row>
    <row r="2088" spans="1:13" x14ac:dyDescent="0.3">
      <c r="A2088" s="13" t="s">
        <v>16</v>
      </c>
      <c r="B2088" s="4" t="s">
        <v>67</v>
      </c>
      <c r="C2088" s="5">
        <v>45328</v>
      </c>
      <c r="D2088" s="4">
        <v>29</v>
      </c>
      <c r="E2088" s="6">
        <v>30272.520000000004</v>
      </c>
      <c r="F2088" s="6">
        <v>18677.16</v>
      </c>
      <c r="G2088" s="8">
        <f t="shared" si="415"/>
        <v>11595.360000000004</v>
      </c>
      <c r="H2088">
        <v>2024</v>
      </c>
      <c r="I2088">
        <f t="shared" si="421"/>
        <v>2</v>
      </c>
      <c r="J2088" t="s">
        <v>87</v>
      </c>
      <c r="K2088" t="s">
        <v>137</v>
      </c>
      <c r="L2088" t="s">
        <v>111</v>
      </c>
      <c r="M2088" t="str">
        <f>VLOOKUP(Table1[[#This Row],[Product Code]],Table24[#All],4,FALSE)</f>
        <v>VR Headsets</v>
      </c>
    </row>
    <row r="2089" spans="1:13" x14ac:dyDescent="0.3">
      <c r="A2089" s="13" t="s">
        <v>14</v>
      </c>
      <c r="B2089" s="4" t="s">
        <v>44</v>
      </c>
      <c r="C2089" s="5">
        <v>45284</v>
      </c>
      <c r="D2089" s="4">
        <v>33</v>
      </c>
      <c r="E2089" s="6">
        <v>9480.9</v>
      </c>
      <c r="F2089" s="6">
        <v>7678.11</v>
      </c>
      <c r="G2089" s="8">
        <f t="shared" si="415"/>
        <v>1802.79</v>
      </c>
      <c r="H2089">
        <v>2023</v>
      </c>
      <c r="I2089">
        <f t="shared" ref="I2089:I2093" si="422">MONTH(C2089)</f>
        <v>12</v>
      </c>
      <c r="J2089" t="s">
        <v>86</v>
      </c>
      <c r="K2089" t="s">
        <v>109</v>
      </c>
      <c r="L2089" t="s">
        <v>102</v>
      </c>
      <c r="M2089" t="str">
        <f>VLOOKUP(Table1[[#This Row],[Product Code]],Table24[#All],4,FALSE)</f>
        <v>Mice</v>
      </c>
    </row>
    <row r="2090" spans="1:13" x14ac:dyDescent="0.3">
      <c r="A2090" s="13" t="s">
        <v>33</v>
      </c>
      <c r="B2090" s="4" t="s">
        <v>62</v>
      </c>
      <c r="C2090" s="5">
        <v>45180</v>
      </c>
      <c r="D2090" s="4">
        <v>15</v>
      </c>
      <c r="E2090" s="6">
        <v>21679.5</v>
      </c>
      <c r="F2090" s="6">
        <v>14554.05</v>
      </c>
      <c r="G2090" s="8">
        <f t="shared" si="415"/>
        <v>7125.4500000000007</v>
      </c>
      <c r="H2090">
        <v>2023</v>
      </c>
      <c r="I2090">
        <f t="shared" si="422"/>
        <v>9</v>
      </c>
      <c r="J2090" t="s">
        <v>85</v>
      </c>
      <c r="K2090" t="s">
        <v>113</v>
      </c>
      <c r="L2090" t="s">
        <v>126</v>
      </c>
      <c r="M2090" t="str">
        <f>VLOOKUP(Table1[[#This Row],[Product Code]],Table24[#All],4,FALSE)</f>
        <v>Smartwatches</v>
      </c>
    </row>
    <row r="2091" spans="1:13" x14ac:dyDescent="0.3">
      <c r="A2091" s="13" t="s">
        <v>12</v>
      </c>
      <c r="B2091" s="4" t="s">
        <v>61</v>
      </c>
      <c r="C2091" s="5">
        <v>45095</v>
      </c>
      <c r="D2091" s="4">
        <v>6</v>
      </c>
      <c r="E2091" s="6">
        <v>2295.48</v>
      </c>
      <c r="F2091" s="6">
        <v>1813.98</v>
      </c>
      <c r="G2091" s="8">
        <f t="shared" si="415"/>
        <v>481.5</v>
      </c>
      <c r="H2091">
        <v>2023</v>
      </c>
      <c r="I2091">
        <f t="shared" si="422"/>
        <v>6</v>
      </c>
      <c r="J2091" t="s">
        <v>84</v>
      </c>
      <c r="K2091" t="s">
        <v>109</v>
      </c>
      <c r="L2091" t="s">
        <v>111</v>
      </c>
      <c r="M2091" t="str">
        <f>VLOOKUP(Table1[[#This Row],[Product Code]],Table24[#All],4,FALSE)</f>
        <v>VR Headsets</v>
      </c>
    </row>
    <row r="2092" spans="1:13" x14ac:dyDescent="0.3">
      <c r="A2092" s="13" t="s">
        <v>59</v>
      </c>
      <c r="B2092" s="4" t="s">
        <v>61</v>
      </c>
      <c r="C2092" s="5">
        <v>45115</v>
      </c>
      <c r="D2092" s="4">
        <v>3</v>
      </c>
      <c r="E2092" s="6">
        <v>1147.74</v>
      </c>
      <c r="F2092" s="6">
        <v>906.99</v>
      </c>
      <c r="G2092" s="8">
        <f t="shared" si="415"/>
        <v>240.75</v>
      </c>
      <c r="H2092">
        <v>2023</v>
      </c>
      <c r="I2092">
        <f t="shared" si="422"/>
        <v>7</v>
      </c>
      <c r="J2092" t="s">
        <v>85</v>
      </c>
      <c r="K2092" t="s">
        <v>109</v>
      </c>
      <c r="L2092" t="s">
        <v>111</v>
      </c>
      <c r="M2092" t="str">
        <f>VLOOKUP(Table1[[#This Row],[Product Code]],Table24[#All],4,FALSE)</f>
        <v>VR Headsets</v>
      </c>
    </row>
    <row r="2093" spans="1:13" x14ac:dyDescent="0.3">
      <c r="A2093" s="13" t="s">
        <v>23</v>
      </c>
      <c r="B2093" s="4" t="s">
        <v>7</v>
      </c>
      <c r="C2093" s="5">
        <v>45068</v>
      </c>
      <c r="D2093" s="4">
        <v>12</v>
      </c>
      <c r="E2093" s="6">
        <v>3982.56</v>
      </c>
      <c r="F2093" s="6">
        <v>2372.52</v>
      </c>
      <c r="G2093" s="8">
        <f t="shared" si="415"/>
        <v>1610.04</v>
      </c>
      <c r="H2093">
        <v>2023</v>
      </c>
      <c r="I2093">
        <f t="shared" si="422"/>
        <v>5</v>
      </c>
      <c r="J2093" t="s">
        <v>84</v>
      </c>
      <c r="K2093" t="s">
        <v>109</v>
      </c>
      <c r="L2093" t="s">
        <v>98</v>
      </c>
      <c r="M2093" t="str">
        <f>VLOOKUP(Table1[[#This Row],[Product Code]],Table24[#All],4,FALSE)</f>
        <v>Gaming Laptops</v>
      </c>
    </row>
    <row r="2094" spans="1:13" x14ac:dyDescent="0.3">
      <c r="A2094" s="13" t="s">
        <v>32</v>
      </c>
      <c r="B2094" s="4" t="s">
        <v>41</v>
      </c>
      <c r="C2094" s="5">
        <v>45465</v>
      </c>
      <c r="D2094" s="4">
        <v>6</v>
      </c>
      <c r="E2094" s="6">
        <v>5300.4</v>
      </c>
      <c r="F2094" s="6">
        <v>3626.94</v>
      </c>
      <c r="G2094" s="8">
        <f t="shared" si="415"/>
        <v>1673.4599999999996</v>
      </c>
      <c r="H2094">
        <v>2024</v>
      </c>
      <c r="I2094">
        <f>MONTH(C2094)</f>
        <v>6</v>
      </c>
      <c r="J2094" t="s">
        <v>88</v>
      </c>
      <c r="K2094" t="s">
        <v>132</v>
      </c>
      <c r="L2094" t="s">
        <v>118</v>
      </c>
      <c r="M2094" t="str">
        <f>VLOOKUP(Table1[[#This Row],[Product Code]],Table24[#All],4,FALSE)</f>
        <v>Wireless Headphones</v>
      </c>
    </row>
    <row r="2095" spans="1:13" x14ac:dyDescent="0.3">
      <c r="A2095" s="13" t="s">
        <v>12</v>
      </c>
      <c r="B2095" s="4" t="s">
        <v>67</v>
      </c>
      <c r="C2095" s="5">
        <v>45229</v>
      </c>
      <c r="D2095" s="4">
        <v>33</v>
      </c>
      <c r="E2095" s="6">
        <v>34448.04</v>
      </c>
      <c r="F2095" s="6">
        <v>21253.32</v>
      </c>
      <c r="G2095" s="8">
        <f t="shared" si="415"/>
        <v>13194.720000000001</v>
      </c>
      <c r="H2095">
        <v>2023</v>
      </c>
      <c r="I2095">
        <f>MONTH(C2095)</f>
        <v>10</v>
      </c>
      <c r="J2095" t="s">
        <v>86</v>
      </c>
      <c r="K2095" t="s">
        <v>137</v>
      </c>
      <c r="L2095" t="s">
        <v>111</v>
      </c>
      <c r="M2095" t="str">
        <f>VLOOKUP(Table1[[#This Row],[Product Code]],Table24[#All],4,FALSE)</f>
        <v>VR Headsets</v>
      </c>
    </row>
    <row r="2096" spans="1:13" x14ac:dyDescent="0.3">
      <c r="A2096" s="13" t="s">
        <v>6</v>
      </c>
      <c r="B2096" s="4" t="s">
        <v>51</v>
      </c>
      <c r="C2096" s="5">
        <v>45430</v>
      </c>
      <c r="D2096" s="4">
        <v>8</v>
      </c>
      <c r="E2096" s="6">
        <v>2835.36</v>
      </c>
      <c r="F2096" s="6">
        <v>2024.48</v>
      </c>
      <c r="G2096" s="8">
        <f t="shared" si="415"/>
        <v>810.88000000000011</v>
      </c>
      <c r="H2096">
        <v>2024</v>
      </c>
      <c r="I2096">
        <f>MONTH(C2096)</f>
        <v>5</v>
      </c>
      <c r="J2096" t="s">
        <v>88</v>
      </c>
      <c r="K2096" t="s">
        <v>113</v>
      </c>
      <c r="L2096" t="s">
        <v>118</v>
      </c>
      <c r="M2096" t="str">
        <f>VLOOKUP(Table1[[#This Row],[Product Code]],Table24[#All],4,FALSE)</f>
        <v>Wired Headphones</v>
      </c>
    </row>
    <row r="2097" spans="1:13" x14ac:dyDescent="0.3">
      <c r="A2097" s="13" t="s">
        <v>32</v>
      </c>
      <c r="B2097" s="4" t="s">
        <v>29</v>
      </c>
      <c r="C2097" s="5">
        <v>45054</v>
      </c>
      <c r="D2097" s="4">
        <v>18</v>
      </c>
      <c r="E2097" s="6">
        <v>11754</v>
      </c>
      <c r="F2097" s="6">
        <v>8804.6999999999989</v>
      </c>
      <c r="G2097" s="8">
        <f t="shared" si="415"/>
        <v>2949.3000000000011</v>
      </c>
      <c r="H2097">
        <v>2023</v>
      </c>
      <c r="I2097">
        <f t="shared" ref="I2097:I2101" si="423">MONTH(C2097)</f>
        <v>5</v>
      </c>
      <c r="J2097" t="s">
        <v>84</v>
      </c>
      <c r="K2097" t="s">
        <v>100</v>
      </c>
      <c r="L2097" t="s">
        <v>98</v>
      </c>
      <c r="M2097" t="str">
        <f>VLOOKUP(Table1[[#This Row],[Product Code]],Table24[#All],4,FALSE)</f>
        <v>Gaming Laptops</v>
      </c>
    </row>
    <row r="2098" spans="1:13" x14ac:dyDescent="0.3">
      <c r="A2098" s="13" t="s">
        <v>28</v>
      </c>
      <c r="B2098" s="4" t="s">
        <v>48</v>
      </c>
      <c r="C2098" s="5">
        <v>45177</v>
      </c>
      <c r="D2098" s="4">
        <v>20</v>
      </c>
      <c r="E2098" s="6">
        <v>28060.2</v>
      </c>
      <c r="F2098" s="6">
        <v>17811</v>
      </c>
      <c r="G2098" s="8">
        <f t="shared" si="415"/>
        <v>10249.200000000001</v>
      </c>
      <c r="H2098">
        <v>2023</v>
      </c>
      <c r="I2098">
        <f t="shared" si="423"/>
        <v>9</v>
      </c>
      <c r="J2098" t="s">
        <v>85</v>
      </c>
      <c r="K2098" t="s">
        <v>137</v>
      </c>
      <c r="L2098" t="s">
        <v>111</v>
      </c>
      <c r="M2098" t="str">
        <f>VLOOKUP(Table1[[#This Row],[Product Code]],Table24[#All],4,FALSE)</f>
        <v>Game Consoles</v>
      </c>
    </row>
    <row r="2099" spans="1:13" x14ac:dyDescent="0.3">
      <c r="A2099" s="13" t="s">
        <v>16</v>
      </c>
      <c r="B2099" s="4" t="s">
        <v>57</v>
      </c>
      <c r="C2099" s="5">
        <v>45543</v>
      </c>
      <c r="D2099" s="4">
        <v>13</v>
      </c>
      <c r="E2099" s="6">
        <v>15218.320000000002</v>
      </c>
      <c r="F2099" s="6">
        <v>12157.21</v>
      </c>
      <c r="G2099" s="8">
        <f t="shared" si="415"/>
        <v>3061.1100000000024</v>
      </c>
      <c r="H2099">
        <v>2024</v>
      </c>
      <c r="I2099">
        <f t="shared" si="423"/>
        <v>9</v>
      </c>
      <c r="J2099" t="s">
        <v>89</v>
      </c>
      <c r="K2099" t="s">
        <v>106</v>
      </c>
      <c r="L2099" t="s">
        <v>111</v>
      </c>
      <c r="M2099" t="str">
        <f>VLOOKUP(Table1[[#This Row],[Product Code]],Table24[#All],4,FALSE)</f>
        <v>Game Consoles</v>
      </c>
    </row>
    <row r="2100" spans="1:13" x14ac:dyDescent="0.3">
      <c r="A2100" s="13" t="s">
        <v>19</v>
      </c>
      <c r="B2100" s="4" t="s">
        <v>18</v>
      </c>
      <c r="C2100" s="5">
        <v>45386</v>
      </c>
      <c r="D2100" s="4">
        <v>16</v>
      </c>
      <c r="E2100" s="6">
        <v>6386.56</v>
      </c>
      <c r="F2100" s="6">
        <v>4826.24</v>
      </c>
      <c r="G2100" s="8">
        <f t="shared" si="415"/>
        <v>1560.3200000000006</v>
      </c>
      <c r="H2100">
        <v>2024</v>
      </c>
      <c r="I2100">
        <f t="shared" si="423"/>
        <v>4</v>
      </c>
      <c r="J2100" t="s">
        <v>88</v>
      </c>
      <c r="K2100" t="s">
        <v>130</v>
      </c>
      <c r="L2100" t="s">
        <v>126</v>
      </c>
      <c r="M2100" t="str">
        <f>VLOOKUP(Table1[[#This Row],[Product Code]],Table24[#All],4,FALSE)</f>
        <v>Streaming Devices</v>
      </c>
    </row>
    <row r="2101" spans="1:13" x14ac:dyDescent="0.3">
      <c r="A2101" s="13" t="s">
        <v>33</v>
      </c>
      <c r="B2101" s="4" t="s">
        <v>9</v>
      </c>
      <c r="C2101" s="5">
        <v>45335</v>
      </c>
      <c r="D2101" s="4">
        <v>28</v>
      </c>
      <c r="E2101" s="6">
        <v>17002.440000000002</v>
      </c>
      <c r="F2101" s="6">
        <v>10425.519999999999</v>
      </c>
      <c r="G2101" s="8">
        <f t="shared" si="415"/>
        <v>6576.9200000000037</v>
      </c>
      <c r="H2101">
        <v>2024</v>
      </c>
      <c r="I2101">
        <f t="shared" si="423"/>
        <v>2</v>
      </c>
      <c r="J2101" t="s">
        <v>87</v>
      </c>
      <c r="K2101" t="s">
        <v>113</v>
      </c>
      <c r="L2101" t="s">
        <v>98</v>
      </c>
      <c r="M2101" t="str">
        <f>VLOOKUP(Table1[[#This Row],[Product Code]],Table24[#All],4,FALSE)</f>
        <v>Ultrabooks</v>
      </c>
    </row>
    <row r="2102" spans="1:13" x14ac:dyDescent="0.3">
      <c r="A2102" s="13" t="s">
        <v>14</v>
      </c>
      <c r="B2102" s="4" t="s">
        <v>35</v>
      </c>
      <c r="C2102" s="5">
        <v>44946</v>
      </c>
      <c r="D2102" s="4">
        <v>25</v>
      </c>
      <c r="E2102" s="6">
        <v>4076.2500000000005</v>
      </c>
      <c r="F2102" s="6">
        <v>3152.75</v>
      </c>
      <c r="G2102" s="8">
        <f t="shared" si="415"/>
        <v>923.50000000000045</v>
      </c>
      <c r="H2102">
        <v>2023</v>
      </c>
      <c r="I2102">
        <f>MONTH(C2102)</f>
        <v>1</v>
      </c>
      <c r="J2102" t="s">
        <v>83</v>
      </c>
      <c r="K2102" t="s">
        <v>113</v>
      </c>
      <c r="L2102" t="s">
        <v>102</v>
      </c>
      <c r="M2102" t="str">
        <f>VLOOKUP(Table1[[#This Row],[Product Code]],Table24[#All],4,FALSE)</f>
        <v>Keyboards</v>
      </c>
    </row>
    <row r="2103" spans="1:13" x14ac:dyDescent="0.3">
      <c r="A2103" s="13" t="s">
        <v>25</v>
      </c>
      <c r="B2103" s="4" t="s">
        <v>53</v>
      </c>
      <c r="C2103" s="5">
        <v>45332</v>
      </c>
      <c r="D2103" s="4">
        <v>30</v>
      </c>
      <c r="E2103" s="6">
        <v>38268.299999999996</v>
      </c>
      <c r="F2103" s="6">
        <v>23861.7</v>
      </c>
      <c r="G2103" s="8">
        <f t="shared" si="415"/>
        <v>14406.599999999995</v>
      </c>
      <c r="H2103">
        <v>2024</v>
      </c>
      <c r="I2103">
        <f>MONTH(C2103)</f>
        <v>2</v>
      </c>
      <c r="J2103" t="s">
        <v>87</v>
      </c>
      <c r="K2103" t="s">
        <v>130</v>
      </c>
      <c r="L2103" t="s">
        <v>118</v>
      </c>
      <c r="M2103" t="str">
        <f>VLOOKUP(Table1[[#This Row],[Product Code]],Table24[#All],4,FALSE)</f>
        <v>Wired Headphones</v>
      </c>
    </row>
    <row r="2104" spans="1:13" x14ac:dyDescent="0.3">
      <c r="A2104" s="13" t="s">
        <v>28</v>
      </c>
      <c r="B2104" s="4" t="s">
        <v>71</v>
      </c>
      <c r="C2104" s="5">
        <v>45112</v>
      </c>
      <c r="D2104" s="4">
        <v>16</v>
      </c>
      <c r="E2104" s="6">
        <v>3654.88</v>
      </c>
      <c r="F2104" s="6">
        <v>2920.96</v>
      </c>
      <c r="G2104" s="8">
        <f t="shared" si="415"/>
        <v>733.92000000000007</v>
      </c>
      <c r="H2104">
        <v>2023</v>
      </c>
      <c r="I2104">
        <f t="shared" ref="I2104:I2108" si="424">MONTH(C2104)</f>
        <v>7</v>
      </c>
      <c r="J2104" t="s">
        <v>85</v>
      </c>
      <c r="K2104" t="s">
        <v>100</v>
      </c>
      <c r="L2104" t="s">
        <v>98</v>
      </c>
      <c r="M2104" t="str">
        <f>VLOOKUP(Table1[[#This Row],[Product Code]],Table24[#All],4,FALSE)</f>
        <v>Ultrabooks</v>
      </c>
    </row>
    <row r="2105" spans="1:13" x14ac:dyDescent="0.3">
      <c r="A2105" s="13" t="s">
        <v>21</v>
      </c>
      <c r="B2105" s="4" t="s">
        <v>51</v>
      </c>
      <c r="C2105" s="5">
        <v>45015</v>
      </c>
      <c r="D2105" s="4">
        <v>20</v>
      </c>
      <c r="E2105" s="6">
        <v>7088.4000000000005</v>
      </c>
      <c r="F2105" s="6">
        <v>5061.2</v>
      </c>
      <c r="G2105" s="8">
        <f t="shared" si="415"/>
        <v>2027.2000000000007</v>
      </c>
      <c r="H2105">
        <v>2023</v>
      </c>
      <c r="I2105">
        <f t="shared" si="424"/>
        <v>3</v>
      </c>
      <c r="J2105" t="s">
        <v>83</v>
      </c>
      <c r="K2105" t="s">
        <v>113</v>
      </c>
      <c r="L2105" t="s">
        <v>118</v>
      </c>
      <c r="M2105" t="str">
        <f>VLOOKUP(Table1[[#This Row],[Product Code]],Table24[#All],4,FALSE)</f>
        <v>Wired Headphones</v>
      </c>
    </row>
    <row r="2106" spans="1:13" x14ac:dyDescent="0.3">
      <c r="A2106" s="13" t="s">
        <v>16</v>
      </c>
      <c r="B2106" s="4" t="s">
        <v>70</v>
      </c>
      <c r="C2106" s="5">
        <v>45289</v>
      </c>
      <c r="D2106" s="4">
        <v>28</v>
      </c>
      <c r="E2106" s="6">
        <v>6044.92</v>
      </c>
      <c r="F2106" s="6">
        <v>4375.5600000000004</v>
      </c>
      <c r="G2106" s="8">
        <f t="shared" si="415"/>
        <v>1669.3599999999997</v>
      </c>
      <c r="H2106">
        <v>2023</v>
      </c>
      <c r="I2106">
        <f t="shared" si="424"/>
        <v>12</v>
      </c>
      <c r="J2106" t="s">
        <v>86</v>
      </c>
      <c r="K2106" t="s">
        <v>130</v>
      </c>
      <c r="L2106" t="s">
        <v>102</v>
      </c>
      <c r="M2106" t="str">
        <f>VLOOKUP(Table1[[#This Row],[Product Code]],Table24[#All],4,FALSE)</f>
        <v>Chargers</v>
      </c>
    </row>
    <row r="2107" spans="1:13" x14ac:dyDescent="0.3">
      <c r="A2107" s="13" t="s">
        <v>19</v>
      </c>
      <c r="B2107" s="4" t="s">
        <v>38</v>
      </c>
      <c r="C2107" s="5">
        <v>45095</v>
      </c>
      <c r="D2107" s="4">
        <v>7</v>
      </c>
      <c r="E2107" s="6">
        <v>3755.36</v>
      </c>
      <c r="F2107" s="6">
        <v>2737.21</v>
      </c>
      <c r="G2107" s="8">
        <f t="shared" si="415"/>
        <v>1018.1500000000001</v>
      </c>
      <c r="H2107">
        <v>2023</v>
      </c>
      <c r="I2107">
        <f t="shared" si="424"/>
        <v>6</v>
      </c>
      <c r="J2107" t="s">
        <v>84</v>
      </c>
      <c r="K2107" t="s">
        <v>113</v>
      </c>
      <c r="L2107" t="s">
        <v>111</v>
      </c>
      <c r="M2107" t="str">
        <f>VLOOKUP(Table1[[#This Row],[Product Code]],Table24[#All],4,FALSE)</f>
        <v>Game Consoles</v>
      </c>
    </row>
    <row r="2108" spans="1:13" x14ac:dyDescent="0.3">
      <c r="A2108" s="13" t="s">
        <v>16</v>
      </c>
      <c r="B2108" s="4" t="s">
        <v>15</v>
      </c>
      <c r="C2108" s="5">
        <v>45234</v>
      </c>
      <c r="D2108" s="4">
        <v>31</v>
      </c>
      <c r="E2108" s="6">
        <v>27388.19</v>
      </c>
      <c r="F2108" s="6">
        <v>19098.79</v>
      </c>
      <c r="G2108" s="8">
        <f t="shared" si="415"/>
        <v>8289.3999999999978</v>
      </c>
      <c r="H2108">
        <v>2023</v>
      </c>
      <c r="I2108">
        <f t="shared" si="424"/>
        <v>11</v>
      </c>
      <c r="J2108" t="s">
        <v>86</v>
      </c>
      <c r="K2108" t="s">
        <v>132</v>
      </c>
      <c r="L2108" t="s">
        <v>118</v>
      </c>
      <c r="M2108" t="str">
        <f>VLOOKUP(Table1[[#This Row],[Product Code]],Table24[#All],4,FALSE)</f>
        <v>Noise-Canceling Over-Ear</v>
      </c>
    </row>
    <row r="2109" spans="1:13" x14ac:dyDescent="0.3">
      <c r="A2109" s="13" t="s">
        <v>28</v>
      </c>
      <c r="B2109" s="4" t="s">
        <v>53</v>
      </c>
      <c r="C2109" s="5">
        <v>45530</v>
      </c>
      <c r="D2109" s="4">
        <v>17</v>
      </c>
      <c r="E2109" s="6">
        <v>21685.37</v>
      </c>
      <c r="F2109" s="6">
        <v>13521.63</v>
      </c>
      <c r="G2109" s="8">
        <f t="shared" si="415"/>
        <v>8163.74</v>
      </c>
      <c r="H2109">
        <v>2024</v>
      </c>
      <c r="I2109">
        <f>MONTH(C2109)</f>
        <v>8</v>
      </c>
      <c r="J2109" t="s">
        <v>89</v>
      </c>
      <c r="K2109" t="s">
        <v>130</v>
      </c>
      <c r="L2109" t="s">
        <v>118</v>
      </c>
      <c r="M2109" t="str">
        <f>VLOOKUP(Table1[[#This Row],[Product Code]],Table24[#All],4,FALSE)</f>
        <v>Wired Headphones</v>
      </c>
    </row>
    <row r="2110" spans="1:13" x14ac:dyDescent="0.3">
      <c r="A2110" s="13" t="s">
        <v>16</v>
      </c>
      <c r="B2110" s="4" t="s">
        <v>27</v>
      </c>
      <c r="C2110" s="5">
        <v>45087</v>
      </c>
      <c r="D2110" s="4">
        <v>16</v>
      </c>
      <c r="E2110" s="6">
        <v>5458.72</v>
      </c>
      <c r="F2110" s="6">
        <v>3255.52</v>
      </c>
      <c r="G2110" s="8">
        <f t="shared" si="415"/>
        <v>2203.2000000000003</v>
      </c>
      <c r="H2110">
        <v>2023</v>
      </c>
      <c r="I2110">
        <f t="shared" ref="I2110:I2111" si="425">MONTH(C2110)</f>
        <v>6</v>
      </c>
      <c r="J2110" t="s">
        <v>84</v>
      </c>
      <c r="K2110" t="s">
        <v>113</v>
      </c>
      <c r="L2110" t="s">
        <v>102</v>
      </c>
      <c r="M2110" t="str">
        <f>VLOOKUP(Table1[[#This Row],[Product Code]],Table24[#All],4,FALSE)</f>
        <v>Keyboards</v>
      </c>
    </row>
    <row r="2111" spans="1:13" x14ac:dyDescent="0.3">
      <c r="A2111" s="13" t="s">
        <v>33</v>
      </c>
      <c r="B2111" s="4" t="s">
        <v>20</v>
      </c>
      <c r="C2111" s="5">
        <v>45158</v>
      </c>
      <c r="D2111" s="4">
        <v>8</v>
      </c>
      <c r="E2111" s="6">
        <v>7105.68</v>
      </c>
      <c r="F2111" s="6">
        <v>5779.6</v>
      </c>
      <c r="G2111" s="8">
        <f t="shared" si="415"/>
        <v>1326.08</v>
      </c>
      <c r="H2111">
        <v>2023</v>
      </c>
      <c r="I2111">
        <f t="shared" si="425"/>
        <v>8</v>
      </c>
      <c r="J2111" t="s">
        <v>85</v>
      </c>
      <c r="K2111" t="s">
        <v>104</v>
      </c>
      <c r="L2111" t="s">
        <v>102</v>
      </c>
      <c r="M2111" t="str">
        <f>VLOOKUP(Table1[[#This Row],[Product Code]],Table24[#All],4,FALSE)</f>
        <v>Keyboards</v>
      </c>
    </row>
    <row r="2112" spans="1:13" x14ac:dyDescent="0.3">
      <c r="A2112" s="13" t="s">
        <v>54</v>
      </c>
      <c r="B2112" s="4" t="s">
        <v>42</v>
      </c>
      <c r="C2112" s="5">
        <v>45376</v>
      </c>
      <c r="D2112" s="4">
        <v>13</v>
      </c>
      <c r="E2112" s="6">
        <v>5507.71</v>
      </c>
      <c r="F2112" s="6">
        <v>3589.3</v>
      </c>
      <c r="G2112" s="8">
        <f t="shared" si="415"/>
        <v>1918.4099999999999</v>
      </c>
      <c r="H2112">
        <v>2024</v>
      </c>
      <c r="I2112">
        <f>MONTH(C2112)</f>
        <v>3</v>
      </c>
      <c r="J2112" t="s">
        <v>87</v>
      </c>
      <c r="K2112" t="s">
        <v>137</v>
      </c>
      <c r="L2112" t="s">
        <v>98</v>
      </c>
      <c r="M2112" t="str">
        <f>VLOOKUP(Table1[[#This Row],[Product Code]],Table24[#All],4,FALSE)</f>
        <v>Ultrabooks</v>
      </c>
    </row>
    <row r="2113" spans="1:13" x14ac:dyDescent="0.3">
      <c r="A2113" s="13" t="s">
        <v>59</v>
      </c>
      <c r="B2113" s="4" t="s">
        <v>27</v>
      </c>
      <c r="C2113" s="5">
        <v>45191</v>
      </c>
      <c r="D2113" s="4">
        <v>15</v>
      </c>
      <c r="E2113" s="6">
        <v>5117.55</v>
      </c>
      <c r="F2113" s="6">
        <v>3052.05</v>
      </c>
      <c r="G2113" s="8">
        <f t="shared" si="415"/>
        <v>2065.5</v>
      </c>
      <c r="H2113">
        <v>2023</v>
      </c>
      <c r="I2113">
        <f t="shared" ref="I2113:I2117" si="426">MONTH(C2113)</f>
        <v>9</v>
      </c>
      <c r="J2113" t="s">
        <v>85</v>
      </c>
      <c r="K2113" t="s">
        <v>113</v>
      </c>
      <c r="L2113" t="s">
        <v>102</v>
      </c>
      <c r="M2113" t="str">
        <f>VLOOKUP(Table1[[#This Row],[Product Code]],Table24[#All],4,FALSE)</f>
        <v>Keyboards</v>
      </c>
    </row>
    <row r="2114" spans="1:13" x14ac:dyDescent="0.3">
      <c r="A2114" s="13" t="s">
        <v>8</v>
      </c>
      <c r="B2114" s="4" t="s">
        <v>22</v>
      </c>
      <c r="C2114" s="5">
        <v>45086</v>
      </c>
      <c r="D2114" s="4">
        <v>10</v>
      </c>
      <c r="E2114" s="6">
        <v>10534.8</v>
      </c>
      <c r="F2114" s="6">
        <v>6262.6</v>
      </c>
      <c r="G2114" s="8">
        <f t="shared" si="415"/>
        <v>4272.1999999999989</v>
      </c>
      <c r="H2114">
        <v>2023</v>
      </c>
      <c r="I2114">
        <f t="shared" si="426"/>
        <v>6</v>
      </c>
      <c r="J2114" t="s">
        <v>84</v>
      </c>
      <c r="K2114" t="s">
        <v>113</v>
      </c>
      <c r="L2114" t="s">
        <v>102</v>
      </c>
      <c r="M2114" t="str">
        <f>VLOOKUP(Table1[[#This Row],[Product Code]],Table24[#All],4,FALSE)</f>
        <v>Keyboards</v>
      </c>
    </row>
    <row r="2115" spans="1:13" x14ac:dyDescent="0.3">
      <c r="A2115" s="13" t="s">
        <v>10</v>
      </c>
      <c r="B2115" s="4" t="s">
        <v>67</v>
      </c>
      <c r="C2115" s="5">
        <v>44952</v>
      </c>
      <c r="D2115" s="4">
        <v>28</v>
      </c>
      <c r="E2115" s="6">
        <v>29228.640000000003</v>
      </c>
      <c r="F2115" s="6">
        <v>18033.12</v>
      </c>
      <c r="G2115" s="8">
        <f t="shared" ref="G2115:G2178" si="427">E2115-F2115</f>
        <v>11195.520000000004</v>
      </c>
      <c r="H2115">
        <v>2023</v>
      </c>
      <c r="I2115">
        <f t="shared" si="426"/>
        <v>1</v>
      </c>
      <c r="J2115" t="s">
        <v>83</v>
      </c>
      <c r="K2115" t="s">
        <v>137</v>
      </c>
      <c r="L2115" t="s">
        <v>111</v>
      </c>
      <c r="M2115" t="str">
        <f>VLOOKUP(Table1[[#This Row],[Product Code]],Table24[#All],4,FALSE)</f>
        <v>VR Headsets</v>
      </c>
    </row>
    <row r="2116" spans="1:13" x14ac:dyDescent="0.3">
      <c r="A2116" s="13" t="s">
        <v>8</v>
      </c>
      <c r="B2116" s="4" t="s">
        <v>64</v>
      </c>
      <c r="C2116" s="5">
        <v>45230</v>
      </c>
      <c r="D2116" s="4">
        <v>41</v>
      </c>
      <c r="E2116" s="6">
        <v>15897.34</v>
      </c>
      <c r="F2116" s="6">
        <v>10636.220000000001</v>
      </c>
      <c r="G2116" s="8">
        <f t="shared" si="427"/>
        <v>5261.119999999999</v>
      </c>
      <c r="H2116">
        <v>2023</v>
      </c>
      <c r="I2116">
        <f t="shared" si="426"/>
        <v>10</v>
      </c>
      <c r="J2116" t="s">
        <v>86</v>
      </c>
      <c r="K2116" t="s">
        <v>106</v>
      </c>
      <c r="L2116" t="s">
        <v>102</v>
      </c>
      <c r="M2116" t="str">
        <f>VLOOKUP(Table1[[#This Row],[Product Code]],Table24[#All],4,FALSE)</f>
        <v>Chargers</v>
      </c>
    </row>
    <row r="2117" spans="1:13" x14ac:dyDescent="0.3">
      <c r="A2117" s="13" t="s">
        <v>16</v>
      </c>
      <c r="B2117" s="4" t="s">
        <v>48</v>
      </c>
      <c r="C2117" s="5">
        <v>45219</v>
      </c>
      <c r="D2117" s="4">
        <v>29</v>
      </c>
      <c r="E2117" s="6">
        <v>40687.29</v>
      </c>
      <c r="F2117" s="6">
        <v>25825.949999999997</v>
      </c>
      <c r="G2117" s="8">
        <f t="shared" si="427"/>
        <v>14861.340000000004</v>
      </c>
      <c r="H2117">
        <v>2023</v>
      </c>
      <c r="I2117">
        <f t="shared" si="426"/>
        <v>10</v>
      </c>
      <c r="J2117" t="s">
        <v>86</v>
      </c>
      <c r="K2117" t="s">
        <v>137</v>
      </c>
      <c r="L2117" t="s">
        <v>111</v>
      </c>
      <c r="M2117" t="str">
        <f>VLOOKUP(Table1[[#This Row],[Product Code]],Table24[#All],4,FALSE)</f>
        <v>Game Consoles</v>
      </c>
    </row>
    <row r="2118" spans="1:13" x14ac:dyDescent="0.3">
      <c r="A2118" s="13" t="s">
        <v>6</v>
      </c>
      <c r="B2118" s="4" t="s">
        <v>40</v>
      </c>
      <c r="C2118" s="5">
        <v>45391</v>
      </c>
      <c r="D2118" s="4">
        <v>8</v>
      </c>
      <c r="E2118" s="6">
        <v>10830.32</v>
      </c>
      <c r="F2118" s="6">
        <v>7795.68</v>
      </c>
      <c r="G2118" s="8">
        <f t="shared" si="427"/>
        <v>3034.6399999999994</v>
      </c>
      <c r="H2118">
        <v>2024</v>
      </c>
      <c r="I2118">
        <f t="shared" ref="I2118:I2123" si="428">MONTH(C2118)</f>
        <v>4</v>
      </c>
      <c r="J2118" t="s">
        <v>88</v>
      </c>
      <c r="K2118" t="s">
        <v>106</v>
      </c>
      <c r="L2118" t="s">
        <v>111</v>
      </c>
      <c r="M2118" t="str">
        <f>VLOOKUP(Table1[[#This Row],[Product Code]],Table24[#All],4,FALSE)</f>
        <v>Game Consoles</v>
      </c>
    </row>
    <row r="2119" spans="1:13" x14ac:dyDescent="0.3">
      <c r="A2119" s="13" t="s">
        <v>32</v>
      </c>
      <c r="B2119" s="4" t="s">
        <v>27</v>
      </c>
      <c r="C2119" s="5">
        <v>44935</v>
      </c>
      <c r="D2119" s="4">
        <v>17</v>
      </c>
      <c r="E2119" s="6">
        <v>5799.89</v>
      </c>
      <c r="F2119" s="6">
        <v>3458.99</v>
      </c>
      <c r="G2119" s="8">
        <f t="shared" si="427"/>
        <v>2340.9000000000005</v>
      </c>
      <c r="H2119">
        <v>2023</v>
      </c>
      <c r="I2119">
        <f t="shared" si="428"/>
        <v>1</v>
      </c>
      <c r="J2119" t="s">
        <v>83</v>
      </c>
      <c r="K2119" t="s">
        <v>113</v>
      </c>
      <c r="L2119" t="s">
        <v>102</v>
      </c>
      <c r="M2119" t="str">
        <f>VLOOKUP(Table1[[#This Row],[Product Code]],Table24[#All],4,FALSE)</f>
        <v>Keyboards</v>
      </c>
    </row>
    <row r="2120" spans="1:13" x14ac:dyDescent="0.3">
      <c r="A2120" s="13" t="s">
        <v>21</v>
      </c>
      <c r="B2120" s="4" t="s">
        <v>45</v>
      </c>
      <c r="C2120" s="5">
        <v>45457</v>
      </c>
      <c r="D2120" s="4">
        <v>12</v>
      </c>
      <c r="E2120" s="6">
        <v>9679.92</v>
      </c>
      <c r="F2120" s="6">
        <v>5772.4800000000005</v>
      </c>
      <c r="G2120" s="8">
        <f t="shared" si="427"/>
        <v>3907.4399999999996</v>
      </c>
      <c r="H2120">
        <v>2024</v>
      </c>
      <c r="I2120">
        <f t="shared" si="428"/>
        <v>6</v>
      </c>
      <c r="J2120" t="s">
        <v>88</v>
      </c>
      <c r="K2120" t="s">
        <v>113</v>
      </c>
      <c r="L2120" t="s">
        <v>111</v>
      </c>
      <c r="M2120" t="str">
        <f>VLOOKUP(Table1[[#This Row],[Product Code]],Table24[#All],4,FALSE)</f>
        <v>Game Consoles</v>
      </c>
    </row>
    <row r="2121" spans="1:13" x14ac:dyDescent="0.3">
      <c r="A2121" s="13" t="s">
        <v>12</v>
      </c>
      <c r="B2121" s="4" t="s">
        <v>63</v>
      </c>
      <c r="C2121" s="5">
        <v>45181</v>
      </c>
      <c r="D2121" s="4">
        <v>21</v>
      </c>
      <c r="E2121" s="6">
        <v>23753.309999999998</v>
      </c>
      <c r="F2121" s="6">
        <v>19717.95</v>
      </c>
      <c r="G2121" s="8">
        <f t="shared" si="427"/>
        <v>4035.3599999999969</v>
      </c>
      <c r="H2121">
        <v>2023</v>
      </c>
      <c r="I2121">
        <f t="shared" si="428"/>
        <v>9</v>
      </c>
      <c r="J2121" t="s">
        <v>85</v>
      </c>
      <c r="K2121" t="s">
        <v>113</v>
      </c>
      <c r="L2121" t="s">
        <v>111</v>
      </c>
      <c r="M2121" t="str">
        <f>VLOOKUP(Table1[[#This Row],[Product Code]],Table24[#All],4,FALSE)</f>
        <v>Gaming Headsets</v>
      </c>
    </row>
    <row r="2122" spans="1:13" x14ac:dyDescent="0.3">
      <c r="A2122" s="13" t="s">
        <v>16</v>
      </c>
      <c r="B2122" s="4" t="s">
        <v>36</v>
      </c>
      <c r="C2122" s="5">
        <v>45585</v>
      </c>
      <c r="D2122" s="4">
        <v>35</v>
      </c>
      <c r="E2122" s="6">
        <v>33146.75</v>
      </c>
      <c r="F2122" s="6">
        <v>23358.3</v>
      </c>
      <c r="G2122" s="8">
        <f t="shared" si="427"/>
        <v>9788.4500000000007</v>
      </c>
      <c r="H2122">
        <v>2024</v>
      </c>
      <c r="I2122">
        <f t="shared" si="428"/>
        <v>10</v>
      </c>
      <c r="J2122" t="s">
        <v>90</v>
      </c>
      <c r="K2122" t="s">
        <v>132</v>
      </c>
      <c r="L2122" t="s">
        <v>102</v>
      </c>
      <c r="M2122" t="str">
        <f>VLOOKUP(Table1[[#This Row],[Product Code]],Table24[#All],4,FALSE)</f>
        <v>Keyboards</v>
      </c>
    </row>
    <row r="2123" spans="1:13" x14ac:dyDescent="0.3">
      <c r="A2123" s="13" t="s">
        <v>32</v>
      </c>
      <c r="B2123" s="4" t="s">
        <v>62</v>
      </c>
      <c r="C2123" s="5">
        <v>45251</v>
      </c>
      <c r="D2123" s="4">
        <v>25</v>
      </c>
      <c r="E2123" s="6">
        <v>36132.5</v>
      </c>
      <c r="F2123" s="6">
        <v>24256.75</v>
      </c>
      <c r="G2123" s="8">
        <f t="shared" si="427"/>
        <v>11875.75</v>
      </c>
      <c r="H2123">
        <v>2023</v>
      </c>
      <c r="I2123">
        <f t="shared" si="428"/>
        <v>11</v>
      </c>
      <c r="J2123" t="s">
        <v>86</v>
      </c>
      <c r="K2123" t="s">
        <v>113</v>
      </c>
      <c r="L2123" t="s">
        <v>126</v>
      </c>
      <c r="M2123" t="str">
        <f>VLOOKUP(Table1[[#This Row],[Product Code]],Table24[#All],4,FALSE)</f>
        <v>Smartwatches</v>
      </c>
    </row>
    <row r="2124" spans="1:13" x14ac:dyDescent="0.3">
      <c r="A2124" s="13" t="s">
        <v>16</v>
      </c>
      <c r="B2124" s="4" t="s">
        <v>49</v>
      </c>
      <c r="C2124" s="5">
        <v>45333</v>
      </c>
      <c r="D2124" s="4">
        <v>29</v>
      </c>
      <c r="E2124" s="6">
        <v>38601.03</v>
      </c>
      <c r="F2124" s="6">
        <v>23710.98</v>
      </c>
      <c r="G2124" s="8">
        <f t="shared" si="427"/>
        <v>14890.05</v>
      </c>
      <c r="H2124">
        <v>2024</v>
      </c>
      <c r="I2124">
        <f t="shared" ref="I2124:I2125" si="429">MONTH(C2124)</f>
        <v>2</v>
      </c>
      <c r="J2124" t="s">
        <v>87</v>
      </c>
      <c r="K2124" t="s">
        <v>137</v>
      </c>
      <c r="L2124" t="s">
        <v>126</v>
      </c>
      <c r="M2124" t="str">
        <f>VLOOKUP(Table1[[#This Row],[Product Code]],Table24[#All],4,FALSE)</f>
        <v>Smartwatches</v>
      </c>
    </row>
    <row r="2125" spans="1:13" x14ac:dyDescent="0.3">
      <c r="A2125" s="13" t="s">
        <v>16</v>
      </c>
      <c r="B2125" s="4" t="s">
        <v>57</v>
      </c>
      <c r="C2125" s="5">
        <v>45405</v>
      </c>
      <c r="D2125" s="4">
        <v>3</v>
      </c>
      <c r="E2125" s="6">
        <v>3511.92</v>
      </c>
      <c r="F2125" s="6">
        <v>2805.5099999999998</v>
      </c>
      <c r="G2125" s="8">
        <f t="shared" si="427"/>
        <v>706.41000000000031</v>
      </c>
      <c r="H2125">
        <v>2024</v>
      </c>
      <c r="I2125">
        <f t="shared" si="429"/>
        <v>4</v>
      </c>
      <c r="J2125" t="s">
        <v>88</v>
      </c>
      <c r="K2125" t="s">
        <v>106</v>
      </c>
      <c r="L2125" t="s">
        <v>111</v>
      </c>
      <c r="M2125" t="str">
        <f>VLOOKUP(Table1[[#This Row],[Product Code]],Table24[#All],4,FALSE)</f>
        <v>Game Consoles</v>
      </c>
    </row>
    <row r="2126" spans="1:13" x14ac:dyDescent="0.3">
      <c r="A2126" s="13" t="s">
        <v>16</v>
      </c>
      <c r="B2126" s="4" t="s">
        <v>71</v>
      </c>
      <c r="C2126" s="5">
        <v>45115</v>
      </c>
      <c r="D2126" s="4">
        <v>15</v>
      </c>
      <c r="E2126" s="6">
        <v>3426.4500000000003</v>
      </c>
      <c r="F2126" s="6">
        <v>2738.4</v>
      </c>
      <c r="G2126" s="8">
        <f t="shared" si="427"/>
        <v>688.05000000000018</v>
      </c>
      <c r="H2126">
        <v>2023</v>
      </c>
      <c r="I2126">
        <f t="shared" ref="I2126:I2131" si="430">MONTH(C2126)</f>
        <v>7</v>
      </c>
      <c r="J2126" t="s">
        <v>85</v>
      </c>
      <c r="K2126" t="s">
        <v>100</v>
      </c>
      <c r="L2126" t="s">
        <v>98</v>
      </c>
      <c r="M2126" t="str">
        <f>VLOOKUP(Table1[[#This Row],[Product Code]],Table24[#All],4,FALSE)</f>
        <v>Ultrabooks</v>
      </c>
    </row>
    <row r="2127" spans="1:13" x14ac:dyDescent="0.3">
      <c r="A2127" s="13" t="s">
        <v>14</v>
      </c>
      <c r="B2127" s="4" t="s">
        <v>43</v>
      </c>
      <c r="C2127" s="5">
        <v>45068</v>
      </c>
      <c r="D2127" s="4">
        <v>10</v>
      </c>
      <c r="E2127" s="6">
        <v>10649.6</v>
      </c>
      <c r="F2127" s="6">
        <v>6866.7</v>
      </c>
      <c r="G2127" s="8">
        <f t="shared" si="427"/>
        <v>3782.9000000000005</v>
      </c>
      <c r="H2127">
        <v>2023</v>
      </c>
      <c r="I2127">
        <f t="shared" si="430"/>
        <v>5</v>
      </c>
      <c r="J2127" t="s">
        <v>84</v>
      </c>
      <c r="K2127" t="s">
        <v>113</v>
      </c>
      <c r="L2127" t="s">
        <v>111</v>
      </c>
      <c r="M2127" t="str">
        <f>VLOOKUP(Table1[[#This Row],[Product Code]],Table24[#All],4,FALSE)</f>
        <v>VR Headsets</v>
      </c>
    </row>
    <row r="2128" spans="1:13" x14ac:dyDescent="0.3">
      <c r="A2128" s="13" t="s">
        <v>16</v>
      </c>
      <c r="B2128" s="4" t="s">
        <v>64</v>
      </c>
      <c r="C2128" s="5">
        <v>45174</v>
      </c>
      <c r="D2128" s="4">
        <v>15</v>
      </c>
      <c r="E2128" s="6">
        <v>5816.1</v>
      </c>
      <c r="F2128" s="6">
        <v>3891.3</v>
      </c>
      <c r="G2128" s="8">
        <f t="shared" si="427"/>
        <v>1924.8000000000002</v>
      </c>
      <c r="H2128">
        <v>2023</v>
      </c>
      <c r="I2128">
        <f t="shared" si="430"/>
        <v>9</v>
      </c>
      <c r="J2128" t="s">
        <v>85</v>
      </c>
      <c r="K2128" t="s">
        <v>106</v>
      </c>
      <c r="L2128" t="s">
        <v>102</v>
      </c>
      <c r="M2128" t="str">
        <f>VLOOKUP(Table1[[#This Row],[Product Code]],Table24[#All],4,FALSE)</f>
        <v>Chargers</v>
      </c>
    </row>
    <row r="2129" spans="1:13" x14ac:dyDescent="0.3">
      <c r="A2129" s="13" t="s">
        <v>16</v>
      </c>
      <c r="B2129" s="4" t="s">
        <v>34</v>
      </c>
      <c r="C2129" s="5">
        <v>45223</v>
      </c>
      <c r="D2129" s="4">
        <v>26</v>
      </c>
      <c r="E2129" s="6">
        <v>25091.559999999998</v>
      </c>
      <c r="F2129" s="6">
        <v>19637.8</v>
      </c>
      <c r="G2129" s="8">
        <f t="shared" si="427"/>
        <v>5453.7599999999984</v>
      </c>
      <c r="H2129">
        <v>2023</v>
      </c>
      <c r="I2129">
        <f t="shared" si="430"/>
        <v>10</v>
      </c>
      <c r="J2129" t="s">
        <v>86</v>
      </c>
      <c r="K2129" t="s">
        <v>113</v>
      </c>
      <c r="L2129" t="s">
        <v>118</v>
      </c>
      <c r="M2129" t="str">
        <f>VLOOKUP(Table1[[#This Row],[Product Code]],Table24[#All],4,FALSE)</f>
        <v>Wireless Earbuds</v>
      </c>
    </row>
    <row r="2130" spans="1:13" x14ac:dyDescent="0.3">
      <c r="A2130" s="13" t="s">
        <v>12</v>
      </c>
      <c r="B2130" s="4" t="s">
        <v>65</v>
      </c>
      <c r="C2130" s="5">
        <v>45311</v>
      </c>
      <c r="D2130" s="4">
        <v>14</v>
      </c>
      <c r="E2130" s="6">
        <v>4524.0999999999995</v>
      </c>
      <c r="F2130" s="6">
        <v>2798.04</v>
      </c>
      <c r="G2130" s="8">
        <f t="shared" si="427"/>
        <v>1726.0599999999995</v>
      </c>
      <c r="H2130">
        <v>2024</v>
      </c>
      <c r="I2130">
        <f t="shared" si="430"/>
        <v>1</v>
      </c>
      <c r="J2130" t="s">
        <v>87</v>
      </c>
      <c r="K2130" t="s">
        <v>109</v>
      </c>
      <c r="L2130" t="s">
        <v>111</v>
      </c>
      <c r="M2130" t="str">
        <f>VLOOKUP(Table1[[#This Row],[Product Code]],Table24[#All],4,FALSE)</f>
        <v>Game Consoles</v>
      </c>
    </row>
    <row r="2131" spans="1:13" x14ac:dyDescent="0.3">
      <c r="A2131" s="13" t="s">
        <v>14</v>
      </c>
      <c r="B2131" s="4" t="s">
        <v>41</v>
      </c>
      <c r="C2131" s="5">
        <v>45624</v>
      </c>
      <c r="D2131" s="4">
        <v>38</v>
      </c>
      <c r="E2131" s="6">
        <v>33569.199999999997</v>
      </c>
      <c r="F2131" s="6">
        <v>22970.62</v>
      </c>
      <c r="G2131" s="8">
        <f t="shared" si="427"/>
        <v>10598.579999999998</v>
      </c>
      <c r="H2131">
        <v>2024</v>
      </c>
      <c r="I2131">
        <f t="shared" si="430"/>
        <v>11</v>
      </c>
      <c r="J2131" t="s">
        <v>90</v>
      </c>
      <c r="K2131" t="s">
        <v>132</v>
      </c>
      <c r="L2131" t="s">
        <v>118</v>
      </c>
      <c r="M2131" t="str">
        <f>VLOOKUP(Table1[[#This Row],[Product Code]],Table24[#All],4,FALSE)</f>
        <v>Wireless Headphones</v>
      </c>
    </row>
    <row r="2132" spans="1:13" x14ac:dyDescent="0.3">
      <c r="A2132" s="13" t="s">
        <v>37</v>
      </c>
      <c r="B2132" s="4" t="s">
        <v>63</v>
      </c>
      <c r="C2132" s="5">
        <v>45145</v>
      </c>
      <c r="D2132" s="4">
        <v>12</v>
      </c>
      <c r="E2132" s="6">
        <v>13573.32</v>
      </c>
      <c r="F2132" s="6">
        <v>11267.400000000001</v>
      </c>
      <c r="G2132" s="8">
        <f t="shared" si="427"/>
        <v>2305.9199999999983</v>
      </c>
      <c r="H2132">
        <v>2023</v>
      </c>
      <c r="I2132">
        <f>MONTH(C2132)</f>
        <v>8</v>
      </c>
      <c r="J2132" t="s">
        <v>85</v>
      </c>
      <c r="K2132" t="s">
        <v>113</v>
      </c>
      <c r="L2132" t="s">
        <v>111</v>
      </c>
      <c r="M2132" t="str">
        <f>VLOOKUP(Table1[[#This Row],[Product Code]],Table24[#All],4,FALSE)</f>
        <v>Gaming Headsets</v>
      </c>
    </row>
    <row r="2133" spans="1:13" x14ac:dyDescent="0.3">
      <c r="A2133" s="13" t="s">
        <v>16</v>
      </c>
      <c r="B2133" s="4" t="s">
        <v>9</v>
      </c>
      <c r="C2133" s="5">
        <v>45620</v>
      </c>
      <c r="D2133" s="4">
        <v>24</v>
      </c>
      <c r="E2133" s="6">
        <v>14573.52</v>
      </c>
      <c r="F2133" s="6">
        <v>8936.16</v>
      </c>
      <c r="G2133" s="8">
        <f t="shared" si="427"/>
        <v>5637.3600000000006</v>
      </c>
      <c r="H2133">
        <v>2024</v>
      </c>
      <c r="I2133">
        <f t="shared" ref="I2133:I2135" si="431">MONTH(C2133)</f>
        <v>11</v>
      </c>
      <c r="J2133" t="s">
        <v>90</v>
      </c>
      <c r="K2133" t="s">
        <v>113</v>
      </c>
      <c r="L2133" t="s">
        <v>98</v>
      </c>
      <c r="M2133" t="str">
        <f>VLOOKUP(Table1[[#This Row],[Product Code]],Table24[#All],4,FALSE)</f>
        <v>Ultrabooks</v>
      </c>
    </row>
    <row r="2134" spans="1:13" x14ac:dyDescent="0.3">
      <c r="A2134" s="13" t="s">
        <v>6</v>
      </c>
      <c r="B2134" s="4" t="s">
        <v>31</v>
      </c>
      <c r="C2134" s="5">
        <v>45537</v>
      </c>
      <c r="D2134" s="4">
        <v>17</v>
      </c>
      <c r="E2134" s="6">
        <v>8171.9</v>
      </c>
      <c r="F2134" s="6">
        <v>5132.9799999999996</v>
      </c>
      <c r="G2134" s="8">
        <f t="shared" si="427"/>
        <v>3038.92</v>
      </c>
      <c r="H2134">
        <v>2024</v>
      </c>
      <c r="I2134">
        <f t="shared" si="431"/>
        <v>9</v>
      </c>
      <c r="J2134" t="s">
        <v>89</v>
      </c>
      <c r="K2134" t="s">
        <v>113</v>
      </c>
      <c r="L2134" t="s">
        <v>98</v>
      </c>
      <c r="M2134" t="str">
        <f>VLOOKUP(Table1[[#This Row],[Product Code]],Table24[#All],4,FALSE)</f>
        <v>Gaming Laptops</v>
      </c>
    </row>
    <row r="2135" spans="1:13" x14ac:dyDescent="0.3">
      <c r="A2135" s="13" t="s">
        <v>33</v>
      </c>
      <c r="B2135" s="4" t="s">
        <v>18</v>
      </c>
      <c r="C2135" s="5">
        <v>45583</v>
      </c>
      <c r="D2135" s="4">
        <v>37</v>
      </c>
      <c r="E2135" s="6">
        <v>14768.92</v>
      </c>
      <c r="F2135" s="6">
        <v>11160.68</v>
      </c>
      <c r="G2135" s="8">
        <f t="shared" si="427"/>
        <v>3608.24</v>
      </c>
      <c r="H2135">
        <v>2024</v>
      </c>
      <c r="I2135">
        <f t="shared" si="431"/>
        <v>10</v>
      </c>
      <c r="J2135" t="s">
        <v>90</v>
      </c>
      <c r="K2135" t="s">
        <v>130</v>
      </c>
      <c r="L2135" t="s">
        <v>126</v>
      </c>
      <c r="M2135" t="str">
        <f>VLOOKUP(Table1[[#This Row],[Product Code]],Table24[#All],4,FALSE)</f>
        <v>Streaming Devices</v>
      </c>
    </row>
    <row r="2136" spans="1:13" x14ac:dyDescent="0.3">
      <c r="A2136" s="13" t="s">
        <v>16</v>
      </c>
      <c r="B2136" s="4" t="s">
        <v>51</v>
      </c>
      <c r="C2136" s="5">
        <v>44973</v>
      </c>
      <c r="D2136" s="4">
        <v>15</v>
      </c>
      <c r="E2136" s="6">
        <v>5316.3</v>
      </c>
      <c r="F2136" s="6">
        <v>3795.9</v>
      </c>
      <c r="G2136" s="8">
        <f t="shared" si="427"/>
        <v>1520.4</v>
      </c>
      <c r="H2136">
        <v>2023</v>
      </c>
      <c r="I2136">
        <f>MONTH(C2136)</f>
        <v>2</v>
      </c>
      <c r="J2136" t="s">
        <v>83</v>
      </c>
      <c r="K2136" t="s">
        <v>113</v>
      </c>
      <c r="L2136" t="s">
        <v>118</v>
      </c>
      <c r="M2136" t="str">
        <f>VLOOKUP(Table1[[#This Row],[Product Code]],Table24[#All],4,FALSE)</f>
        <v>Wired Headphones</v>
      </c>
    </row>
    <row r="2137" spans="1:13" x14ac:dyDescent="0.3">
      <c r="A2137" s="13" t="s">
        <v>37</v>
      </c>
      <c r="B2137" s="4" t="s">
        <v>49</v>
      </c>
      <c r="C2137" s="5">
        <v>45477</v>
      </c>
      <c r="D2137" s="4">
        <v>4</v>
      </c>
      <c r="E2137" s="6">
        <v>5324.28</v>
      </c>
      <c r="F2137" s="6">
        <v>3270.48</v>
      </c>
      <c r="G2137" s="8">
        <f t="shared" si="427"/>
        <v>2053.7999999999997</v>
      </c>
      <c r="H2137">
        <v>2024</v>
      </c>
      <c r="I2137">
        <f t="shared" ref="I2137:I2138" si="432">MONTH(C2137)</f>
        <v>7</v>
      </c>
      <c r="J2137" t="s">
        <v>89</v>
      </c>
      <c r="K2137" t="s">
        <v>137</v>
      </c>
      <c r="L2137" t="s">
        <v>126</v>
      </c>
      <c r="M2137" t="str">
        <f>VLOOKUP(Table1[[#This Row],[Product Code]],Table24[#All],4,FALSE)</f>
        <v>Smartwatches</v>
      </c>
    </row>
    <row r="2138" spans="1:13" x14ac:dyDescent="0.3">
      <c r="A2138" s="13" t="s">
        <v>6</v>
      </c>
      <c r="B2138" s="4" t="s">
        <v>60</v>
      </c>
      <c r="C2138" s="5">
        <v>45551</v>
      </c>
      <c r="D2138" s="4">
        <v>10</v>
      </c>
      <c r="E2138" s="6">
        <v>5624.0999999999995</v>
      </c>
      <c r="F2138" s="6">
        <v>4294.3</v>
      </c>
      <c r="G2138" s="8">
        <f t="shared" si="427"/>
        <v>1329.7999999999993</v>
      </c>
      <c r="H2138">
        <v>2024</v>
      </c>
      <c r="I2138">
        <f t="shared" si="432"/>
        <v>9</v>
      </c>
      <c r="J2138" t="s">
        <v>89</v>
      </c>
      <c r="K2138" t="s">
        <v>132</v>
      </c>
      <c r="L2138" t="s">
        <v>102</v>
      </c>
      <c r="M2138" t="str">
        <f>VLOOKUP(Table1[[#This Row],[Product Code]],Table24[#All],4,FALSE)</f>
        <v>Mice</v>
      </c>
    </row>
    <row r="2139" spans="1:13" x14ac:dyDescent="0.3">
      <c r="A2139" s="13" t="s">
        <v>8</v>
      </c>
      <c r="B2139" s="4" t="s">
        <v>27</v>
      </c>
      <c r="C2139" s="5">
        <v>45114</v>
      </c>
      <c r="D2139" s="4">
        <v>10</v>
      </c>
      <c r="E2139" s="6">
        <v>3411.7000000000003</v>
      </c>
      <c r="F2139" s="6">
        <v>2034.7</v>
      </c>
      <c r="G2139" s="8">
        <f t="shared" si="427"/>
        <v>1377.0000000000002</v>
      </c>
      <c r="H2139">
        <v>2023</v>
      </c>
      <c r="I2139">
        <f>MONTH(C2139)</f>
        <v>7</v>
      </c>
      <c r="J2139" t="s">
        <v>85</v>
      </c>
      <c r="K2139" t="s">
        <v>113</v>
      </c>
      <c r="L2139" t="s">
        <v>102</v>
      </c>
      <c r="M2139" t="str">
        <f>VLOOKUP(Table1[[#This Row],[Product Code]],Table24[#All],4,FALSE)</f>
        <v>Keyboards</v>
      </c>
    </row>
    <row r="2140" spans="1:13" x14ac:dyDescent="0.3">
      <c r="A2140" s="13" t="s">
        <v>28</v>
      </c>
      <c r="B2140" s="4" t="s">
        <v>31</v>
      </c>
      <c r="C2140" s="5">
        <v>45484</v>
      </c>
      <c r="D2140" s="4">
        <v>18</v>
      </c>
      <c r="E2140" s="6">
        <v>8652.6</v>
      </c>
      <c r="F2140" s="6">
        <v>5434.92</v>
      </c>
      <c r="G2140" s="8">
        <f t="shared" si="427"/>
        <v>3217.6800000000003</v>
      </c>
      <c r="H2140">
        <v>2024</v>
      </c>
      <c r="I2140">
        <f>MONTH(C2140)</f>
        <v>7</v>
      </c>
      <c r="J2140" t="s">
        <v>89</v>
      </c>
      <c r="K2140" t="s">
        <v>113</v>
      </c>
      <c r="L2140" t="s">
        <v>98</v>
      </c>
      <c r="M2140" t="str">
        <f>VLOOKUP(Table1[[#This Row],[Product Code]],Table24[#All],4,FALSE)</f>
        <v>Gaming Laptops</v>
      </c>
    </row>
    <row r="2141" spans="1:13" x14ac:dyDescent="0.3">
      <c r="A2141" s="13" t="s">
        <v>19</v>
      </c>
      <c r="B2141" s="4" t="s">
        <v>13</v>
      </c>
      <c r="C2141" s="5">
        <v>45101</v>
      </c>
      <c r="D2141" s="4">
        <v>11</v>
      </c>
      <c r="E2141" s="6">
        <v>9658.77</v>
      </c>
      <c r="F2141" s="6">
        <v>6654.67</v>
      </c>
      <c r="G2141" s="8">
        <f t="shared" si="427"/>
        <v>3004.1000000000004</v>
      </c>
      <c r="H2141">
        <v>2023</v>
      </c>
      <c r="I2141">
        <f>MONTH(C2141)</f>
        <v>6</v>
      </c>
      <c r="J2141" t="s">
        <v>84</v>
      </c>
      <c r="K2141" t="s">
        <v>104</v>
      </c>
      <c r="L2141" t="s">
        <v>102</v>
      </c>
      <c r="M2141" t="str">
        <f>VLOOKUP(Table1[[#This Row],[Product Code]],Table24[#All],4,FALSE)</f>
        <v>Chargers</v>
      </c>
    </row>
    <row r="2142" spans="1:13" x14ac:dyDescent="0.3">
      <c r="A2142" s="13" t="s">
        <v>16</v>
      </c>
      <c r="B2142" s="4" t="s">
        <v>49</v>
      </c>
      <c r="C2142" s="5">
        <v>45582</v>
      </c>
      <c r="D2142" s="4">
        <v>39</v>
      </c>
      <c r="E2142" s="6">
        <v>51911.729999999996</v>
      </c>
      <c r="F2142" s="6">
        <v>31887.18</v>
      </c>
      <c r="G2142" s="8">
        <f t="shared" si="427"/>
        <v>20024.549999999996</v>
      </c>
      <c r="H2142">
        <v>2024</v>
      </c>
      <c r="I2142">
        <f t="shared" ref="I2142:I2144" si="433">MONTH(C2142)</f>
        <v>10</v>
      </c>
      <c r="J2142" t="s">
        <v>90</v>
      </c>
      <c r="K2142" t="s">
        <v>137</v>
      </c>
      <c r="L2142" t="s">
        <v>126</v>
      </c>
      <c r="M2142" t="str">
        <f>VLOOKUP(Table1[[#This Row],[Product Code]],Table24[#All],4,FALSE)</f>
        <v>Smartwatches</v>
      </c>
    </row>
    <row r="2143" spans="1:13" x14ac:dyDescent="0.3">
      <c r="A2143" s="13" t="s">
        <v>37</v>
      </c>
      <c r="B2143" s="4" t="s">
        <v>62</v>
      </c>
      <c r="C2143" s="5">
        <v>45556</v>
      </c>
      <c r="D2143" s="4">
        <v>12</v>
      </c>
      <c r="E2143" s="6">
        <v>17343.599999999999</v>
      </c>
      <c r="F2143" s="6">
        <v>11643.24</v>
      </c>
      <c r="G2143" s="8">
        <f t="shared" si="427"/>
        <v>5700.3599999999988</v>
      </c>
      <c r="H2143">
        <v>2024</v>
      </c>
      <c r="I2143">
        <f t="shared" si="433"/>
        <v>9</v>
      </c>
      <c r="J2143" t="s">
        <v>89</v>
      </c>
      <c r="K2143" t="s">
        <v>113</v>
      </c>
      <c r="L2143" t="s">
        <v>126</v>
      </c>
      <c r="M2143" t="str">
        <f>VLOOKUP(Table1[[#This Row],[Product Code]],Table24[#All],4,FALSE)</f>
        <v>Smartwatches</v>
      </c>
    </row>
    <row r="2144" spans="1:13" x14ac:dyDescent="0.3">
      <c r="A2144" s="13" t="s">
        <v>14</v>
      </c>
      <c r="B2144" s="4" t="s">
        <v>52</v>
      </c>
      <c r="C2144" s="5">
        <v>45600</v>
      </c>
      <c r="D2144" s="4">
        <v>26</v>
      </c>
      <c r="E2144" s="6">
        <v>6151.8600000000006</v>
      </c>
      <c r="F2144" s="6">
        <v>4762.42</v>
      </c>
      <c r="G2144" s="8">
        <f t="shared" si="427"/>
        <v>1389.4400000000005</v>
      </c>
      <c r="H2144">
        <v>2024</v>
      </c>
      <c r="I2144">
        <f t="shared" si="433"/>
        <v>11</v>
      </c>
      <c r="J2144" t="s">
        <v>90</v>
      </c>
      <c r="K2144" t="s">
        <v>113</v>
      </c>
      <c r="L2144" t="s">
        <v>118</v>
      </c>
      <c r="M2144" t="str">
        <f>VLOOKUP(Table1[[#This Row],[Product Code]],Table24[#All],4,FALSE)</f>
        <v>Wired Headphones</v>
      </c>
    </row>
    <row r="2145" spans="1:13" x14ac:dyDescent="0.3">
      <c r="A2145" s="13" t="s">
        <v>12</v>
      </c>
      <c r="B2145" s="4" t="s">
        <v>58</v>
      </c>
      <c r="C2145" s="5">
        <v>44960</v>
      </c>
      <c r="D2145" s="4">
        <v>13</v>
      </c>
      <c r="E2145" s="6">
        <v>3370.5099999999998</v>
      </c>
      <c r="F2145" s="6">
        <v>2203.11</v>
      </c>
      <c r="G2145" s="8">
        <f t="shared" si="427"/>
        <v>1167.3999999999996</v>
      </c>
      <c r="H2145">
        <v>2023</v>
      </c>
      <c r="I2145">
        <f t="shared" ref="I2145:I2150" si="434">MONTH(C2145)</f>
        <v>2</v>
      </c>
      <c r="J2145" t="s">
        <v>83</v>
      </c>
      <c r="K2145" t="s">
        <v>106</v>
      </c>
      <c r="L2145" t="s">
        <v>126</v>
      </c>
      <c r="M2145" t="str">
        <f>VLOOKUP(Table1[[#This Row],[Product Code]],Table24[#All],4,FALSE)</f>
        <v>Smart Speakers</v>
      </c>
    </row>
    <row r="2146" spans="1:13" x14ac:dyDescent="0.3">
      <c r="A2146" s="13" t="s">
        <v>16</v>
      </c>
      <c r="B2146" s="4" t="s">
        <v>71</v>
      </c>
      <c r="C2146" s="5">
        <v>45090</v>
      </c>
      <c r="D2146" s="4">
        <v>19</v>
      </c>
      <c r="E2146" s="6">
        <v>4340.17</v>
      </c>
      <c r="F2146" s="6">
        <v>3468.64</v>
      </c>
      <c r="G2146" s="8">
        <f t="shared" si="427"/>
        <v>871.5300000000002</v>
      </c>
      <c r="H2146">
        <v>2023</v>
      </c>
      <c r="I2146">
        <f t="shared" si="434"/>
        <v>6</v>
      </c>
      <c r="J2146" t="s">
        <v>84</v>
      </c>
      <c r="K2146" t="s">
        <v>100</v>
      </c>
      <c r="L2146" t="s">
        <v>98</v>
      </c>
      <c r="M2146" t="str">
        <f>VLOOKUP(Table1[[#This Row],[Product Code]],Table24[#All],4,FALSE)</f>
        <v>Ultrabooks</v>
      </c>
    </row>
    <row r="2147" spans="1:13" x14ac:dyDescent="0.3">
      <c r="A2147" s="13" t="s">
        <v>32</v>
      </c>
      <c r="B2147" s="4" t="s">
        <v>71</v>
      </c>
      <c r="C2147" s="5">
        <v>45280</v>
      </c>
      <c r="D2147" s="4">
        <v>39</v>
      </c>
      <c r="E2147" s="6">
        <v>8908.77</v>
      </c>
      <c r="F2147" s="6">
        <v>7119.84</v>
      </c>
      <c r="G2147" s="8">
        <f t="shared" si="427"/>
        <v>1788.9300000000003</v>
      </c>
      <c r="H2147">
        <v>2023</v>
      </c>
      <c r="I2147">
        <f t="shared" si="434"/>
        <v>12</v>
      </c>
      <c r="J2147" t="s">
        <v>86</v>
      </c>
      <c r="K2147" t="s">
        <v>100</v>
      </c>
      <c r="L2147" t="s">
        <v>98</v>
      </c>
      <c r="M2147" t="str">
        <f>VLOOKUP(Table1[[#This Row],[Product Code]],Table24[#All],4,FALSE)</f>
        <v>Ultrabooks</v>
      </c>
    </row>
    <row r="2148" spans="1:13" x14ac:dyDescent="0.3">
      <c r="A2148" s="13" t="s">
        <v>8</v>
      </c>
      <c r="B2148" s="4" t="s">
        <v>52</v>
      </c>
      <c r="C2148" s="5">
        <v>45566</v>
      </c>
      <c r="D2148" s="4">
        <v>33</v>
      </c>
      <c r="E2148" s="6">
        <v>7808.13</v>
      </c>
      <c r="F2148" s="6">
        <v>6044.61</v>
      </c>
      <c r="G2148" s="8">
        <f t="shared" si="427"/>
        <v>1763.5200000000004</v>
      </c>
      <c r="H2148">
        <v>2024</v>
      </c>
      <c r="I2148">
        <f t="shared" si="434"/>
        <v>10</v>
      </c>
      <c r="J2148" t="s">
        <v>90</v>
      </c>
      <c r="K2148" t="s">
        <v>113</v>
      </c>
      <c r="L2148" t="s">
        <v>118</v>
      </c>
      <c r="M2148" t="str">
        <f>VLOOKUP(Table1[[#This Row],[Product Code]],Table24[#All],4,FALSE)</f>
        <v>Wired Headphones</v>
      </c>
    </row>
    <row r="2149" spans="1:13" x14ac:dyDescent="0.3">
      <c r="A2149" s="13" t="s">
        <v>21</v>
      </c>
      <c r="B2149" s="4" t="s">
        <v>60</v>
      </c>
      <c r="C2149" s="5">
        <v>45603</v>
      </c>
      <c r="D2149" s="4">
        <v>40</v>
      </c>
      <c r="E2149" s="6">
        <v>22496.399999999998</v>
      </c>
      <c r="F2149" s="6">
        <v>17177.2</v>
      </c>
      <c r="G2149" s="8">
        <f t="shared" si="427"/>
        <v>5319.1999999999971</v>
      </c>
      <c r="H2149">
        <v>2024</v>
      </c>
      <c r="I2149">
        <f t="shared" si="434"/>
        <v>11</v>
      </c>
      <c r="J2149" t="s">
        <v>90</v>
      </c>
      <c r="K2149" t="s">
        <v>132</v>
      </c>
      <c r="L2149" t="s">
        <v>102</v>
      </c>
      <c r="M2149" t="str">
        <f>VLOOKUP(Table1[[#This Row],[Product Code]],Table24[#All],4,FALSE)</f>
        <v>Mice</v>
      </c>
    </row>
    <row r="2150" spans="1:13" x14ac:dyDescent="0.3">
      <c r="A2150" s="13" t="s">
        <v>28</v>
      </c>
      <c r="B2150" s="4" t="s">
        <v>24</v>
      </c>
      <c r="C2150" s="5">
        <v>45461</v>
      </c>
      <c r="D2150" s="4">
        <v>5</v>
      </c>
      <c r="E2150" s="6">
        <v>6656.15</v>
      </c>
      <c r="F2150" s="6">
        <v>4153.55</v>
      </c>
      <c r="G2150" s="8">
        <f t="shared" si="427"/>
        <v>2502.5999999999995</v>
      </c>
      <c r="H2150">
        <v>2024</v>
      </c>
      <c r="I2150">
        <f t="shared" si="434"/>
        <v>6</v>
      </c>
      <c r="J2150" t="s">
        <v>88</v>
      </c>
      <c r="K2150" t="s">
        <v>104</v>
      </c>
      <c r="L2150" t="s">
        <v>102</v>
      </c>
      <c r="M2150" t="str">
        <f>VLOOKUP(Table1[[#This Row],[Product Code]],Table24[#All],4,FALSE)</f>
        <v>Keyboards</v>
      </c>
    </row>
    <row r="2151" spans="1:13" x14ac:dyDescent="0.3">
      <c r="A2151" s="13" t="s">
        <v>6</v>
      </c>
      <c r="B2151" s="4" t="s">
        <v>55</v>
      </c>
      <c r="C2151" s="5">
        <v>44980</v>
      </c>
      <c r="D2151" s="4">
        <v>26</v>
      </c>
      <c r="E2151" s="6">
        <v>22598.16</v>
      </c>
      <c r="F2151" s="6">
        <v>16965.78</v>
      </c>
      <c r="G2151" s="8">
        <f t="shared" si="427"/>
        <v>5632.380000000001</v>
      </c>
      <c r="H2151">
        <v>2023</v>
      </c>
      <c r="I2151">
        <f>MONTH(C2151)</f>
        <v>2</v>
      </c>
      <c r="J2151" t="s">
        <v>83</v>
      </c>
      <c r="K2151" t="s">
        <v>100</v>
      </c>
      <c r="L2151" t="s">
        <v>111</v>
      </c>
      <c r="M2151" t="str">
        <f>VLOOKUP(Table1[[#This Row],[Product Code]],Table24[#All],4,FALSE)</f>
        <v>VR Headsets</v>
      </c>
    </row>
    <row r="2152" spans="1:13" x14ac:dyDescent="0.3">
      <c r="A2152" s="13" t="s">
        <v>14</v>
      </c>
      <c r="B2152" s="4" t="s">
        <v>46</v>
      </c>
      <c r="C2152" s="5">
        <v>45571</v>
      </c>
      <c r="D2152" s="4">
        <v>32</v>
      </c>
      <c r="E2152" s="6">
        <v>6253.76</v>
      </c>
      <c r="F2152" s="6">
        <v>4670.3999999999996</v>
      </c>
      <c r="G2152" s="8">
        <f t="shared" si="427"/>
        <v>1583.3600000000006</v>
      </c>
      <c r="H2152">
        <v>2024</v>
      </c>
      <c r="I2152">
        <f>MONTH(C2152)</f>
        <v>10</v>
      </c>
      <c r="J2152" t="s">
        <v>90</v>
      </c>
      <c r="K2152" t="s">
        <v>100</v>
      </c>
      <c r="L2152" t="s">
        <v>118</v>
      </c>
      <c r="M2152" t="str">
        <f>VLOOKUP(Table1[[#This Row],[Product Code]],Table24[#All],4,FALSE)</f>
        <v>Wireless Earbuds</v>
      </c>
    </row>
    <row r="2153" spans="1:13" x14ac:dyDescent="0.3">
      <c r="A2153" s="13" t="s">
        <v>8</v>
      </c>
      <c r="B2153" s="4" t="s">
        <v>20</v>
      </c>
      <c r="C2153" s="5">
        <v>45127</v>
      </c>
      <c r="D2153" s="4">
        <v>4</v>
      </c>
      <c r="E2153" s="6">
        <v>3552.84</v>
      </c>
      <c r="F2153" s="6">
        <v>2889.8</v>
      </c>
      <c r="G2153" s="8">
        <f t="shared" si="427"/>
        <v>663.04</v>
      </c>
      <c r="H2153">
        <v>2023</v>
      </c>
      <c r="I2153">
        <f>MONTH(C2153)</f>
        <v>7</v>
      </c>
      <c r="J2153" t="s">
        <v>85</v>
      </c>
      <c r="K2153" t="s">
        <v>104</v>
      </c>
      <c r="L2153" t="s">
        <v>102</v>
      </c>
      <c r="M2153" t="str">
        <f>VLOOKUP(Table1[[#This Row],[Product Code]],Table24[#All],4,FALSE)</f>
        <v>Keyboards</v>
      </c>
    </row>
    <row r="2154" spans="1:13" x14ac:dyDescent="0.3">
      <c r="A2154" s="13" t="s">
        <v>16</v>
      </c>
      <c r="B2154" s="4" t="s">
        <v>40</v>
      </c>
      <c r="C2154" s="5">
        <v>45549</v>
      </c>
      <c r="D2154" s="4">
        <v>19</v>
      </c>
      <c r="E2154" s="6">
        <v>25722.01</v>
      </c>
      <c r="F2154" s="6">
        <v>18514.740000000002</v>
      </c>
      <c r="G2154" s="8">
        <f t="shared" si="427"/>
        <v>7207.2699999999968</v>
      </c>
      <c r="H2154">
        <v>2024</v>
      </c>
      <c r="I2154">
        <f t="shared" ref="I2154:I2163" si="435">MONTH(C2154)</f>
        <v>9</v>
      </c>
      <c r="J2154" t="s">
        <v>89</v>
      </c>
      <c r="K2154" t="s">
        <v>106</v>
      </c>
      <c r="L2154" t="s">
        <v>111</v>
      </c>
      <c r="M2154" t="str">
        <f>VLOOKUP(Table1[[#This Row],[Product Code]],Table24[#All],4,FALSE)</f>
        <v>Game Consoles</v>
      </c>
    </row>
    <row r="2155" spans="1:13" x14ac:dyDescent="0.3">
      <c r="A2155" s="13" t="s">
        <v>16</v>
      </c>
      <c r="B2155" s="4" t="s">
        <v>17</v>
      </c>
      <c r="C2155" s="5">
        <v>45447</v>
      </c>
      <c r="D2155" s="4">
        <v>18</v>
      </c>
      <c r="E2155" s="6">
        <v>3293.64</v>
      </c>
      <c r="F2155" s="6">
        <v>2502.1799999999998</v>
      </c>
      <c r="G2155" s="8">
        <f t="shared" si="427"/>
        <v>791.46</v>
      </c>
      <c r="H2155">
        <v>2024</v>
      </c>
      <c r="I2155">
        <f t="shared" si="435"/>
        <v>6</v>
      </c>
      <c r="J2155" t="s">
        <v>88</v>
      </c>
      <c r="K2155" t="s">
        <v>104</v>
      </c>
      <c r="L2155" t="s">
        <v>102</v>
      </c>
      <c r="M2155" t="str">
        <f>VLOOKUP(Table1[[#This Row],[Product Code]],Table24[#All],4,FALSE)</f>
        <v>Chargers</v>
      </c>
    </row>
    <row r="2156" spans="1:13" x14ac:dyDescent="0.3">
      <c r="A2156" s="13" t="s">
        <v>23</v>
      </c>
      <c r="B2156" s="4" t="s">
        <v>31</v>
      </c>
      <c r="C2156" s="5">
        <v>45479</v>
      </c>
      <c r="D2156" s="4">
        <v>7</v>
      </c>
      <c r="E2156" s="6">
        <v>3364.9</v>
      </c>
      <c r="F2156" s="6">
        <v>2113.58</v>
      </c>
      <c r="G2156" s="8">
        <f t="shared" si="427"/>
        <v>1251.3200000000002</v>
      </c>
      <c r="H2156">
        <v>2024</v>
      </c>
      <c r="I2156">
        <f t="shared" si="435"/>
        <v>7</v>
      </c>
      <c r="J2156" t="s">
        <v>89</v>
      </c>
      <c r="K2156" t="s">
        <v>113</v>
      </c>
      <c r="L2156" t="s">
        <v>98</v>
      </c>
      <c r="M2156" t="str">
        <f>VLOOKUP(Table1[[#This Row],[Product Code]],Table24[#All],4,FALSE)</f>
        <v>Gaming Laptops</v>
      </c>
    </row>
    <row r="2157" spans="1:13" x14ac:dyDescent="0.3">
      <c r="A2157" s="13" t="s">
        <v>25</v>
      </c>
      <c r="B2157" s="4" t="s">
        <v>53</v>
      </c>
      <c r="C2157" s="5">
        <v>45299</v>
      </c>
      <c r="D2157" s="4">
        <v>27</v>
      </c>
      <c r="E2157" s="6">
        <v>34441.469999999994</v>
      </c>
      <c r="F2157" s="6">
        <v>21475.53</v>
      </c>
      <c r="G2157" s="8">
        <f t="shared" si="427"/>
        <v>12965.939999999995</v>
      </c>
      <c r="H2157">
        <v>2024</v>
      </c>
      <c r="I2157">
        <f t="shared" si="435"/>
        <v>1</v>
      </c>
      <c r="J2157" t="s">
        <v>87</v>
      </c>
      <c r="K2157" t="s">
        <v>130</v>
      </c>
      <c r="L2157" t="s">
        <v>118</v>
      </c>
      <c r="M2157" t="str">
        <f>VLOOKUP(Table1[[#This Row],[Product Code]],Table24[#All],4,FALSE)</f>
        <v>Wired Headphones</v>
      </c>
    </row>
    <row r="2158" spans="1:13" x14ac:dyDescent="0.3">
      <c r="A2158" s="13" t="s">
        <v>25</v>
      </c>
      <c r="B2158" s="4" t="s">
        <v>41</v>
      </c>
      <c r="C2158" s="5">
        <v>45642</v>
      </c>
      <c r="D2158" s="4">
        <v>39</v>
      </c>
      <c r="E2158" s="6">
        <v>34452.6</v>
      </c>
      <c r="F2158" s="6">
        <v>23575.11</v>
      </c>
      <c r="G2158" s="8">
        <f t="shared" si="427"/>
        <v>10877.489999999998</v>
      </c>
      <c r="H2158">
        <v>2024</v>
      </c>
      <c r="I2158">
        <f t="shared" si="435"/>
        <v>12</v>
      </c>
      <c r="J2158" t="s">
        <v>90</v>
      </c>
      <c r="K2158" t="s">
        <v>132</v>
      </c>
      <c r="L2158" t="s">
        <v>118</v>
      </c>
      <c r="M2158" t="str">
        <f>VLOOKUP(Table1[[#This Row],[Product Code]],Table24[#All],4,FALSE)</f>
        <v>Wireless Headphones</v>
      </c>
    </row>
    <row r="2159" spans="1:13" x14ac:dyDescent="0.3">
      <c r="A2159" s="13" t="s">
        <v>16</v>
      </c>
      <c r="B2159" s="4" t="s">
        <v>57</v>
      </c>
      <c r="C2159" s="5">
        <v>45387</v>
      </c>
      <c r="D2159" s="4">
        <v>16</v>
      </c>
      <c r="E2159" s="6">
        <v>18730.240000000002</v>
      </c>
      <c r="F2159" s="6">
        <v>14962.72</v>
      </c>
      <c r="G2159" s="8">
        <f t="shared" si="427"/>
        <v>3767.5200000000023</v>
      </c>
      <c r="H2159">
        <v>2024</v>
      </c>
      <c r="I2159">
        <f t="shared" si="435"/>
        <v>4</v>
      </c>
      <c r="J2159" t="s">
        <v>88</v>
      </c>
      <c r="K2159" t="s">
        <v>106</v>
      </c>
      <c r="L2159" t="s">
        <v>111</v>
      </c>
      <c r="M2159" t="str">
        <f>VLOOKUP(Table1[[#This Row],[Product Code]],Table24[#All],4,FALSE)</f>
        <v>Game Consoles</v>
      </c>
    </row>
    <row r="2160" spans="1:13" x14ac:dyDescent="0.3">
      <c r="A2160" s="13" t="s">
        <v>32</v>
      </c>
      <c r="B2160" s="4" t="s">
        <v>24</v>
      </c>
      <c r="C2160" s="5">
        <v>45495</v>
      </c>
      <c r="D2160" s="4">
        <v>8</v>
      </c>
      <c r="E2160" s="6">
        <v>10649.84</v>
      </c>
      <c r="F2160" s="6">
        <v>6645.68</v>
      </c>
      <c r="G2160" s="8">
        <f t="shared" si="427"/>
        <v>4004.16</v>
      </c>
      <c r="H2160">
        <v>2024</v>
      </c>
      <c r="I2160">
        <f t="shared" si="435"/>
        <v>7</v>
      </c>
      <c r="J2160" t="s">
        <v>89</v>
      </c>
      <c r="K2160" t="s">
        <v>104</v>
      </c>
      <c r="L2160" t="s">
        <v>102</v>
      </c>
      <c r="M2160" t="str">
        <f>VLOOKUP(Table1[[#This Row],[Product Code]],Table24[#All],4,FALSE)</f>
        <v>Keyboards</v>
      </c>
    </row>
    <row r="2161" spans="1:13" x14ac:dyDescent="0.3">
      <c r="A2161" s="13" t="s">
        <v>14</v>
      </c>
      <c r="B2161" s="4" t="s">
        <v>45</v>
      </c>
      <c r="C2161" s="5">
        <v>45585</v>
      </c>
      <c r="D2161" s="4">
        <v>27</v>
      </c>
      <c r="E2161" s="6">
        <v>21779.82</v>
      </c>
      <c r="F2161" s="6">
        <v>12988.08</v>
      </c>
      <c r="G2161" s="8">
        <f t="shared" si="427"/>
        <v>8791.74</v>
      </c>
      <c r="H2161">
        <v>2024</v>
      </c>
      <c r="I2161">
        <f t="shared" si="435"/>
        <v>10</v>
      </c>
      <c r="J2161" t="s">
        <v>90</v>
      </c>
      <c r="K2161" t="s">
        <v>113</v>
      </c>
      <c r="L2161" t="s">
        <v>111</v>
      </c>
      <c r="M2161" t="str">
        <f>VLOOKUP(Table1[[#This Row],[Product Code]],Table24[#All],4,FALSE)</f>
        <v>Game Consoles</v>
      </c>
    </row>
    <row r="2162" spans="1:13" x14ac:dyDescent="0.3">
      <c r="A2162" s="13" t="s">
        <v>37</v>
      </c>
      <c r="B2162" s="4" t="s">
        <v>39</v>
      </c>
      <c r="C2162" s="5">
        <v>45457</v>
      </c>
      <c r="D2162" s="4">
        <v>2</v>
      </c>
      <c r="E2162" s="6">
        <v>1459.96</v>
      </c>
      <c r="F2162" s="6">
        <v>1177.98</v>
      </c>
      <c r="G2162" s="8">
        <f t="shared" si="427"/>
        <v>281.98</v>
      </c>
      <c r="H2162">
        <v>2024</v>
      </c>
      <c r="I2162">
        <f t="shared" si="435"/>
        <v>6</v>
      </c>
      <c r="J2162" t="s">
        <v>88</v>
      </c>
      <c r="K2162" t="s">
        <v>113</v>
      </c>
      <c r="L2162" t="s">
        <v>111</v>
      </c>
      <c r="M2162" t="str">
        <f>VLOOKUP(Table1[[#This Row],[Product Code]],Table24[#All],4,FALSE)</f>
        <v>VR Headsets</v>
      </c>
    </row>
    <row r="2163" spans="1:13" x14ac:dyDescent="0.3">
      <c r="A2163" s="13" t="s">
        <v>16</v>
      </c>
      <c r="B2163" s="4" t="s">
        <v>49</v>
      </c>
      <c r="C2163" s="5">
        <v>45654</v>
      </c>
      <c r="D2163" s="4">
        <v>29</v>
      </c>
      <c r="E2163" s="6">
        <v>38601.03</v>
      </c>
      <c r="F2163" s="6">
        <v>23710.98</v>
      </c>
      <c r="G2163" s="8">
        <f t="shared" si="427"/>
        <v>14890.05</v>
      </c>
      <c r="H2163">
        <v>2024</v>
      </c>
      <c r="I2163">
        <f t="shared" si="435"/>
        <v>12</v>
      </c>
      <c r="J2163" t="s">
        <v>90</v>
      </c>
      <c r="K2163" t="s">
        <v>137</v>
      </c>
      <c r="L2163" t="s">
        <v>126</v>
      </c>
      <c r="M2163" t="str">
        <f>VLOOKUP(Table1[[#This Row],[Product Code]],Table24[#All],4,FALSE)</f>
        <v>Smartwatches</v>
      </c>
    </row>
    <row r="2164" spans="1:13" x14ac:dyDescent="0.3">
      <c r="A2164" s="13" t="s">
        <v>32</v>
      </c>
      <c r="B2164" s="4" t="s">
        <v>15</v>
      </c>
      <c r="C2164" s="5">
        <v>45106</v>
      </c>
      <c r="D2164" s="4">
        <v>18</v>
      </c>
      <c r="E2164" s="6">
        <v>15902.82</v>
      </c>
      <c r="F2164" s="6">
        <v>11089.62</v>
      </c>
      <c r="G2164" s="8">
        <f t="shared" si="427"/>
        <v>4813.1999999999989</v>
      </c>
      <c r="H2164">
        <v>2023</v>
      </c>
      <c r="I2164">
        <f>MONTH(C2164)</f>
        <v>6</v>
      </c>
      <c r="J2164" t="s">
        <v>84</v>
      </c>
      <c r="K2164" t="s">
        <v>132</v>
      </c>
      <c r="L2164" t="s">
        <v>118</v>
      </c>
      <c r="M2164" t="str">
        <f>VLOOKUP(Table1[[#This Row],[Product Code]],Table24[#All],4,FALSE)</f>
        <v>Noise-Canceling Over-Ear</v>
      </c>
    </row>
    <row r="2165" spans="1:13" x14ac:dyDescent="0.3">
      <c r="A2165" s="13" t="s">
        <v>33</v>
      </c>
      <c r="B2165" s="4" t="s">
        <v>9</v>
      </c>
      <c r="C2165" s="5">
        <v>45587</v>
      </c>
      <c r="D2165" s="4">
        <v>22</v>
      </c>
      <c r="E2165" s="6">
        <v>13359.060000000001</v>
      </c>
      <c r="F2165" s="6">
        <v>8191.48</v>
      </c>
      <c r="G2165" s="8">
        <f t="shared" si="427"/>
        <v>5167.5800000000017</v>
      </c>
      <c r="H2165">
        <v>2024</v>
      </c>
      <c r="I2165">
        <f>MONTH(C2165)</f>
        <v>10</v>
      </c>
      <c r="J2165" t="s">
        <v>90</v>
      </c>
      <c r="K2165" t="s">
        <v>113</v>
      </c>
      <c r="L2165" t="s">
        <v>98</v>
      </c>
      <c r="M2165" t="str">
        <f>VLOOKUP(Table1[[#This Row],[Product Code]],Table24[#All],4,FALSE)</f>
        <v>Ultrabooks</v>
      </c>
    </row>
    <row r="2166" spans="1:13" x14ac:dyDescent="0.3">
      <c r="A2166" s="13" t="s">
        <v>10</v>
      </c>
      <c r="B2166" s="4" t="s">
        <v>13</v>
      </c>
      <c r="C2166" s="5">
        <v>44989</v>
      </c>
      <c r="D2166" s="4">
        <v>19</v>
      </c>
      <c r="E2166" s="6">
        <v>16683.330000000002</v>
      </c>
      <c r="F2166" s="6">
        <v>11494.43</v>
      </c>
      <c r="G2166" s="8">
        <f t="shared" si="427"/>
        <v>5188.9000000000015</v>
      </c>
      <c r="H2166">
        <v>2023</v>
      </c>
      <c r="I2166">
        <f>MONTH(C2166)</f>
        <v>3</v>
      </c>
      <c r="J2166" t="s">
        <v>83</v>
      </c>
      <c r="K2166" t="s">
        <v>104</v>
      </c>
      <c r="L2166" t="s">
        <v>102</v>
      </c>
      <c r="M2166" t="str">
        <f>VLOOKUP(Table1[[#This Row],[Product Code]],Table24[#All],4,FALSE)</f>
        <v>Chargers</v>
      </c>
    </row>
    <row r="2167" spans="1:13" x14ac:dyDescent="0.3">
      <c r="A2167" s="13" t="s">
        <v>21</v>
      </c>
      <c r="B2167" s="4" t="s">
        <v>9</v>
      </c>
      <c r="C2167" s="5">
        <v>45517</v>
      </c>
      <c r="D2167" s="4">
        <v>8</v>
      </c>
      <c r="E2167" s="6">
        <v>4857.84</v>
      </c>
      <c r="F2167" s="6">
        <v>2978.72</v>
      </c>
      <c r="G2167" s="8">
        <f t="shared" si="427"/>
        <v>1879.1200000000003</v>
      </c>
      <c r="H2167">
        <v>2024</v>
      </c>
      <c r="I2167">
        <f t="shared" ref="I2167:I2168" si="436">MONTH(C2167)</f>
        <v>8</v>
      </c>
      <c r="J2167" t="s">
        <v>89</v>
      </c>
      <c r="K2167" t="s">
        <v>113</v>
      </c>
      <c r="L2167" t="s">
        <v>98</v>
      </c>
      <c r="M2167" t="str">
        <f>VLOOKUP(Table1[[#This Row],[Product Code]],Table24[#All],4,FALSE)</f>
        <v>Ultrabooks</v>
      </c>
    </row>
    <row r="2168" spans="1:13" x14ac:dyDescent="0.3">
      <c r="A2168" s="13" t="s">
        <v>14</v>
      </c>
      <c r="B2168" s="4" t="s">
        <v>52</v>
      </c>
      <c r="C2168" s="5">
        <v>45571</v>
      </c>
      <c r="D2168" s="4">
        <v>26</v>
      </c>
      <c r="E2168" s="6">
        <v>6151.8600000000006</v>
      </c>
      <c r="F2168" s="6">
        <v>4762.42</v>
      </c>
      <c r="G2168" s="8">
        <f t="shared" si="427"/>
        <v>1389.4400000000005</v>
      </c>
      <c r="H2168">
        <v>2024</v>
      </c>
      <c r="I2168">
        <f t="shared" si="436"/>
        <v>10</v>
      </c>
      <c r="J2168" t="s">
        <v>90</v>
      </c>
      <c r="K2168" t="s">
        <v>113</v>
      </c>
      <c r="L2168" t="s">
        <v>118</v>
      </c>
      <c r="M2168" t="str">
        <f>VLOOKUP(Table1[[#This Row],[Product Code]],Table24[#All],4,FALSE)</f>
        <v>Wired Headphones</v>
      </c>
    </row>
    <row r="2169" spans="1:13" x14ac:dyDescent="0.3">
      <c r="A2169" s="13" t="s">
        <v>54</v>
      </c>
      <c r="B2169" s="4" t="s">
        <v>66</v>
      </c>
      <c r="C2169" s="5">
        <v>45069</v>
      </c>
      <c r="D2169" s="4">
        <v>5</v>
      </c>
      <c r="E2169" s="6">
        <v>2716.8</v>
      </c>
      <c r="F2169" s="6">
        <v>1932.8999999999999</v>
      </c>
      <c r="G2169" s="8">
        <f t="shared" si="427"/>
        <v>783.90000000000032</v>
      </c>
      <c r="H2169">
        <v>2023</v>
      </c>
      <c r="I2169">
        <f>MONTH(C2169)</f>
        <v>5</v>
      </c>
      <c r="J2169" t="s">
        <v>84</v>
      </c>
      <c r="K2169" t="s">
        <v>113</v>
      </c>
      <c r="L2169" t="s">
        <v>118</v>
      </c>
      <c r="M2169" t="str">
        <f>VLOOKUP(Table1[[#This Row],[Product Code]],Table24[#All],4,FALSE)</f>
        <v>Wireless Headphones</v>
      </c>
    </row>
    <row r="2170" spans="1:13" x14ac:dyDescent="0.3">
      <c r="A2170" s="13" t="s">
        <v>59</v>
      </c>
      <c r="B2170" s="4" t="s">
        <v>42</v>
      </c>
      <c r="C2170" s="5">
        <v>45386</v>
      </c>
      <c r="D2170" s="4">
        <v>8</v>
      </c>
      <c r="E2170" s="6">
        <v>3389.36</v>
      </c>
      <c r="F2170" s="6">
        <v>2208.8000000000002</v>
      </c>
      <c r="G2170" s="8">
        <f t="shared" si="427"/>
        <v>1180.56</v>
      </c>
      <c r="H2170">
        <v>2024</v>
      </c>
      <c r="I2170">
        <f t="shared" ref="I2170:I2171" si="437">MONTH(C2170)</f>
        <v>4</v>
      </c>
      <c r="J2170" t="s">
        <v>88</v>
      </c>
      <c r="K2170" t="s">
        <v>137</v>
      </c>
      <c r="L2170" t="s">
        <v>98</v>
      </c>
      <c r="M2170" t="str">
        <f>VLOOKUP(Table1[[#This Row],[Product Code]],Table24[#All],4,FALSE)</f>
        <v>Ultrabooks</v>
      </c>
    </row>
    <row r="2171" spans="1:13" x14ac:dyDescent="0.3">
      <c r="A2171" s="13" t="s">
        <v>8</v>
      </c>
      <c r="B2171" s="4" t="s">
        <v>52</v>
      </c>
      <c r="C2171" s="5">
        <v>45637</v>
      </c>
      <c r="D2171" s="4">
        <v>39</v>
      </c>
      <c r="E2171" s="6">
        <v>9227.7900000000009</v>
      </c>
      <c r="F2171" s="6">
        <v>7143.6299999999992</v>
      </c>
      <c r="G2171" s="8">
        <f t="shared" si="427"/>
        <v>2084.1600000000017</v>
      </c>
      <c r="H2171">
        <v>2024</v>
      </c>
      <c r="I2171">
        <f t="shared" si="437"/>
        <v>12</v>
      </c>
      <c r="J2171" t="s">
        <v>90</v>
      </c>
      <c r="K2171" t="s">
        <v>113</v>
      </c>
      <c r="L2171" t="s">
        <v>118</v>
      </c>
      <c r="M2171" t="str">
        <f>VLOOKUP(Table1[[#This Row],[Product Code]],Table24[#All],4,FALSE)</f>
        <v>Wired Headphones</v>
      </c>
    </row>
    <row r="2172" spans="1:13" x14ac:dyDescent="0.3">
      <c r="A2172" s="13" t="s">
        <v>16</v>
      </c>
      <c r="B2172" s="4" t="s">
        <v>46</v>
      </c>
      <c r="C2172" s="5">
        <v>45135</v>
      </c>
      <c r="D2172" s="4">
        <v>21</v>
      </c>
      <c r="E2172" s="6">
        <v>4104.03</v>
      </c>
      <c r="F2172" s="6">
        <v>3064.95</v>
      </c>
      <c r="G2172" s="8">
        <f t="shared" si="427"/>
        <v>1039.08</v>
      </c>
      <c r="H2172">
        <v>2023</v>
      </c>
      <c r="I2172">
        <f>MONTH(C2172)</f>
        <v>7</v>
      </c>
      <c r="J2172" t="s">
        <v>85</v>
      </c>
      <c r="K2172" t="s">
        <v>100</v>
      </c>
      <c r="L2172" t="s">
        <v>118</v>
      </c>
      <c r="M2172" t="str">
        <f>VLOOKUP(Table1[[#This Row],[Product Code]],Table24[#All],4,FALSE)</f>
        <v>Wireless Earbuds</v>
      </c>
    </row>
    <row r="2173" spans="1:13" x14ac:dyDescent="0.3">
      <c r="A2173" s="13" t="s">
        <v>37</v>
      </c>
      <c r="B2173" s="4" t="s">
        <v>27</v>
      </c>
      <c r="C2173" s="5">
        <v>45643</v>
      </c>
      <c r="D2173" s="4">
        <v>28</v>
      </c>
      <c r="E2173" s="6">
        <v>9552.76</v>
      </c>
      <c r="F2173" s="6">
        <v>5697.16</v>
      </c>
      <c r="G2173" s="8">
        <f t="shared" si="427"/>
        <v>3855.6000000000004</v>
      </c>
      <c r="H2173">
        <v>2024</v>
      </c>
      <c r="I2173">
        <f>MONTH(C2173)</f>
        <v>12</v>
      </c>
      <c r="J2173" t="s">
        <v>90</v>
      </c>
      <c r="K2173" t="s">
        <v>113</v>
      </c>
      <c r="L2173" t="s">
        <v>102</v>
      </c>
      <c r="M2173" t="str">
        <f>VLOOKUP(Table1[[#This Row],[Product Code]],Table24[#All],4,FALSE)</f>
        <v>Keyboards</v>
      </c>
    </row>
    <row r="2174" spans="1:13" x14ac:dyDescent="0.3">
      <c r="A2174" s="13" t="s">
        <v>37</v>
      </c>
      <c r="B2174" s="4" t="s">
        <v>51</v>
      </c>
      <c r="C2174" s="5">
        <v>45161</v>
      </c>
      <c r="D2174" s="4">
        <v>3</v>
      </c>
      <c r="E2174" s="6">
        <v>1063.26</v>
      </c>
      <c r="F2174" s="6">
        <v>759.18000000000006</v>
      </c>
      <c r="G2174" s="8">
        <f t="shared" si="427"/>
        <v>304.07999999999993</v>
      </c>
      <c r="H2174">
        <v>2023</v>
      </c>
      <c r="I2174">
        <f>MONTH(C2174)</f>
        <v>8</v>
      </c>
      <c r="J2174" t="s">
        <v>85</v>
      </c>
      <c r="K2174" t="s">
        <v>113</v>
      </c>
      <c r="L2174" t="s">
        <v>118</v>
      </c>
      <c r="M2174" t="str">
        <f>VLOOKUP(Table1[[#This Row],[Product Code]],Table24[#All],4,FALSE)</f>
        <v>Wired Headphones</v>
      </c>
    </row>
    <row r="2175" spans="1:13" x14ac:dyDescent="0.3">
      <c r="A2175" s="13" t="s">
        <v>16</v>
      </c>
      <c r="B2175" s="4" t="s">
        <v>9</v>
      </c>
      <c r="C2175" s="5">
        <v>45447</v>
      </c>
      <c r="D2175" s="4">
        <v>6</v>
      </c>
      <c r="E2175" s="6">
        <v>3643.38</v>
      </c>
      <c r="F2175" s="6">
        <v>2234.04</v>
      </c>
      <c r="G2175" s="8">
        <f t="shared" si="427"/>
        <v>1409.3400000000001</v>
      </c>
      <c r="H2175">
        <v>2024</v>
      </c>
      <c r="I2175">
        <f t="shared" ref="I2175:I2183" si="438">MONTH(C2175)</f>
        <v>6</v>
      </c>
      <c r="J2175" t="s">
        <v>88</v>
      </c>
      <c r="K2175" t="s">
        <v>113</v>
      </c>
      <c r="L2175" t="s">
        <v>98</v>
      </c>
      <c r="M2175" t="str">
        <f>VLOOKUP(Table1[[#This Row],[Product Code]],Table24[#All],4,FALSE)</f>
        <v>Ultrabooks</v>
      </c>
    </row>
    <row r="2176" spans="1:13" x14ac:dyDescent="0.3">
      <c r="A2176" s="13" t="s">
        <v>21</v>
      </c>
      <c r="B2176" s="4" t="s">
        <v>20</v>
      </c>
      <c r="C2176" s="5">
        <v>45415</v>
      </c>
      <c r="D2176" s="4">
        <v>12</v>
      </c>
      <c r="E2176" s="6">
        <v>10658.52</v>
      </c>
      <c r="F2176" s="6">
        <v>8669.4000000000015</v>
      </c>
      <c r="G2176" s="8">
        <f t="shared" si="427"/>
        <v>1989.119999999999</v>
      </c>
      <c r="H2176">
        <v>2024</v>
      </c>
      <c r="I2176">
        <f t="shared" si="438"/>
        <v>5</v>
      </c>
      <c r="J2176" t="s">
        <v>88</v>
      </c>
      <c r="K2176" t="s">
        <v>104</v>
      </c>
      <c r="L2176" t="s">
        <v>102</v>
      </c>
      <c r="M2176" t="str">
        <f>VLOOKUP(Table1[[#This Row],[Product Code]],Table24[#All],4,FALSE)</f>
        <v>Keyboards</v>
      </c>
    </row>
    <row r="2177" spans="1:13" x14ac:dyDescent="0.3">
      <c r="A2177" s="13" t="s">
        <v>8</v>
      </c>
      <c r="B2177" s="4" t="s">
        <v>53</v>
      </c>
      <c r="C2177" s="5">
        <v>45617</v>
      </c>
      <c r="D2177" s="4">
        <v>32</v>
      </c>
      <c r="E2177" s="6">
        <v>40819.519999999997</v>
      </c>
      <c r="F2177" s="6">
        <v>25452.48</v>
      </c>
      <c r="G2177" s="8">
        <f t="shared" si="427"/>
        <v>15367.039999999997</v>
      </c>
      <c r="H2177">
        <v>2024</v>
      </c>
      <c r="I2177">
        <f t="shared" si="438"/>
        <v>11</v>
      </c>
      <c r="J2177" t="s">
        <v>90</v>
      </c>
      <c r="K2177" t="s">
        <v>130</v>
      </c>
      <c r="L2177" t="s">
        <v>118</v>
      </c>
      <c r="M2177" t="str">
        <f>VLOOKUP(Table1[[#This Row],[Product Code]],Table24[#All],4,FALSE)</f>
        <v>Wired Headphones</v>
      </c>
    </row>
    <row r="2178" spans="1:13" x14ac:dyDescent="0.3">
      <c r="A2178" s="13" t="s">
        <v>33</v>
      </c>
      <c r="B2178" s="4" t="s">
        <v>70</v>
      </c>
      <c r="C2178" s="5">
        <v>45370</v>
      </c>
      <c r="D2178" s="4">
        <v>23</v>
      </c>
      <c r="E2178" s="6">
        <v>4965.4699999999993</v>
      </c>
      <c r="F2178" s="6">
        <v>3594.21</v>
      </c>
      <c r="G2178" s="8">
        <f t="shared" si="427"/>
        <v>1371.2599999999993</v>
      </c>
      <c r="H2178">
        <v>2024</v>
      </c>
      <c r="I2178">
        <f t="shared" si="438"/>
        <v>3</v>
      </c>
      <c r="J2178" t="s">
        <v>87</v>
      </c>
      <c r="K2178" t="s">
        <v>130</v>
      </c>
      <c r="L2178" t="s">
        <v>102</v>
      </c>
      <c r="M2178" t="str">
        <f>VLOOKUP(Table1[[#This Row],[Product Code]],Table24[#All],4,FALSE)</f>
        <v>Chargers</v>
      </c>
    </row>
    <row r="2179" spans="1:13" x14ac:dyDescent="0.3">
      <c r="A2179" s="13" t="s">
        <v>54</v>
      </c>
      <c r="B2179" s="4" t="s">
        <v>40</v>
      </c>
      <c r="C2179" s="5">
        <v>45500</v>
      </c>
      <c r="D2179" s="4">
        <v>5</v>
      </c>
      <c r="E2179" s="6">
        <v>6768.95</v>
      </c>
      <c r="F2179" s="6">
        <v>4872.3</v>
      </c>
      <c r="G2179" s="8">
        <f t="shared" ref="G2179:G2242" si="439">E2179-F2179</f>
        <v>1896.6499999999996</v>
      </c>
      <c r="H2179">
        <v>2024</v>
      </c>
      <c r="I2179">
        <f t="shared" si="438"/>
        <v>7</v>
      </c>
      <c r="J2179" t="s">
        <v>89</v>
      </c>
      <c r="K2179" t="s">
        <v>106</v>
      </c>
      <c r="L2179" t="s">
        <v>111</v>
      </c>
      <c r="M2179" t="str">
        <f>VLOOKUP(Table1[[#This Row],[Product Code]],Table24[#All],4,FALSE)</f>
        <v>Game Consoles</v>
      </c>
    </row>
    <row r="2180" spans="1:13" x14ac:dyDescent="0.3">
      <c r="A2180" s="13" t="s">
        <v>54</v>
      </c>
      <c r="B2180" s="4" t="s">
        <v>49</v>
      </c>
      <c r="C2180" s="5">
        <v>45593</v>
      </c>
      <c r="D2180" s="4">
        <v>34</v>
      </c>
      <c r="E2180" s="6">
        <v>45256.38</v>
      </c>
      <c r="F2180" s="6">
        <v>27799.08</v>
      </c>
      <c r="G2180" s="8">
        <f t="shared" si="439"/>
        <v>17457.299999999996</v>
      </c>
      <c r="H2180">
        <v>2024</v>
      </c>
      <c r="I2180">
        <f t="shared" si="438"/>
        <v>10</v>
      </c>
      <c r="J2180" t="s">
        <v>90</v>
      </c>
      <c r="K2180" t="s">
        <v>137</v>
      </c>
      <c r="L2180" t="s">
        <v>126</v>
      </c>
      <c r="M2180" t="str">
        <f>VLOOKUP(Table1[[#This Row],[Product Code]],Table24[#All],4,FALSE)</f>
        <v>Smartwatches</v>
      </c>
    </row>
    <row r="2181" spans="1:13" x14ac:dyDescent="0.3">
      <c r="A2181" s="13" t="s">
        <v>6</v>
      </c>
      <c r="B2181" s="4" t="s">
        <v>30</v>
      </c>
      <c r="C2181" s="5">
        <v>45323</v>
      </c>
      <c r="D2181" s="4">
        <v>13</v>
      </c>
      <c r="E2181" s="6">
        <v>19128.98</v>
      </c>
      <c r="F2181" s="6">
        <v>12943.449999999999</v>
      </c>
      <c r="G2181" s="8">
        <f t="shared" si="439"/>
        <v>6185.5300000000007</v>
      </c>
      <c r="H2181">
        <v>2024</v>
      </c>
      <c r="I2181">
        <f t="shared" si="438"/>
        <v>2</v>
      </c>
      <c r="J2181" t="s">
        <v>87</v>
      </c>
      <c r="K2181" t="s">
        <v>113</v>
      </c>
      <c r="L2181" t="s">
        <v>126</v>
      </c>
      <c r="M2181" t="str">
        <f>VLOOKUP(Table1[[#This Row],[Product Code]],Table24[#All],4,FALSE)</f>
        <v>Fitness Bands</v>
      </c>
    </row>
    <row r="2182" spans="1:13" x14ac:dyDescent="0.3">
      <c r="A2182" s="13" t="s">
        <v>28</v>
      </c>
      <c r="B2182" s="4" t="s">
        <v>36</v>
      </c>
      <c r="C2182" s="5">
        <v>45494</v>
      </c>
      <c r="D2182" s="4">
        <v>8</v>
      </c>
      <c r="E2182" s="6">
        <v>7576.4</v>
      </c>
      <c r="F2182" s="6">
        <v>5339.04</v>
      </c>
      <c r="G2182" s="8">
        <f t="shared" si="439"/>
        <v>2237.3599999999997</v>
      </c>
      <c r="H2182">
        <v>2024</v>
      </c>
      <c r="I2182">
        <f t="shared" si="438"/>
        <v>7</v>
      </c>
      <c r="J2182" t="s">
        <v>89</v>
      </c>
      <c r="K2182" t="s">
        <v>132</v>
      </c>
      <c r="L2182" t="s">
        <v>102</v>
      </c>
      <c r="M2182" t="str">
        <f>VLOOKUP(Table1[[#This Row],[Product Code]],Table24[#All],4,FALSE)</f>
        <v>Keyboards</v>
      </c>
    </row>
    <row r="2183" spans="1:13" x14ac:dyDescent="0.3">
      <c r="A2183" s="13" t="s">
        <v>12</v>
      </c>
      <c r="B2183" s="4" t="s">
        <v>17</v>
      </c>
      <c r="C2183" s="5">
        <v>45373</v>
      </c>
      <c r="D2183" s="4">
        <v>26</v>
      </c>
      <c r="E2183" s="6">
        <v>4757.4799999999996</v>
      </c>
      <c r="F2183" s="6">
        <v>3614.2599999999998</v>
      </c>
      <c r="G2183" s="8">
        <f t="shared" si="439"/>
        <v>1143.2199999999998</v>
      </c>
      <c r="H2183">
        <v>2024</v>
      </c>
      <c r="I2183">
        <f t="shared" si="438"/>
        <v>3</v>
      </c>
      <c r="J2183" t="s">
        <v>87</v>
      </c>
      <c r="K2183" t="s">
        <v>104</v>
      </c>
      <c r="L2183" t="s">
        <v>102</v>
      </c>
      <c r="M2183" t="str">
        <f>VLOOKUP(Table1[[#This Row],[Product Code]],Table24[#All],4,FALSE)</f>
        <v>Chargers</v>
      </c>
    </row>
    <row r="2184" spans="1:13" x14ac:dyDescent="0.3">
      <c r="A2184" s="13" t="s">
        <v>28</v>
      </c>
      <c r="B2184" s="4" t="s">
        <v>29</v>
      </c>
      <c r="C2184" s="5">
        <v>45172</v>
      </c>
      <c r="D2184" s="4">
        <v>16</v>
      </c>
      <c r="E2184" s="6">
        <v>10448</v>
      </c>
      <c r="F2184" s="6">
        <v>7826.4</v>
      </c>
      <c r="G2184" s="8">
        <f t="shared" si="439"/>
        <v>2621.6000000000004</v>
      </c>
      <c r="H2184">
        <v>2023</v>
      </c>
      <c r="I2184">
        <f>MONTH(C2184)</f>
        <v>9</v>
      </c>
      <c r="J2184" t="s">
        <v>85</v>
      </c>
      <c r="K2184" t="s">
        <v>100</v>
      </c>
      <c r="L2184" t="s">
        <v>98</v>
      </c>
      <c r="M2184" t="str">
        <f>VLOOKUP(Table1[[#This Row],[Product Code]],Table24[#All],4,FALSE)</f>
        <v>Gaming Laptops</v>
      </c>
    </row>
    <row r="2185" spans="1:13" x14ac:dyDescent="0.3">
      <c r="A2185" s="13" t="s">
        <v>10</v>
      </c>
      <c r="B2185" s="4" t="s">
        <v>40</v>
      </c>
      <c r="C2185" s="5">
        <v>45447</v>
      </c>
      <c r="D2185" s="4">
        <v>4</v>
      </c>
      <c r="E2185" s="6">
        <v>5415.16</v>
      </c>
      <c r="F2185" s="6">
        <v>3897.84</v>
      </c>
      <c r="G2185" s="8">
        <f t="shared" si="439"/>
        <v>1517.3199999999997</v>
      </c>
      <c r="H2185">
        <v>2024</v>
      </c>
      <c r="I2185">
        <f t="shared" ref="I2185:I2186" si="440">MONTH(C2185)</f>
        <v>6</v>
      </c>
      <c r="J2185" t="s">
        <v>88</v>
      </c>
      <c r="K2185" t="s">
        <v>106</v>
      </c>
      <c r="L2185" t="s">
        <v>111</v>
      </c>
      <c r="M2185" t="str">
        <f>VLOOKUP(Table1[[#This Row],[Product Code]],Table24[#All],4,FALSE)</f>
        <v>Game Consoles</v>
      </c>
    </row>
    <row r="2186" spans="1:13" x14ac:dyDescent="0.3">
      <c r="A2186" s="13" t="s">
        <v>28</v>
      </c>
      <c r="B2186" s="4" t="s">
        <v>9</v>
      </c>
      <c r="C2186" s="5">
        <v>45561</v>
      </c>
      <c r="D2186" s="4">
        <v>15</v>
      </c>
      <c r="E2186" s="6">
        <v>9108.4500000000007</v>
      </c>
      <c r="F2186" s="6">
        <v>5585.0999999999995</v>
      </c>
      <c r="G2186" s="8">
        <f t="shared" si="439"/>
        <v>3523.3500000000013</v>
      </c>
      <c r="H2186">
        <v>2024</v>
      </c>
      <c r="I2186">
        <f t="shared" si="440"/>
        <v>9</v>
      </c>
      <c r="J2186" t="s">
        <v>89</v>
      </c>
      <c r="K2186" t="s">
        <v>113</v>
      </c>
      <c r="L2186" t="s">
        <v>98</v>
      </c>
      <c r="M2186" t="str">
        <f>VLOOKUP(Table1[[#This Row],[Product Code]],Table24[#All],4,FALSE)</f>
        <v>Ultrabooks</v>
      </c>
    </row>
    <row r="2187" spans="1:13" x14ac:dyDescent="0.3">
      <c r="A2187" s="13" t="s">
        <v>14</v>
      </c>
      <c r="B2187" s="4" t="s">
        <v>22</v>
      </c>
      <c r="C2187" s="5">
        <v>45093</v>
      </c>
      <c r="D2187" s="4">
        <v>14</v>
      </c>
      <c r="E2187" s="6">
        <v>14748.720000000001</v>
      </c>
      <c r="F2187" s="6">
        <v>8767.64</v>
      </c>
      <c r="G2187" s="8">
        <f t="shared" si="439"/>
        <v>5981.0800000000017</v>
      </c>
      <c r="H2187">
        <v>2023</v>
      </c>
      <c r="I2187">
        <f t="shared" ref="I2187:I2191" si="441">MONTH(C2187)</f>
        <v>6</v>
      </c>
      <c r="J2187" t="s">
        <v>84</v>
      </c>
      <c r="K2187" t="s">
        <v>113</v>
      </c>
      <c r="L2187" t="s">
        <v>102</v>
      </c>
      <c r="M2187" t="str">
        <f>VLOOKUP(Table1[[#This Row],[Product Code]],Table24[#All],4,FALSE)</f>
        <v>Keyboards</v>
      </c>
    </row>
    <row r="2188" spans="1:13" x14ac:dyDescent="0.3">
      <c r="A2188" s="13" t="s">
        <v>12</v>
      </c>
      <c r="B2188" s="4" t="s">
        <v>15</v>
      </c>
      <c r="C2188" s="5">
        <v>44958</v>
      </c>
      <c r="D2188" s="4">
        <v>16</v>
      </c>
      <c r="E2188" s="6">
        <v>14135.84</v>
      </c>
      <c r="F2188" s="6">
        <v>9857.44</v>
      </c>
      <c r="G2188" s="8">
        <f t="shared" si="439"/>
        <v>4278.3999999999996</v>
      </c>
      <c r="H2188">
        <v>2023</v>
      </c>
      <c r="I2188">
        <f t="shared" si="441"/>
        <v>2</v>
      </c>
      <c r="J2188" t="s">
        <v>83</v>
      </c>
      <c r="K2188" t="s">
        <v>132</v>
      </c>
      <c r="L2188" t="s">
        <v>118</v>
      </c>
      <c r="M2188" t="str">
        <f>VLOOKUP(Table1[[#This Row],[Product Code]],Table24[#All],4,FALSE)</f>
        <v>Noise-Canceling Over-Ear</v>
      </c>
    </row>
    <row r="2189" spans="1:13" x14ac:dyDescent="0.3">
      <c r="A2189" s="13" t="s">
        <v>33</v>
      </c>
      <c r="B2189" s="4" t="s">
        <v>36</v>
      </c>
      <c r="C2189" s="5">
        <v>45325</v>
      </c>
      <c r="D2189" s="4">
        <v>15</v>
      </c>
      <c r="E2189" s="6">
        <v>14205.75</v>
      </c>
      <c r="F2189" s="6">
        <v>10010.700000000001</v>
      </c>
      <c r="G2189" s="8">
        <f t="shared" si="439"/>
        <v>4195.0499999999993</v>
      </c>
      <c r="H2189">
        <v>2024</v>
      </c>
      <c r="I2189">
        <f t="shared" si="441"/>
        <v>2</v>
      </c>
      <c r="J2189" t="s">
        <v>87</v>
      </c>
      <c r="K2189" t="s">
        <v>132</v>
      </c>
      <c r="L2189" t="s">
        <v>102</v>
      </c>
      <c r="M2189" t="str">
        <f>VLOOKUP(Table1[[#This Row],[Product Code]],Table24[#All],4,FALSE)</f>
        <v>Keyboards</v>
      </c>
    </row>
    <row r="2190" spans="1:13" x14ac:dyDescent="0.3">
      <c r="A2190" s="13" t="s">
        <v>54</v>
      </c>
      <c r="B2190" s="4" t="s">
        <v>49</v>
      </c>
      <c r="C2190" s="5">
        <v>45500</v>
      </c>
      <c r="D2190" s="4">
        <v>7</v>
      </c>
      <c r="E2190" s="6">
        <v>9317.49</v>
      </c>
      <c r="F2190" s="6">
        <v>5723.34</v>
      </c>
      <c r="G2190" s="8">
        <f t="shared" si="439"/>
        <v>3594.1499999999996</v>
      </c>
      <c r="H2190">
        <v>2024</v>
      </c>
      <c r="I2190">
        <f t="shared" si="441"/>
        <v>7</v>
      </c>
      <c r="J2190" t="s">
        <v>89</v>
      </c>
      <c r="K2190" t="s">
        <v>137</v>
      </c>
      <c r="L2190" t="s">
        <v>126</v>
      </c>
      <c r="M2190" t="str">
        <f>VLOOKUP(Table1[[#This Row],[Product Code]],Table24[#All],4,FALSE)</f>
        <v>Smartwatches</v>
      </c>
    </row>
    <row r="2191" spans="1:13" x14ac:dyDescent="0.3">
      <c r="A2191" s="13" t="s">
        <v>32</v>
      </c>
      <c r="B2191" s="4" t="s">
        <v>60</v>
      </c>
      <c r="C2191" s="5">
        <v>45375</v>
      </c>
      <c r="D2191" s="4">
        <v>11</v>
      </c>
      <c r="E2191" s="6">
        <v>6186.5099999999993</v>
      </c>
      <c r="F2191" s="6">
        <v>4723.7300000000005</v>
      </c>
      <c r="G2191" s="8">
        <f t="shared" si="439"/>
        <v>1462.7799999999988</v>
      </c>
      <c r="H2191">
        <v>2024</v>
      </c>
      <c r="I2191">
        <f t="shared" si="441"/>
        <v>3</v>
      </c>
      <c r="J2191" t="s">
        <v>87</v>
      </c>
      <c r="K2191" t="s">
        <v>132</v>
      </c>
      <c r="L2191" t="s">
        <v>102</v>
      </c>
      <c r="M2191" t="str">
        <f>VLOOKUP(Table1[[#This Row],[Product Code]],Table24[#All],4,FALSE)</f>
        <v>Mice</v>
      </c>
    </row>
    <row r="2192" spans="1:13" x14ac:dyDescent="0.3">
      <c r="A2192" s="13" t="s">
        <v>6</v>
      </c>
      <c r="B2192" s="4" t="s">
        <v>61</v>
      </c>
      <c r="C2192" s="5">
        <v>45139</v>
      </c>
      <c r="D2192" s="4">
        <v>20</v>
      </c>
      <c r="E2192" s="6">
        <v>7651.5999999999995</v>
      </c>
      <c r="F2192" s="6">
        <v>6046.5999999999995</v>
      </c>
      <c r="G2192" s="8">
        <f t="shared" si="439"/>
        <v>1605</v>
      </c>
      <c r="H2192">
        <v>2023</v>
      </c>
      <c r="I2192">
        <f t="shared" ref="I2192:I2195" si="442">MONTH(C2192)</f>
        <v>8</v>
      </c>
      <c r="J2192" t="s">
        <v>85</v>
      </c>
      <c r="K2192" t="s">
        <v>109</v>
      </c>
      <c r="L2192" t="s">
        <v>111</v>
      </c>
      <c r="M2192" t="str">
        <f>VLOOKUP(Table1[[#This Row],[Product Code]],Table24[#All],4,FALSE)</f>
        <v>VR Headsets</v>
      </c>
    </row>
    <row r="2193" spans="1:13" x14ac:dyDescent="0.3">
      <c r="A2193" s="13" t="s">
        <v>16</v>
      </c>
      <c r="B2193" s="4" t="s">
        <v>63</v>
      </c>
      <c r="C2193" s="5">
        <v>45181</v>
      </c>
      <c r="D2193" s="4">
        <v>5</v>
      </c>
      <c r="E2193" s="6">
        <v>5655.5499999999993</v>
      </c>
      <c r="F2193" s="6">
        <v>4694.75</v>
      </c>
      <c r="G2193" s="8">
        <f t="shared" si="439"/>
        <v>960.79999999999927</v>
      </c>
      <c r="H2193">
        <v>2023</v>
      </c>
      <c r="I2193">
        <f t="shared" si="442"/>
        <v>9</v>
      </c>
      <c r="J2193" t="s">
        <v>85</v>
      </c>
      <c r="K2193" t="s">
        <v>113</v>
      </c>
      <c r="L2193" t="s">
        <v>111</v>
      </c>
      <c r="M2193" t="str">
        <f>VLOOKUP(Table1[[#This Row],[Product Code]],Table24[#All],4,FALSE)</f>
        <v>Gaming Headsets</v>
      </c>
    </row>
    <row r="2194" spans="1:13" x14ac:dyDescent="0.3">
      <c r="A2194" s="13" t="s">
        <v>33</v>
      </c>
      <c r="B2194" s="4" t="s">
        <v>52</v>
      </c>
      <c r="C2194" s="5">
        <v>45530</v>
      </c>
      <c r="D2194" s="4">
        <v>5</v>
      </c>
      <c r="E2194" s="6">
        <v>1183.0500000000002</v>
      </c>
      <c r="F2194" s="6">
        <v>915.84999999999991</v>
      </c>
      <c r="G2194" s="8">
        <f t="shared" si="439"/>
        <v>267.20000000000027</v>
      </c>
      <c r="H2194">
        <v>2024</v>
      </c>
      <c r="I2194">
        <f t="shared" si="442"/>
        <v>8</v>
      </c>
      <c r="J2194" t="s">
        <v>89</v>
      </c>
      <c r="K2194" t="s">
        <v>113</v>
      </c>
      <c r="L2194" t="s">
        <v>118</v>
      </c>
      <c r="M2194" t="str">
        <f>VLOOKUP(Table1[[#This Row],[Product Code]],Table24[#All],4,FALSE)</f>
        <v>Wired Headphones</v>
      </c>
    </row>
    <row r="2195" spans="1:13" x14ac:dyDescent="0.3">
      <c r="A2195" s="13" t="s">
        <v>33</v>
      </c>
      <c r="B2195" s="4" t="s">
        <v>42</v>
      </c>
      <c r="C2195" s="5">
        <v>45620</v>
      </c>
      <c r="D2195" s="4">
        <v>33</v>
      </c>
      <c r="E2195" s="6">
        <v>13981.11</v>
      </c>
      <c r="F2195" s="6">
        <v>9111.3000000000011</v>
      </c>
      <c r="G2195" s="8">
        <f t="shared" si="439"/>
        <v>4869.8099999999995</v>
      </c>
      <c r="H2195">
        <v>2024</v>
      </c>
      <c r="I2195">
        <f t="shared" si="442"/>
        <v>11</v>
      </c>
      <c r="J2195" t="s">
        <v>90</v>
      </c>
      <c r="K2195" t="s">
        <v>137</v>
      </c>
      <c r="L2195" t="s">
        <v>98</v>
      </c>
      <c r="M2195" t="str">
        <f>VLOOKUP(Table1[[#This Row],[Product Code]],Table24[#All],4,FALSE)</f>
        <v>Ultrabooks</v>
      </c>
    </row>
    <row r="2196" spans="1:13" x14ac:dyDescent="0.3">
      <c r="A2196" s="13" t="s">
        <v>8</v>
      </c>
      <c r="B2196" s="4" t="s">
        <v>56</v>
      </c>
      <c r="C2196" s="5">
        <v>45216</v>
      </c>
      <c r="D2196" s="4">
        <v>35</v>
      </c>
      <c r="E2196" s="6">
        <v>4695.25</v>
      </c>
      <c r="F2196" s="6">
        <v>3878.7</v>
      </c>
      <c r="G2196" s="8">
        <f t="shared" si="439"/>
        <v>816.55000000000018</v>
      </c>
      <c r="H2196">
        <v>2023</v>
      </c>
      <c r="I2196">
        <f>MONTH(C2196)</f>
        <v>10</v>
      </c>
      <c r="J2196" t="s">
        <v>86</v>
      </c>
      <c r="K2196" t="s">
        <v>113</v>
      </c>
      <c r="L2196" t="s">
        <v>102</v>
      </c>
      <c r="M2196" t="str">
        <f>VLOOKUP(Table1[[#This Row],[Product Code]],Table24[#All],4,FALSE)</f>
        <v>Laptop Sleeves</v>
      </c>
    </row>
    <row r="2197" spans="1:13" x14ac:dyDescent="0.3">
      <c r="A2197" s="13" t="s">
        <v>16</v>
      </c>
      <c r="B2197" s="4" t="s">
        <v>45</v>
      </c>
      <c r="C2197" s="5">
        <v>45301</v>
      </c>
      <c r="D2197" s="4">
        <v>29</v>
      </c>
      <c r="E2197" s="6">
        <v>23393.14</v>
      </c>
      <c r="F2197" s="6">
        <v>13950.16</v>
      </c>
      <c r="G2197" s="8">
        <f t="shared" si="439"/>
        <v>9442.98</v>
      </c>
      <c r="H2197">
        <v>2024</v>
      </c>
      <c r="I2197">
        <f t="shared" ref="I2197:I2199" si="443">MONTH(C2197)</f>
        <v>1</v>
      </c>
      <c r="J2197" t="s">
        <v>87</v>
      </c>
      <c r="K2197" t="s">
        <v>113</v>
      </c>
      <c r="L2197" t="s">
        <v>111</v>
      </c>
      <c r="M2197" t="str">
        <f>VLOOKUP(Table1[[#This Row],[Product Code]],Table24[#All],4,FALSE)</f>
        <v>Game Consoles</v>
      </c>
    </row>
    <row r="2198" spans="1:13" x14ac:dyDescent="0.3">
      <c r="A2198" s="13" t="s">
        <v>12</v>
      </c>
      <c r="B2198" s="4" t="s">
        <v>49</v>
      </c>
      <c r="C2198" s="5">
        <v>45495</v>
      </c>
      <c r="D2198" s="4">
        <v>17</v>
      </c>
      <c r="E2198" s="6">
        <v>22628.19</v>
      </c>
      <c r="F2198" s="6">
        <v>13899.54</v>
      </c>
      <c r="G2198" s="8">
        <f t="shared" si="439"/>
        <v>8728.6499999999978</v>
      </c>
      <c r="H2198">
        <v>2024</v>
      </c>
      <c r="I2198">
        <f t="shared" si="443"/>
        <v>7</v>
      </c>
      <c r="J2198" t="s">
        <v>89</v>
      </c>
      <c r="K2198" t="s">
        <v>137</v>
      </c>
      <c r="L2198" t="s">
        <v>126</v>
      </c>
      <c r="M2198" t="str">
        <f>VLOOKUP(Table1[[#This Row],[Product Code]],Table24[#All],4,FALSE)</f>
        <v>Smartwatches</v>
      </c>
    </row>
    <row r="2199" spans="1:13" x14ac:dyDescent="0.3">
      <c r="A2199" s="13" t="s">
        <v>21</v>
      </c>
      <c r="B2199" s="4" t="s">
        <v>11</v>
      </c>
      <c r="C2199" s="5">
        <v>45540</v>
      </c>
      <c r="D2199" s="4">
        <v>11</v>
      </c>
      <c r="E2199" s="6">
        <v>7390.35</v>
      </c>
      <c r="F2199" s="6">
        <v>5836.4900000000007</v>
      </c>
      <c r="G2199" s="8">
        <f t="shared" si="439"/>
        <v>1553.8599999999997</v>
      </c>
      <c r="H2199">
        <v>2024</v>
      </c>
      <c r="I2199">
        <f t="shared" si="443"/>
        <v>9</v>
      </c>
      <c r="J2199" t="s">
        <v>89</v>
      </c>
      <c r="K2199" t="s">
        <v>113</v>
      </c>
      <c r="L2199" t="s">
        <v>102</v>
      </c>
      <c r="M2199" t="str">
        <f>VLOOKUP(Table1[[#This Row],[Product Code]],Table24[#All],4,FALSE)</f>
        <v>Chargers</v>
      </c>
    </row>
    <row r="2200" spans="1:13" x14ac:dyDescent="0.3">
      <c r="A2200" s="13" t="s">
        <v>54</v>
      </c>
      <c r="B2200" s="4" t="s">
        <v>66</v>
      </c>
      <c r="C2200" s="5">
        <v>45268</v>
      </c>
      <c r="D2200" s="4">
        <v>39</v>
      </c>
      <c r="E2200" s="6">
        <v>21191.040000000001</v>
      </c>
      <c r="F2200" s="6">
        <v>15076.619999999999</v>
      </c>
      <c r="G2200" s="8">
        <f t="shared" si="439"/>
        <v>6114.4200000000019</v>
      </c>
      <c r="H2200">
        <v>2023</v>
      </c>
      <c r="I2200">
        <f>MONTH(C2200)</f>
        <v>12</v>
      </c>
      <c r="J2200" t="s">
        <v>86</v>
      </c>
      <c r="K2200" t="s">
        <v>113</v>
      </c>
      <c r="L2200" t="s">
        <v>118</v>
      </c>
      <c r="M2200" t="str">
        <f>VLOOKUP(Table1[[#This Row],[Product Code]],Table24[#All],4,FALSE)</f>
        <v>Wireless Headphones</v>
      </c>
    </row>
    <row r="2201" spans="1:13" x14ac:dyDescent="0.3">
      <c r="A2201" s="13" t="s">
        <v>6</v>
      </c>
      <c r="B2201" s="4" t="s">
        <v>39</v>
      </c>
      <c r="C2201" s="5">
        <v>45298</v>
      </c>
      <c r="D2201" s="4">
        <v>22</v>
      </c>
      <c r="E2201" s="6">
        <v>16059.560000000001</v>
      </c>
      <c r="F2201" s="6">
        <v>12957.78</v>
      </c>
      <c r="G2201" s="8">
        <f t="shared" si="439"/>
        <v>3101.7800000000007</v>
      </c>
      <c r="H2201">
        <v>2024</v>
      </c>
      <c r="I2201">
        <f t="shared" ref="I2201:I2202" si="444">MONTH(C2201)</f>
        <v>1</v>
      </c>
      <c r="J2201" t="s">
        <v>87</v>
      </c>
      <c r="K2201" t="s">
        <v>113</v>
      </c>
      <c r="L2201" t="s">
        <v>111</v>
      </c>
      <c r="M2201" t="str">
        <f>VLOOKUP(Table1[[#This Row],[Product Code]],Table24[#All],4,FALSE)</f>
        <v>VR Headsets</v>
      </c>
    </row>
    <row r="2202" spans="1:13" x14ac:dyDescent="0.3">
      <c r="A2202" s="13" t="s">
        <v>16</v>
      </c>
      <c r="B2202" s="4" t="s">
        <v>41</v>
      </c>
      <c r="C2202" s="5">
        <v>45600</v>
      </c>
      <c r="D2202" s="4">
        <v>39</v>
      </c>
      <c r="E2202" s="6">
        <v>34452.6</v>
      </c>
      <c r="F2202" s="6">
        <v>23575.11</v>
      </c>
      <c r="G2202" s="8">
        <f t="shared" si="439"/>
        <v>10877.489999999998</v>
      </c>
      <c r="H2202">
        <v>2024</v>
      </c>
      <c r="I2202">
        <f t="shared" si="444"/>
        <v>11</v>
      </c>
      <c r="J2202" t="s">
        <v>90</v>
      </c>
      <c r="K2202" t="s">
        <v>132</v>
      </c>
      <c r="L2202" t="s">
        <v>118</v>
      </c>
      <c r="M2202" t="str">
        <f>VLOOKUP(Table1[[#This Row],[Product Code]],Table24[#All],4,FALSE)</f>
        <v>Wireless Headphones</v>
      </c>
    </row>
    <row r="2203" spans="1:13" x14ac:dyDescent="0.3">
      <c r="A2203" s="13" t="s">
        <v>25</v>
      </c>
      <c r="B2203" s="4" t="s">
        <v>66</v>
      </c>
      <c r="C2203" s="5">
        <v>45033</v>
      </c>
      <c r="D2203" s="4">
        <v>5</v>
      </c>
      <c r="E2203" s="6">
        <v>2716.8</v>
      </c>
      <c r="F2203" s="6">
        <v>1932.8999999999999</v>
      </c>
      <c r="G2203" s="8">
        <f t="shared" si="439"/>
        <v>783.90000000000032</v>
      </c>
      <c r="H2203">
        <v>2023</v>
      </c>
      <c r="I2203">
        <f t="shared" ref="I2203:I2204" si="445">MONTH(C2203)</f>
        <v>4</v>
      </c>
      <c r="J2203" t="s">
        <v>84</v>
      </c>
      <c r="K2203" t="s">
        <v>113</v>
      </c>
      <c r="L2203" t="s">
        <v>118</v>
      </c>
      <c r="M2203" t="str">
        <f>VLOOKUP(Table1[[#This Row],[Product Code]],Table24[#All],4,FALSE)</f>
        <v>Wireless Headphones</v>
      </c>
    </row>
    <row r="2204" spans="1:13" x14ac:dyDescent="0.3">
      <c r="A2204" s="13" t="s">
        <v>12</v>
      </c>
      <c r="B2204" s="4" t="s">
        <v>61</v>
      </c>
      <c r="C2204" s="5">
        <v>44957</v>
      </c>
      <c r="D2204" s="4">
        <v>27</v>
      </c>
      <c r="E2204" s="6">
        <v>10329.66</v>
      </c>
      <c r="F2204" s="6">
        <v>8162.91</v>
      </c>
      <c r="G2204" s="8">
        <f t="shared" si="439"/>
        <v>2166.75</v>
      </c>
      <c r="H2204">
        <v>2023</v>
      </c>
      <c r="I2204">
        <f t="shared" si="445"/>
        <v>1</v>
      </c>
      <c r="J2204" t="s">
        <v>83</v>
      </c>
      <c r="K2204" t="s">
        <v>109</v>
      </c>
      <c r="L2204" t="s">
        <v>111</v>
      </c>
      <c r="M2204" t="str">
        <f>VLOOKUP(Table1[[#This Row],[Product Code]],Table24[#All],4,FALSE)</f>
        <v>VR Headsets</v>
      </c>
    </row>
    <row r="2205" spans="1:13" x14ac:dyDescent="0.3">
      <c r="A2205" s="13" t="s">
        <v>25</v>
      </c>
      <c r="B2205" s="4" t="s">
        <v>42</v>
      </c>
      <c r="C2205" s="5">
        <v>45318</v>
      </c>
      <c r="D2205" s="4">
        <v>29</v>
      </c>
      <c r="E2205" s="6">
        <v>12286.43</v>
      </c>
      <c r="F2205" s="6">
        <v>8006.9000000000005</v>
      </c>
      <c r="G2205" s="8">
        <f t="shared" si="439"/>
        <v>4279.53</v>
      </c>
      <c r="H2205">
        <v>2024</v>
      </c>
      <c r="I2205">
        <f>MONTH(C2205)</f>
        <v>1</v>
      </c>
      <c r="J2205" t="s">
        <v>87</v>
      </c>
      <c r="K2205" t="s">
        <v>137</v>
      </c>
      <c r="L2205" t="s">
        <v>98</v>
      </c>
      <c r="M2205" t="str">
        <f>VLOOKUP(Table1[[#This Row],[Product Code]],Table24[#All],4,FALSE)</f>
        <v>Ultrabooks</v>
      </c>
    </row>
    <row r="2206" spans="1:13" x14ac:dyDescent="0.3">
      <c r="A2206" s="13" t="s">
        <v>8</v>
      </c>
      <c r="B2206" s="4" t="s">
        <v>35</v>
      </c>
      <c r="C2206" s="5">
        <v>45206</v>
      </c>
      <c r="D2206" s="4">
        <v>17</v>
      </c>
      <c r="E2206" s="6">
        <v>2771.8500000000004</v>
      </c>
      <c r="F2206" s="6">
        <v>2143.87</v>
      </c>
      <c r="G2206" s="8">
        <f t="shared" si="439"/>
        <v>627.98000000000047</v>
      </c>
      <c r="H2206">
        <v>2023</v>
      </c>
      <c r="I2206">
        <f>MONTH(C2206)</f>
        <v>10</v>
      </c>
      <c r="J2206" t="s">
        <v>86</v>
      </c>
      <c r="K2206" t="s">
        <v>113</v>
      </c>
      <c r="L2206" t="s">
        <v>102</v>
      </c>
      <c r="M2206" t="str">
        <f>VLOOKUP(Table1[[#This Row],[Product Code]],Table24[#All],4,FALSE)</f>
        <v>Keyboards</v>
      </c>
    </row>
    <row r="2207" spans="1:13" x14ac:dyDescent="0.3">
      <c r="A2207" s="13" t="s">
        <v>16</v>
      </c>
      <c r="B2207" s="4" t="s">
        <v>18</v>
      </c>
      <c r="C2207" s="5">
        <v>45515</v>
      </c>
      <c r="D2207" s="4">
        <v>3</v>
      </c>
      <c r="E2207" s="6">
        <v>1197.48</v>
      </c>
      <c r="F2207" s="6">
        <v>904.92</v>
      </c>
      <c r="G2207" s="8">
        <f t="shared" si="439"/>
        <v>292.56000000000006</v>
      </c>
      <c r="H2207">
        <v>2024</v>
      </c>
      <c r="I2207">
        <f t="shared" ref="I2207:I2218" si="446">MONTH(C2207)</f>
        <v>8</v>
      </c>
      <c r="J2207" t="s">
        <v>89</v>
      </c>
      <c r="K2207" t="s">
        <v>130</v>
      </c>
      <c r="L2207" t="s">
        <v>126</v>
      </c>
      <c r="M2207" t="str">
        <f>VLOOKUP(Table1[[#This Row],[Product Code]],Table24[#All],4,FALSE)</f>
        <v>Streaming Devices</v>
      </c>
    </row>
    <row r="2208" spans="1:13" x14ac:dyDescent="0.3">
      <c r="A2208" s="13" t="s">
        <v>21</v>
      </c>
      <c r="B2208" s="4" t="s">
        <v>65</v>
      </c>
      <c r="C2208" s="5">
        <v>45418</v>
      </c>
      <c r="D2208" s="4">
        <v>6</v>
      </c>
      <c r="E2208" s="6">
        <v>1938.8999999999999</v>
      </c>
      <c r="F2208" s="6">
        <v>1199.1600000000001</v>
      </c>
      <c r="G2208" s="8">
        <f t="shared" si="439"/>
        <v>739.73999999999978</v>
      </c>
      <c r="H2208">
        <v>2024</v>
      </c>
      <c r="I2208">
        <f t="shared" si="446"/>
        <v>5</v>
      </c>
      <c r="J2208" t="s">
        <v>88</v>
      </c>
      <c r="K2208" t="s">
        <v>109</v>
      </c>
      <c r="L2208" t="s">
        <v>111</v>
      </c>
      <c r="M2208" t="str">
        <f>VLOOKUP(Table1[[#This Row],[Product Code]],Table24[#All],4,FALSE)</f>
        <v>Game Consoles</v>
      </c>
    </row>
    <row r="2209" spans="1:13" x14ac:dyDescent="0.3">
      <c r="A2209" s="13" t="s">
        <v>23</v>
      </c>
      <c r="B2209" s="4" t="s">
        <v>18</v>
      </c>
      <c r="C2209" s="5">
        <v>45562</v>
      </c>
      <c r="D2209" s="4">
        <v>12</v>
      </c>
      <c r="E2209" s="6">
        <v>4789.92</v>
      </c>
      <c r="F2209" s="6">
        <v>3619.68</v>
      </c>
      <c r="G2209" s="8">
        <f t="shared" si="439"/>
        <v>1170.2400000000002</v>
      </c>
      <c r="H2209">
        <v>2024</v>
      </c>
      <c r="I2209">
        <f t="shared" si="446"/>
        <v>9</v>
      </c>
      <c r="J2209" t="s">
        <v>89</v>
      </c>
      <c r="K2209" t="s">
        <v>130</v>
      </c>
      <c r="L2209" t="s">
        <v>126</v>
      </c>
      <c r="M2209" t="str">
        <f>VLOOKUP(Table1[[#This Row],[Product Code]],Table24[#All],4,FALSE)</f>
        <v>Streaming Devices</v>
      </c>
    </row>
    <row r="2210" spans="1:13" x14ac:dyDescent="0.3">
      <c r="A2210" s="13" t="s">
        <v>16</v>
      </c>
      <c r="B2210" s="4" t="s">
        <v>17</v>
      </c>
      <c r="C2210" s="5">
        <v>45539</v>
      </c>
      <c r="D2210" s="4">
        <v>11</v>
      </c>
      <c r="E2210" s="6">
        <v>2012.78</v>
      </c>
      <c r="F2210" s="6">
        <v>1529.11</v>
      </c>
      <c r="G2210" s="8">
        <f t="shared" si="439"/>
        <v>483.67000000000007</v>
      </c>
      <c r="H2210">
        <v>2024</v>
      </c>
      <c r="I2210">
        <f t="shared" si="446"/>
        <v>9</v>
      </c>
      <c r="J2210" t="s">
        <v>89</v>
      </c>
      <c r="K2210" t="s">
        <v>104</v>
      </c>
      <c r="L2210" t="s">
        <v>102</v>
      </c>
      <c r="M2210" t="str">
        <f>VLOOKUP(Table1[[#This Row],[Product Code]],Table24[#All],4,FALSE)</f>
        <v>Chargers</v>
      </c>
    </row>
    <row r="2211" spans="1:13" x14ac:dyDescent="0.3">
      <c r="A2211" s="13" t="s">
        <v>37</v>
      </c>
      <c r="B2211" s="4" t="s">
        <v>9</v>
      </c>
      <c r="C2211" s="5">
        <v>45424</v>
      </c>
      <c r="D2211" s="4">
        <v>12</v>
      </c>
      <c r="E2211" s="6">
        <v>7286.76</v>
      </c>
      <c r="F2211" s="6">
        <v>4468.08</v>
      </c>
      <c r="G2211" s="8">
        <f t="shared" si="439"/>
        <v>2818.6800000000003</v>
      </c>
      <c r="H2211">
        <v>2024</v>
      </c>
      <c r="I2211">
        <f t="shared" si="446"/>
        <v>5</v>
      </c>
      <c r="J2211" t="s">
        <v>88</v>
      </c>
      <c r="K2211" t="s">
        <v>113</v>
      </c>
      <c r="L2211" t="s">
        <v>98</v>
      </c>
      <c r="M2211" t="str">
        <f>VLOOKUP(Table1[[#This Row],[Product Code]],Table24[#All],4,FALSE)</f>
        <v>Ultrabooks</v>
      </c>
    </row>
    <row r="2212" spans="1:13" x14ac:dyDescent="0.3">
      <c r="A2212" s="13" t="s">
        <v>16</v>
      </c>
      <c r="B2212" s="4" t="s">
        <v>9</v>
      </c>
      <c r="C2212" s="5">
        <v>45547</v>
      </c>
      <c r="D2212" s="4">
        <v>19</v>
      </c>
      <c r="E2212" s="6">
        <v>11537.37</v>
      </c>
      <c r="F2212" s="6">
        <v>7074.4599999999991</v>
      </c>
      <c r="G2212" s="8">
        <f t="shared" si="439"/>
        <v>4462.9100000000017</v>
      </c>
      <c r="H2212">
        <v>2024</v>
      </c>
      <c r="I2212">
        <f t="shared" si="446"/>
        <v>9</v>
      </c>
      <c r="J2212" t="s">
        <v>89</v>
      </c>
      <c r="K2212" t="s">
        <v>113</v>
      </c>
      <c r="L2212" t="s">
        <v>98</v>
      </c>
      <c r="M2212" t="str">
        <f>VLOOKUP(Table1[[#This Row],[Product Code]],Table24[#All],4,FALSE)</f>
        <v>Ultrabooks</v>
      </c>
    </row>
    <row r="2213" spans="1:13" x14ac:dyDescent="0.3">
      <c r="A2213" s="13" t="s">
        <v>54</v>
      </c>
      <c r="B2213" s="4" t="s">
        <v>31</v>
      </c>
      <c r="C2213" s="5">
        <v>45334</v>
      </c>
      <c r="D2213" s="4">
        <v>17</v>
      </c>
      <c r="E2213" s="6">
        <v>8171.9</v>
      </c>
      <c r="F2213" s="6">
        <v>5132.9799999999996</v>
      </c>
      <c r="G2213" s="8">
        <f t="shared" si="439"/>
        <v>3038.92</v>
      </c>
      <c r="H2213">
        <v>2024</v>
      </c>
      <c r="I2213">
        <f t="shared" si="446"/>
        <v>2</v>
      </c>
      <c r="J2213" t="s">
        <v>87</v>
      </c>
      <c r="K2213" t="s">
        <v>113</v>
      </c>
      <c r="L2213" t="s">
        <v>98</v>
      </c>
      <c r="M2213" t="str">
        <f>VLOOKUP(Table1[[#This Row],[Product Code]],Table24[#All],4,FALSE)</f>
        <v>Gaming Laptops</v>
      </c>
    </row>
    <row r="2214" spans="1:13" x14ac:dyDescent="0.3">
      <c r="A2214" s="13" t="s">
        <v>59</v>
      </c>
      <c r="B2214" s="4" t="s">
        <v>60</v>
      </c>
      <c r="C2214" s="5">
        <v>45441</v>
      </c>
      <c r="D2214" s="4">
        <v>5</v>
      </c>
      <c r="E2214" s="6">
        <v>2812.0499999999997</v>
      </c>
      <c r="F2214" s="6">
        <v>2147.15</v>
      </c>
      <c r="G2214" s="8">
        <f t="shared" si="439"/>
        <v>664.89999999999964</v>
      </c>
      <c r="H2214">
        <v>2024</v>
      </c>
      <c r="I2214">
        <f t="shared" si="446"/>
        <v>5</v>
      </c>
      <c r="J2214" t="s">
        <v>88</v>
      </c>
      <c r="K2214" t="s">
        <v>132</v>
      </c>
      <c r="L2214" t="s">
        <v>102</v>
      </c>
      <c r="M2214" t="str">
        <f>VLOOKUP(Table1[[#This Row],[Product Code]],Table24[#All],4,FALSE)</f>
        <v>Mice</v>
      </c>
    </row>
    <row r="2215" spans="1:13" x14ac:dyDescent="0.3">
      <c r="A2215" s="13" t="s">
        <v>10</v>
      </c>
      <c r="B2215" s="4" t="s">
        <v>49</v>
      </c>
      <c r="C2215" s="5">
        <v>45477</v>
      </c>
      <c r="D2215" s="4">
        <v>3</v>
      </c>
      <c r="E2215" s="6">
        <v>3993.21</v>
      </c>
      <c r="F2215" s="6">
        <v>2452.86</v>
      </c>
      <c r="G2215" s="8">
        <f t="shared" si="439"/>
        <v>1540.35</v>
      </c>
      <c r="H2215">
        <v>2024</v>
      </c>
      <c r="I2215">
        <f t="shared" si="446"/>
        <v>7</v>
      </c>
      <c r="J2215" t="s">
        <v>89</v>
      </c>
      <c r="K2215" t="s">
        <v>137</v>
      </c>
      <c r="L2215" t="s">
        <v>126</v>
      </c>
      <c r="M2215" t="str">
        <f>VLOOKUP(Table1[[#This Row],[Product Code]],Table24[#All],4,FALSE)</f>
        <v>Smartwatches</v>
      </c>
    </row>
    <row r="2216" spans="1:13" x14ac:dyDescent="0.3">
      <c r="A2216" s="13" t="s">
        <v>16</v>
      </c>
      <c r="B2216" s="4" t="s">
        <v>9</v>
      </c>
      <c r="C2216" s="5">
        <v>45406</v>
      </c>
      <c r="D2216" s="4">
        <v>8</v>
      </c>
      <c r="E2216" s="6">
        <v>4857.84</v>
      </c>
      <c r="F2216" s="6">
        <v>2978.72</v>
      </c>
      <c r="G2216" s="8">
        <f t="shared" si="439"/>
        <v>1879.1200000000003</v>
      </c>
      <c r="H2216">
        <v>2024</v>
      </c>
      <c r="I2216">
        <f t="shared" si="446"/>
        <v>4</v>
      </c>
      <c r="J2216" t="s">
        <v>88</v>
      </c>
      <c r="K2216" t="s">
        <v>113</v>
      </c>
      <c r="L2216" t="s">
        <v>98</v>
      </c>
      <c r="M2216" t="str">
        <f>VLOOKUP(Table1[[#This Row],[Product Code]],Table24[#All],4,FALSE)</f>
        <v>Ultrabooks</v>
      </c>
    </row>
    <row r="2217" spans="1:13" x14ac:dyDescent="0.3">
      <c r="A2217" s="13" t="s">
        <v>16</v>
      </c>
      <c r="B2217" s="4" t="s">
        <v>34</v>
      </c>
      <c r="C2217" s="5">
        <v>45418</v>
      </c>
      <c r="D2217" s="4">
        <v>16</v>
      </c>
      <c r="E2217" s="6">
        <v>15440.96</v>
      </c>
      <c r="F2217" s="6">
        <v>12084.8</v>
      </c>
      <c r="G2217" s="8">
        <f t="shared" si="439"/>
        <v>3356.16</v>
      </c>
      <c r="H2217">
        <v>2024</v>
      </c>
      <c r="I2217">
        <f t="shared" si="446"/>
        <v>5</v>
      </c>
      <c r="J2217" t="s">
        <v>88</v>
      </c>
      <c r="K2217" t="s">
        <v>113</v>
      </c>
      <c r="L2217" t="s">
        <v>118</v>
      </c>
      <c r="M2217" t="str">
        <f>VLOOKUP(Table1[[#This Row],[Product Code]],Table24[#All],4,FALSE)</f>
        <v>Wireless Earbuds</v>
      </c>
    </row>
    <row r="2218" spans="1:13" x14ac:dyDescent="0.3">
      <c r="A2218" s="13" t="s">
        <v>14</v>
      </c>
      <c r="B2218" s="4" t="s">
        <v>30</v>
      </c>
      <c r="C2218" s="5">
        <v>45439</v>
      </c>
      <c r="D2218" s="4">
        <v>15</v>
      </c>
      <c r="E2218" s="6">
        <v>22071.9</v>
      </c>
      <c r="F2218" s="6">
        <v>14934.75</v>
      </c>
      <c r="G2218" s="8">
        <f t="shared" si="439"/>
        <v>7137.1500000000015</v>
      </c>
      <c r="H2218">
        <v>2024</v>
      </c>
      <c r="I2218">
        <f t="shared" si="446"/>
        <v>5</v>
      </c>
      <c r="J2218" t="s">
        <v>88</v>
      </c>
      <c r="K2218" t="s">
        <v>113</v>
      </c>
      <c r="L2218" t="s">
        <v>126</v>
      </c>
      <c r="M2218" t="str">
        <f>VLOOKUP(Table1[[#This Row],[Product Code]],Table24[#All],4,FALSE)</f>
        <v>Fitness Bands</v>
      </c>
    </row>
    <row r="2219" spans="1:13" x14ac:dyDescent="0.3">
      <c r="A2219" s="13" t="s">
        <v>21</v>
      </c>
      <c r="B2219" s="4" t="s">
        <v>46</v>
      </c>
      <c r="C2219" s="5">
        <v>44978</v>
      </c>
      <c r="D2219" s="4">
        <v>19</v>
      </c>
      <c r="E2219" s="6">
        <v>3713.17</v>
      </c>
      <c r="F2219" s="6">
        <v>2773.0499999999997</v>
      </c>
      <c r="G2219" s="8">
        <f t="shared" si="439"/>
        <v>940.12000000000035</v>
      </c>
      <c r="H2219">
        <v>2023</v>
      </c>
      <c r="I2219">
        <f>MONTH(C2219)</f>
        <v>2</v>
      </c>
      <c r="J2219" t="s">
        <v>83</v>
      </c>
      <c r="K2219" t="s">
        <v>100</v>
      </c>
      <c r="L2219" t="s">
        <v>118</v>
      </c>
      <c r="M2219" t="str">
        <f>VLOOKUP(Table1[[#This Row],[Product Code]],Table24[#All],4,FALSE)</f>
        <v>Wireless Earbuds</v>
      </c>
    </row>
    <row r="2220" spans="1:13" x14ac:dyDescent="0.3">
      <c r="A2220" s="13" t="s">
        <v>16</v>
      </c>
      <c r="B2220" s="4" t="s">
        <v>31</v>
      </c>
      <c r="C2220" s="5">
        <v>45432</v>
      </c>
      <c r="D2220" s="4">
        <v>7</v>
      </c>
      <c r="E2220" s="6">
        <v>3364.9</v>
      </c>
      <c r="F2220" s="6">
        <v>2113.58</v>
      </c>
      <c r="G2220" s="8">
        <f t="shared" si="439"/>
        <v>1251.3200000000002</v>
      </c>
      <c r="H2220">
        <v>2024</v>
      </c>
      <c r="I2220">
        <f t="shared" ref="I2220:I2223" si="447">MONTH(C2220)</f>
        <v>5</v>
      </c>
      <c r="J2220" t="s">
        <v>88</v>
      </c>
      <c r="K2220" t="s">
        <v>113</v>
      </c>
      <c r="L2220" t="s">
        <v>98</v>
      </c>
      <c r="M2220" t="str">
        <f>VLOOKUP(Table1[[#This Row],[Product Code]],Table24[#All],4,FALSE)</f>
        <v>Gaming Laptops</v>
      </c>
    </row>
    <row r="2221" spans="1:13" x14ac:dyDescent="0.3">
      <c r="A2221" s="13" t="s">
        <v>19</v>
      </c>
      <c r="B2221" s="4" t="s">
        <v>45</v>
      </c>
      <c r="C2221" s="5">
        <v>45542</v>
      </c>
      <c r="D2221" s="4">
        <v>11</v>
      </c>
      <c r="E2221" s="6">
        <v>8873.26</v>
      </c>
      <c r="F2221" s="6">
        <v>5291.4400000000005</v>
      </c>
      <c r="G2221" s="8">
        <f t="shared" si="439"/>
        <v>3581.8199999999997</v>
      </c>
      <c r="H2221">
        <v>2024</v>
      </c>
      <c r="I2221">
        <f t="shared" si="447"/>
        <v>9</v>
      </c>
      <c r="J2221" t="s">
        <v>89</v>
      </c>
      <c r="K2221" t="s">
        <v>113</v>
      </c>
      <c r="L2221" t="s">
        <v>111</v>
      </c>
      <c r="M2221" t="str">
        <f>VLOOKUP(Table1[[#This Row],[Product Code]],Table24[#All],4,FALSE)</f>
        <v>Game Consoles</v>
      </c>
    </row>
    <row r="2222" spans="1:13" x14ac:dyDescent="0.3">
      <c r="A2222" s="13" t="s">
        <v>33</v>
      </c>
      <c r="B2222" s="4" t="s">
        <v>11</v>
      </c>
      <c r="C2222" s="5">
        <v>45599</v>
      </c>
      <c r="D2222" s="4">
        <v>23</v>
      </c>
      <c r="E2222" s="6">
        <v>15452.550000000001</v>
      </c>
      <c r="F2222" s="6">
        <v>12203.570000000002</v>
      </c>
      <c r="G2222" s="8">
        <f t="shared" si="439"/>
        <v>3248.9799999999996</v>
      </c>
      <c r="H2222">
        <v>2024</v>
      </c>
      <c r="I2222">
        <f t="shared" si="447"/>
        <v>11</v>
      </c>
      <c r="J2222" t="s">
        <v>90</v>
      </c>
      <c r="K2222" t="s">
        <v>113</v>
      </c>
      <c r="L2222" t="s">
        <v>102</v>
      </c>
      <c r="M2222" t="str">
        <f>VLOOKUP(Table1[[#This Row],[Product Code]],Table24[#All],4,FALSE)</f>
        <v>Chargers</v>
      </c>
    </row>
    <row r="2223" spans="1:13" x14ac:dyDescent="0.3">
      <c r="A2223" s="13" t="s">
        <v>16</v>
      </c>
      <c r="B2223" s="4" t="s">
        <v>36</v>
      </c>
      <c r="C2223" s="5">
        <v>45556</v>
      </c>
      <c r="D2223" s="4">
        <v>16</v>
      </c>
      <c r="E2223" s="6">
        <v>15152.8</v>
      </c>
      <c r="F2223" s="6">
        <v>10678.08</v>
      </c>
      <c r="G2223" s="8">
        <f t="shared" si="439"/>
        <v>4474.7199999999993</v>
      </c>
      <c r="H2223">
        <v>2024</v>
      </c>
      <c r="I2223">
        <f t="shared" si="447"/>
        <v>9</v>
      </c>
      <c r="J2223" t="s">
        <v>89</v>
      </c>
      <c r="K2223" t="s">
        <v>132</v>
      </c>
      <c r="L2223" t="s">
        <v>102</v>
      </c>
      <c r="M2223" t="str">
        <f>VLOOKUP(Table1[[#This Row],[Product Code]],Table24[#All],4,FALSE)</f>
        <v>Keyboards</v>
      </c>
    </row>
    <row r="2224" spans="1:13" x14ac:dyDescent="0.3">
      <c r="A2224" s="13" t="s">
        <v>12</v>
      </c>
      <c r="B2224" s="4" t="s">
        <v>66</v>
      </c>
      <c r="C2224" s="5">
        <v>45205</v>
      </c>
      <c r="D2224" s="4">
        <v>31</v>
      </c>
      <c r="E2224" s="6">
        <v>16844.16</v>
      </c>
      <c r="F2224" s="6">
        <v>11983.98</v>
      </c>
      <c r="G2224" s="8">
        <f t="shared" si="439"/>
        <v>4860.18</v>
      </c>
      <c r="H2224">
        <v>2023</v>
      </c>
      <c r="I2224">
        <f>MONTH(C2224)</f>
        <v>10</v>
      </c>
      <c r="J2224" t="s">
        <v>86</v>
      </c>
      <c r="K2224" t="s">
        <v>113</v>
      </c>
      <c r="L2224" t="s">
        <v>118</v>
      </c>
      <c r="M2224" t="str">
        <f>VLOOKUP(Table1[[#This Row],[Product Code]],Table24[#All],4,FALSE)</f>
        <v>Wireless Headphones</v>
      </c>
    </row>
    <row r="2225" spans="1:13" x14ac:dyDescent="0.3">
      <c r="A2225" s="13" t="s">
        <v>23</v>
      </c>
      <c r="B2225" s="4" t="s">
        <v>30</v>
      </c>
      <c r="C2225" s="5">
        <v>45444</v>
      </c>
      <c r="D2225" s="4">
        <v>5</v>
      </c>
      <c r="E2225" s="6">
        <v>7357.3</v>
      </c>
      <c r="F2225" s="6">
        <v>4978.25</v>
      </c>
      <c r="G2225" s="8">
        <f t="shared" si="439"/>
        <v>2379.0500000000002</v>
      </c>
      <c r="H2225">
        <v>2024</v>
      </c>
      <c r="I2225">
        <f t="shared" ref="I2225:I2226" si="448">MONTH(C2225)</f>
        <v>6</v>
      </c>
      <c r="J2225" t="s">
        <v>88</v>
      </c>
      <c r="K2225" t="s">
        <v>113</v>
      </c>
      <c r="L2225" t="s">
        <v>126</v>
      </c>
      <c r="M2225" t="str">
        <f>VLOOKUP(Table1[[#This Row],[Product Code]],Table24[#All],4,FALSE)</f>
        <v>Fitness Bands</v>
      </c>
    </row>
    <row r="2226" spans="1:13" x14ac:dyDescent="0.3">
      <c r="A2226" s="13" t="s">
        <v>59</v>
      </c>
      <c r="B2226" s="4" t="s">
        <v>9</v>
      </c>
      <c r="C2226" s="5">
        <v>45525</v>
      </c>
      <c r="D2226" s="4">
        <v>12</v>
      </c>
      <c r="E2226" s="6">
        <v>7286.76</v>
      </c>
      <c r="F2226" s="6">
        <v>4468.08</v>
      </c>
      <c r="G2226" s="8">
        <f t="shared" si="439"/>
        <v>2818.6800000000003</v>
      </c>
      <c r="H2226">
        <v>2024</v>
      </c>
      <c r="I2226">
        <f t="shared" si="448"/>
        <v>8</v>
      </c>
      <c r="J2226" t="s">
        <v>89</v>
      </c>
      <c r="K2226" t="s">
        <v>113</v>
      </c>
      <c r="L2226" t="s">
        <v>98</v>
      </c>
      <c r="M2226" t="str">
        <f>VLOOKUP(Table1[[#This Row],[Product Code]],Table24[#All],4,FALSE)</f>
        <v>Ultrabooks</v>
      </c>
    </row>
    <row r="2227" spans="1:13" x14ac:dyDescent="0.3">
      <c r="A2227" s="13" t="s">
        <v>12</v>
      </c>
      <c r="B2227" s="4" t="s">
        <v>13</v>
      </c>
      <c r="C2227" s="5">
        <v>45225</v>
      </c>
      <c r="D2227" s="4">
        <v>36</v>
      </c>
      <c r="E2227" s="6">
        <v>31610.52</v>
      </c>
      <c r="F2227" s="6">
        <v>21778.920000000002</v>
      </c>
      <c r="G2227" s="8">
        <f t="shared" si="439"/>
        <v>9831.5999999999985</v>
      </c>
      <c r="H2227">
        <v>2023</v>
      </c>
      <c r="I2227">
        <f>MONTH(C2227)</f>
        <v>10</v>
      </c>
      <c r="J2227" t="s">
        <v>86</v>
      </c>
      <c r="K2227" t="s">
        <v>104</v>
      </c>
      <c r="L2227" t="s">
        <v>102</v>
      </c>
      <c r="M2227" t="str">
        <f>VLOOKUP(Table1[[#This Row],[Product Code]],Table24[#All],4,FALSE)</f>
        <v>Chargers</v>
      </c>
    </row>
    <row r="2228" spans="1:13" x14ac:dyDescent="0.3">
      <c r="A2228" s="13" t="s">
        <v>33</v>
      </c>
      <c r="B2228" s="4" t="s">
        <v>40</v>
      </c>
      <c r="C2228" s="5">
        <v>45576</v>
      </c>
      <c r="D2228" s="4">
        <v>29</v>
      </c>
      <c r="E2228" s="6">
        <v>39259.909999999996</v>
      </c>
      <c r="F2228" s="6">
        <v>28259.34</v>
      </c>
      <c r="G2228" s="8">
        <f t="shared" si="439"/>
        <v>11000.569999999996</v>
      </c>
      <c r="H2228">
        <v>2024</v>
      </c>
      <c r="I2228">
        <f>MONTH(C2228)</f>
        <v>10</v>
      </c>
      <c r="J2228" t="s">
        <v>90</v>
      </c>
      <c r="K2228" t="s">
        <v>106</v>
      </c>
      <c r="L2228" t="s">
        <v>111</v>
      </c>
      <c r="M2228" t="str">
        <f>VLOOKUP(Table1[[#This Row],[Product Code]],Table24[#All],4,FALSE)</f>
        <v>Game Consoles</v>
      </c>
    </row>
    <row r="2229" spans="1:13" x14ac:dyDescent="0.3">
      <c r="A2229" s="13" t="s">
        <v>32</v>
      </c>
      <c r="B2229" s="4" t="s">
        <v>69</v>
      </c>
      <c r="C2229" s="5">
        <v>45078</v>
      </c>
      <c r="D2229" s="4">
        <v>11</v>
      </c>
      <c r="E2229" s="6">
        <v>877.91000000000008</v>
      </c>
      <c r="F2229" s="6">
        <v>704.21999999999991</v>
      </c>
      <c r="G2229" s="8">
        <f t="shared" si="439"/>
        <v>173.69000000000017</v>
      </c>
      <c r="H2229">
        <v>2023</v>
      </c>
      <c r="I2229">
        <f>MONTH(C2229)</f>
        <v>6</v>
      </c>
      <c r="J2229" t="s">
        <v>84</v>
      </c>
      <c r="K2229" t="s">
        <v>106</v>
      </c>
      <c r="L2229" t="s">
        <v>98</v>
      </c>
      <c r="M2229" t="str">
        <f>VLOOKUP(Table1[[#This Row],[Product Code]],Table24[#All],4,FALSE)</f>
        <v>Ultrabooks</v>
      </c>
    </row>
    <row r="2230" spans="1:13" x14ac:dyDescent="0.3">
      <c r="A2230" s="13" t="s">
        <v>25</v>
      </c>
      <c r="B2230" s="4" t="s">
        <v>42</v>
      </c>
      <c r="C2230" s="5">
        <v>45424</v>
      </c>
      <c r="D2230" s="4">
        <v>17</v>
      </c>
      <c r="E2230" s="6">
        <v>7202.39</v>
      </c>
      <c r="F2230" s="6">
        <v>4693.7000000000007</v>
      </c>
      <c r="G2230" s="8">
        <f t="shared" si="439"/>
        <v>2508.6899999999996</v>
      </c>
      <c r="H2230">
        <v>2024</v>
      </c>
      <c r="I2230">
        <f t="shared" ref="I2230:I2234" si="449">MONTH(C2230)</f>
        <v>5</v>
      </c>
      <c r="J2230" t="s">
        <v>88</v>
      </c>
      <c r="K2230" t="s">
        <v>137</v>
      </c>
      <c r="L2230" t="s">
        <v>98</v>
      </c>
      <c r="M2230" t="str">
        <f>VLOOKUP(Table1[[#This Row],[Product Code]],Table24[#All],4,FALSE)</f>
        <v>Ultrabooks</v>
      </c>
    </row>
    <row r="2231" spans="1:13" x14ac:dyDescent="0.3">
      <c r="A2231" s="13" t="s">
        <v>16</v>
      </c>
      <c r="B2231" s="4" t="s">
        <v>51</v>
      </c>
      <c r="C2231" s="5">
        <v>45318</v>
      </c>
      <c r="D2231" s="4">
        <v>14</v>
      </c>
      <c r="E2231" s="6">
        <v>4961.88</v>
      </c>
      <c r="F2231" s="6">
        <v>3542.84</v>
      </c>
      <c r="G2231" s="8">
        <f t="shared" si="439"/>
        <v>1419.04</v>
      </c>
      <c r="H2231">
        <v>2024</v>
      </c>
      <c r="I2231">
        <f t="shared" si="449"/>
        <v>1</v>
      </c>
      <c r="J2231" t="s">
        <v>87</v>
      </c>
      <c r="K2231" t="s">
        <v>113</v>
      </c>
      <c r="L2231" t="s">
        <v>118</v>
      </c>
      <c r="M2231" t="str">
        <f>VLOOKUP(Table1[[#This Row],[Product Code]],Table24[#All],4,FALSE)</f>
        <v>Wired Headphones</v>
      </c>
    </row>
    <row r="2232" spans="1:13" x14ac:dyDescent="0.3">
      <c r="A2232" s="13" t="s">
        <v>28</v>
      </c>
      <c r="B2232" s="4" t="s">
        <v>24</v>
      </c>
      <c r="C2232" s="5">
        <v>45406</v>
      </c>
      <c r="D2232" s="4">
        <v>20</v>
      </c>
      <c r="E2232" s="6">
        <v>26624.6</v>
      </c>
      <c r="F2232" s="6">
        <v>16614.2</v>
      </c>
      <c r="G2232" s="8">
        <f t="shared" si="439"/>
        <v>10010.399999999998</v>
      </c>
      <c r="H2232">
        <v>2024</v>
      </c>
      <c r="I2232">
        <f t="shared" si="449"/>
        <v>4</v>
      </c>
      <c r="J2232" t="s">
        <v>88</v>
      </c>
      <c r="K2232" t="s">
        <v>104</v>
      </c>
      <c r="L2232" t="s">
        <v>102</v>
      </c>
      <c r="M2232" t="str">
        <f>VLOOKUP(Table1[[#This Row],[Product Code]],Table24[#All],4,FALSE)</f>
        <v>Keyboards</v>
      </c>
    </row>
    <row r="2233" spans="1:13" x14ac:dyDescent="0.3">
      <c r="A2233" s="13" t="s">
        <v>59</v>
      </c>
      <c r="B2233" s="4" t="s">
        <v>18</v>
      </c>
      <c r="C2233" s="5">
        <v>45518</v>
      </c>
      <c r="D2233" s="4">
        <v>15</v>
      </c>
      <c r="E2233" s="6">
        <v>5987.4000000000005</v>
      </c>
      <c r="F2233" s="6">
        <v>4524.5999999999995</v>
      </c>
      <c r="G2233" s="8">
        <f t="shared" si="439"/>
        <v>1462.8000000000011</v>
      </c>
      <c r="H2233">
        <v>2024</v>
      </c>
      <c r="I2233">
        <f t="shared" si="449"/>
        <v>8</v>
      </c>
      <c r="J2233" t="s">
        <v>89</v>
      </c>
      <c r="K2233" t="s">
        <v>130</v>
      </c>
      <c r="L2233" t="s">
        <v>126</v>
      </c>
      <c r="M2233" t="str">
        <f>VLOOKUP(Table1[[#This Row],[Product Code]],Table24[#All],4,FALSE)</f>
        <v>Streaming Devices</v>
      </c>
    </row>
    <row r="2234" spans="1:13" x14ac:dyDescent="0.3">
      <c r="A2234" s="13" t="s">
        <v>16</v>
      </c>
      <c r="B2234" s="4" t="s">
        <v>42</v>
      </c>
      <c r="C2234" s="5">
        <v>45297</v>
      </c>
      <c r="D2234" s="4">
        <v>18</v>
      </c>
      <c r="E2234" s="6">
        <v>7626.06</v>
      </c>
      <c r="F2234" s="6">
        <v>4969.8</v>
      </c>
      <c r="G2234" s="8">
        <f t="shared" si="439"/>
        <v>2656.26</v>
      </c>
      <c r="H2234">
        <v>2024</v>
      </c>
      <c r="I2234">
        <f t="shared" si="449"/>
        <v>1</v>
      </c>
      <c r="J2234" t="s">
        <v>87</v>
      </c>
      <c r="K2234" t="s">
        <v>137</v>
      </c>
      <c r="L2234" t="s">
        <v>98</v>
      </c>
      <c r="M2234" t="str">
        <f>VLOOKUP(Table1[[#This Row],[Product Code]],Table24[#All],4,FALSE)</f>
        <v>Ultrabooks</v>
      </c>
    </row>
    <row r="2235" spans="1:13" x14ac:dyDescent="0.3">
      <c r="A2235" s="13" t="s">
        <v>6</v>
      </c>
      <c r="B2235" s="4" t="s">
        <v>66</v>
      </c>
      <c r="C2235" s="5">
        <v>45249</v>
      </c>
      <c r="D2235" s="4">
        <v>27</v>
      </c>
      <c r="E2235" s="6">
        <v>14670.720000000001</v>
      </c>
      <c r="F2235" s="6">
        <v>10437.66</v>
      </c>
      <c r="G2235" s="8">
        <f t="shared" si="439"/>
        <v>4233.0600000000013</v>
      </c>
      <c r="H2235">
        <v>2023</v>
      </c>
      <c r="I2235">
        <f>MONTH(C2235)</f>
        <v>11</v>
      </c>
      <c r="J2235" t="s">
        <v>86</v>
      </c>
      <c r="K2235" t="s">
        <v>113</v>
      </c>
      <c r="L2235" t="s">
        <v>118</v>
      </c>
      <c r="M2235" t="str">
        <f>VLOOKUP(Table1[[#This Row],[Product Code]],Table24[#All],4,FALSE)</f>
        <v>Wireless Headphones</v>
      </c>
    </row>
    <row r="2236" spans="1:13" x14ac:dyDescent="0.3">
      <c r="A2236" s="13" t="s">
        <v>54</v>
      </c>
      <c r="B2236" s="4" t="s">
        <v>13</v>
      </c>
      <c r="C2236" s="5">
        <v>45563</v>
      </c>
      <c r="D2236" s="4">
        <v>33</v>
      </c>
      <c r="E2236" s="6">
        <v>28976.31</v>
      </c>
      <c r="F2236" s="6">
        <v>19964.010000000002</v>
      </c>
      <c r="G2236" s="8">
        <f t="shared" si="439"/>
        <v>9012.2999999999993</v>
      </c>
      <c r="H2236">
        <v>2024</v>
      </c>
      <c r="I2236">
        <f t="shared" ref="I2236:I2237" si="450">MONTH(C2236)</f>
        <v>9</v>
      </c>
      <c r="J2236" t="s">
        <v>89</v>
      </c>
      <c r="K2236" t="s">
        <v>104</v>
      </c>
      <c r="L2236" t="s">
        <v>102</v>
      </c>
      <c r="M2236" t="str">
        <f>VLOOKUP(Table1[[#This Row],[Product Code]],Table24[#All],4,FALSE)</f>
        <v>Chargers</v>
      </c>
    </row>
    <row r="2237" spans="1:13" x14ac:dyDescent="0.3">
      <c r="A2237" s="13" t="s">
        <v>19</v>
      </c>
      <c r="B2237" s="4" t="s">
        <v>18</v>
      </c>
      <c r="C2237" s="5">
        <v>45481</v>
      </c>
      <c r="D2237" s="4">
        <v>19</v>
      </c>
      <c r="E2237" s="6">
        <v>7584.0400000000009</v>
      </c>
      <c r="F2237" s="6">
        <v>5731.16</v>
      </c>
      <c r="G2237" s="8">
        <f t="shared" si="439"/>
        <v>1852.880000000001</v>
      </c>
      <c r="H2237">
        <v>2024</v>
      </c>
      <c r="I2237">
        <f t="shared" si="450"/>
        <v>7</v>
      </c>
      <c r="J2237" t="s">
        <v>89</v>
      </c>
      <c r="K2237" t="s">
        <v>130</v>
      </c>
      <c r="L2237" t="s">
        <v>126</v>
      </c>
      <c r="M2237" t="str">
        <f>VLOOKUP(Table1[[#This Row],[Product Code]],Table24[#All],4,FALSE)</f>
        <v>Streaming Devices</v>
      </c>
    </row>
    <row r="2238" spans="1:13" x14ac:dyDescent="0.3">
      <c r="A2238" s="13" t="s">
        <v>54</v>
      </c>
      <c r="B2238" s="4" t="s">
        <v>71</v>
      </c>
      <c r="C2238" s="5">
        <v>44965</v>
      </c>
      <c r="D2238" s="4">
        <v>30</v>
      </c>
      <c r="E2238" s="6">
        <v>6852.9000000000005</v>
      </c>
      <c r="F2238" s="6">
        <v>5476.8</v>
      </c>
      <c r="G2238" s="8">
        <f t="shared" si="439"/>
        <v>1376.1000000000004</v>
      </c>
      <c r="H2238">
        <v>2023</v>
      </c>
      <c r="I2238">
        <f>MONTH(C2238)</f>
        <v>2</v>
      </c>
      <c r="J2238" t="s">
        <v>83</v>
      </c>
      <c r="K2238" t="s">
        <v>100</v>
      </c>
      <c r="L2238" t="s">
        <v>98</v>
      </c>
      <c r="M2238" t="str">
        <f>VLOOKUP(Table1[[#This Row],[Product Code]],Table24[#All],4,FALSE)</f>
        <v>Ultrabooks</v>
      </c>
    </row>
    <row r="2239" spans="1:13" x14ac:dyDescent="0.3">
      <c r="A2239" s="13" t="s">
        <v>33</v>
      </c>
      <c r="B2239" s="4" t="s">
        <v>17</v>
      </c>
      <c r="C2239" s="5">
        <v>45608</v>
      </c>
      <c r="D2239" s="4">
        <v>25</v>
      </c>
      <c r="E2239" s="6">
        <v>4574.5</v>
      </c>
      <c r="F2239" s="6">
        <v>3475.25</v>
      </c>
      <c r="G2239" s="8">
        <f t="shared" si="439"/>
        <v>1099.25</v>
      </c>
      <c r="H2239">
        <v>2024</v>
      </c>
      <c r="I2239">
        <f t="shared" ref="I2239:I2247" si="451">MONTH(C2239)</f>
        <v>11</v>
      </c>
      <c r="J2239" t="s">
        <v>90</v>
      </c>
      <c r="K2239" t="s">
        <v>104</v>
      </c>
      <c r="L2239" t="s">
        <v>102</v>
      </c>
      <c r="M2239" t="str">
        <f>VLOOKUP(Table1[[#This Row],[Product Code]],Table24[#All],4,FALSE)</f>
        <v>Chargers</v>
      </c>
    </row>
    <row r="2240" spans="1:13" x14ac:dyDescent="0.3">
      <c r="A2240" s="13" t="s">
        <v>23</v>
      </c>
      <c r="B2240" s="4" t="s">
        <v>31</v>
      </c>
      <c r="C2240" s="5">
        <v>45436</v>
      </c>
      <c r="D2240" s="4">
        <v>3</v>
      </c>
      <c r="E2240" s="6">
        <v>1442.1</v>
      </c>
      <c r="F2240" s="6">
        <v>905.81999999999994</v>
      </c>
      <c r="G2240" s="8">
        <f t="shared" si="439"/>
        <v>536.28</v>
      </c>
      <c r="H2240">
        <v>2024</v>
      </c>
      <c r="I2240">
        <f t="shared" si="451"/>
        <v>5</v>
      </c>
      <c r="J2240" t="s">
        <v>88</v>
      </c>
      <c r="K2240" t="s">
        <v>113</v>
      </c>
      <c r="L2240" t="s">
        <v>98</v>
      </c>
      <c r="M2240" t="str">
        <f>VLOOKUP(Table1[[#This Row],[Product Code]],Table24[#All],4,FALSE)</f>
        <v>Gaming Laptops</v>
      </c>
    </row>
    <row r="2241" spans="1:13" x14ac:dyDescent="0.3">
      <c r="A2241" s="13" t="s">
        <v>25</v>
      </c>
      <c r="B2241" s="4" t="s">
        <v>42</v>
      </c>
      <c r="C2241" s="5">
        <v>45557</v>
      </c>
      <c r="D2241" s="4">
        <v>20</v>
      </c>
      <c r="E2241" s="6">
        <v>8473.4</v>
      </c>
      <c r="F2241" s="6">
        <v>5522</v>
      </c>
      <c r="G2241" s="8">
        <f t="shared" si="439"/>
        <v>2951.3999999999996</v>
      </c>
      <c r="H2241">
        <v>2024</v>
      </c>
      <c r="I2241">
        <f t="shared" si="451"/>
        <v>9</v>
      </c>
      <c r="J2241" t="s">
        <v>89</v>
      </c>
      <c r="K2241" t="s">
        <v>137</v>
      </c>
      <c r="L2241" t="s">
        <v>98</v>
      </c>
      <c r="M2241" t="str">
        <f>VLOOKUP(Table1[[#This Row],[Product Code]],Table24[#All],4,FALSE)</f>
        <v>Ultrabooks</v>
      </c>
    </row>
    <row r="2242" spans="1:13" x14ac:dyDescent="0.3">
      <c r="A2242" s="13" t="s">
        <v>59</v>
      </c>
      <c r="B2242" s="4" t="s">
        <v>39</v>
      </c>
      <c r="C2242" s="5">
        <v>45476</v>
      </c>
      <c r="D2242" s="4">
        <v>4</v>
      </c>
      <c r="E2242" s="6">
        <v>2919.92</v>
      </c>
      <c r="F2242" s="6">
        <v>2355.96</v>
      </c>
      <c r="G2242" s="8">
        <f t="shared" si="439"/>
        <v>563.96</v>
      </c>
      <c r="H2242">
        <v>2024</v>
      </c>
      <c r="I2242">
        <f t="shared" si="451"/>
        <v>7</v>
      </c>
      <c r="J2242" t="s">
        <v>89</v>
      </c>
      <c r="K2242" t="s">
        <v>113</v>
      </c>
      <c r="L2242" t="s">
        <v>111</v>
      </c>
      <c r="M2242" t="str">
        <f>VLOOKUP(Table1[[#This Row],[Product Code]],Table24[#All],4,FALSE)</f>
        <v>VR Headsets</v>
      </c>
    </row>
    <row r="2243" spans="1:13" x14ac:dyDescent="0.3">
      <c r="A2243" s="13" t="s">
        <v>6</v>
      </c>
      <c r="B2243" s="4" t="s">
        <v>71</v>
      </c>
      <c r="C2243" s="5">
        <v>45541</v>
      </c>
      <c r="D2243" s="4">
        <v>7</v>
      </c>
      <c r="E2243" s="6">
        <v>1599.01</v>
      </c>
      <c r="F2243" s="6">
        <v>1277.92</v>
      </c>
      <c r="G2243" s="8">
        <f t="shared" ref="G2243:G2306" si="452">E2243-F2243</f>
        <v>321.08999999999992</v>
      </c>
      <c r="H2243">
        <v>2024</v>
      </c>
      <c r="I2243">
        <f t="shared" si="451"/>
        <v>9</v>
      </c>
      <c r="J2243" t="s">
        <v>89</v>
      </c>
      <c r="K2243" t="s">
        <v>100</v>
      </c>
      <c r="L2243" t="s">
        <v>98</v>
      </c>
      <c r="M2243" t="str">
        <f>VLOOKUP(Table1[[#This Row],[Product Code]],Table24[#All],4,FALSE)</f>
        <v>Ultrabooks</v>
      </c>
    </row>
    <row r="2244" spans="1:13" x14ac:dyDescent="0.3">
      <c r="A2244" s="13" t="s">
        <v>16</v>
      </c>
      <c r="B2244" s="4" t="s">
        <v>36</v>
      </c>
      <c r="C2244" s="5">
        <v>45599</v>
      </c>
      <c r="D2244" s="4">
        <v>25</v>
      </c>
      <c r="E2244" s="6">
        <v>23676.25</v>
      </c>
      <c r="F2244" s="6">
        <v>16684.5</v>
      </c>
      <c r="G2244" s="8">
        <f t="shared" si="452"/>
        <v>6991.75</v>
      </c>
      <c r="H2244">
        <v>2024</v>
      </c>
      <c r="I2244">
        <f t="shared" si="451"/>
        <v>11</v>
      </c>
      <c r="J2244" t="s">
        <v>90</v>
      </c>
      <c r="K2244" t="s">
        <v>132</v>
      </c>
      <c r="L2244" t="s">
        <v>102</v>
      </c>
      <c r="M2244" t="str">
        <f>VLOOKUP(Table1[[#This Row],[Product Code]],Table24[#All],4,FALSE)</f>
        <v>Keyboards</v>
      </c>
    </row>
    <row r="2245" spans="1:13" x14ac:dyDescent="0.3">
      <c r="A2245" s="13" t="s">
        <v>33</v>
      </c>
      <c r="B2245" s="4" t="s">
        <v>42</v>
      </c>
      <c r="C2245" s="5">
        <v>45304</v>
      </c>
      <c r="D2245" s="4">
        <v>11</v>
      </c>
      <c r="E2245" s="6">
        <v>4660.37</v>
      </c>
      <c r="F2245" s="6">
        <v>3037.1000000000004</v>
      </c>
      <c r="G2245" s="8">
        <f t="shared" si="452"/>
        <v>1623.2699999999995</v>
      </c>
      <c r="H2245">
        <v>2024</v>
      </c>
      <c r="I2245">
        <f t="shared" si="451"/>
        <v>1</v>
      </c>
      <c r="J2245" t="s">
        <v>87</v>
      </c>
      <c r="K2245" t="s">
        <v>137</v>
      </c>
      <c r="L2245" t="s">
        <v>98</v>
      </c>
      <c r="M2245" t="str">
        <f>VLOOKUP(Table1[[#This Row],[Product Code]],Table24[#All],4,FALSE)</f>
        <v>Ultrabooks</v>
      </c>
    </row>
    <row r="2246" spans="1:13" x14ac:dyDescent="0.3">
      <c r="A2246" s="13" t="s">
        <v>16</v>
      </c>
      <c r="B2246" s="4" t="s">
        <v>52</v>
      </c>
      <c r="C2246" s="5">
        <v>45588</v>
      </c>
      <c r="D2246" s="4">
        <v>23</v>
      </c>
      <c r="E2246" s="6">
        <v>5442.0300000000007</v>
      </c>
      <c r="F2246" s="6">
        <v>4212.91</v>
      </c>
      <c r="G2246" s="8">
        <f t="shared" si="452"/>
        <v>1229.1200000000008</v>
      </c>
      <c r="H2246">
        <v>2024</v>
      </c>
      <c r="I2246">
        <f t="shared" si="451"/>
        <v>10</v>
      </c>
      <c r="J2246" t="s">
        <v>90</v>
      </c>
      <c r="K2246" t="s">
        <v>113</v>
      </c>
      <c r="L2246" t="s">
        <v>118</v>
      </c>
      <c r="M2246" t="str">
        <f>VLOOKUP(Table1[[#This Row],[Product Code]],Table24[#All],4,FALSE)</f>
        <v>Wired Headphones</v>
      </c>
    </row>
    <row r="2247" spans="1:13" x14ac:dyDescent="0.3">
      <c r="A2247" s="13" t="s">
        <v>16</v>
      </c>
      <c r="B2247" s="4" t="s">
        <v>36</v>
      </c>
      <c r="C2247" s="5">
        <v>45587</v>
      </c>
      <c r="D2247" s="4">
        <v>25</v>
      </c>
      <c r="E2247" s="6">
        <v>23676.25</v>
      </c>
      <c r="F2247" s="6">
        <v>16684.5</v>
      </c>
      <c r="G2247" s="8">
        <f t="shared" si="452"/>
        <v>6991.75</v>
      </c>
      <c r="H2247">
        <v>2024</v>
      </c>
      <c r="I2247">
        <f t="shared" si="451"/>
        <v>10</v>
      </c>
      <c r="J2247" t="s">
        <v>90</v>
      </c>
      <c r="K2247" t="s">
        <v>132</v>
      </c>
      <c r="L2247" t="s">
        <v>102</v>
      </c>
      <c r="M2247" t="str">
        <f>VLOOKUP(Table1[[#This Row],[Product Code]],Table24[#All],4,FALSE)</f>
        <v>Keyboards</v>
      </c>
    </row>
    <row r="2248" spans="1:13" x14ac:dyDescent="0.3">
      <c r="A2248" s="13" t="s">
        <v>16</v>
      </c>
      <c r="B2248" s="4" t="s">
        <v>7</v>
      </c>
      <c r="C2248" s="5">
        <v>44946</v>
      </c>
      <c r="D2248" s="4">
        <v>22</v>
      </c>
      <c r="E2248" s="6">
        <v>7301.36</v>
      </c>
      <c r="F2248" s="6">
        <v>4349.62</v>
      </c>
      <c r="G2248" s="8">
        <f t="shared" si="452"/>
        <v>2951.74</v>
      </c>
      <c r="H2248">
        <v>2023</v>
      </c>
      <c r="I2248">
        <f>MONTH(C2248)</f>
        <v>1</v>
      </c>
      <c r="J2248" t="s">
        <v>83</v>
      </c>
      <c r="K2248" t="s">
        <v>109</v>
      </c>
      <c r="L2248" t="s">
        <v>98</v>
      </c>
      <c r="M2248" t="str">
        <f>VLOOKUP(Table1[[#This Row],[Product Code]],Table24[#All],4,FALSE)</f>
        <v>Gaming Laptops</v>
      </c>
    </row>
    <row r="2249" spans="1:13" x14ac:dyDescent="0.3">
      <c r="A2249" s="13" t="s">
        <v>16</v>
      </c>
      <c r="B2249" s="4" t="s">
        <v>41</v>
      </c>
      <c r="C2249" s="5">
        <v>45352</v>
      </c>
      <c r="D2249" s="4">
        <v>29</v>
      </c>
      <c r="E2249" s="6">
        <v>25618.6</v>
      </c>
      <c r="F2249" s="6">
        <v>17530.21</v>
      </c>
      <c r="G2249" s="8">
        <f t="shared" si="452"/>
        <v>8088.3899999999994</v>
      </c>
      <c r="H2249">
        <v>2024</v>
      </c>
      <c r="I2249">
        <f t="shared" ref="I2249:I2251" si="453">MONTH(C2249)</f>
        <v>3</v>
      </c>
      <c r="J2249" t="s">
        <v>87</v>
      </c>
      <c r="K2249" t="s">
        <v>132</v>
      </c>
      <c r="L2249" t="s">
        <v>118</v>
      </c>
      <c r="M2249" t="str">
        <f>VLOOKUP(Table1[[#This Row],[Product Code]],Table24[#All],4,FALSE)</f>
        <v>Wireless Headphones</v>
      </c>
    </row>
    <row r="2250" spans="1:13" x14ac:dyDescent="0.3">
      <c r="A2250" s="13" t="s">
        <v>33</v>
      </c>
      <c r="B2250" s="4" t="s">
        <v>42</v>
      </c>
      <c r="C2250" s="5">
        <v>45539</v>
      </c>
      <c r="D2250" s="4">
        <v>17</v>
      </c>
      <c r="E2250" s="6">
        <v>7202.39</v>
      </c>
      <c r="F2250" s="6">
        <v>4693.7000000000007</v>
      </c>
      <c r="G2250" s="8">
        <f t="shared" si="452"/>
        <v>2508.6899999999996</v>
      </c>
      <c r="H2250">
        <v>2024</v>
      </c>
      <c r="I2250">
        <f t="shared" si="453"/>
        <v>9</v>
      </c>
      <c r="J2250" t="s">
        <v>89</v>
      </c>
      <c r="K2250" t="s">
        <v>137</v>
      </c>
      <c r="L2250" t="s">
        <v>98</v>
      </c>
      <c r="M2250" t="str">
        <f>VLOOKUP(Table1[[#This Row],[Product Code]],Table24[#All],4,FALSE)</f>
        <v>Ultrabooks</v>
      </c>
    </row>
    <row r="2251" spans="1:13" x14ac:dyDescent="0.3">
      <c r="A2251" s="13" t="s">
        <v>25</v>
      </c>
      <c r="B2251" s="4" t="s">
        <v>18</v>
      </c>
      <c r="C2251" s="5">
        <v>45465</v>
      </c>
      <c r="D2251" s="4">
        <v>16</v>
      </c>
      <c r="E2251" s="6">
        <v>6386.56</v>
      </c>
      <c r="F2251" s="6">
        <v>4826.24</v>
      </c>
      <c r="G2251" s="8">
        <f t="shared" si="452"/>
        <v>1560.3200000000006</v>
      </c>
      <c r="H2251">
        <v>2024</v>
      </c>
      <c r="I2251">
        <f t="shared" si="453"/>
        <v>6</v>
      </c>
      <c r="J2251" t="s">
        <v>88</v>
      </c>
      <c r="K2251" t="s">
        <v>130</v>
      </c>
      <c r="L2251" t="s">
        <v>126</v>
      </c>
      <c r="M2251" t="str">
        <f>VLOOKUP(Table1[[#This Row],[Product Code]],Table24[#All],4,FALSE)</f>
        <v>Streaming Devices</v>
      </c>
    </row>
    <row r="2252" spans="1:13" x14ac:dyDescent="0.3">
      <c r="A2252" s="13" t="s">
        <v>16</v>
      </c>
      <c r="B2252" s="4" t="s">
        <v>69</v>
      </c>
      <c r="C2252" s="5">
        <v>45083</v>
      </c>
      <c r="D2252" s="4">
        <v>3</v>
      </c>
      <c r="E2252" s="6">
        <v>239.43</v>
      </c>
      <c r="F2252" s="6">
        <v>192.06</v>
      </c>
      <c r="G2252" s="8">
        <f t="shared" si="452"/>
        <v>47.370000000000005</v>
      </c>
      <c r="H2252">
        <v>2023</v>
      </c>
      <c r="I2252">
        <f>MONTH(C2252)</f>
        <v>6</v>
      </c>
      <c r="J2252" t="s">
        <v>84</v>
      </c>
      <c r="K2252" t="s">
        <v>106</v>
      </c>
      <c r="L2252" t="s">
        <v>98</v>
      </c>
      <c r="M2252" t="str">
        <f>VLOOKUP(Table1[[#This Row],[Product Code]],Table24[#All],4,FALSE)</f>
        <v>Ultrabooks</v>
      </c>
    </row>
    <row r="2253" spans="1:13" x14ac:dyDescent="0.3">
      <c r="A2253" s="13" t="s">
        <v>19</v>
      </c>
      <c r="B2253" s="4" t="s">
        <v>42</v>
      </c>
      <c r="C2253" s="5">
        <v>45356</v>
      </c>
      <c r="D2253" s="4">
        <v>23</v>
      </c>
      <c r="E2253" s="6">
        <v>9744.41</v>
      </c>
      <c r="F2253" s="6">
        <v>6350.3</v>
      </c>
      <c r="G2253" s="8">
        <f t="shared" si="452"/>
        <v>3394.1099999999997</v>
      </c>
      <c r="H2253">
        <v>2024</v>
      </c>
      <c r="I2253">
        <f>MONTH(C2253)</f>
        <v>3</v>
      </c>
      <c r="J2253" t="s">
        <v>87</v>
      </c>
      <c r="K2253" t="s">
        <v>137</v>
      </c>
      <c r="L2253" t="s">
        <v>98</v>
      </c>
      <c r="M2253" t="str">
        <f>VLOOKUP(Table1[[#This Row],[Product Code]],Table24[#All],4,FALSE)</f>
        <v>Ultrabooks</v>
      </c>
    </row>
    <row r="2254" spans="1:13" x14ac:dyDescent="0.3">
      <c r="A2254" s="13" t="s">
        <v>32</v>
      </c>
      <c r="B2254" s="4" t="s">
        <v>63</v>
      </c>
      <c r="C2254" s="5">
        <v>45181</v>
      </c>
      <c r="D2254" s="4">
        <v>8</v>
      </c>
      <c r="E2254" s="6">
        <v>9048.8799999999992</v>
      </c>
      <c r="F2254" s="6">
        <v>7511.6</v>
      </c>
      <c r="G2254" s="8">
        <f t="shared" si="452"/>
        <v>1537.2799999999988</v>
      </c>
      <c r="H2254">
        <v>2023</v>
      </c>
      <c r="I2254">
        <f>MONTH(C2254)</f>
        <v>9</v>
      </c>
      <c r="J2254" t="s">
        <v>85</v>
      </c>
      <c r="K2254" t="s">
        <v>113</v>
      </c>
      <c r="L2254" t="s">
        <v>111</v>
      </c>
      <c r="M2254" t="str">
        <f>VLOOKUP(Table1[[#This Row],[Product Code]],Table24[#All],4,FALSE)</f>
        <v>Gaming Headsets</v>
      </c>
    </row>
    <row r="2255" spans="1:13" x14ac:dyDescent="0.3">
      <c r="A2255" s="13" t="s">
        <v>59</v>
      </c>
      <c r="B2255" s="4" t="s">
        <v>18</v>
      </c>
      <c r="C2255" s="5">
        <v>45463</v>
      </c>
      <c r="D2255" s="4">
        <v>14</v>
      </c>
      <c r="E2255" s="6">
        <v>5588.2400000000007</v>
      </c>
      <c r="F2255" s="6">
        <v>4222.96</v>
      </c>
      <c r="G2255" s="8">
        <f t="shared" si="452"/>
        <v>1365.2800000000007</v>
      </c>
      <c r="H2255">
        <v>2024</v>
      </c>
      <c r="I2255">
        <f t="shared" ref="I2255:I2257" si="454">MONTH(C2255)</f>
        <v>6</v>
      </c>
      <c r="J2255" t="s">
        <v>88</v>
      </c>
      <c r="K2255" t="s">
        <v>130</v>
      </c>
      <c r="L2255" t="s">
        <v>126</v>
      </c>
      <c r="M2255" t="str">
        <f>VLOOKUP(Table1[[#This Row],[Product Code]],Table24[#All],4,FALSE)</f>
        <v>Streaming Devices</v>
      </c>
    </row>
    <row r="2256" spans="1:13" x14ac:dyDescent="0.3">
      <c r="A2256" s="13" t="s">
        <v>14</v>
      </c>
      <c r="B2256" s="4" t="s">
        <v>9</v>
      </c>
      <c r="C2256" s="5">
        <v>45358</v>
      </c>
      <c r="D2256" s="4">
        <v>16</v>
      </c>
      <c r="E2256" s="6">
        <v>9715.68</v>
      </c>
      <c r="F2256" s="6">
        <v>5957.44</v>
      </c>
      <c r="G2256" s="8">
        <f t="shared" si="452"/>
        <v>3758.2400000000007</v>
      </c>
      <c r="H2256">
        <v>2024</v>
      </c>
      <c r="I2256">
        <f t="shared" si="454"/>
        <v>3</v>
      </c>
      <c r="J2256" t="s">
        <v>87</v>
      </c>
      <c r="K2256" t="s">
        <v>113</v>
      </c>
      <c r="L2256" t="s">
        <v>98</v>
      </c>
      <c r="M2256" t="str">
        <f>VLOOKUP(Table1[[#This Row],[Product Code]],Table24[#All],4,FALSE)</f>
        <v>Ultrabooks</v>
      </c>
    </row>
    <row r="2257" spans="1:13" x14ac:dyDescent="0.3">
      <c r="A2257" s="13" t="s">
        <v>25</v>
      </c>
      <c r="B2257" s="4" t="s">
        <v>57</v>
      </c>
      <c r="C2257" s="5">
        <v>45453</v>
      </c>
      <c r="D2257" s="4">
        <v>8</v>
      </c>
      <c r="E2257" s="6">
        <v>9365.1200000000008</v>
      </c>
      <c r="F2257" s="6">
        <v>7481.36</v>
      </c>
      <c r="G2257" s="8">
        <f t="shared" si="452"/>
        <v>1883.7600000000011</v>
      </c>
      <c r="H2257">
        <v>2024</v>
      </c>
      <c r="I2257">
        <f t="shared" si="454"/>
        <v>6</v>
      </c>
      <c r="J2257" t="s">
        <v>88</v>
      </c>
      <c r="K2257" t="s">
        <v>106</v>
      </c>
      <c r="L2257" t="s">
        <v>111</v>
      </c>
      <c r="M2257" t="str">
        <f>VLOOKUP(Table1[[#This Row],[Product Code]],Table24[#All],4,FALSE)</f>
        <v>Game Consoles</v>
      </c>
    </row>
    <row r="2258" spans="1:13" x14ac:dyDescent="0.3">
      <c r="A2258" s="13" t="s">
        <v>33</v>
      </c>
      <c r="B2258" s="4" t="s">
        <v>46</v>
      </c>
      <c r="C2258" s="5">
        <v>45121</v>
      </c>
      <c r="D2258" s="4">
        <v>14</v>
      </c>
      <c r="E2258" s="6">
        <v>2736.02</v>
      </c>
      <c r="F2258" s="6">
        <v>2043.2999999999997</v>
      </c>
      <c r="G2258" s="8">
        <f t="shared" si="452"/>
        <v>692.72000000000025</v>
      </c>
      <c r="H2258">
        <v>2023</v>
      </c>
      <c r="I2258">
        <f>MONTH(C2258)</f>
        <v>7</v>
      </c>
      <c r="J2258" t="s">
        <v>85</v>
      </c>
      <c r="K2258" t="s">
        <v>100</v>
      </c>
      <c r="L2258" t="s">
        <v>118</v>
      </c>
      <c r="M2258" t="str">
        <f>VLOOKUP(Table1[[#This Row],[Product Code]],Table24[#All],4,FALSE)</f>
        <v>Wireless Earbuds</v>
      </c>
    </row>
    <row r="2259" spans="1:13" x14ac:dyDescent="0.3">
      <c r="A2259" s="13" t="s">
        <v>16</v>
      </c>
      <c r="B2259" s="4" t="s">
        <v>30</v>
      </c>
      <c r="C2259" s="5">
        <v>45546</v>
      </c>
      <c r="D2259" s="4">
        <v>5</v>
      </c>
      <c r="E2259" s="6">
        <v>7357.3</v>
      </c>
      <c r="F2259" s="6">
        <v>4978.25</v>
      </c>
      <c r="G2259" s="8">
        <f t="shared" si="452"/>
        <v>2379.0500000000002</v>
      </c>
      <c r="H2259">
        <v>2024</v>
      </c>
      <c r="I2259">
        <f t="shared" ref="I2259:I2261" si="455">MONTH(C2259)</f>
        <v>9</v>
      </c>
      <c r="J2259" t="s">
        <v>89</v>
      </c>
      <c r="K2259" t="s">
        <v>113</v>
      </c>
      <c r="L2259" t="s">
        <v>126</v>
      </c>
      <c r="M2259" t="str">
        <f>VLOOKUP(Table1[[#This Row],[Product Code]],Table24[#All],4,FALSE)</f>
        <v>Fitness Bands</v>
      </c>
    </row>
    <row r="2260" spans="1:13" x14ac:dyDescent="0.3">
      <c r="A2260" s="13" t="s">
        <v>10</v>
      </c>
      <c r="B2260" s="4" t="s">
        <v>24</v>
      </c>
      <c r="C2260" s="5">
        <v>45406</v>
      </c>
      <c r="D2260" s="4">
        <v>14</v>
      </c>
      <c r="E2260" s="6">
        <v>18637.22</v>
      </c>
      <c r="F2260" s="6">
        <v>11629.94</v>
      </c>
      <c r="G2260" s="8">
        <f t="shared" si="452"/>
        <v>7007.2800000000007</v>
      </c>
      <c r="H2260">
        <v>2024</v>
      </c>
      <c r="I2260">
        <f t="shared" si="455"/>
        <v>4</v>
      </c>
      <c r="J2260" t="s">
        <v>88</v>
      </c>
      <c r="K2260" t="s">
        <v>104</v>
      </c>
      <c r="L2260" t="s">
        <v>102</v>
      </c>
      <c r="M2260" t="str">
        <f>VLOOKUP(Table1[[#This Row],[Product Code]],Table24[#All],4,FALSE)</f>
        <v>Keyboards</v>
      </c>
    </row>
    <row r="2261" spans="1:13" x14ac:dyDescent="0.3">
      <c r="A2261" s="13" t="s">
        <v>16</v>
      </c>
      <c r="B2261" s="4" t="s">
        <v>49</v>
      </c>
      <c r="C2261" s="5">
        <v>45317</v>
      </c>
      <c r="D2261" s="4">
        <v>24</v>
      </c>
      <c r="E2261" s="6">
        <v>31945.68</v>
      </c>
      <c r="F2261" s="6">
        <v>19622.88</v>
      </c>
      <c r="G2261" s="8">
        <f t="shared" si="452"/>
        <v>12322.8</v>
      </c>
      <c r="H2261">
        <v>2024</v>
      </c>
      <c r="I2261">
        <f t="shared" si="455"/>
        <v>1</v>
      </c>
      <c r="J2261" t="s">
        <v>87</v>
      </c>
      <c r="K2261" t="s">
        <v>137</v>
      </c>
      <c r="L2261" t="s">
        <v>126</v>
      </c>
      <c r="M2261" t="str">
        <f>VLOOKUP(Table1[[#This Row],[Product Code]],Table24[#All],4,FALSE)</f>
        <v>Smartwatches</v>
      </c>
    </row>
    <row r="2262" spans="1:13" x14ac:dyDescent="0.3">
      <c r="A2262" s="13" t="s">
        <v>16</v>
      </c>
      <c r="B2262" s="4" t="s">
        <v>44</v>
      </c>
      <c r="C2262" s="5">
        <v>45101</v>
      </c>
      <c r="D2262" s="4">
        <v>22</v>
      </c>
      <c r="E2262" s="6">
        <v>6320.6</v>
      </c>
      <c r="F2262" s="6">
        <v>5118.74</v>
      </c>
      <c r="G2262" s="8">
        <f t="shared" si="452"/>
        <v>1201.8600000000006</v>
      </c>
      <c r="H2262">
        <v>2023</v>
      </c>
      <c r="I2262">
        <f t="shared" ref="I2262:I2263" si="456">MONTH(C2262)</f>
        <v>6</v>
      </c>
      <c r="J2262" t="s">
        <v>84</v>
      </c>
      <c r="K2262" t="s">
        <v>109</v>
      </c>
      <c r="L2262" t="s">
        <v>102</v>
      </c>
      <c r="M2262" t="str">
        <f>VLOOKUP(Table1[[#This Row],[Product Code]],Table24[#All],4,FALSE)</f>
        <v>Mice</v>
      </c>
    </row>
    <row r="2263" spans="1:13" x14ac:dyDescent="0.3">
      <c r="A2263" s="13" t="s">
        <v>6</v>
      </c>
      <c r="B2263" s="4" t="s">
        <v>7</v>
      </c>
      <c r="C2263" s="5">
        <v>45097</v>
      </c>
      <c r="D2263" s="4">
        <v>7</v>
      </c>
      <c r="E2263" s="6">
        <v>2323.16</v>
      </c>
      <c r="F2263" s="6">
        <v>1383.97</v>
      </c>
      <c r="G2263" s="8">
        <f t="shared" si="452"/>
        <v>939.18999999999983</v>
      </c>
      <c r="H2263">
        <v>2023</v>
      </c>
      <c r="I2263">
        <f t="shared" si="456"/>
        <v>6</v>
      </c>
      <c r="J2263" t="s">
        <v>84</v>
      </c>
      <c r="K2263" t="s">
        <v>109</v>
      </c>
      <c r="L2263" t="s">
        <v>98</v>
      </c>
      <c r="M2263" t="str">
        <f>VLOOKUP(Table1[[#This Row],[Product Code]],Table24[#All],4,FALSE)</f>
        <v>Gaming Laptops</v>
      </c>
    </row>
    <row r="2264" spans="1:13" x14ac:dyDescent="0.3">
      <c r="A2264" s="13" t="s">
        <v>32</v>
      </c>
      <c r="B2264" s="4" t="s">
        <v>53</v>
      </c>
      <c r="C2264" s="5">
        <v>45353</v>
      </c>
      <c r="D2264" s="4">
        <v>26</v>
      </c>
      <c r="E2264" s="6">
        <v>33165.86</v>
      </c>
      <c r="F2264" s="6">
        <v>20680.14</v>
      </c>
      <c r="G2264" s="8">
        <f t="shared" si="452"/>
        <v>12485.720000000001</v>
      </c>
      <c r="H2264">
        <v>2024</v>
      </c>
      <c r="I2264">
        <f>MONTH(C2264)</f>
        <v>3</v>
      </c>
      <c r="J2264" t="s">
        <v>87</v>
      </c>
      <c r="K2264" t="s">
        <v>130</v>
      </c>
      <c r="L2264" t="s">
        <v>118</v>
      </c>
      <c r="M2264" t="str">
        <f>VLOOKUP(Table1[[#This Row],[Product Code]],Table24[#All],4,FALSE)</f>
        <v>Wired Headphones</v>
      </c>
    </row>
    <row r="2265" spans="1:13" x14ac:dyDescent="0.3">
      <c r="A2265" s="13" t="s">
        <v>16</v>
      </c>
      <c r="B2265" s="4" t="s">
        <v>71</v>
      </c>
      <c r="C2265" s="5">
        <v>45030</v>
      </c>
      <c r="D2265" s="4">
        <v>14</v>
      </c>
      <c r="E2265" s="6">
        <v>3198.02</v>
      </c>
      <c r="F2265" s="6">
        <v>2555.84</v>
      </c>
      <c r="G2265" s="8">
        <f t="shared" si="452"/>
        <v>642.17999999999984</v>
      </c>
      <c r="H2265">
        <v>2023</v>
      </c>
      <c r="I2265">
        <f t="shared" ref="I2265:I2270" si="457">MONTH(C2265)</f>
        <v>4</v>
      </c>
      <c r="J2265" t="s">
        <v>84</v>
      </c>
      <c r="K2265" t="s">
        <v>100</v>
      </c>
      <c r="L2265" t="s">
        <v>98</v>
      </c>
      <c r="M2265" t="str">
        <f>VLOOKUP(Table1[[#This Row],[Product Code]],Table24[#All],4,FALSE)</f>
        <v>Ultrabooks</v>
      </c>
    </row>
    <row r="2266" spans="1:13" x14ac:dyDescent="0.3">
      <c r="A2266" s="13" t="s">
        <v>6</v>
      </c>
      <c r="B2266" s="4" t="s">
        <v>44</v>
      </c>
      <c r="C2266" s="5">
        <v>45290</v>
      </c>
      <c r="D2266" s="4">
        <v>14</v>
      </c>
      <c r="E2266" s="6">
        <v>4022.2000000000003</v>
      </c>
      <c r="F2266" s="6">
        <v>3257.3799999999997</v>
      </c>
      <c r="G2266" s="8">
        <f t="shared" si="452"/>
        <v>764.82000000000062</v>
      </c>
      <c r="H2266">
        <v>2023</v>
      </c>
      <c r="I2266">
        <f t="shared" si="457"/>
        <v>12</v>
      </c>
      <c r="J2266" t="s">
        <v>86</v>
      </c>
      <c r="K2266" t="s">
        <v>109</v>
      </c>
      <c r="L2266" t="s">
        <v>102</v>
      </c>
      <c r="M2266" t="str">
        <f>VLOOKUP(Table1[[#This Row],[Product Code]],Table24[#All],4,FALSE)</f>
        <v>Mice</v>
      </c>
    </row>
    <row r="2267" spans="1:13" x14ac:dyDescent="0.3">
      <c r="A2267" s="13" t="s">
        <v>8</v>
      </c>
      <c r="B2267" s="4" t="s">
        <v>26</v>
      </c>
      <c r="C2267" s="5">
        <v>45284</v>
      </c>
      <c r="D2267" s="4">
        <v>30</v>
      </c>
      <c r="E2267" s="6">
        <v>31610.7</v>
      </c>
      <c r="F2267" s="6">
        <v>19577.100000000002</v>
      </c>
      <c r="G2267" s="8">
        <f t="shared" si="452"/>
        <v>12033.599999999999</v>
      </c>
      <c r="H2267">
        <v>2023</v>
      </c>
      <c r="I2267">
        <f t="shared" si="457"/>
        <v>12</v>
      </c>
      <c r="J2267" t="s">
        <v>86</v>
      </c>
      <c r="K2267" t="s">
        <v>104</v>
      </c>
      <c r="L2267" t="s">
        <v>126</v>
      </c>
      <c r="M2267" t="str">
        <f>VLOOKUP(Table1[[#This Row],[Product Code]],Table24[#All],4,FALSE)</f>
        <v>Fitness Bands</v>
      </c>
    </row>
    <row r="2268" spans="1:13" x14ac:dyDescent="0.3">
      <c r="A2268" s="13" t="s">
        <v>19</v>
      </c>
      <c r="B2268" s="4" t="s">
        <v>67</v>
      </c>
      <c r="C2268" s="5">
        <v>45081</v>
      </c>
      <c r="D2268" s="4">
        <v>16</v>
      </c>
      <c r="E2268" s="6">
        <v>16702.080000000002</v>
      </c>
      <c r="F2268" s="6">
        <v>10304.64</v>
      </c>
      <c r="G2268" s="8">
        <f t="shared" si="452"/>
        <v>6397.4400000000023</v>
      </c>
      <c r="H2268">
        <v>2023</v>
      </c>
      <c r="I2268">
        <f t="shared" si="457"/>
        <v>6</v>
      </c>
      <c r="J2268" t="s">
        <v>84</v>
      </c>
      <c r="K2268" t="s">
        <v>137</v>
      </c>
      <c r="L2268" t="s">
        <v>111</v>
      </c>
      <c r="M2268" t="str">
        <f>VLOOKUP(Table1[[#This Row],[Product Code]],Table24[#All],4,FALSE)</f>
        <v>VR Headsets</v>
      </c>
    </row>
    <row r="2269" spans="1:13" x14ac:dyDescent="0.3">
      <c r="A2269" s="13" t="s">
        <v>54</v>
      </c>
      <c r="B2269" s="4" t="s">
        <v>65</v>
      </c>
      <c r="C2269" s="5">
        <v>45560</v>
      </c>
      <c r="D2269" s="4">
        <v>19</v>
      </c>
      <c r="E2269" s="6">
        <v>6139.8499999999995</v>
      </c>
      <c r="F2269" s="6">
        <v>3797.34</v>
      </c>
      <c r="G2269" s="8">
        <f t="shared" si="452"/>
        <v>2342.5099999999993</v>
      </c>
      <c r="H2269">
        <v>2024</v>
      </c>
      <c r="I2269">
        <f t="shared" si="457"/>
        <v>9</v>
      </c>
      <c r="J2269" t="s">
        <v>89</v>
      </c>
      <c r="K2269" t="s">
        <v>109</v>
      </c>
      <c r="L2269" t="s">
        <v>111</v>
      </c>
      <c r="M2269" t="str">
        <f>VLOOKUP(Table1[[#This Row],[Product Code]],Table24[#All],4,FALSE)</f>
        <v>Game Consoles</v>
      </c>
    </row>
    <row r="2270" spans="1:13" x14ac:dyDescent="0.3">
      <c r="A2270" s="13" t="s">
        <v>16</v>
      </c>
      <c r="B2270" s="4" t="s">
        <v>24</v>
      </c>
      <c r="C2270" s="5">
        <v>45375</v>
      </c>
      <c r="D2270" s="4">
        <v>11</v>
      </c>
      <c r="E2270" s="6">
        <v>14643.53</v>
      </c>
      <c r="F2270" s="6">
        <v>9137.8100000000013</v>
      </c>
      <c r="G2270" s="8">
        <f t="shared" si="452"/>
        <v>5505.7199999999993</v>
      </c>
      <c r="H2270">
        <v>2024</v>
      </c>
      <c r="I2270">
        <f t="shared" si="457"/>
        <v>3</v>
      </c>
      <c r="J2270" t="s">
        <v>87</v>
      </c>
      <c r="K2270" t="s">
        <v>104</v>
      </c>
      <c r="L2270" t="s">
        <v>102</v>
      </c>
      <c r="M2270" t="str">
        <f>VLOOKUP(Table1[[#This Row],[Product Code]],Table24[#All],4,FALSE)</f>
        <v>Keyboards</v>
      </c>
    </row>
    <row r="2271" spans="1:13" x14ac:dyDescent="0.3">
      <c r="A2271" s="13" t="s">
        <v>33</v>
      </c>
      <c r="B2271" s="4" t="s">
        <v>66</v>
      </c>
      <c r="C2271" s="5">
        <v>45097</v>
      </c>
      <c r="D2271" s="4">
        <v>8</v>
      </c>
      <c r="E2271" s="6">
        <v>4346.88</v>
      </c>
      <c r="F2271" s="6">
        <v>3092.64</v>
      </c>
      <c r="G2271" s="8">
        <f t="shared" si="452"/>
        <v>1254.2400000000002</v>
      </c>
      <c r="H2271">
        <v>2023</v>
      </c>
      <c r="I2271">
        <f>MONTH(C2271)</f>
        <v>6</v>
      </c>
      <c r="J2271" t="s">
        <v>84</v>
      </c>
      <c r="K2271" t="s">
        <v>113</v>
      </c>
      <c r="L2271" t="s">
        <v>118</v>
      </c>
      <c r="M2271" t="str">
        <f>VLOOKUP(Table1[[#This Row],[Product Code]],Table24[#All],4,FALSE)</f>
        <v>Wireless Headphones</v>
      </c>
    </row>
    <row r="2272" spans="1:13" x14ac:dyDescent="0.3">
      <c r="A2272" s="13" t="s">
        <v>14</v>
      </c>
      <c r="B2272" s="4" t="s">
        <v>30</v>
      </c>
      <c r="C2272" s="5">
        <v>45308</v>
      </c>
      <c r="D2272" s="4">
        <v>30</v>
      </c>
      <c r="E2272" s="6">
        <v>44143.8</v>
      </c>
      <c r="F2272" s="6">
        <v>29869.5</v>
      </c>
      <c r="G2272" s="8">
        <f t="shared" si="452"/>
        <v>14274.300000000003</v>
      </c>
      <c r="H2272">
        <v>2024</v>
      </c>
      <c r="I2272">
        <f t="shared" ref="I2272:I2273" si="458">MONTH(C2272)</f>
        <v>1</v>
      </c>
      <c r="J2272" t="s">
        <v>87</v>
      </c>
      <c r="K2272" t="s">
        <v>113</v>
      </c>
      <c r="L2272" t="s">
        <v>126</v>
      </c>
      <c r="M2272" t="str">
        <f>VLOOKUP(Table1[[#This Row],[Product Code]],Table24[#All],4,FALSE)</f>
        <v>Fitness Bands</v>
      </c>
    </row>
    <row r="2273" spans="1:13" x14ac:dyDescent="0.3">
      <c r="A2273" s="13" t="s">
        <v>21</v>
      </c>
      <c r="B2273" s="4" t="s">
        <v>57</v>
      </c>
      <c r="C2273" s="5">
        <v>45359</v>
      </c>
      <c r="D2273" s="4">
        <v>13</v>
      </c>
      <c r="E2273" s="6">
        <v>15218.320000000002</v>
      </c>
      <c r="F2273" s="6">
        <v>12157.21</v>
      </c>
      <c r="G2273" s="8">
        <f t="shared" si="452"/>
        <v>3061.1100000000024</v>
      </c>
      <c r="H2273">
        <v>2024</v>
      </c>
      <c r="I2273">
        <f t="shared" si="458"/>
        <v>3</v>
      </c>
      <c r="J2273" t="s">
        <v>87</v>
      </c>
      <c r="K2273" t="s">
        <v>106</v>
      </c>
      <c r="L2273" t="s">
        <v>111</v>
      </c>
      <c r="M2273" t="str">
        <f>VLOOKUP(Table1[[#This Row],[Product Code]],Table24[#All],4,FALSE)</f>
        <v>Game Consoles</v>
      </c>
    </row>
    <row r="2274" spans="1:13" x14ac:dyDescent="0.3">
      <c r="A2274" s="13" t="s">
        <v>25</v>
      </c>
      <c r="B2274" s="4" t="s">
        <v>44</v>
      </c>
      <c r="C2274" s="5">
        <v>45144</v>
      </c>
      <c r="D2274" s="4">
        <v>13</v>
      </c>
      <c r="E2274" s="6">
        <v>3734.9</v>
      </c>
      <c r="F2274" s="6">
        <v>3024.71</v>
      </c>
      <c r="G2274" s="8">
        <f t="shared" si="452"/>
        <v>710.19</v>
      </c>
      <c r="H2274">
        <v>2023</v>
      </c>
      <c r="I2274">
        <f t="shared" ref="I2274:I2278" si="459">MONTH(C2274)</f>
        <v>8</v>
      </c>
      <c r="J2274" t="s">
        <v>85</v>
      </c>
      <c r="K2274" t="s">
        <v>109</v>
      </c>
      <c r="L2274" t="s">
        <v>102</v>
      </c>
      <c r="M2274" t="str">
        <f>VLOOKUP(Table1[[#This Row],[Product Code]],Table24[#All],4,FALSE)</f>
        <v>Mice</v>
      </c>
    </row>
    <row r="2275" spans="1:13" x14ac:dyDescent="0.3">
      <c r="A2275" s="13" t="s">
        <v>25</v>
      </c>
      <c r="B2275" s="4" t="s">
        <v>66</v>
      </c>
      <c r="C2275" s="5">
        <v>45081</v>
      </c>
      <c r="D2275" s="4">
        <v>11</v>
      </c>
      <c r="E2275" s="6">
        <v>5976.96</v>
      </c>
      <c r="F2275" s="6">
        <v>4252.38</v>
      </c>
      <c r="G2275" s="8">
        <f t="shared" si="452"/>
        <v>1724.58</v>
      </c>
      <c r="H2275">
        <v>2023</v>
      </c>
      <c r="I2275">
        <f t="shared" si="459"/>
        <v>6</v>
      </c>
      <c r="J2275" t="s">
        <v>84</v>
      </c>
      <c r="K2275" t="s">
        <v>113</v>
      </c>
      <c r="L2275" t="s">
        <v>118</v>
      </c>
      <c r="M2275" t="str">
        <f>VLOOKUP(Table1[[#This Row],[Product Code]],Table24[#All],4,FALSE)</f>
        <v>Wireless Headphones</v>
      </c>
    </row>
    <row r="2276" spans="1:13" x14ac:dyDescent="0.3">
      <c r="A2276" s="13" t="s">
        <v>6</v>
      </c>
      <c r="B2276" s="4" t="s">
        <v>11</v>
      </c>
      <c r="C2276" s="5">
        <v>45545</v>
      </c>
      <c r="D2276" s="4">
        <v>8</v>
      </c>
      <c r="E2276" s="6">
        <v>5374.8</v>
      </c>
      <c r="F2276" s="6">
        <v>4244.72</v>
      </c>
      <c r="G2276" s="8">
        <f t="shared" si="452"/>
        <v>1130.08</v>
      </c>
      <c r="H2276">
        <v>2024</v>
      </c>
      <c r="I2276">
        <f t="shared" si="459"/>
        <v>9</v>
      </c>
      <c r="J2276" t="s">
        <v>89</v>
      </c>
      <c r="K2276" t="s">
        <v>113</v>
      </c>
      <c r="L2276" t="s">
        <v>102</v>
      </c>
      <c r="M2276" t="str">
        <f>VLOOKUP(Table1[[#This Row],[Product Code]],Table24[#All],4,FALSE)</f>
        <v>Chargers</v>
      </c>
    </row>
    <row r="2277" spans="1:13" x14ac:dyDescent="0.3">
      <c r="A2277" s="13" t="s">
        <v>16</v>
      </c>
      <c r="B2277" s="4" t="s">
        <v>49</v>
      </c>
      <c r="C2277" s="5">
        <v>45509</v>
      </c>
      <c r="D2277" s="4">
        <v>8</v>
      </c>
      <c r="E2277" s="6">
        <v>10648.56</v>
      </c>
      <c r="F2277" s="6">
        <v>6540.96</v>
      </c>
      <c r="G2277" s="8">
        <f t="shared" si="452"/>
        <v>4107.5999999999995</v>
      </c>
      <c r="H2277">
        <v>2024</v>
      </c>
      <c r="I2277">
        <f t="shared" si="459"/>
        <v>8</v>
      </c>
      <c r="J2277" t="s">
        <v>89</v>
      </c>
      <c r="K2277" t="s">
        <v>137</v>
      </c>
      <c r="L2277" t="s">
        <v>126</v>
      </c>
      <c r="M2277" t="str">
        <f>VLOOKUP(Table1[[#This Row],[Product Code]],Table24[#All],4,FALSE)</f>
        <v>Smartwatches</v>
      </c>
    </row>
    <row r="2278" spans="1:13" x14ac:dyDescent="0.3">
      <c r="A2278" s="13" t="s">
        <v>37</v>
      </c>
      <c r="B2278" s="4" t="s">
        <v>9</v>
      </c>
      <c r="C2278" s="5">
        <v>45566</v>
      </c>
      <c r="D2278" s="4">
        <v>36</v>
      </c>
      <c r="E2278" s="6">
        <v>21860.28</v>
      </c>
      <c r="F2278" s="6">
        <v>13404.24</v>
      </c>
      <c r="G2278" s="8">
        <f t="shared" si="452"/>
        <v>8456.0399999999991</v>
      </c>
      <c r="H2278">
        <v>2024</v>
      </c>
      <c r="I2278">
        <f t="shared" si="459"/>
        <v>10</v>
      </c>
      <c r="J2278" t="s">
        <v>90</v>
      </c>
      <c r="K2278" t="s">
        <v>113</v>
      </c>
      <c r="L2278" t="s">
        <v>98</v>
      </c>
      <c r="M2278" t="str">
        <f>VLOOKUP(Table1[[#This Row],[Product Code]],Table24[#All],4,FALSE)</f>
        <v>Ultrabooks</v>
      </c>
    </row>
    <row r="2279" spans="1:13" x14ac:dyDescent="0.3">
      <c r="A2279" s="13" t="s">
        <v>16</v>
      </c>
      <c r="B2279" s="4" t="s">
        <v>58</v>
      </c>
      <c r="C2279" s="5">
        <v>45270</v>
      </c>
      <c r="D2279" s="4">
        <v>39</v>
      </c>
      <c r="E2279" s="6">
        <v>10111.529999999999</v>
      </c>
      <c r="F2279" s="6">
        <v>6609.33</v>
      </c>
      <c r="G2279" s="8">
        <f t="shared" si="452"/>
        <v>3502.1999999999989</v>
      </c>
      <c r="H2279">
        <v>2023</v>
      </c>
      <c r="I2279">
        <f t="shared" ref="I2279:I2282" si="460">MONTH(C2279)</f>
        <v>12</v>
      </c>
      <c r="J2279" t="s">
        <v>86</v>
      </c>
      <c r="K2279" t="s">
        <v>106</v>
      </c>
      <c r="L2279" t="s">
        <v>126</v>
      </c>
      <c r="M2279" t="str">
        <f>VLOOKUP(Table1[[#This Row],[Product Code]],Table24[#All],4,FALSE)</f>
        <v>Smart Speakers</v>
      </c>
    </row>
    <row r="2280" spans="1:13" x14ac:dyDescent="0.3">
      <c r="A2280" s="13" t="s">
        <v>16</v>
      </c>
      <c r="B2280" s="4" t="s">
        <v>7</v>
      </c>
      <c r="C2280" s="5">
        <v>45231</v>
      </c>
      <c r="D2280" s="4">
        <v>28</v>
      </c>
      <c r="E2280" s="6">
        <v>9292.64</v>
      </c>
      <c r="F2280" s="6">
        <v>5535.88</v>
      </c>
      <c r="G2280" s="8">
        <f t="shared" si="452"/>
        <v>3756.7599999999993</v>
      </c>
      <c r="H2280">
        <v>2023</v>
      </c>
      <c r="I2280">
        <f t="shared" si="460"/>
        <v>11</v>
      </c>
      <c r="J2280" t="s">
        <v>86</v>
      </c>
      <c r="K2280" t="s">
        <v>109</v>
      </c>
      <c r="L2280" t="s">
        <v>98</v>
      </c>
      <c r="M2280" t="str">
        <f>VLOOKUP(Table1[[#This Row],[Product Code]],Table24[#All],4,FALSE)</f>
        <v>Gaming Laptops</v>
      </c>
    </row>
    <row r="2281" spans="1:13" x14ac:dyDescent="0.3">
      <c r="A2281" s="13" t="s">
        <v>14</v>
      </c>
      <c r="B2281" s="4" t="s">
        <v>18</v>
      </c>
      <c r="C2281" s="5">
        <v>45527</v>
      </c>
      <c r="D2281" s="4">
        <v>11</v>
      </c>
      <c r="E2281" s="6">
        <v>4390.76</v>
      </c>
      <c r="F2281" s="6">
        <v>3318.04</v>
      </c>
      <c r="G2281" s="8">
        <f t="shared" si="452"/>
        <v>1072.7200000000003</v>
      </c>
      <c r="H2281">
        <v>2024</v>
      </c>
      <c r="I2281">
        <f t="shared" si="460"/>
        <v>8</v>
      </c>
      <c r="J2281" t="s">
        <v>89</v>
      </c>
      <c r="K2281" t="s">
        <v>130</v>
      </c>
      <c r="L2281" t="s">
        <v>126</v>
      </c>
      <c r="M2281" t="str">
        <f>VLOOKUP(Table1[[#This Row],[Product Code]],Table24[#All],4,FALSE)</f>
        <v>Streaming Devices</v>
      </c>
    </row>
    <row r="2282" spans="1:13" x14ac:dyDescent="0.3">
      <c r="A2282" s="13" t="s">
        <v>10</v>
      </c>
      <c r="B2282" s="4" t="s">
        <v>53</v>
      </c>
      <c r="C2282" s="5">
        <v>45439</v>
      </c>
      <c r="D2282" s="4">
        <v>5</v>
      </c>
      <c r="E2282" s="6">
        <v>6378.0499999999993</v>
      </c>
      <c r="F2282" s="6">
        <v>3976.95</v>
      </c>
      <c r="G2282" s="8">
        <f t="shared" si="452"/>
        <v>2401.0999999999995</v>
      </c>
      <c r="H2282">
        <v>2024</v>
      </c>
      <c r="I2282">
        <f t="shared" si="460"/>
        <v>5</v>
      </c>
      <c r="J2282" t="s">
        <v>88</v>
      </c>
      <c r="K2282" t="s">
        <v>130</v>
      </c>
      <c r="L2282" t="s">
        <v>118</v>
      </c>
      <c r="M2282" t="str">
        <f>VLOOKUP(Table1[[#This Row],[Product Code]],Table24[#All],4,FALSE)</f>
        <v>Wired Headphones</v>
      </c>
    </row>
    <row r="2283" spans="1:13" x14ac:dyDescent="0.3">
      <c r="A2283" s="13" t="s">
        <v>12</v>
      </c>
      <c r="B2283" s="4" t="s">
        <v>66</v>
      </c>
      <c r="C2283" s="5">
        <v>44960</v>
      </c>
      <c r="D2283" s="4">
        <v>24</v>
      </c>
      <c r="E2283" s="6">
        <v>13040.64</v>
      </c>
      <c r="F2283" s="6">
        <v>9277.92</v>
      </c>
      <c r="G2283" s="8">
        <f t="shared" si="452"/>
        <v>3762.7199999999993</v>
      </c>
      <c r="H2283">
        <v>2023</v>
      </c>
      <c r="I2283">
        <f t="shared" ref="I2283:I2289" si="461">MONTH(C2283)</f>
        <v>2</v>
      </c>
      <c r="J2283" t="s">
        <v>83</v>
      </c>
      <c r="K2283" t="s">
        <v>113</v>
      </c>
      <c r="L2283" t="s">
        <v>118</v>
      </c>
      <c r="M2283" t="str">
        <f>VLOOKUP(Table1[[#This Row],[Product Code]],Table24[#All],4,FALSE)</f>
        <v>Wireless Headphones</v>
      </c>
    </row>
    <row r="2284" spans="1:13" x14ac:dyDescent="0.3">
      <c r="A2284" s="13" t="s">
        <v>37</v>
      </c>
      <c r="B2284" s="4" t="s">
        <v>58</v>
      </c>
      <c r="C2284" s="5">
        <v>45077</v>
      </c>
      <c r="D2284" s="4">
        <v>6</v>
      </c>
      <c r="E2284" s="6">
        <v>1555.62</v>
      </c>
      <c r="F2284" s="6">
        <v>1016.8199999999999</v>
      </c>
      <c r="G2284" s="8">
        <f t="shared" si="452"/>
        <v>538.79999999999995</v>
      </c>
      <c r="H2284">
        <v>2023</v>
      </c>
      <c r="I2284">
        <f t="shared" si="461"/>
        <v>5</v>
      </c>
      <c r="J2284" t="s">
        <v>84</v>
      </c>
      <c r="K2284" t="s">
        <v>106</v>
      </c>
      <c r="L2284" t="s">
        <v>126</v>
      </c>
      <c r="M2284" t="str">
        <f>VLOOKUP(Table1[[#This Row],[Product Code]],Table24[#All],4,FALSE)</f>
        <v>Smart Speakers</v>
      </c>
    </row>
    <row r="2285" spans="1:13" x14ac:dyDescent="0.3">
      <c r="A2285" s="13" t="s">
        <v>14</v>
      </c>
      <c r="B2285" s="4" t="s">
        <v>35</v>
      </c>
      <c r="C2285" s="5">
        <v>45149</v>
      </c>
      <c r="D2285" s="4">
        <v>12</v>
      </c>
      <c r="E2285" s="6">
        <v>1956.6000000000001</v>
      </c>
      <c r="F2285" s="6">
        <v>1513.32</v>
      </c>
      <c r="G2285" s="8">
        <f t="shared" si="452"/>
        <v>443.2800000000002</v>
      </c>
      <c r="H2285">
        <v>2023</v>
      </c>
      <c r="I2285">
        <f t="shared" si="461"/>
        <v>8</v>
      </c>
      <c r="J2285" t="s">
        <v>85</v>
      </c>
      <c r="K2285" t="s">
        <v>113</v>
      </c>
      <c r="L2285" t="s">
        <v>102</v>
      </c>
      <c r="M2285" t="str">
        <f>VLOOKUP(Table1[[#This Row],[Product Code]],Table24[#All],4,FALSE)</f>
        <v>Keyboards</v>
      </c>
    </row>
    <row r="2286" spans="1:13" x14ac:dyDescent="0.3">
      <c r="A2286" s="13" t="s">
        <v>59</v>
      </c>
      <c r="B2286" s="4" t="s">
        <v>53</v>
      </c>
      <c r="C2286" s="5">
        <v>45501</v>
      </c>
      <c r="D2286" s="4">
        <v>18</v>
      </c>
      <c r="E2286" s="6">
        <v>22960.98</v>
      </c>
      <c r="F2286" s="6">
        <v>14317.02</v>
      </c>
      <c r="G2286" s="8">
        <f t="shared" si="452"/>
        <v>8643.9599999999991</v>
      </c>
      <c r="H2286">
        <v>2024</v>
      </c>
      <c r="I2286">
        <f t="shared" si="461"/>
        <v>7</v>
      </c>
      <c r="J2286" t="s">
        <v>89</v>
      </c>
      <c r="K2286" t="s">
        <v>130</v>
      </c>
      <c r="L2286" t="s">
        <v>118</v>
      </c>
      <c r="M2286" t="str">
        <f>VLOOKUP(Table1[[#This Row],[Product Code]],Table24[#All],4,FALSE)</f>
        <v>Wired Headphones</v>
      </c>
    </row>
    <row r="2287" spans="1:13" x14ac:dyDescent="0.3">
      <c r="A2287" s="13" t="s">
        <v>32</v>
      </c>
      <c r="B2287" s="4" t="s">
        <v>39</v>
      </c>
      <c r="C2287" s="5">
        <v>45361</v>
      </c>
      <c r="D2287" s="4">
        <v>11</v>
      </c>
      <c r="E2287" s="6">
        <v>8029.7800000000007</v>
      </c>
      <c r="F2287" s="6">
        <v>6478.89</v>
      </c>
      <c r="G2287" s="8">
        <f t="shared" si="452"/>
        <v>1550.8900000000003</v>
      </c>
      <c r="H2287">
        <v>2024</v>
      </c>
      <c r="I2287">
        <f t="shared" si="461"/>
        <v>3</v>
      </c>
      <c r="J2287" t="s">
        <v>87</v>
      </c>
      <c r="K2287" t="s">
        <v>113</v>
      </c>
      <c r="L2287" t="s">
        <v>111</v>
      </c>
      <c r="M2287" t="str">
        <f>VLOOKUP(Table1[[#This Row],[Product Code]],Table24[#All],4,FALSE)</f>
        <v>VR Headsets</v>
      </c>
    </row>
    <row r="2288" spans="1:13" x14ac:dyDescent="0.3">
      <c r="A2288" s="13" t="s">
        <v>21</v>
      </c>
      <c r="B2288" s="4" t="s">
        <v>39</v>
      </c>
      <c r="C2288" s="5">
        <v>45495</v>
      </c>
      <c r="D2288" s="4">
        <v>7</v>
      </c>
      <c r="E2288" s="6">
        <v>5109.8600000000006</v>
      </c>
      <c r="F2288" s="6">
        <v>4122.93</v>
      </c>
      <c r="G2288" s="8">
        <f t="shared" si="452"/>
        <v>986.93000000000029</v>
      </c>
      <c r="H2288">
        <v>2024</v>
      </c>
      <c r="I2288">
        <f t="shared" si="461"/>
        <v>7</v>
      </c>
      <c r="J2288" t="s">
        <v>89</v>
      </c>
      <c r="K2288" t="s">
        <v>113</v>
      </c>
      <c r="L2288" t="s">
        <v>111</v>
      </c>
      <c r="M2288" t="str">
        <f>VLOOKUP(Table1[[#This Row],[Product Code]],Table24[#All],4,FALSE)</f>
        <v>VR Headsets</v>
      </c>
    </row>
    <row r="2289" spans="1:13" x14ac:dyDescent="0.3">
      <c r="A2289" s="13" t="s">
        <v>16</v>
      </c>
      <c r="B2289" s="4" t="s">
        <v>40</v>
      </c>
      <c r="C2289" s="5">
        <v>45644</v>
      </c>
      <c r="D2289" s="4">
        <v>32</v>
      </c>
      <c r="E2289" s="6">
        <v>43321.279999999999</v>
      </c>
      <c r="F2289" s="6">
        <v>31182.720000000001</v>
      </c>
      <c r="G2289" s="8">
        <f t="shared" si="452"/>
        <v>12138.559999999998</v>
      </c>
      <c r="H2289">
        <v>2024</v>
      </c>
      <c r="I2289">
        <f t="shared" si="461"/>
        <v>12</v>
      </c>
      <c r="J2289" t="s">
        <v>90</v>
      </c>
      <c r="K2289" t="s">
        <v>106</v>
      </c>
      <c r="L2289" t="s">
        <v>111</v>
      </c>
      <c r="M2289" t="str">
        <f>VLOOKUP(Table1[[#This Row],[Product Code]],Table24[#All],4,FALSE)</f>
        <v>Game Consoles</v>
      </c>
    </row>
    <row r="2290" spans="1:13" x14ac:dyDescent="0.3">
      <c r="A2290" s="13" t="s">
        <v>33</v>
      </c>
      <c r="B2290" s="4" t="s">
        <v>43</v>
      </c>
      <c r="C2290" s="5">
        <v>45235</v>
      </c>
      <c r="D2290" s="4">
        <v>26</v>
      </c>
      <c r="E2290" s="6">
        <v>27688.959999999999</v>
      </c>
      <c r="F2290" s="6">
        <v>17853.419999999998</v>
      </c>
      <c r="G2290" s="8">
        <f t="shared" si="452"/>
        <v>9835.5400000000009</v>
      </c>
      <c r="H2290">
        <v>2023</v>
      </c>
      <c r="I2290">
        <f t="shared" ref="I2290:I2300" si="462">MONTH(C2290)</f>
        <v>11</v>
      </c>
      <c r="J2290" t="s">
        <v>86</v>
      </c>
      <c r="K2290" t="s">
        <v>113</v>
      </c>
      <c r="L2290" t="s">
        <v>111</v>
      </c>
      <c r="M2290" t="str">
        <f>VLOOKUP(Table1[[#This Row],[Product Code]],Table24[#All],4,FALSE)</f>
        <v>VR Headsets</v>
      </c>
    </row>
    <row r="2291" spans="1:13" x14ac:dyDescent="0.3">
      <c r="A2291" s="13" t="s">
        <v>28</v>
      </c>
      <c r="B2291" s="4" t="s">
        <v>7</v>
      </c>
      <c r="C2291" s="5">
        <v>45099</v>
      </c>
      <c r="D2291" s="4">
        <v>7</v>
      </c>
      <c r="E2291" s="6">
        <v>2323.16</v>
      </c>
      <c r="F2291" s="6">
        <v>1383.97</v>
      </c>
      <c r="G2291" s="8">
        <f t="shared" si="452"/>
        <v>939.18999999999983</v>
      </c>
      <c r="H2291">
        <v>2023</v>
      </c>
      <c r="I2291">
        <f t="shared" si="462"/>
        <v>6</v>
      </c>
      <c r="J2291" t="s">
        <v>84</v>
      </c>
      <c r="K2291" t="s">
        <v>109</v>
      </c>
      <c r="L2291" t="s">
        <v>98</v>
      </c>
      <c r="M2291" t="str">
        <f>VLOOKUP(Table1[[#This Row],[Product Code]],Table24[#All],4,FALSE)</f>
        <v>Gaming Laptops</v>
      </c>
    </row>
    <row r="2292" spans="1:13" x14ac:dyDescent="0.3">
      <c r="A2292" s="13" t="s">
        <v>28</v>
      </c>
      <c r="B2292" s="4" t="s">
        <v>45</v>
      </c>
      <c r="C2292" s="5">
        <v>45413</v>
      </c>
      <c r="D2292" s="4">
        <v>13</v>
      </c>
      <c r="E2292" s="6">
        <v>10486.58</v>
      </c>
      <c r="F2292" s="6">
        <v>6253.52</v>
      </c>
      <c r="G2292" s="8">
        <f t="shared" si="452"/>
        <v>4233.0599999999995</v>
      </c>
      <c r="H2292">
        <v>2024</v>
      </c>
      <c r="I2292">
        <f t="shared" si="462"/>
        <v>5</v>
      </c>
      <c r="J2292" t="s">
        <v>88</v>
      </c>
      <c r="K2292" t="s">
        <v>113</v>
      </c>
      <c r="L2292" t="s">
        <v>111</v>
      </c>
      <c r="M2292" t="str">
        <f>VLOOKUP(Table1[[#This Row],[Product Code]],Table24[#All],4,FALSE)</f>
        <v>Game Consoles</v>
      </c>
    </row>
    <row r="2293" spans="1:13" x14ac:dyDescent="0.3">
      <c r="A2293" s="13" t="s">
        <v>59</v>
      </c>
      <c r="B2293" s="4" t="s">
        <v>41</v>
      </c>
      <c r="C2293" s="5">
        <v>45538</v>
      </c>
      <c r="D2293" s="4">
        <v>16</v>
      </c>
      <c r="E2293" s="6">
        <v>14134.4</v>
      </c>
      <c r="F2293" s="6">
        <v>9671.84</v>
      </c>
      <c r="G2293" s="8">
        <f t="shared" si="452"/>
        <v>4462.5599999999995</v>
      </c>
      <c r="H2293">
        <v>2024</v>
      </c>
      <c r="I2293">
        <f t="shared" si="462"/>
        <v>9</v>
      </c>
      <c r="J2293" t="s">
        <v>89</v>
      </c>
      <c r="K2293" t="s">
        <v>132</v>
      </c>
      <c r="L2293" t="s">
        <v>118</v>
      </c>
      <c r="M2293" t="str">
        <f>VLOOKUP(Table1[[#This Row],[Product Code]],Table24[#All],4,FALSE)</f>
        <v>Wireless Headphones</v>
      </c>
    </row>
    <row r="2294" spans="1:13" x14ac:dyDescent="0.3">
      <c r="A2294" s="13" t="s">
        <v>8</v>
      </c>
      <c r="B2294" s="4" t="s">
        <v>40</v>
      </c>
      <c r="C2294" s="5">
        <v>45405</v>
      </c>
      <c r="D2294" s="4">
        <v>16</v>
      </c>
      <c r="E2294" s="6">
        <v>21660.639999999999</v>
      </c>
      <c r="F2294" s="6">
        <v>15591.36</v>
      </c>
      <c r="G2294" s="8">
        <f t="shared" si="452"/>
        <v>6069.2799999999988</v>
      </c>
      <c r="H2294">
        <v>2024</v>
      </c>
      <c r="I2294">
        <f t="shared" si="462"/>
        <v>4</v>
      </c>
      <c r="J2294" t="s">
        <v>88</v>
      </c>
      <c r="K2294" t="s">
        <v>106</v>
      </c>
      <c r="L2294" t="s">
        <v>111</v>
      </c>
      <c r="M2294" t="str">
        <f>VLOOKUP(Table1[[#This Row],[Product Code]],Table24[#All],4,FALSE)</f>
        <v>Game Consoles</v>
      </c>
    </row>
    <row r="2295" spans="1:13" x14ac:dyDescent="0.3">
      <c r="A2295" s="13" t="s">
        <v>16</v>
      </c>
      <c r="B2295" s="4" t="s">
        <v>57</v>
      </c>
      <c r="C2295" s="5">
        <v>45506</v>
      </c>
      <c r="D2295" s="4">
        <v>10</v>
      </c>
      <c r="E2295" s="6">
        <v>11706.400000000001</v>
      </c>
      <c r="F2295" s="6">
        <v>9351.6999999999989</v>
      </c>
      <c r="G2295" s="8">
        <f t="shared" si="452"/>
        <v>2354.7000000000025</v>
      </c>
      <c r="H2295">
        <v>2024</v>
      </c>
      <c r="I2295">
        <f t="shared" si="462"/>
        <v>8</v>
      </c>
      <c r="J2295" t="s">
        <v>89</v>
      </c>
      <c r="K2295" t="s">
        <v>106</v>
      </c>
      <c r="L2295" t="s">
        <v>111</v>
      </c>
      <c r="M2295" t="str">
        <f>VLOOKUP(Table1[[#This Row],[Product Code]],Table24[#All],4,FALSE)</f>
        <v>Game Consoles</v>
      </c>
    </row>
    <row r="2296" spans="1:13" x14ac:dyDescent="0.3">
      <c r="A2296" s="13" t="s">
        <v>6</v>
      </c>
      <c r="B2296" s="4" t="s">
        <v>36</v>
      </c>
      <c r="C2296" s="5">
        <v>45341</v>
      </c>
      <c r="D2296" s="4">
        <v>25</v>
      </c>
      <c r="E2296" s="6">
        <v>23676.25</v>
      </c>
      <c r="F2296" s="6">
        <v>16684.5</v>
      </c>
      <c r="G2296" s="8">
        <f t="shared" si="452"/>
        <v>6991.75</v>
      </c>
      <c r="H2296">
        <v>2024</v>
      </c>
      <c r="I2296">
        <f t="shared" si="462"/>
        <v>2</v>
      </c>
      <c r="J2296" t="s">
        <v>87</v>
      </c>
      <c r="K2296" t="s">
        <v>132</v>
      </c>
      <c r="L2296" t="s">
        <v>102</v>
      </c>
      <c r="M2296" t="str">
        <f>VLOOKUP(Table1[[#This Row],[Product Code]],Table24[#All],4,FALSE)</f>
        <v>Keyboards</v>
      </c>
    </row>
    <row r="2297" spans="1:13" x14ac:dyDescent="0.3">
      <c r="A2297" s="13" t="s">
        <v>16</v>
      </c>
      <c r="B2297" s="4" t="s">
        <v>20</v>
      </c>
      <c r="C2297" s="5">
        <v>45491</v>
      </c>
      <c r="D2297" s="4">
        <v>19</v>
      </c>
      <c r="E2297" s="6">
        <v>16875.990000000002</v>
      </c>
      <c r="F2297" s="6">
        <v>13726.550000000001</v>
      </c>
      <c r="G2297" s="8">
        <f t="shared" si="452"/>
        <v>3149.4400000000005</v>
      </c>
      <c r="H2297">
        <v>2024</v>
      </c>
      <c r="I2297">
        <f t="shared" si="462"/>
        <v>7</v>
      </c>
      <c r="J2297" t="s">
        <v>89</v>
      </c>
      <c r="K2297" t="s">
        <v>104</v>
      </c>
      <c r="L2297" t="s">
        <v>102</v>
      </c>
      <c r="M2297" t="str">
        <f>VLOOKUP(Table1[[#This Row],[Product Code]],Table24[#All],4,FALSE)</f>
        <v>Keyboards</v>
      </c>
    </row>
    <row r="2298" spans="1:13" x14ac:dyDescent="0.3">
      <c r="A2298" s="13" t="s">
        <v>16</v>
      </c>
      <c r="B2298" s="4" t="s">
        <v>24</v>
      </c>
      <c r="C2298" s="5">
        <v>45603</v>
      </c>
      <c r="D2298" s="4">
        <v>24</v>
      </c>
      <c r="E2298" s="6">
        <v>31949.52</v>
      </c>
      <c r="F2298" s="6">
        <v>19937.04</v>
      </c>
      <c r="G2298" s="8">
        <f t="shared" si="452"/>
        <v>12012.48</v>
      </c>
      <c r="H2298">
        <v>2024</v>
      </c>
      <c r="I2298">
        <f t="shared" si="462"/>
        <v>11</v>
      </c>
      <c r="J2298" t="s">
        <v>90</v>
      </c>
      <c r="K2298" t="s">
        <v>104</v>
      </c>
      <c r="L2298" t="s">
        <v>102</v>
      </c>
      <c r="M2298" t="str">
        <f>VLOOKUP(Table1[[#This Row],[Product Code]],Table24[#All],4,FALSE)</f>
        <v>Keyboards</v>
      </c>
    </row>
    <row r="2299" spans="1:13" x14ac:dyDescent="0.3">
      <c r="A2299" s="13" t="s">
        <v>54</v>
      </c>
      <c r="B2299" s="4" t="s">
        <v>40</v>
      </c>
      <c r="C2299" s="5">
        <v>45455</v>
      </c>
      <c r="D2299" s="4">
        <v>11</v>
      </c>
      <c r="E2299" s="6">
        <v>14891.689999999999</v>
      </c>
      <c r="F2299" s="6">
        <v>10719.060000000001</v>
      </c>
      <c r="G2299" s="8">
        <f t="shared" si="452"/>
        <v>4172.6299999999974</v>
      </c>
      <c r="H2299">
        <v>2024</v>
      </c>
      <c r="I2299">
        <f t="shared" si="462"/>
        <v>6</v>
      </c>
      <c r="J2299" t="s">
        <v>88</v>
      </c>
      <c r="K2299" t="s">
        <v>106</v>
      </c>
      <c r="L2299" t="s">
        <v>111</v>
      </c>
      <c r="M2299" t="str">
        <f>VLOOKUP(Table1[[#This Row],[Product Code]],Table24[#All],4,FALSE)</f>
        <v>Game Consoles</v>
      </c>
    </row>
    <row r="2300" spans="1:13" x14ac:dyDescent="0.3">
      <c r="A2300" s="13" t="s">
        <v>19</v>
      </c>
      <c r="B2300" s="4" t="s">
        <v>48</v>
      </c>
      <c r="C2300" s="5">
        <v>45306</v>
      </c>
      <c r="D2300" s="4">
        <v>13</v>
      </c>
      <c r="E2300" s="6">
        <v>18239.13</v>
      </c>
      <c r="F2300" s="6">
        <v>11577.15</v>
      </c>
      <c r="G2300" s="8">
        <f t="shared" si="452"/>
        <v>6661.9800000000014</v>
      </c>
      <c r="H2300">
        <v>2024</v>
      </c>
      <c r="I2300">
        <f t="shared" si="462"/>
        <v>1</v>
      </c>
      <c r="J2300" t="s">
        <v>87</v>
      </c>
      <c r="K2300" t="s">
        <v>137</v>
      </c>
      <c r="L2300" t="s">
        <v>111</v>
      </c>
      <c r="M2300" t="str">
        <f>VLOOKUP(Table1[[#This Row],[Product Code]],Table24[#All],4,FALSE)</f>
        <v>Game Consoles</v>
      </c>
    </row>
    <row r="2301" spans="1:13" x14ac:dyDescent="0.3">
      <c r="A2301" s="13" t="s">
        <v>16</v>
      </c>
      <c r="B2301" s="4" t="s">
        <v>64</v>
      </c>
      <c r="C2301" s="5">
        <v>45265</v>
      </c>
      <c r="D2301" s="4">
        <v>34</v>
      </c>
      <c r="E2301" s="6">
        <v>13183.16</v>
      </c>
      <c r="F2301" s="6">
        <v>8820.2800000000007</v>
      </c>
      <c r="G2301" s="8">
        <f t="shared" si="452"/>
        <v>4362.8799999999992</v>
      </c>
      <c r="H2301">
        <v>2023</v>
      </c>
      <c r="I2301">
        <f t="shared" ref="I2301:I2305" si="463">MONTH(C2301)</f>
        <v>12</v>
      </c>
      <c r="J2301" t="s">
        <v>86</v>
      </c>
      <c r="K2301" t="s">
        <v>106</v>
      </c>
      <c r="L2301" t="s">
        <v>102</v>
      </c>
      <c r="M2301" t="str">
        <f>VLOOKUP(Table1[[#This Row],[Product Code]],Table24[#All],4,FALSE)</f>
        <v>Chargers</v>
      </c>
    </row>
    <row r="2302" spans="1:13" x14ac:dyDescent="0.3">
      <c r="A2302" s="13" t="s">
        <v>23</v>
      </c>
      <c r="B2302" s="4" t="s">
        <v>66</v>
      </c>
      <c r="C2302" s="5">
        <v>45264</v>
      </c>
      <c r="D2302" s="4">
        <v>24</v>
      </c>
      <c r="E2302" s="6">
        <v>13040.64</v>
      </c>
      <c r="F2302" s="6">
        <v>9277.92</v>
      </c>
      <c r="G2302" s="8">
        <f t="shared" si="452"/>
        <v>3762.7199999999993</v>
      </c>
      <c r="H2302">
        <v>2023</v>
      </c>
      <c r="I2302">
        <f t="shared" si="463"/>
        <v>12</v>
      </c>
      <c r="J2302" t="s">
        <v>86</v>
      </c>
      <c r="K2302" t="s">
        <v>113</v>
      </c>
      <c r="L2302" t="s">
        <v>118</v>
      </c>
      <c r="M2302" t="str">
        <f>VLOOKUP(Table1[[#This Row],[Product Code]],Table24[#All],4,FALSE)</f>
        <v>Wireless Headphones</v>
      </c>
    </row>
    <row r="2303" spans="1:13" x14ac:dyDescent="0.3">
      <c r="A2303" s="13" t="s">
        <v>54</v>
      </c>
      <c r="B2303" s="4" t="s">
        <v>69</v>
      </c>
      <c r="C2303" s="5">
        <v>45047</v>
      </c>
      <c r="D2303" s="4">
        <v>8</v>
      </c>
      <c r="E2303" s="6">
        <v>638.48</v>
      </c>
      <c r="F2303" s="6">
        <v>512.16</v>
      </c>
      <c r="G2303" s="8">
        <f t="shared" si="452"/>
        <v>126.32000000000005</v>
      </c>
      <c r="H2303">
        <v>2023</v>
      </c>
      <c r="I2303">
        <f t="shared" si="463"/>
        <v>5</v>
      </c>
      <c r="J2303" t="s">
        <v>84</v>
      </c>
      <c r="K2303" t="s">
        <v>106</v>
      </c>
      <c r="L2303" t="s">
        <v>98</v>
      </c>
      <c r="M2303" t="str">
        <f>VLOOKUP(Table1[[#This Row],[Product Code]],Table24[#All],4,FALSE)</f>
        <v>Ultrabooks</v>
      </c>
    </row>
    <row r="2304" spans="1:13" x14ac:dyDescent="0.3">
      <c r="A2304" s="13" t="s">
        <v>54</v>
      </c>
      <c r="B2304" s="4" t="s">
        <v>68</v>
      </c>
      <c r="C2304" s="5">
        <v>45556</v>
      </c>
      <c r="D2304" s="4">
        <v>13</v>
      </c>
      <c r="E2304" s="6">
        <v>14404</v>
      </c>
      <c r="F2304" s="6">
        <v>11284.65</v>
      </c>
      <c r="G2304" s="8">
        <f t="shared" si="452"/>
        <v>3119.3500000000004</v>
      </c>
      <c r="H2304">
        <v>2024</v>
      </c>
      <c r="I2304">
        <f t="shared" si="463"/>
        <v>9</v>
      </c>
      <c r="J2304" t="s">
        <v>89</v>
      </c>
      <c r="K2304" t="s">
        <v>113</v>
      </c>
      <c r="L2304" t="s">
        <v>118</v>
      </c>
      <c r="M2304" t="str">
        <f>VLOOKUP(Table1[[#This Row],[Product Code]],Table24[#All],4,FALSE)</f>
        <v>Noise-Canceling Over-Ear</v>
      </c>
    </row>
    <row r="2305" spans="1:13" x14ac:dyDescent="0.3">
      <c r="A2305" s="13" t="s">
        <v>19</v>
      </c>
      <c r="B2305" s="4" t="s">
        <v>62</v>
      </c>
      <c r="C2305" s="5">
        <v>45590</v>
      </c>
      <c r="D2305" s="4">
        <v>36</v>
      </c>
      <c r="E2305" s="6">
        <v>52030.799999999996</v>
      </c>
      <c r="F2305" s="6">
        <v>34929.72</v>
      </c>
      <c r="G2305" s="8">
        <f t="shared" si="452"/>
        <v>17101.079999999994</v>
      </c>
      <c r="H2305">
        <v>2024</v>
      </c>
      <c r="I2305">
        <f t="shared" si="463"/>
        <v>10</v>
      </c>
      <c r="J2305" t="s">
        <v>90</v>
      </c>
      <c r="K2305" t="s">
        <v>113</v>
      </c>
      <c r="L2305" t="s">
        <v>126</v>
      </c>
      <c r="M2305" t="str">
        <f>VLOOKUP(Table1[[#This Row],[Product Code]],Table24[#All],4,FALSE)</f>
        <v>Smartwatches</v>
      </c>
    </row>
    <row r="2306" spans="1:13" x14ac:dyDescent="0.3">
      <c r="A2306" s="13" t="s">
        <v>33</v>
      </c>
      <c r="B2306" s="4" t="s">
        <v>62</v>
      </c>
      <c r="C2306" s="5">
        <v>45267</v>
      </c>
      <c r="D2306" s="4">
        <v>23</v>
      </c>
      <c r="E2306" s="6">
        <v>33241.9</v>
      </c>
      <c r="F2306" s="6">
        <v>22316.21</v>
      </c>
      <c r="G2306" s="8">
        <f t="shared" si="452"/>
        <v>10925.690000000002</v>
      </c>
      <c r="H2306">
        <v>2023</v>
      </c>
      <c r="I2306">
        <f t="shared" ref="I2306:I2308" si="464">MONTH(C2306)</f>
        <v>12</v>
      </c>
      <c r="J2306" t="s">
        <v>86</v>
      </c>
      <c r="K2306" t="s">
        <v>113</v>
      </c>
      <c r="L2306" t="s">
        <v>126</v>
      </c>
      <c r="M2306" t="str">
        <f>VLOOKUP(Table1[[#This Row],[Product Code]],Table24[#All],4,FALSE)</f>
        <v>Smartwatches</v>
      </c>
    </row>
    <row r="2307" spans="1:13" x14ac:dyDescent="0.3">
      <c r="A2307" s="13" t="s">
        <v>10</v>
      </c>
      <c r="B2307" s="4" t="s">
        <v>66</v>
      </c>
      <c r="C2307" s="5">
        <v>44988</v>
      </c>
      <c r="D2307" s="4">
        <v>32</v>
      </c>
      <c r="E2307" s="6">
        <v>17387.52</v>
      </c>
      <c r="F2307" s="6">
        <v>12370.56</v>
      </c>
      <c r="G2307" s="8">
        <f t="shared" ref="G2307:G2370" si="465">E2307-F2307</f>
        <v>5016.9600000000009</v>
      </c>
      <c r="H2307">
        <v>2023</v>
      </c>
      <c r="I2307">
        <f t="shared" si="464"/>
        <v>3</v>
      </c>
      <c r="J2307" t="s">
        <v>83</v>
      </c>
      <c r="K2307" t="s">
        <v>113</v>
      </c>
      <c r="L2307" t="s">
        <v>118</v>
      </c>
      <c r="M2307" t="str">
        <f>VLOOKUP(Table1[[#This Row],[Product Code]],Table24[#All],4,FALSE)</f>
        <v>Wireless Headphones</v>
      </c>
    </row>
    <row r="2308" spans="1:13" x14ac:dyDescent="0.3">
      <c r="A2308" s="13" t="s">
        <v>16</v>
      </c>
      <c r="B2308" s="4" t="s">
        <v>35</v>
      </c>
      <c r="C2308" s="5">
        <v>44994</v>
      </c>
      <c r="D2308" s="4">
        <v>23</v>
      </c>
      <c r="E2308" s="6">
        <v>3750.15</v>
      </c>
      <c r="F2308" s="6">
        <v>2900.53</v>
      </c>
      <c r="G2308" s="8">
        <f t="shared" si="465"/>
        <v>849.61999999999989</v>
      </c>
      <c r="H2308">
        <v>2023</v>
      </c>
      <c r="I2308">
        <f t="shared" si="464"/>
        <v>3</v>
      </c>
      <c r="J2308" t="s">
        <v>83</v>
      </c>
      <c r="K2308" t="s">
        <v>113</v>
      </c>
      <c r="L2308" t="s">
        <v>102</v>
      </c>
      <c r="M2308" t="str">
        <f>VLOOKUP(Table1[[#This Row],[Product Code]],Table24[#All],4,FALSE)</f>
        <v>Keyboards</v>
      </c>
    </row>
    <row r="2309" spans="1:13" x14ac:dyDescent="0.3">
      <c r="A2309" s="13" t="s">
        <v>25</v>
      </c>
      <c r="B2309" s="4" t="s">
        <v>52</v>
      </c>
      <c r="C2309" s="5">
        <v>45587</v>
      </c>
      <c r="D2309" s="4">
        <v>22</v>
      </c>
      <c r="E2309" s="6">
        <v>5205.42</v>
      </c>
      <c r="F2309" s="6">
        <v>4029.74</v>
      </c>
      <c r="G2309" s="8">
        <f t="shared" si="465"/>
        <v>1175.6800000000003</v>
      </c>
      <c r="H2309">
        <v>2024</v>
      </c>
      <c r="I2309">
        <f>MONTH(C2309)</f>
        <v>10</v>
      </c>
      <c r="J2309" t="s">
        <v>90</v>
      </c>
      <c r="K2309" t="s">
        <v>113</v>
      </c>
      <c r="L2309" t="s">
        <v>118</v>
      </c>
      <c r="M2309" t="str">
        <f>VLOOKUP(Table1[[#This Row],[Product Code]],Table24[#All],4,FALSE)</f>
        <v>Wired Headphones</v>
      </c>
    </row>
    <row r="2310" spans="1:13" x14ac:dyDescent="0.3">
      <c r="A2310" s="13" t="s">
        <v>54</v>
      </c>
      <c r="B2310" s="4" t="s">
        <v>35</v>
      </c>
      <c r="C2310" s="5">
        <v>45060</v>
      </c>
      <c r="D2310" s="4">
        <v>17</v>
      </c>
      <c r="E2310" s="6">
        <v>2771.8500000000004</v>
      </c>
      <c r="F2310" s="6">
        <v>2143.87</v>
      </c>
      <c r="G2310" s="8">
        <f t="shared" si="465"/>
        <v>627.98000000000047</v>
      </c>
      <c r="H2310">
        <v>2023</v>
      </c>
      <c r="I2310">
        <f>MONTH(C2310)</f>
        <v>5</v>
      </c>
      <c r="J2310" t="s">
        <v>84</v>
      </c>
      <c r="K2310" t="s">
        <v>113</v>
      </c>
      <c r="L2310" t="s">
        <v>102</v>
      </c>
      <c r="M2310" t="str">
        <f>VLOOKUP(Table1[[#This Row],[Product Code]],Table24[#All],4,FALSE)</f>
        <v>Keyboards</v>
      </c>
    </row>
    <row r="2311" spans="1:13" x14ac:dyDescent="0.3">
      <c r="A2311" s="13" t="s">
        <v>8</v>
      </c>
      <c r="B2311" s="4" t="s">
        <v>36</v>
      </c>
      <c r="C2311" s="5">
        <v>45556</v>
      </c>
      <c r="D2311" s="4">
        <v>16</v>
      </c>
      <c r="E2311" s="6">
        <v>15152.8</v>
      </c>
      <c r="F2311" s="6">
        <v>10678.08</v>
      </c>
      <c r="G2311" s="8">
        <f t="shared" si="465"/>
        <v>4474.7199999999993</v>
      </c>
      <c r="H2311">
        <v>2024</v>
      </c>
      <c r="I2311">
        <f>MONTH(C2311)</f>
        <v>9</v>
      </c>
      <c r="J2311" t="s">
        <v>89</v>
      </c>
      <c r="K2311" t="s">
        <v>132</v>
      </c>
      <c r="L2311" t="s">
        <v>102</v>
      </c>
      <c r="M2311" t="str">
        <f>VLOOKUP(Table1[[#This Row],[Product Code]],Table24[#All],4,FALSE)</f>
        <v>Keyboards</v>
      </c>
    </row>
    <row r="2312" spans="1:13" x14ac:dyDescent="0.3">
      <c r="A2312" s="13" t="s">
        <v>59</v>
      </c>
      <c r="B2312" s="4" t="s">
        <v>29</v>
      </c>
      <c r="C2312" s="5">
        <v>45232</v>
      </c>
      <c r="D2312" s="4">
        <v>33</v>
      </c>
      <c r="E2312" s="6">
        <v>21549</v>
      </c>
      <c r="F2312" s="6">
        <v>16141.949999999999</v>
      </c>
      <c r="G2312" s="8">
        <f t="shared" si="465"/>
        <v>5407.0500000000011</v>
      </c>
      <c r="H2312">
        <v>2023</v>
      </c>
      <c r="I2312">
        <f>MONTH(C2312)</f>
        <v>11</v>
      </c>
      <c r="J2312" t="s">
        <v>86</v>
      </c>
      <c r="K2312" t="s">
        <v>100</v>
      </c>
      <c r="L2312" t="s">
        <v>98</v>
      </c>
      <c r="M2312" t="str">
        <f>VLOOKUP(Table1[[#This Row],[Product Code]],Table24[#All],4,FALSE)</f>
        <v>Gaming Laptops</v>
      </c>
    </row>
    <row r="2313" spans="1:13" x14ac:dyDescent="0.3">
      <c r="A2313" s="13" t="s">
        <v>21</v>
      </c>
      <c r="B2313" s="4" t="s">
        <v>64</v>
      </c>
      <c r="C2313" s="5">
        <v>45436</v>
      </c>
      <c r="D2313" s="4">
        <v>23</v>
      </c>
      <c r="E2313" s="6">
        <v>8918.02</v>
      </c>
      <c r="F2313" s="6">
        <v>5966.6600000000008</v>
      </c>
      <c r="G2313" s="8">
        <f t="shared" si="465"/>
        <v>2951.3599999999997</v>
      </c>
      <c r="H2313">
        <v>2024</v>
      </c>
      <c r="I2313">
        <f t="shared" ref="I2313:I2316" si="466">MONTH(C2313)</f>
        <v>5</v>
      </c>
      <c r="J2313" t="s">
        <v>88</v>
      </c>
      <c r="K2313" t="s">
        <v>106</v>
      </c>
      <c r="L2313" t="s">
        <v>102</v>
      </c>
      <c r="M2313" t="str">
        <f>VLOOKUP(Table1[[#This Row],[Product Code]],Table24[#All],4,FALSE)</f>
        <v>Chargers</v>
      </c>
    </row>
    <row r="2314" spans="1:13" x14ac:dyDescent="0.3">
      <c r="A2314" s="13" t="s">
        <v>25</v>
      </c>
      <c r="B2314" s="4" t="s">
        <v>38</v>
      </c>
      <c r="C2314" s="5">
        <v>45332</v>
      </c>
      <c r="D2314" s="4">
        <v>29</v>
      </c>
      <c r="E2314" s="6">
        <v>15557.92</v>
      </c>
      <c r="F2314" s="6">
        <v>11339.869999999999</v>
      </c>
      <c r="G2314" s="8">
        <f t="shared" si="465"/>
        <v>4218.0500000000011</v>
      </c>
      <c r="H2314">
        <v>2024</v>
      </c>
      <c r="I2314">
        <f t="shared" si="466"/>
        <v>2</v>
      </c>
      <c r="J2314" t="s">
        <v>87</v>
      </c>
      <c r="K2314" t="s">
        <v>113</v>
      </c>
      <c r="L2314" t="s">
        <v>111</v>
      </c>
      <c r="M2314" t="str">
        <f>VLOOKUP(Table1[[#This Row],[Product Code]],Table24[#All],4,FALSE)</f>
        <v>Game Consoles</v>
      </c>
    </row>
    <row r="2315" spans="1:13" x14ac:dyDescent="0.3">
      <c r="A2315" s="13" t="s">
        <v>6</v>
      </c>
      <c r="B2315" s="4" t="s">
        <v>45</v>
      </c>
      <c r="C2315" s="5">
        <v>45292</v>
      </c>
      <c r="D2315" s="4">
        <v>28</v>
      </c>
      <c r="E2315" s="6">
        <v>22586.48</v>
      </c>
      <c r="F2315" s="6">
        <v>13469.12</v>
      </c>
      <c r="G2315" s="8">
        <f t="shared" si="465"/>
        <v>9117.3599999999988</v>
      </c>
      <c r="H2315">
        <v>2024</v>
      </c>
      <c r="I2315">
        <f t="shared" si="466"/>
        <v>1</v>
      </c>
      <c r="J2315" t="s">
        <v>87</v>
      </c>
      <c r="K2315" t="s">
        <v>113</v>
      </c>
      <c r="L2315" t="s">
        <v>111</v>
      </c>
      <c r="M2315" t="str">
        <f>VLOOKUP(Table1[[#This Row],[Product Code]],Table24[#All],4,FALSE)</f>
        <v>Game Consoles</v>
      </c>
    </row>
    <row r="2316" spans="1:13" x14ac:dyDescent="0.3">
      <c r="A2316" s="13" t="s">
        <v>32</v>
      </c>
      <c r="B2316" s="4" t="s">
        <v>18</v>
      </c>
      <c r="C2316" s="5">
        <v>45313</v>
      </c>
      <c r="D2316" s="4">
        <v>30</v>
      </c>
      <c r="E2316" s="6">
        <v>11974.800000000001</v>
      </c>
      <c r="F2316" s="6">
        <v>9049.1999999999989</v>
      </c>
      <c r="G2316" s="8">
        <f t="shared" si="465"/>
        <v>2925.6000000000022</v>
      </c>
      <c r="H2316">
        <v>2024</v>
      </c>
      <c r="I2316">
        <f t="shared" si="466"/>
        <v>1</v>
      </c>
      <c r="J2316" t="s">
        <v>87</v>
      </c>
      <c r="K2316" t="s">
        <v>130</v>
      </c>
      <c r="L2316" t="s">
        <v>126</v>
      </c>
      <c r="M2316" t="str">
        <f>VLOOKUP(Table1[[#This Row],[Product Code]],Table24[#All],4,FALSE)</f>
        <v>Streaming Devices</v>
      </c>
    </row>
    <row r="2317" spans="1:13" x14ac:dyDescent="0.3">
      <c r="A2317" s="13" t="s">
        <v>32</v>
      </c>
      <c r="B2317" s="4" t="s">
        <v>22</v>
      </c>
      <c r="C2317" s="5">
        <v>45287</v>
      </c>
      <c r="D2317" s="4">
        <v>37</v>
      </c>
      <c r="E2317" s="6">
        <v>38978.76</v>
      </c>
      <c r="F2317" s="6">
        <v>23171.62</v>
      </c>
      <c r="G2317" s="8">
        <f t="shared" si="465"/>
        <v>15807.140000000003</v>
      </c>
      <c r="H2317">
        <v>2023</v>
      </c>
      <c r="I2317">
        <f>MONTH(C2317)</f>
        <v>12</v>
      </c>
      <c r="J2317" t="s">
        <v>86</v>
      </c>
      <c r="K2317" t="s">
        <v>113</v>
      </c>
      <c r="L2317" t="s">
        <v>102</v>
      </c>
      <c r="M2317" t="str">
        <f>VLOOKUP(Table1[[#This Row],[Product Code]],Table24[#All],4,FALSE)</f>
        <v>Keyboards</v>
      </c>
    </row>
    <row r="2318" spans="1:13" x14ac:dyDescent="0.3">
      <c r="A2318" s="13" t="s">
        <v>32</v>
      </c>
      <c r="B2318" s="4" t="s">
        <v>18</v>
      </c>
      <c r="C2318" s="5">
        <v>45428</v>
      </c>
      <c r="D2318" s="4">
        <v>5</v>
      </c>
      <c r="E2318" s="6">
        <v>1995.8000000000002</v>
      </c>
      <c r="F2318" s="6">
        <v>1508.1999999999998</v>
      </c>
      <c r="G2318" s="8">
        <f t="shared" si="465"/>
        <v>487.60000000000036</v>
      </c>
      <c r="H2318">
        <v>2024</v>
      </c>
      <c r="I2318">
        <f>MONTH(C2318)</f>
        <v>5</v>
      </c>
      <c r="J2318" t="s">
        <v>88</v>
      </c>
      <c r="K2318" t="s">
        <v>130</v>
      </c>
      <c r="L2318" t="s">
        <v>126</v>
      </c>
      <c r="M2318" t="str">
        <f>VLOOKUP(Table1[[#This Row],[Product Code]],Table24[#All],4,FALSE)</f>
        <v>Streaming Devices</v>
      </c>
    </row>
    <row r="2319" spans="1:13" x14ac:dyDescent="0.3">
      <c r="A2319" s="13" t="s">
        <v>37</v>
      </c>
      <c r="B2319" s="4" t="s">
        <v>70</v>
      </c>
      <c r="C2319" s="5">
        <v>44961</v>
      </c>
      <c r="D2319" s="4">
        <v>18</v>
      </c>
      <c r="E2319" s="6">
        <v>3886.0199999999995</v>
      </c>
      <c r="F2319" s="6">
        <v>2812.86</v>
      </c>
      <c r="G2319" s="8">
        <f t="shared" si="465"/>
        <v>1073.1599999999994</v>
      </c>
      <c r="H2319">
        <v>2023</v>
      </c>
      <c r="I2319">
        <f>MONTH(C2319)</f>
        <v>2</v>
      </c>
      <c r="J2319" t="s">
        <v>83</v>
      </c>
      <c r="K2319" t="s">
        <v>130</v>
      </c>
      <c r="L2319" t="s">
        <v>102</v>
      </c>
      <c r="M2319" t="str">
        <f>VLOOKUP(Table1[[#This Row],[Product Code]],Table24[#All],4,FALSE)</f>
        <v>Chargers</v>
      </c>
    </row>
    <row r="2320" spans="1:13" x14ac:dyDescent="0.3">
      <c r="A2320" s="13" t="s">
        <v>16</v>
      </c>
      <c r="B2320" s="4" t="s">
        <v>24</v>
      </c>
      <c r="C2320" s="5">
        <v>45442</v>
      </c>
      <c r="D2320" s="4">
        <v>6</v>
      </c>
      <c r="E2320" s="6">
        <v>7987.38</v>
      </c>
      <c r="F2320" s="6">
        <v>4984.26</v>
      </c>
      <c r="G2320" s="8">
        <f t="shared" si="465"/>
        <v>3003.12</v>
      </c>
      <c r="H2320">
        <v>2024</v>
      </c>
      <c r="I2320">
        <f t="shared" ref="I2320:I2324" si="467">MONTH(C2320)</f>
        <v>5</v>
      </c>
      <c r="J2320" t="s">
        <v>88</v>
      </c>
      <c r="K2320" t="s">
        <v>104</v>
      </c>
      <c r="L2320" t="s">
        <v>102</v>
      </c>
      <c r="M2320" t="str">
        <f>VLOOKUP(Table1[[#This Row],[Product Code]],Table24[#All],4,FALSE)</f>
        <v>Keyboards</v>
      </c>
    </row>
    <row r="2321" spans="1:13" x14ac:dyDescent="0.3">
      <c r="A2321" s="13" t="s">
        <v>12</v>
      </c>
      <c r="B2321" s="4" t="s">
        <v>60</v>
      </c>
      <c r="C2321" s="5">
        <v>45615</v>
      </c>
      <c r="D2321" s="4">
        <v>30</v>
      </c>
      <c r="E2321" s="6">
        <v>16872.3</v>
      </c>
      <c r="F2321" s="6">
        <v>12882.9</v>
      </c>
      <c r="G2321" s="8">
        <f t="shared" si="465"/>
        <v>3989.3999999999996</v>
      </c>
      <c r="H2321">
        <v>2024</v>
      </c>
      <c r="I2321">
        <f t="shared" si="467"/>
        <v>11</v>
      </c>
      <c r="J2321" t="s">
        <v>90</v>
      </c>
      <c r="K2321" t="s">
        <v>132</v>
      </c>
      <c r="L2321" t="s">
        <v>102</v>
      </c>
      <c r="M2321" t="str">
        <f>VLOOKUP(Table1[[#This Row],[Product Code]],Table24[#All],4,FALSE)</f>
        <v>Mice</v>
      </c>
    </row>
    <row r="2322" spans="1:13" x14ac:dyDescent="0.3">
      <c r="A2322" s="13" t="s">
        <v>37</v>
      </c>
      <c r="B2322" s="4" t="s">
        <v>17</v>
      </c>
      <c r="C2322" s="5">
        <v>45462</v>
      </c>
      <c r="D2322" s="4">
        <v>5</v>
      </c>
      <c r="E2322" s="6">
        <v>914.9</v>
      </c>
      <c r="F2322" s="6">
        <v>695.05</v>
      </c>
      <c r="G2322" s="8">
        <f t="shared" si="465"/>
        <v>219.85000000000002</v>
      </c>
      <c r="H2322">
        <v>2024</v>
      </c>
      <c r="I2322">
        <f t="shared" si="467"/>
        <v>6</v>
      </c>
      <c r="J2322" t="s">
        <v>88</v>
      </c>
      <c r="K2322" t="s">
        <v>104</v>
      </c>
      <c r="L2322" t="s">
        <v>102</v>
      </c>
      <c r="M2322" t="str">
        <f>VLOOKUP(Table1[[#This Row],[Product Code]],Table24[#All],4,FALSE)</f>
        <v>Chargers</v>
      </c>
    </row>
    <row r="2323" spans="1:13" x14ac:dyDescent="0.3">
      <c r="A2323" s="13" t="s">
        <v>59</v>
      </c>
      <c r="B2323" s="4" t="s">
        <v>11</v>
      </c>
      <c r="C2323" s="5">
        <v>45403</v>
      </c>
      <c r="D2323" s="4">
        <v>3</v>
      </c>
      <c r="E2323" s="6">
        <v>2015.5500000000002</v>
      </c>
      <c r="F2323" s="6">
        <v>1591.77</v>
      </c>
      <c r="G2323" s="8">
        <f t="shared" si="465"/>
        <v>423.7800000000002</v>
      </c>
      <c r="H2323">
        <v>2024</v>
      </c>
      <c r="I2323">
        <f t="shared" si="467"/>
        <v>4</v>
      </c>
      <c r="J2323" t="s">
        <v>88</v>
      </c>
      <c r="K2323" t="s">
        <v>113</v>
      </c>
      <c r="L2323" t="s">
        <v>102</v>
      </c>
      <c r="M2323" t="str">
        <f>VLOOKUP(Table1[[#This Row],[Product Code]],Table24[#All],4,FALSE)</f>
        <v>Chargers</v>
      </c>
    </row>
    <row r="2324" spans="1:13" x14ac:dyDescent="0.3">
      <c r="A2324" s="13" t="s">
        <v>16</v>
      </c>
      <c r="B2324" s="4" t="s">
        <v>57</v>
      </c>
      <c r="C2324" s="5">
        <v>45349</v>
      </c>
      <c r="D2324" s="4">
        <v>30</v>
      </c>
      <c r="E2324" s="6">
        <v>35119.200000000004</v>
      </c>
      <c r="F2324" s="6">
        <v>28055.1</v>
      </c>
      <c r="G2324" s="8">
        <f t="shared" si="465"/>
        <v>7064.1000000000058</v>
      </c>
      <c r="H2324">
        <v>2024</v>
      </c>
      <c r="I2324">
        <f t="shared" si="467"/>
        <v>2</v>
      </c>
      <c r="J2324" t="s">
        <v>87</v>
      </c>
      <c r="K2324" t="s">
        <v>106</v>
      </c>
      <c r="L2324" t="s">
        <v>111</v>
      </c>
      <c r="M2324" t="str">
        <f>VLOOKUP(Table1[[#This Row],[Product Code]],Table24[#All],4,FALSE)</f>
        <v>Game Consoles</v>
      </c>
    </row>
    <row r="2325" spans="1:13" x14ac:dyDescent="0.3">
      <c r="A2325" s="13" t="s">
        <v>6</v>
      </c>
      <c r="B2325" s="4" t="s">
        <v>34</v>
      </c>
      <c r="C2325" s="5">
        <v>45033</v>
      </c>
      <c r="D2325" s="4">
        <v>9</v>
      </c>
      <c r="E2325" s="6">
        <v>8685.5399999999991</v>
      </c>
      <c r="F2325" s="6">
        <v>6797.7</v>
      </c>
      <c r="G2325" s="8">
        <f t="shared" si="465"/>
        <v>1887.8399999999992</v>
      </c>
      <c r="H2325">
        <v>2023</v>
      </c>
      <c r="I2325">
        <f>MONTH(C2325)</f>
        <v>4</v>
      </c>
      <c r="J2325" t="s">
        <v>84</v>
      </c>
      <c r="K2325" t="s">
        <v>113</v>
      </c>
      <c r="L2325" t="s">
        <v>118</v>
      </c>
      <c r="M2325" t="str">
        <f>VLOOKUP(Table1[[#This Row],[Product Code]],Table24[#All],4,FALSE)</f>
        <v>Wireless Earbuds</v>
      </c>
    </row>
    <row r="2326" spans="1:13" x14ac:dyDescent="0.3">
      <c r="A2326" s="13" t="s">
        <v>54</v>
      </c>
      <c r="B2326" s="4" t="s">
        <v>39</v>
      </c>
      <c r="C2326" s="5">
        <v>45549</v>
      </c>
      <c r="D2326" s="4">
        <v>9</v>
      </c>
      <c r="E2326" s="6">
        <v>6569.82</v>
      </c>
      <c r="F2326" s="6">
        <v>5300.91</v>
      </c>
      <c r="G2326" s="8">
        <f t="shared" si="465"/>
        <v>1268.9099999999999</v>
      </c>
      <c r="H2326">
        <v>2024</v>
      </c>
      <c r="I2326">
        <f t="shared" ref="I2326:I2329" si="468">MONTH(C2326)</f>
        <v>9</v>
      </c>
      <c r="J2326" t="s">
        <v>89</v>
      </c>
      <c r="K2326" t="s">
        <v>113</v>
      </c>
      <c r="L2326" t="s">
        <v>111</v>
      </c>
      <c r="M2326" t="str">
        <f>VLOOKUP(Table1[[#This Row],[Product Code]],Table24[#All],4,FALSE)</f>
        <v>VR Headsets</v>
      </c>
    </row>
    <row r="2327" spans="1:13" x14ac:dyDescent="0.3">
      <c r="A2327" s="13" t="s">
        <v>25</v>
      </c>
      <c r="B2327" s="4" t="s">
        <v>24</v>
      </c>
      <c r="C2327" s="5">
        <v>45508</v>
      </c>
      <c r="D2327" s="4">
        <v>3</v>
      </c>
      <c r="E2327" s="6">
        <v>3993.69</v>
      </c>
      <c r="F2327" s="6">
        <v>2492.13</v>
      </c>
      <c r="G2327" s="8">
        <f t="shared" si="465"/>
        <v>1501.56</v>
      </c>
      <c r="H2327">
        <v>2024</v>
      </c>
      <c r="I2327">
        <f t="shared" si="468"/>
        <v>8</v>
      </c>
      <c r="J2327" t="s">
        <v>89</v>
      </c>
      <c r="K2327" t="s">
        <v>104</v>
      </c>
      <c r="L2327" t="s">
        <v>102</v>
      </c>
      <c r="M2327" t="str">
        <f>VLOOKUP(Table1[[#This Row],[Product Code]],Table24[#All],4,FALSE)</f>
        <v>Keyboards</v>
      </c>
    </row>
    <row r="2328" spans="1:13" x14ac:dyDescent="0.3">
      <c r="A2328" s="13" t="s">
        <v>14</v>
      </c>
      <c r="B2328" s="4" t="s">
        <v>30</v>
      </c>
      <c r="C2328" s="5">
        <v>45491</v>
      </c>
      <c r="D2328" s="4">
        <v>10</v>
      </c>
      <c r="E2328" s="6">
        <v>14714.6</v>
      </c>
      <c r="F2328" s="6">
        <v>9956.5</v>
      </c>
      <c r="G2328" s="8">
        <f t="shared" si="465"/>
        <v>4758.1000000000004</v>
      </c>
      <c r="H2328">
        <v>2024</v>
      </c>
      <c r="I2328">
        <f t="shared" si="468"/>
        <v>7</v>
      </c>
      <c r="J2328" t="s">
        <v>89</v>
      </c>
      <c r="K2328" t="s">
        <v>113</v>
      </c>
      <c r="L2328" t="s">
        <v>126</v>
      </c>
      <c r="M2328" t="str">
        <f>VLOOKUP(Table1[[#This Row],[Product Code]],Table24[#All],4,FALSE)</f>
        <v>Fitness Bands</v>
      </c>
    </row>
    <row r="2329" spans="1:13" x14ac:dyDescent="0.3">
      <c r="A2329" s="13" t="s">
        <v>28</v>
      </c>
      <c r="B2329" s="4" t="s">
        <v>31</v>
      </c>
      <c r="C2329" s="5">
        <v>45432</v>
      </c>
      <c r="D2329" s="4">
        <v>18</v>
      </c>
      <c r="E2329" s="6">
        <v>8652.6</v>
      </c>
      <c r="F2329" s="6">
        <v>5434.92</v>
      </c>
      <c r="G2329" s="8">
        <f t="shared" si="465"/>
        <v>3217.6800000000003</v>
      </c>
      <c r="H2329">
        <v>2024</v>
      </c>
      <c r="I2329">
        <f t="shared" si="468"/>
        <v>5</v>
      </c>
      <c r="J2329" t="s">
        <v>88</v>
      </c>
      <c r="K2329" t="s">
        <v>113</v>
      </c>
      <c r="L2329" t="s">
        <v>98</v>
      </c>
      <c r="M2329" t="str">
        <f>VLOOKUP(Table1[[#This Row],[Product Code]],Table24[#All],4,FALSE)</f>
        <v>Gaming Laptops</v>
      </c>
    </row>
    <row r="2330" spans="1:13" x14ac:dyDescent="0.3">
      <c r="A2330" s="13" t="s">
        <v>14</v>
      </c>
      <c r="B2330" s="4" t="s">
        <v>64</v>
      </c>
      <c r="C2330" s="5">
        <v>45265</v>
      </c>
      <c r="D2330" s="4">
        <v>28</v>
      </c>
      <c r="E2330" s="6">
        <v>10856.720000000001</v>
      </c>
      <c r="F2330" s="6">
        <v>7263.76</v>
      </c>
      <c r="G2330" s="8">
        <f t="shared" si="465"/>
        <v>3592.9600000000009</v>
      </c>
      <c r="H2330">
        <v>2023</v>
      </c>
      <c r="I2330">
        <f>MONTH(C2330)</f>
        <v>12</v>
      </c>
      <c r="J2330" t="s">
        <v>86</v>
      </c>
      <c r="K2330" t="s">
        <v>106</v>
      </c>
      <c r="L2330" t="s">
        <v>102</v>
      </c>
      <c r="M2330" t="str">
        <f>VLOOKUP(Table1[[#This Row],[Product Code]],Table24[#All],4,FALSE)</f>
        <v>Chargers</v>
      </c>
    </row>
    <row r="2331" spans="1:13" x14ac:dyDescent="0.3">
      <c r="A2331" s="13" t="s">
        <v>37</v>
      </c>
      <c r="B2331" s="4" t="s">
        <v>17</v>
      </c>
      <c r="C2331" s="5">
        <v>45385</v>
      </c>
      <c r="D2331" s="4">
        <v>11</v>
      </c>
      <c r="E2331" s="6">
        <v>2012.78</v>
      </c>
      <c r="F2331" s="6">
        <v>1529.11</v>
      </c>
      <c r="G2331" s="8">
        <f t="shared" si="465"/>
        <v>483.67000000000007</v>
      </c>
      <c r="H2331">
        <v>2024</v>
      </c>
      <c r="I2331">
        <f t="shared" ref="I2331:I2334" si="469">MONTH(C2331)</f>
        <v>4</v>
      </c>
      <c r="J2331" t="s">
        <v>88</v>
      </c>
      <c r="K2331" t="s">
        <v>104</v>
      </c>
      <c r="L2331" t="s">
        <v>102</v>
      </c>
      <c r="M2331" t="str">
        <f>VLOOKUP(Table1[[#This Row],[Product Code]],Table24[#All],4,FALSE)</f>
        <v>Chargers</v>
      </c>
    </row>
    <row r="2332" spans="1:13" x14ac:dyDescent="0.3">
      <c r="A2332" s="13" t="s">
        <v>28</v>
      </c>
      <c r="B2332" s="4" t="s">
        <v>45</v>
      </c>
      <c r="C2332" s="5">
        <v>45332</v>
      </c>
      <c r="D2332" s="4">
        <v>18</v>
      </c>
      <c r="E2332" s="6">
        <v>14519.88</v>
      </c>
      <c r="F2332" s="6">
        <v>8658.7200000000012</v>
      </c>
      <c r="G2332" s="8">
        <f t="shared" si="465"/>
        <v>5861.159999999998</v>
      </c>
      <c r="H2332">
        <v>2024</v>
      </c>
      <c r="I2332">
        <f t="shared" si="469"/>
        <v>2</v>
      </c>
      <c r="J2332" t="s">
        <v>87</v>
      </c>
      <c r="K2332" t="s">
        <v>113</v>
      </c>
      <c r="L2332" t="s">
        <v>111</v>
      </c>
      <c r="M2332" t="str">
        <f>VLOOKUP(Table1[[#This Row],[Product Code]],Table24[#All],4,FALSE)</f>
        <v>Game Consoles</v>
      </c>
    </row>
    <row r="2333" spans="1:13" x14ac:dyDescent="0.3">
      <c r="A2333" s="13" t="s">
        <v>59</v>
      </c>
      <c r="B2333" s="4" t="s">
        <v>24</v>
      </c>
      <c r="C2333" s="5">
        <v>45586</v>
      </c>
      <c r="D2333" s="4">
        <v>23</v>
      </c>
      <c r="E2333" s="6">
        <v>30618.29</v>
      </c>
      <c r="F2333" s="6">
        <v>19106.330000000002</v>
      </c>
      <c r="G2333" s="8">
        <f t="shared" si="465"/>
        <v>11511.96</v>
      </c>
      <c r="H2333">
        <v>2024</v>
      </c>
      <c r="I2333">
        <f t="shared" si="469"/>
        <v>10</v>
      </c>
      <c r="J2333" t="s">
        <v>90</v>
      </c>
      <c r="K2333" t="s">
        <v>104</v>
      </c>
      <c r="L2333" t="s">
        <v>102</v>
      </c>
      <c r="M2333" t="str">
        <f>VLOOKUP(Table1[[#This Row],[Product Code]],Table24[#All],4,FALSE)</f>
        <v>Keyboards</v>
      </c>
    </row>
    <row r="2334" spans="1:13" x14ac:dyDescent="0.3">
      <c r="A2334" s="13" t="s">
        <v>32</v>
      </c>
      <c r="B2334" s="4" t="s">
        <v>40</v>
      </c>
      <c r="C2334" s="5">
        <v>45639</v>
      </c>
      <c r="D2334" s="4">
        <v>35</v>
      </c>
      <c r="E2334" s="6">
        <v>47382.65</v>
      </c>
      <c r="F2334" s="6">
        <v>34106.1</v>
      </c>
      <c r="G2334" s="8">
        <f t="shared" si="465"/>
        <v>13276.550000000003</v>
      </c>
      <c r="H2334">
        <v>2024</v>
      </c>
      <c r="I2334">
        <f t="shared" si="469"/>
        <v>12</v>
      </c>
      <c r="J2334" t="s">
        <v>90</v>
      </c>
      <c r="K2334" t="s">
        <v>106</v>
      </c>
      <c r="L2334" t="s">
        <v>111</v>
      </c>
      <c r="M2334" t="str">
        <f>VLOOKUP(Table1[[#This Row],[Product Code]],Table24[#All],4,FALSE)</f>
        <v>Game Consoles</v>
      </c>
    </row>
    <row r="2335" spans="1:13" x14ac:dyDescent="0.3">
      <c r="A2335" s="13" t="s">
        <v>16</v>
      </c>
      <c r="B2335" s="4" t="s">
        <v>58</v>
      </c>
      <c r="C2335" s="5">
        <v>45228</v>
      </c>
      <c r="D2335" s="4">
        <v>31</v>
      </c>
      <c r="E2335" s="6">
        <v>8037.369999999999</v>
      </c>
      <c r="F2335" s="6">
        <v>5253.57</v>
      </c>
      <c r="G2335" s="8">
        <f t="shared" si="465"/>
        <v>2783.7999999999993</v>
      </c>
      <c r="H2335">
        <v>2023</v>
      </c>
      <c r="I2335">
        <f>MONTH(C2335)</f>
        <v>10</v>
      </c>
      <c r="J2335" t="s">
        <v>86</v>
      </c>
      <c r="K2335" t="s">
        <v>106</v>
      </c>
      <c r="L2335" t="s">
        <v>126</v>
      </c>
      <c r="M2335" t="str">
        <f>VLOOKUP(Table1[[#This Row],[Product Code]],Table24[#All],4,FALSE)</f>
        <v>Smart Speakers</v>
      </c>
    </row>
    <row r="2336" spans="1:13" x14ac:dyDescent="0.3">
      <c r="A2336" s="13" t="s">
        <v>37</v>
      </c>
      <c r="B2336" s="4" t="s">
        <v>53</v>
      </c>
      <c r="C2336" s="5">
        <v>45391</v>
      </c>
      <c r="D2336" s="4">
        <v>16</v>
      </c>
      <c r="E2336" s="6">
        <v>20409.759999999998</v>
      </c>
      <c r="F2336" s="6">
        <v>12726.24</v>
      </c>
      <c r="G2336" s="8">
        <f t="shared" si="465"/>
        <v>7683.5199999999986</v>
      </c>
      <c r="H2336">
        <v>2024</v>
      </c>
      <c r="I2336">
        <f t="shared" ref="I2336:I2342" si="470">MONTH(C2336)</f>
        <v>4</v>
      </c>
      <c r="J2336" t="s">
        <v>88</v>
      </c>
      <c r="K2336" t="s">
        <v>130</v>
      </c>
      <c r="L2336" t="s">
        <v>118</v>
      </c>
      <c r="M2336" t="str">
        <f>VLOOKUP(Table1[[#This Row],[Product Code]],Table24[#All],4,FALSE)</f>
        <v>Wired Headphones</v>
      </c>
    </row>
    <row r="2337" spans="1:13" x14ac:dyDescent="0.3">
      <c r="A2337" s="13" t="s">
        <v>37</v>
      </c>
      <c r="B2337" s="4" t="s">
        <v>39</v>
      </c>
      <c r="C2337" s="5">
        <v>45353</v>
      </c>
      <c r="D2337" s="4">
        <v>22</v>
      </c>
      <c r="E2337" s="6">
        <v>16059.560000000001</v>
      </c>
      <c r="F2337" s="6">
        <v>12957.78</v>
      </c>
      <c r="G2337" s="8">
        <f t="shared" si="465"/>
        <v>3101.7800000000007</v>
      </c>
      <c r="H2337">
        <v>2024</v>
      </c>
      <c r="I2337">
        <f t="shared" si="470"/>
        <v>3</v>
      </c>
      <c r="J2337" t="s">
        <v>87</v>
      </c>
      <c r="K2337" t="s">
        <v>113</v>
      </c>
      <c r="L2337" t="s">
        <v>111</v>
      </c>
      <c r="M2337" t="str">
        <f>VLOOKUP(Table1[[#This Row],[Product Code]],Table24[#All],4,FALSE)</f>
        <v>VR Headsets</v>
      </c>
    </row>
    <row r="2338" spans="1:13" x14ac:dyDescent="0.3">
      <c r="A2338" s="13" t="s">
        <v>14</v>
      </c>
      <c r="B2338" s="4" t="s">
        <v>17</v>
      </c>
      <c r="C2338" s="5">
        <v>45530</v>
      </c>
      <c r="D2338" s="4">
        <v>14</v>
      </c>
      <c r="E2338" s="6">
        <v>2561.7199999999998</v>
      </c>
      <c r="F2338" s="6">
        <v>1946.1399999999999</v>
      </c>
      <c r="G2338" s="8">
        <f t="shared" si="465"/>
        <v>615.57999999999993</v>
      </c>
      <c r="H2338">
        <v>2024</v>
      </c>
      <c r="I2338">
        <f t="shared" si="470"/>
        <v>8</v>
      </c>
      <c r="J2338" t="s">
        <v>89</v>
      </c>
      <c r="K2338" t="s">
        <v>104</v>
      </c>
      <c r="L2338" t="s">
        <v>102</v>
      </c>
      <c r="M2338" t="str">
        <f>VLOOKUP(Table1[[#This Row],[Product Code]],Table24[#All],4,FALSE)</f>
        <v>Chargers</v>
      </c>
    </row>
    <row r="2339" spans="1:13" x14ac:dyDescent="0.3">
      <c r="A2339" s="13" t="s">
        <v>6</v>
      </c>
      <c r="B2339" s="4" t="s">
        <v>48</v>
      </c>
      <c r="C2339" s="5">
        <v>45489</v>
      </c>
      <c r="D2339" s="4">
        <v>19</v>
      </c>
      <c r="E2339" s="6">
        <v>26657.19</v>
      </c>
      <c r="F2339" s="6">
        <v>16920.45</v>
      </c>
      <c r="G2339" s="8">
        <f t="shared" si="465"/>
        <v>9736.739999999998</v>
      </c>
      <c r="H2339">
        <v>2024</v>
      </c>
      <c r="I2339">
        <f t="shared" si="470"/>
        <v>7</v>
      </c>
      <c r="J2339" t="s">
        <v>89</v>
      </c>
      <c r="K2339" t="s">
        <v>137</v>
      </c>
      <c r="L2339" t="s">
        <v>111</v>
      </c>
      <c r="M2339" t="str">
        <f>VLOOKUP(Table1[[#This Row],[Product Code]],Table24[#All],4,FALSE)</f>
        <v>Game Consoles</v>
      </c>
    </row>
    <row r="2340" spans="1:13" x14ac:dyDescent="0.3">
      <c r="A2340" s="13" t="s">
        <v>6</v>
      </c>
      <c r="B2340" s="4" t="s">
        <v>61</v>
      </c>
      <c r="C2340" s="5">
        <v>45398</v>
      </c>
      <c r="D2340" s="4">
        <v>4</v>
      </c>
      <c r="E2340" s="6">
        <v>1530.32</v>
      </c>
      <c r="F2340" s="6">
        <v>1209.32</v>
      </c>
      <c r="G2340" s="8">
        <f t="shared" si="465"/>
        <v>321</v>
      </c>
      <c r="H2340">
        <v>2024</v>
      </c>
      <c r="I2340">
        <f t="shared" si="470"/>
        <v>4</v>
      </c>
      <c r="J2340" t="s">
        <v>88</v>
      </c>
      <c r="K2340" t="s">
        <v>109</v>
      </c>
      <c r="L2340" t="s">
        <v>111</v>
      </c>
      <c r="M2340" t="str">
        <f>VLOOKUP(Table1[[#This Row],[Product Code]],Table24[#All],4,FALSE)</f>
        <v>VR Headsets</v>
      </c>
    </row>
    <row r="2341" spans="1:13" x14ac:dyDescent="0.3">
      <c r="A2341" s="13" t="s">
        <v>59</v>
      </c>
      <c r="B2341" s="4" t="s">
        <v>63</v>
      </c>
      <c r="C2341" s="5">
        <v>45590</v>
      </c>
      <c r="D2341" s="4">
        <v>27</v>
      </c>
      <c r="E2341" s="6">
        <v>30539.969999999998</v>
      </c>
      <c r="F2341" s="6">
        <v>25351.65</v>
      </c>
      <c r="G2341" s="8">
        <f t="shared" si="465"/>
        <v>5188.3199999999961</v>
      </c>
      <c r="H2341">
        <v>2024</v>
      </c>
      <c r="I2341">
        <f t="shared" si="470"/>
        <v>10</v>
      </c>
      <c r="J2341" t="s">
        <v>90</v>
      </c>
      <c r="K2341" t="s">
        <v>113</v>
      </c>
      <c r="L2341" t="s">
        <v>111</v>
      </c>
      <c r="M2341" t="str">
        <f>VLOOKUP(Table1[[#This Row],[Product Code]],Table24[#All],4,FALSE)</f>
        <v>Gaming Headsets</v>
      </c>
    </row>
    <row r="2342" spans="1:13" x14ac:dyDescent="0.3">
      <c r="A2342" s="13" t="s">
        <v>16</v>
      </c>
      <c r="B2342" s="4" t="s">
        <v>42</v>
      </c>
      <c r="C2342" s="5">
        <v>45506</v>
      </c>
      <c r="D2342" s="4">
        <v>10</v>
      </c>
      <c r="E2342" s="6">
        <v>4236.7</v>
      </c>
      <c r="F2342" s="6">
        <v>2761</v>
      </c>
      <c r="G2342" s="8">
        <f t="shared" si="465"/>
        <v>1475.6999999999998</v>
      </c>
      <c r="H2342">
        <v>2024</v>
      </c>
      <c r="I2342">
        <f t="shared" si="470"/>
        <v>8</v>
      </c>
      <c r="J2342" t="s">
        <v>89</v>
      </c>
      <c r="K2342" t="s">
        <v>137</v>
      </c>
      <c r="L2342" t="s">
        <v>98</v>
      </c>
      <c r="M2342" t="str">
        <f>VLOOKUP(Table1[[#This Row],[Product Code]],Table24[#All],4,FALSE)</f>
        <v>Ultrabooks</v>
      </c>
    </row>
    <row r="2343" spans="1:13" x14ac:dyDescent="0.3">
      <c r="A2343" s="13" t="s">
        <v>16</v>
      </c>
      <c r="B2343" s="4" t="s">
        <v>64</v>
      </c>
      <c r="C2343" s="5">
        <v>45064</v>
      </c>
      <c r="D2343" s="4">
        <v>12</v>
      </c>
      <c r="E2343" s="6">
        <v>4652.88</v>
      </c>
      <c r="F2343" s="6">
        <v>3113.04</v>
      </c>
      <c r="G2343" s="8">
        <f t="shared" si="465"/>
        <v>1539.8400000000001</v>
      </c>
      <c r="H2343">
        <v>2023</v>
      </c>
      <c r="I2343">
        <f>MONTH(C2343)</f>
        <v>5</v>
      </c>
      <c r="J2343" t="s">
        <v>84</v>
      </c>
      <c r="K2343" t="s">
        <v>106</v>
      </c>
      <c r="L2343" t="s">
        <v>102</v>
      </c>
      <c r="M2343" t="str">
        <f>VLOOKUP(Table1[[#This Row],[Product Code]],Table24[#All],4,FALSE)</f>
        <v>Chargers</v>
      </c>
    </row>
    <row r="2344" spans="1:13" x14ac:dyDescent="0.3">
      <c r="A2344" s="13" t="s">
        <v>6</v>
      </c>
      <c r="B2344" s="4" t="s">
        <v>39</v>
      </c>
      <c r="C2344" s="5">
        <v>45644</v>
      </c>
      <c r="D2344" s="4">
        <v>36</v>
      </c>
      <c r="E2344" s="6">
        <v>26279.279999999999</v>
      </c>
      <c r="F2344" s="6">
        <v>21203.64</v>
      </c>
      <c r="G2344" s="8">
        <f t="shared" si="465"/>
        <v>5075.6399999999994</v>
      </c>
      <c r="H2344">
        <v>2024</v>
      </c>
      <c r="I2344">
        <f t="shared" ref="I2344:I2345" si="471">MONTH(C2344)</f>
        <v>12</v>
      </c>
      <c r="J2344" t="s">
        <v>90</v>
      </c>
      <c r="K2344" t="s">
        <v>113</v>
      </c>
      <c r="L2344" t="s">
        <v>111</v>
      </c>
      <c r="M2344" t="str">
        <f>VLOOKUP(Table1[[#This Row],[Product Code]],Table24[#All],4,FALSE)</f>
        <v>VR Headsets</v>
      </c>
    </row>
    <row r="2345" spans="1:13" x14ac:dyDescent="0.3">
      <c r="A2345" s="13" t="s">
        <v>16</v>
      </c>
      <c r="B2345" s="4" t="s">
        <v>30</v>
      </c>
      <c r="C2345" s="5">
        <v>45562</v>
      </c>
      <c r="D2345" s="4">
        <v>8</v>
      </c>
      <c r="E2345" s="6">
        <v>11771.68</v>
      </c>
      <c r="F2345" s="6">
        <v>7965.2</v>
      </c>
      <c r="G2345" s="8">
        <f t="shared" si="465"/>
        <v>3806.4800000000005</v>
      </c>
      <c r="H2345">
        <v>2024</v>
      </c>
      <c r="I2345">
        <f t="shared" si="471"/>
        <v>9</v>
      </c>
      <c r="J2345" t="s">
        <v>89</v>
      </c>
      <c r="K2345" t="s">
        <v>113</v>
      </c>
      <c r="L2345" t="s">
        <v>126</v>
      </c>
      <c r="M2345" t="str">
        <f>VLOOKUP(Table1[[#This Row],[Product Code]],Table24[#All],4,FALSE)</f>
        <v>Fitness Bands</v>
      </c>
    </row>
    <row r="2346" spans="1:13" x14ac:dyDescent="0.3">
      <c r="A2346" s="13" t="s">
        <v>16</v>
      </c>
      <c r="B2346" s="4" t="s">
        <v>15</v>
      </c>
      <c r="C2346" s="5">
        <v>45224</v>
      </c>
      <c r="D2346" s="4">
        <v>27</v>
      </c>
      <c r="E2346" s="6">
        <v>23854.23</v>
      </c>
      <c r="F2346" s="6">
        <v>16634.43</v>
      </c>
      <c r="G2346" s="8">
        <f t="shared" si="465"/>
        <v>7219.7999999999993</v>
      </c>
      <c r="H2346">
        <v>2023</v>
      </c>
      <c r="I2346">
        <f>MONTH(C2346)</f>
        <v>10</v>
      </c>
      <c r="J2346" t="s">
        <v>86</v>
      </c>
      <c r="K2346" t="s">
        <v>132</v>
      </c>
      <c r="L2346" t="s">
        <v>118</v>
      </c>
      <c r="M2346" t="str">
        <f>VLOOKUP(Table1[[#This Row],[Product Code]],Table24[#All],4,FALSE)</f>
        <v>Noise-Canceling Over-Ear</v>
      </c>
    </row>
    <row r="2347" spans="1:13" x14ac:dyDescent="0.3">
      <c r="A2347" s="13" t="s">
        <v>16</v>
      </c>
      <c r="B2347" s="4" t="s">
        <v>42</v>
      </c>
      <c r="C2347" s="5">
        <v>45444</v>
      </c>
      <c r="D2347" s="4">
        <v>1</v>
      </c>
      <c r="E2347" s="6">
        <v>423.67</v>
      </c>
      <c r="F2347" s="6">
        <v>276.10000000000002</v>
      </c>
      <c r="G2347" s="8">
        <f t="shared" si="465"/>
        <v>147.57</v>
      </c>
      <c r="H2347">
        <v>2024</v>
      </c>
      <c r="I2347">
        <f>MONTH(C2347)</f>
        <v>6</v>
      </c>
      <c r="J2347" t="s">
        <v>88</v>
      </c>
      <c r="K2347" t="s">
        <v>137</v>
      </c>
      <c r="L2347" t="s">
        <v>98</v>
      </c>
      <c r="M2347" t="str">
        <f>VLOOKUP(Table1[[#This Row],[Product Code]],Table24[#All],4,FALSE)</f>
        <v>Ultrabooks</v>
      </c>
    </row>
    <row r="2348" spans="1:13" x14ac:dyDescent="0.3">
      <c r="A2348" s="13" t="s">
        <v>16</v>
      </c>
      <c r="B2348" s="4" t="s">
        <v>34</v>
      </c>
      <c r="C2348" s="5">
        <v>45225</v>
      </c>
      <c r="D2348" s="4">
        <v>30</v>
      </c>
      <c r="E2348" s="6">
        <v>28951.8</v>
      </c>
      <c r="F2348" s="6">
        <v>22659</v>
      </c>
      <c r="G2348" s="8">
        <f t="shared" si="465"/>
        <v>6292.7999999999993</v>
      </c>
      <c r="H2348">
        <v>2023</v>
      </c>
      <c r="I2348">
        <f>MONTH(C2348)</f>
        <v>10</v>
      </c>
      <c r="J2348" t="s">
        <v>86</v>
      </c>
      <c r="K2348" t="s">
        <v>113</v>
      </c>
      <c r="L2348" t="s">
        <v>118</v>
      </c>
      <c r="M2348" t="str">
        <f>VLOOKUP(Table1[[#This Row],[Product Code]],Table24[#All],4,FALSE)</f>
        <v>Wireless Earbuds</v>
      </c>
    </row>
    <row r="2349" spans="1:13" x14ac:dyDescent="0.3">
      <c r="A2349" s="13" t="s">
        <v>37</v>
      </c>
      <c r="B2349" s="4" t="s">
        <v>40</v>
      </c>
      <c r="C2349" s="5">
        <v>45307</v>
      </c>
      <c r="D2349" s="4">
        <v>28</v>
      </c>
      <c r="E2349" s="6">
        <v>37906.119999999995</v>
      </c>
      <c r="F2349" s="6">
        <v>27284.880000000001</v>
      </c>
      <c r="G2349" s="8">
        <f t="shared" si="465"/>
        <v>10621.239999999994</v>
      </c>
      <c r="H2349">
        <v>2024</v>
      </c>
      <c r="I2349">
        <f>MONTH(C2349)</f>
        <v>1</v>
      </c>
      <c r="J2349" t="s">
        <v>87</v>
      </c>
      <c r="K2349" t="s">
        <v>106</v>
      </c>
      <c r="L2349" t="s">
        <v>111</v>
      </c>
      <c r="M2349" t="str">
        <f>VLOOKUP(Table1[[#This Row],[Product Code]],Table24[#All],4,FALSE)</f>
        <v>Game Consoles</v>
      </c>
    </row>
    <row r="2350" spans="1:13" x14ac:dyDescent="0.3">
      <c r="A2350" s="13" t="s">
        <v>23</v>
      </c>
      <c r="B2350" s="4" t="s">
        <v>26</v>
      </c>
      <c r="C2350" s="5">
        <v>45038</v>
      </c>
      <c r="D2350" s="4">
        <v>21</v>
      </c>
      <c r="E2350" s="6">
        <v>22127.49</v>
      </c>
      <c r="F2350" s="6">
        <v>13703.970000000001</v>
      </c>
      <c r="G2350" s="8">
        <f t="shared" si="465"/>
        <v>8423.52</v>
      </c>
      <c r="H2350">
        <v>2023</v>
      </c>
      <c r="I2350">
        <f>MONTH(C2350)</f>
        <v>4</v>
      </c>
      <c r="J2350" t="s">
        <v>84</v>
      </c>
      <c r="K2350" t="s">
        <v>104</v>
      </c>
      <c r="L2350" t="s">
        <v>126</v>
      </c>
      <c r="M2350" t="str">
        <f>VLOOKUP(Table1[[#This Row],[Product Code]],Table24[#All],4,FALSE)</f>
        <v>Fitness Bands</v>
      </c>
    </row>
    <row r="2351" spans="1:13" x14ac:dyDescent="0.3">
      <c r="A2351" s="13" t="s">
        <v>16</v>
      </c>
      <c r="B2351" s="4" t="s">
        <v>45</v>
      </c>
      <c r="C2351" s="5">
        <v>45387</v>
      </c>
      <c r="D2351" s="4">
        <v>4</v>
      </c>
      <c r="E2351" s="6">
        <v>3226.64</v>
      </c>
      <c r="F2351" s="6">
        <v>1924.16</v>
      </c>
      <c r="G2351" s="8">
        <f t="shared" si="465"/>
        <v>1302.4799999999998</v>
      </c>
      <c r="H2351">
        <v>2024</v>
      </c>
      <c r="I2351">
        <f t="shared" ref="I2351:I2353" si="472">MONTH(C2351)</f>
        <v>4</v>
      </c>
      <c r="J2351" t="s">
        <v>88</v>
      </c>
      <c r="K2351" t="s">
        <v>113</v>
      </c>
      <c r="L2351" t="s">
        <v>111</v>
      </c>
      <c r="M2351" t="str">
        <f>VLOOKUP(Table1[[#This Row],[Product Code]],Table24[#All],4,FALSE)</f>
        <v>Game Consoles</v>
      </c>
    </row>
    <row r="2352" spans="1:13" x14ac:dyDescent="0.3">
      <c r="A2352" s="13" t="s">
        <v>28</v>
      </c>
      <c r="B2352" s="4" t="s">
        <v>24</v>
      </c>
      <c r="C2352" s="5">
        <v>45471</v>
      </c>
      <c r="D2352" s="4">
        <v>12</v>
      </c>
      <c r="E2352" s="6">
        <v>15974.76</v>
      </c>
      <c r="F2352" s="6">
        <v>9968.52</v>
      </c>
      <c r="G2352" s="8">
        <f t="shared" si="465"/>
        <v>6006.24</v>
      </c>
      <c r="H2352">
        <v>2024</v>
      </c>
      <c r="I2352">
        <f t="shared" si="472"/>
        <v>6</v>
      </c>
      <c r="J2352" t="s">
        <v>88</v>
      </c>
      <c r="K2352" t="s">
        <v>104</v>
      </c>
      <c r="L2352" t="s">
        <v>102</v>
      </c>
      <c r="M2352" t="str">
        <f>VLOOKUP(Table1[[#This Row],[Product Code]],Table24[#All],4,FALSE)</f>
        <v>Keyboards</v>
      </c>
    </row>
    <row r="2353" spans="1:13" x14ac:dyDescent="0.3">
      <c r="A2353" s="13" t="s">
        <v>59</v>
      </c>
      <c r="B2353" s="4" t="s">
        <v>30</v>
      </c>
      <c r="C2353" s="5">
        <v>45505</v>
      </c>
      <c r="D2353" s="4">
        <v>11</v>
      </c>
      <c r="E2353" s="6">
        <v>16186.060000000001</v>
      </c>
      <c r="F2353" s="6">
        <v>10952.15</v>
      </c>
      <c r="G2353" s="8">
        <f t="shared" si="465"/>
        <v>5233.9100000000017</v>
      </c>
      <c r="H2353">
        <v>2024</v>
      </c>
      <c r="I2353">
        <f t="shared" si="472"/>
        <v>8</v>
      </c>
      <c r="J2353" t="s">
        <v>89</v>
      </c>
      <c r="K2353" t="s">
        <v>113</v>
      </c>
      <c r="L2353" t="s">
        <v>126</v>
      </c>
      <c r="M2353" t="str">
        <f>VLOOKUP(Table1[[#This Row],[Product Code]],Table24[#All],4,FALSE)</f>
        <v>Fitness Bands</v>
      </c>
    </row>
    <row r="2354" spans="1:13" x14ac:dyDescent="0.3">
      <c r="A2354" s="13" t="s">
        <v>32</v>
      </c>
      <c r="B2354" s="4" t="s">
        <v>48</v>
      </c>
      <c r="C2354" s="5">
        <v>45218</v>
      </c>
      <c r="D2354" s="4">
        <v>39</v>
      </c>
      <c r="E2354" s="6">
        <v>54717.39</v>
      </c>
      <c r="F2354" s="6">
        <v>34731.449999999997</v>
      </c>
      <c r="G2354" s="8">
        <f t="shared" si="465"/>
        <v>19985.940000000002</v>
      </c>
      <c r="H2354">
        <v>2023</v>
      </c>
      <c r="I2354">
        <f t="shared" ref="I2354:I2355" si="473">MONTH(C2354)</f>
        <v>10</v>
      </c>
      <c r="J2354" t="s">
        <v>86</v>
      </c>
      <c r="K2354" t="s">
        <v>137</v>
      </c>
      <c r="L2354" t="s">
        <v>111</v>
      </c>
      <c r="M2354" t="str">
        <f>VLOOKUP(Table1[[#This Row],[Product Code]],Table24[#All],4,FALSE)</f>
        <v>Game Consoles</v>
      </c>
    </row>
    <row r="2355" spans="1:13" x14ac:dyDescent="0.3">
      <c r="A2355" s="13" t="s">
        <v>16</v>
      </c>
      <c r="B2355" s="4" t="s">
        <v>7</v>
      </c>
      <c r="C2355" s="5">
        <v>45112</v>
      </c>
      <c r="D2355" s="4">
        <v>13</v>
      </c>
      <c r="E2355" s="6">
        <v>4314.4399999999996</v>
      </c>
      <c r="F2355" s="6">
        <v>2570.23</v>
      </c>
      <c r="G2355" s="8">
        <f t="shared" si="465"/>
        <v>1744.2099999999996</v>
      </c>
      <c r="H2355">
        <v>2023</v>
      </c>
      <c r="I2355">
        <f t="shared" si="473"/>
        <v>7</v>
      </c>
      <c r="J2355" t="s">
        <v>85</v>
      </c>
      <c r="K2355" t="s">
        <v>109</v>
      </c>
      <c r="L2355" t="s">
        <v>98</v>
      </c>
      <c r="M2355" t="str">
        <f>VLOOKUP(Table1[[#This Row],[Product Code]],Table24[#All],4,FALSE)</f>
        <v>Gaming Laptops</v>
      </c>
    </row>
    <row r="2356" spans="1:13" x14ac:dyDescent="0.3">
      <c r="A2356" s="13" t="s">
        <v>33</v>
      </c>
      <c r="B2356" s="4" t="s">
        <v>53</v>
      </c>
      <c r="C2356" s="5">
        <v>45441</v>
      </c>
      <c r="D2356" s="4">
        <v>2</v>
      </c>
      <c r="E2356" s="6">
        <v>2551.2199999999998</v>
      </c>
      <c r="F2356" s="6">
        <v>1590.78</v>
      </c>
      <c r="G2356" s="8">
        <f t="shared" si="465"/>
        <v>960.43999999999983</v>
      </c>
      <c r="H2356">
        <v>2024</v>
      </c>
      <c r="I2356">
        <f t="shared" ref="I2356:I2361" si="474">MONTH(C2356)</f>
        <v>5</v>
      </c>
      <c r="J2356" t="s">
        <v>88</v>
      </c>
      <c r="K2356" t="s">
        <v>130</v>
      </c>
      <c r="L2356" t="s">
        <v>118</v>
      </c>
      <c r="M2356" t="str">
        <f>VLOOKUP(Table1[[#This Row],[Product Code]],Table24[#All],4,FALSE)</f>
        <v>Wired Headphones</v>
      </c>
    </row>
    <row r="2357" spans="1:13" x14ac:dyDescent="0.3">
      <c r="A2357" s="13" t="s">
        <v>16</v>
      </c>
      <c r="B2357" s="4" t="s">
        <v>44</v>
      </c>
      <c r="C2357" s="5">
        <v>45030</v>
      </c>
      <c r="D2357" s="4">
        <v>11</v>
      </c>
      <c r="E2357" s="6">
        <v>3160.3</v>
      </c>
      <c r="F2357" s="6">
        <v>2559.37</v>
      </c>
      <c r="G2357" s="8">
        <f t="shared" si="465"/>
        <v>600.93000000000029</v>
      </c>
      <c r="H2357">
        <v>2023</v>
      </c>
      <c r="I2357">
        <f t="shared" si="474"/>
        <v>4</v>
      </c>
      <c r="J2357" t="s">
        <v>84</v>
      </c>
      <c r="K2357" t="s">
        <v>109</v>
      </c>
      <c r="L2357" t="s">
        <v>102</v>
      </c>
      <c r="M2357" t="str">
        <f>VLOOKUP(Table1[[#This Row],[Product Code]],Table24[#All],4,FALSE)</f>
        <v>Mice</v>
      </c>
    </row>
    <row r="2358" spans="1:13" x14ac:dyDescent="0.3">
      <c r="A2358" s="13" t="s">
        <v>19</v>
      </c>
      <c r="B2358" s="4" t="s">
        <v>60</v>
      </c>
      <c r="C2358" s="5">
        <v>45361</v>
      </c>
      <c r="D2358" s="4">
        <v>26</v>
      </c>
      <c r="E2358" s="6">
        <v>14622.66</v>
      </c>
      <c r="F2358" s="6">
        <v>11165.18</v>
      </c>
      <c r="G2358" s="8">
        <f t="shared" si="465"/>
        <v>3457.4799999999996</v>
      </c>
      <c r="H2358">
        <v>2024</v>
      </c>
      <c r="I2358">
        <f t="shared" si="474"/>
        <v>3</v>
      </c>
      <c r="J2358" t="s">
        <v>87</v>
      </c>
      <c r="K2358" t="s">
        <v>132</v>
      </c>
      <c r="L2358" t="s">
        <v>102</v>
      </c>
      <c r="M2358" t="str">
        <f>VLOOKUP(Table1[[#This Row],[Product Code]],Table24[#All],4,FALSE)</f>
        <v>Mice</v>
      </c>
    </row>
    <row r="2359" spans="1:13" x14ac:dyDescent="0.3">
      <c r="A2359" s="13" t="s">
        <v>59</v>
      </c>
      <c r="B2359" s="4" t="s">
        <v>29</v>
      </c>
      <c r="C2359" s="5">
        <v>45067</v>
      </c>
      <c r="D2359" s="4">
        <v>12</v>
      </c>
      <c r="E2359" s="6">
        <v>7836</v>
      </c>
      <c r="F2359" s="6">
        <v>5869.7999999999993</v>
      </c>
      <c r="G2359" s="8">
        <f t="shared" si="465"/>
        <v>1966.2000000000007</v>
      </c>
      <c r="H2359">
        <v>2023</v>
      </c>
      <c r="I2359">
        <f t="shared" si="474"/>
        <v>5</v>
      </c>
      <c r="J2359" t="s">
        <v>84</v>
      </c>
      <c r="K2359" t="s">
        <v>100</v>
      </c>
      <c r="L2359" t="s">
        <v>98</v>
      </c>
      <c r="M2359" t="str">
        <f>VLOOKUP(Table1[[#This Row],[Product Code]],Table24[#All],4,FALSE)</f>
        <v>Gaming Laptops</v>
      </c>
    </row>
    <row r="2360" spans="1:13" x14ac:dyDescent="0.3">
      <c r="A2360" s="13" t="s">
        <v>10</v>
      </c>
      <c r="B2360" s="4" t="s">
        <v>40</v>
      </c>
      <c r="C2360" s="5">
        <v>45589</v>
      </c>
      <c r="D2360" s="4">
        <v>25</v>
      </c>
      <c r="E2360" s="6">
        <v>33844.75</v>
      </c>
      <c r="F2360" s="6">
        <v>24361.5</v>
      </c>
      <c r="G2360" s="8">
        <f t="shared" si="465"/>
        <v>9483.25</v>
      </c>
      <c r="H2360">
        <v>2024</v>
      </c>
      <c r="I2360">
        <f t="shared" si="474"/>
        <v>10</v>
      </c>
      <c r="J2360" t="s">
        <v>90</v>
      </c>
      <c r="K2360" t="s">
        <v>106</v>
      </c>
      <c r="L2360" t="s">
        <v>111</v>
      </c>
      <c r="M2360" t="str">
        <f>VLOOKUP(Table1[[#This Row],[Product Code]],Table24[#All],4,FALSE)</f>
        <v>Game Consoles</v>
      </c>
    </row>
    <row r="2361" spans="1:13" x14ac:dyDescent="0.3">
      <c r="A2361" s="13" t="s">
        <v>16</v>
      </c>
      <c r="B2361" s="4" t="s">
        <v>34</v>
      </c>
      <c r="C2361" s="5">
        <v>45166</v>
      </c>
      <c r="D2361" s="4">
        <v>17</v>
      </c>
      <c r="E2361" s="6">
        <v>16406.02</v>
      </c>
      <c r="F2361" s="6">
        <v>12840.099999999999</v>
      </c>
      <c r="G2361" s="8">
        <f t="shared" si="465"/>
        <v>3565.9200000000019</v>
      </c>
      <c r="H2361">
        <v>2023</v>
      </c>
      <c r="I2361">
        <f t="shared" si="474"/>
        <v>8</v>
      </c>
      <c r="J2361" t="s">
        <v>85</v>
      </c>
      <c r="K2361" t="s">
        <v>113</v>
      </c>
      <c r="L2361" t="s">
        <v>118</v>
      </c>
      <c r="M2361" t="str">
        <f>VLOOKUP(Table1[[#This Row],[Product Code]],Table24[#All],4,FALSE)</f>
        <v>Wireless Earbuds</v>
      </c>
    </row>
    <row r="2362" spans="1:13" x14ac:dyDescent="0.3">
      <c r="A2362" s="13" t="s">
        <v>8</v>
      </c>
      <c r="B2362" s="4" t="s">
        <v>40</v>
      </c>
      <c r="C2362" s="5">
        <v>45436</v>
      </c>
      <c r="D2362" s="4">
        <v>15</v>
      </c>
      <c r="E2362" s="6">
        <v>20306.849999999999</v>
      </c>
      <c r="F2362" s="6">
        <v>14616.900000000001</v>
      </c>
      <c r="G2362" s="8">
        <f t="shared" si="465"/>
        <v>5689.9499999999971</v>
      </c>
      <c r="H2362">
        <v>2024</v>
      </c>
      <c r="I2362">
        <f t="shared" ref="I2362:I2367" si="475">MONTH(C2362)</f>
        <v>5</v>
      </c>
      <c r="J2362" t="s">
        <v>88</v>
      </c>
      <c r="K2362" t="s">
        <v>106</v>
      </c>
      <c r="L2362" t="s">
        <v>111</v>
      </c>
      <c r="M2362" t="str">
        <f>VLOOKUP(Table1[[#This Row],[Product Code]],Table24[#All],4,FALSE)</f>
        <v>Game Consoles</v>
      </c>
    </row>
    <row r="2363" spans="1:13" x14ac:dyDescent="0.3">
      <c r="A2363" s="13" t="s">
        <v>16</v>
      </c>
      <c r="B2363" s="4" t="s">
        <v>49</v>
      </c>
      <c r="C2363" s="5">
        <v>45307</v>
      </c>
      <c r="D2363" s="4">
        <v>23</v>
      </c>
      <c r="E2363" s="6">
        <v>30614.609999999997</v>
      </c>
      <c r="F2363" s="6">
        <v>18805.259999999998</v>
      </c>
      <c r="G2363" s="8">
        <f t="shared" si="465"/>
        <v>11809.349999999999</v>
      </c>
      <c r="H2363">
        <v>2024</v>
      </c>
      <c r="I2363">
        <f t="shared" si="475"/>
        <v>1</v>
      </c>
      <c r="J2363" t="s">
        <v>87</v>
      </c>
      <c r="K2363" t="s">
        <v>137</v>
      </c>
      <c r="L2363" t="s">
        <v>126</v>
      </c>
      <c r="M2363" t="str">
        <f>VLOOKUP(Table1[[#This Row],[Product Code]],Table24[#All],4,FALSE)</f>
        <v>Smartwatches</v>
      </c>
    </row>
    <row r="2364" spans="1:13" x14ac:dyDescent="0.3">
      <c r="A2364" s="13" t="s">
        <v>16</v>
      </c>
      <c r="B2364" s="4" t="s">
        <v>9</v>
      </c>
      <c r="C2364" s="5">
        <v>45494</v>
      </c>
      <c r="D2364" s="4">
        <v>2</v>
      </c>
      <c r="E2364" s="6">
        <v>1214.46</v>
      </c>
      <c r="F2364" s="6">
        <v>744.68</v>
      </c>
      <c r="G2364" s="8">
        <f t="shared" si="465"/>
        <v>469.78000000000009</v>
      </c>
      <c r="H2364">
        <v>2024</v>
      </c>
      <c r="I2364">
        <f t="shared" si="475"/>
        <v>7</v>
      </c>
      <c r="J2364" t="s">
        <v>89</v>
      </c>
      <c r="K2364" t="s">
        <v>113</v>
      </c>
      <c r="L2364" t="s">
        <v>98</v>
      </c>
      <c r="M2364" t="str">
        <f>VLOOKUP(Table1[[#This Row],[Product Code]],Table24[#All],4,FALSE)</f>
        <v>Ultrabooks</v>
      </c>
    </row>
    <row r="2365" spans="1:13" x14ac:dyDescent="0.3">
      <c r="A2365" s="13" t="s">
        <v>28</v>
      </c>
      <c r="B2365" s="4" t="s">
        <v>57</v>
      </c>
      <c r="C2365" s="5">
        <v>45330</v>
      </c>
      <c r="D2365" s="4">
        <v>25</v>
      </c>
      <c r="E2365" s="6">
        <v>29266.000000000004</v>
      </c>
      <c r="F2365" s="6">
        <v>23379.25</v>
      </c>
      <c r="G2365" s="8">
        <f t="shared" si="465"/>
        <v>5886.7500000000036</v>
      </c>
      <c r="H2365">
        <v>2024</v>
      </c>
      <c r="I2365">
        <f t="shared" si="475"/>
        <v>2</v>
      </c>
      <c r="J2365" t="s">
        <v>87</v>
      </c>
      <c r="K2365" t="s">
        <v>106</v>
      </c>
      <c r="L2365" t="s">
        <v>111</v>
      </c>
      <c r="M2365" t="str">
        <f>VLOOKUP(Table1[[#This Row],[Product Code]],Table24[#All],4,FALSE)</f>
        <v>Game Consoles</v>
      </c>
    </row>
    <row r="2366" spans="1:13" x14ac:dyDescent="0.3">
      <c r="A2366" s="13" t="s">
        <v>37</v>
      </c>
      <c r="B2366" s="4" t="s">
        <v>17</v>
      </c>
      <c r="C2366" s="5">
        <v>45537</v>
      </c>
      <c r="D2366" s="4">
        <v>12</v>
      </c>
      <c r="E2366" s="6">
        <v>2195.7599999999998</v>
      </c>
      <c r="F2366" s="6">
        <v>1668.12</v>
      </c>
      <c r="G2366" s="8">
        <f t="shared" si="465"/>
        <v>527.63999999999987</v>
      </c>
      <c r="H2366">
        <v>2024</v>
      </c>
      <c r="I2366">
        <f t="shared" si="475"/>
        <v>9</v>
      </c>
      <c r="J2366" t="s">
        <v>89</v>
      </c>
      <c r="K2366" t="s">
        <v>104</v>
      </c>
      <c r="L2366" t="s">
        <v>102</v>
      </c>
      <c r="M2366" t="str">
        <f>VLOOKUP(Table1[[#This Row],[Product Code]],Table24[#All],4,FALSE)</f>
        <v>Chargers</v>
      </c>
    </row>
    <row r="2367" spans="1:13" x14ac:dyDescent="0.3">
      <c r="A2367" s="13" t="s">
        <v>25</v>
      </c>
      <c r="B2367" s="4" t="s">
        <v>60</v>
      </c>
      <c r="C2367" s="5">
        <v>45550</v>
      </c>
      <c r="D2367" s="4">
        <v>19</v>
      </c>
      <c r="E2367" s="6">
        <v>10685.789999999999</v>
      </c>
      <c r="F2367" s="6">
        <v>8159.17</v>
      </c>
      <c r="G2367" s="8">
        <f t="shared" si="465"/>
        <v>2526.619999999999</v>
      </c>
      <c r="H2367">
        <v>2024</v>
      </c>
      <c r="I2367">
        <f t="shared" si="475"/>
        <v>9</v>
      </c>
      <c r="J2367" t="s">
        <v>89</v>
      </c>
      <c r="K2367" t="s">
        <v>132</v>
      </c>
      <c r="L2367" t="s">
        <v>102</v>
      </c>
      <c r="M2367" t="str">
        <f>VLOOKUP(Table1[[#This Row],[Product Code]],Table24[#All],4,FALSE)</f>
        <v>Mice</v>
      </c>
    </row>
    <row r="2368" spans="1:13" x14ac:dyDescent="0.3">
      <c r="A2368" s="13" t="s">
        <v>8</v>
      </c>
      <c r="B2368" s="4" t="s">
        <v>71</v>
      </c>
      <c r="C2368" s="5">
        <v>45131</v>
      </c>
      <c r="D2368" s="4">
        <v>11</v>
      </c>
      <c r="E2368" s="6">
        <v>2512.73</v>
      </c>
      <c r="F2368" s="6">
        <v>2008.16</v>
      </c>
      <c r="G2368" s="8">
        <f t="shared" si="465"/>
        <v>504.56999999999994</v>
      </c>
      <c r="H2368">
        <v>2023</v>
      </c>
      <c r="I2368">
        <f>MONTH(C2368)</f>
        <v>7</v>
      </c>
      <c r="J2368" t="s">
        <v>85</v>
      </c>
      <c r="K2368" t="s">
        <v>100</v>
      </c>
      <c r="L2368" t="s">
        <v>98</v>
      </c>
      <c r="M2368" t="str">
        <f>VLOOKUP(Table1[[#This Row],[Product Code]],Table24[#All],4,FALSE)</f>
        <v>Ultrabooks</v>
      </c>
    </row>
    <row r="2369" spans="1:13" x14ac:dyDescent="0.3">
      <c r="A2369" s="13" t="s">
        <v>19</v>
      </c>
      <c r="B2369" s="4" t="s">
        <v>11</v>
      </c>
      <c r="C2369" s="5">
        <v>45553</v>
      </c>
      <c r="D2369" s="4">
        <v>12</v>
      </c>
      <c r="E2369" s="6">
        <v>8062.2000000000007</v>
      </c>
      <c r="F2369" s="6">
        <v>6367.08</v>
      </c>
      <c r="G2369" s="8">
        <f t="shared" si="465"/>
        <v>1695.1200000000008</v>
      </c>
      <c r="H2369">
        <v>2024</v>
      </c>
      <c r="I2369">
        <f t="shared" ref="I2369:I2370" si="476">MONTH(C2369)</f>
        <v>9</v>
      </c>
      <c r="J2369" t="s">
        <v>89</v>
      </c>
      <c r="K2369" t="s">
        <v>113</v>
      </c>
      <c r="L2369" t="s">
        <v>102</v>
      </c>
      <c r="M2369" t="str">
        <f>VLOOKUP(Table1[[#This Row],[Product Code]],Table24[#All],4,FALSE)</f>
        <v>Chargers</v>
      </c>
    </row>
    <row r="2370" spans="1:13" x14ac:dyDescent="0.3">
      <c r="A2370" s="13" t="s">
        <v>28</v>
      </c>
      <c r="B2370" s="4" t="s">
        <v>17</v>
      </c>
      <c r="C2370" s="5">
        <v>45373</v>
      </c>
      <c r="D2370" s="4">
        <v>19</v>
      </c>
      <c r="E2370" s="6">
        <v>3476.62</v>
      </c>
      <c r="F2370" s="6">
        <v>2641.1899999999996</v>
      </c>
      <c r="G2370" s="8">
        <f t="shared" si="465"/>
        <v>835.43000000000029</v>
      </c>
      <c r="H2370">
        <v>2024</v>
      </c>
      <c r="I2370">
        <f t="shared" si="476"/>
        <v>3</v>
      </c>
      <c r="J2370" t="s">
        <v>87</v>
      </c>
      <c r="K2370" t="s">
        <v>104</v>
      </c>
      <c r="L2370" t="s">
        <v>102</v>
      </c>
      <c r="M2370" t="str">
        <f>VLOOKUP(Table1[[#This Row],[Product Code]],Table24[#All],4,FALSE)</f>
        <v>Chargers</v>
      </c>
    </row>
    <row r="2371" spans="1:13" x14ac:dyDescent="0.3">
      <c r="A2371" s="13" t="s">
        <v>25</v>
      </c>
      <c r="B2371" s="4" t="s">
        <v>51</v>
      </c>
      <c r="C2371" s="5">
        <v>45117</v>
      </c>
      <c r="D2371" s="4">
        <v>5</v>
      </c>
      <c r="E2371" s="6">
        <v>1772.1000000000001</v>
      </c>
      <c r="F2371" s="6">
        <v>1265.3</v>
      </c>
      <c r="G2371" s="8">
        <f t="shared" ref="G2371:G2434" si="477">E2371-F2371</f>
        <v>506.80000000000018</v>
      </c>
      <c r="H2371">
        <v>2023</v>
      </c>
      <c r="I2371">
        <f t="shared" ref="I2371:I2378" si="478">MONTH(C2371)</f>
        <v>7</v>
      </c>
      <c r="J2371" t="s">
        <v>85</v>
      </c>
      <c r="K2371" t="s">
        <v>113</v>
      </c>
      <c r="L2371" t="s">
        <v>118</v>
      </c>
      <c r="M2371" t="str">
        <f>VLOOKUP(Table1[[#This Row],[Product Code]],Table24[#All],4,FALSE)</f>
        <v>Wired Headphones</v>
      </c>
    </row>
    <row r="2372" spans="1:13" x14ac:dyDescent="0.3">
      <c r="A2372" s="13" t="s">
        <v>19</v>
      </c>
      <c r="B2372" s="4" t="s">
        <v>46</v>
      </c>
      <c r="C2372" s="5">
        <v>44961</v>
      </c>
      <c r="D2372" s="4">
        <v>33</v>
      </c>
      <c r="E2372" s="6">
        <v>6449.1900000000005</v>
      </c>
      <c r="F2372" s="6">
        <v>4816.3499999999995</v>
      </c>
      <c r="G2372" s="8">
        <f t="shared" si="477"/>
        <v>1632.8400000000011</v>
      </c>
      <c r="H2372">
        <v>2023</v>
      </c>
      <c r="I2372">
        <f t="shared" si="478"/>
        <v>2</v>
      </c>
      <c r="J2372" t="s">
        <v>83</v>
      </c>
      <c r="K2372" t="s">
        <v>100</v>
      </c>
      <c r="L2372" t="s">
        <v>118</v>
      </c>
      <c r="M2372" t="str">
        <f>VLOOKUP(Table1[[#This Row],[Product Code]],Table24[#All],4,FALSE)</f>
        <v>Wireless Earbuds</v>
      </c>
    </row>
    <row r="2373" spans="1:13" x14ac:dyDescent="0.3">
      <c r="A2373" s="13" t="s">
        <v>8</v>
      </c>
      <c r="B2373" s="4" t="s">
        <v>36</v>
      </c>
      <c r="C2373" s="5">
        <v>45415</v>
      </c>
      <c r="D2373" s="4">
        <v>5</v>
      </c>
      <c r="E2373" s="6">
        <v>4735.25</v>
      </c>
      <c r="F2373" s="6">
        <v>3336.9</v>
      </c>
      <c r="G2373" s="8">
        <f t="shared" si="477"/>
        <v>1398.35</v>
      </c>
      <c r="H2373">
        <v>2024</v>
      </c>
      <c r="I2373">
        <f t="shared" si="478"/>
        <v>5</v>
      </c>
      <c r="J2373" t="s">
        <v>88</v>
      </c>
      <c r="K2373" t="s">
        <v>132</v>
      </c>
      <c r="L2373" t="s">
        <v>102</v>
      </c>
      <c r="M2373" t="str">
        <f>VLOOKUP(Table1[[#This Row],[Product Code]],Table24[#All],4,FALSE)</f>
        <v>Keyboards</v>
      </c>
    </row>
    <row r="2374" spans="1:13" x14ac:dyDescent="0.3">
      <c r="A2374" s="13" t="s">
        <v>54</v>
      </c>
      <c r="B2374" s="4" t="s">
        <v>40</v>
      </c>
      <c r="C2374" s="5">
        <v>45297</v>
      </c>
      <c r="D2374" s="4">
        <v>22</v>
      </c>
      <c r="E2374" s="6">
        <v>29783.379999999997</v>
      </c>
      <c r="F2374" s="6">
        <v>21438.120000000003</v>
      </c>
      <c r="G2374" s="8">
        <f t="shared" si="477"/>
        <v>8345.2599999999948</v>
      </c>
      <c r="H2374">
        <v>2024</v>
      </c>
      <c r="I2374">
        <f t="shared" si="478"/>
        <v>1</v>
      </c>
      <c r="J2374" t="s">
        <v>87</v>
      </c>
      <c r="K2374" t="s">
        <v>106</v>
      </c>
      <c r="L2374" t="s">
        <v>111</v>
      </c>
      <c r="M2374" t="str">
        <f>VLOOKUP(Table1[[#This Row],[Product Code]],Table24[#All],4,FALSE)</f>
        <v>Game Consoles</v>
      </c>
    </row>
    <row r="2375" spans="1:13" x14ac:dyDescent="0.3">
      <c r="A2375" s="13" t="s">
        <v>28</v>
      </c>
      <c r="B2375" s="4" t="s">
        <v>11</v>
      </c>
      <c r="C2375" s="5">
        <v>45299</v>
      </c>
      <c r="D2375" s="4">
        <v>11</v>
      </c>
      <c r="E2375" s="6">
        <v>7390.35</v>
      </c>
      <c r="F2375" s="6">
        <v>5836.4900000000007</v>
      </c>
      <c r="G2375" s="8">
        <f t="shared" si="477"/>
        <v>1553.8599999999997</v>
      </c>
      <c r="H2375">
        <v>2024</v>
      </c>
      <c r="I2375">
        <f t="shared" si="478"/>
        <v>1</v>
      </c>
      <c r="J2375" t="s">
        <v>87</v>
      </c>
      <c r="K2375" t="s">
        <v>113</v>
      </c>
      <c r="L2375" t="s">
        <v>102</v>
      </c>
      <c r="M2375" t="str">
        <f>VLOOKUP(Table1[[#This Row],[Product Code]],Table24[#All],4,FALSE)</f>
        <v>Chargers</v>
      </c>
    </row>
    <row r="2376" spans="1:13" x14ac:dyDescent="0.3">
      <c r="A2376" s="13" t="s">
        <v>33</v>
      </c>
      <c r="B2376" s="4" t="s">
        <v>60</v>
      </c>
      <c r="C2376" s="5">
        <v>45332</v>
      </c>
      <c r="D2376" s="4">
        <v>18</v>
      </c>
      <c r="E2376" s="6">
        <v>10123.379999999999</v>
      </c>
      <c r="F2376" s="6">
        <v>7729.74</v>
      </c>
      <c r="G2376" s="8">
        <f t="shared" si="477"/>
        <v>2393.6399999999994</v>
      </c>
      <c r="H2376">
        <v>2024</v>
      </c>
      <c r="I2376">
        <f t="shared" si="478"/>
        <v>2</v>
      </c>
      <c r="J2376" t="s">
        <v>87</v>
      </c>
      <c r="K2376" t="s">
        <v>132</v>
      </c>
      <c r="L2376" t="s">
        <v>102</v>
      </c>
      <c r="M2376" t="str">
        <f>VLOOKUP(Table1[[#This Row],[Product Code]],Table24[#All],4,FALSE)</f>
        <v>Mice</v>
      </c>
    </row>
    <row r="2377" spans="1:13" x14ac:dyDescent="0.3">
      <c r="A2377" s="13" t="s">
        <v>16</v>
      </c>
      <c r="B2377" s="4" t="s">
        <v>53</v>
      </c>
      <c r="C2377" s="5">
        <v>45624</v>
      </c>
      <c r="D2377" s="4">
        <v>34</v>
      </c>
      <c r="E2377" s="6">
        <v>43370.74</v>
      </c>
      <c r="F2377" s="6">
        <v>27043.26</v>
      </c>
      <c r="G2377" s="8">
        <f t="shared" si="477"/>
        <v>16327.48</v>
      </c>
      <c r="H2377">
        <v>2024</v>
      </c>
      <c r="I2377">
        <f t="shared" si="478"/>
        <v>11</v>
      </c>
      <c r="J2377" t="s">
        <v>90</v>
      </c>
      <c r="K2377" t="s">
        <v>130</v>
      </c>
      <c r="L2377" t="s">
        <v>118</v>
      </c>
      <c r="M2377" t="str">
        <f>VLOOKUP(Table1[[#This Row],[Product Code]],Table24[#All],4,FALSE)</f>
        <v>Wired Headphones</v>
      </c>
    </row>
    <row r="2378" spans="1:13" x14ac:dyDescent="0.3">
      <c r="A2378" s="13" t="s">
        <v>32</v>
      </c>
      <c r="B2378" s="4" t="s">
        <v>58</v>
      </c>
      <c r="C2378" s="5">
        <v>45486</v>
      </c>
      <c r="D2378" s="4">
        <v>3</v>
      </c>
      <c r="E2378" s="6">
        <v>777.81</v>
      </c>
      <c r="F2378" s="6">
        <v>508.40999999999997</v>
      </c>
      <c r="G2378" s="8">
        <f t="shared" si="477"/>
        <v>269.39999999999998</v>
      </c>
      <c r="H2378">
        <v>2024</v>
      </c>
      <c r="I2378">
        <f t="shared" si="478"/>
        <v>7</v>
      </c>
      <c r="J2378" t="s">
        <v>89</v>
      </c>
      <c r="K2378" t="s">
        <v>106</v>
      </c>
      <c r="L2378" t="s">
        <v>126</v>
      </c>
      <c r="M2378" t="str">
        <f>VLOOKUP(Table1[[#This Row],[Product Code]],Table24[#All],4,FALSE)</f>
        <v>Smart Speakers</v>
      </c>
    </row>
    <row r="2379" spans="1:13" x14ac:dyDescent="0.3">
      <c r="A2379" s="13" t="s">
        <v>16</v>
      </c>
      <c r="B2379" s="4" t="s">
        <v>43</v>
      </c>
      <c r="C2379" s="5">
        <v>45181</v>
      </c>
      <c r="D2379" s="4">
        <v>15</v>
      </c>
      <c r="E2379" s="6">
        <v>15974.400000000001</v>
      </c>
      <c r="F2379" s="6">
        <v>10300.049999999999</v>
      </c>
      <c r="G2379" s="8">
        <f t="shared" si="477"/>
        <v>5674.3500000000022</v>
      </c>
      <c r="H2379">
        <v>2023</v>
      </c>
      <c r="I2379">
        <f t="shared" ref="I2379:I2385" si="479">MONTH(C2379)</f>
        <v>9</v>
      </c>
      <c r="J2379" t="s">
        <v>85</v>
      </c>
      <c r="K2379" t="s">
        <v>113</v>
      </c>
      <c r="L2379" t="s">
        <v>111</v>
      </c>
      <c r="M2379" t="str">
        <f>VLOOKUP(Table1[[#This Row],[Product Code]],Table24[#All],4,FALSE)</f>
        <v>VR Headsets</v>
      </c>
    </row>
    <row r="2380" spans="1:13" x14ac:dyDescent="0.3">
      <c r="A2380" s="13" t="s">
        <v>19</v>
      </c>
      <c r="B2380" s="4" t="s">
        <v>58</v>
      </c>
      <c r="C2380" s="5">
        <v>45143</v>
      </c>
      <c r="D2380" s="4">
        <v>9</v>
      </c>
      <c r="E2380" s="6">
        <v>2333.4299999999998</v>
      </c>
      <c r="F2380" s="6">
        <v>1525.23</v>
      </c>
      <c r="G2380" s="8">
        <f t="shared" si="477"/>
        <v>808.19999999999982</v>
      </c>
      <c r="H2380">
        <v>2023</v>
      </c>
      <c r="I2380">
        <f t="shared" si="479"/>
        <v>8</v>
      </c>
      <c r="J2380" t="s">
        <v>85</v>
      </c>
      <c r="K2380" t="s">
        <v>106</v>
      </c>
      <c r="L2380" t="s">
        <v>126</v>
      </c>
      <c r="M2380" t="str">
        <f>VLOOKUP(Table1[[#This Row],[Product Code]],Table24[#All],4,FALSE)</f>
        <v>Smart Speakers</v>
      </c>
    </row>
    <row r="2381" spans="1:13" x14ac:dyDescent="0.3">
      <c r="A2381" s="13" t="s">
        <v>19</v>
      </c>
      <c r="B2381" s="4" t="s">
        <v>67</v>
      </c>
      <c r="C2381" s="5">
        <v>45162</v>
      </c>
      <c r="D2381" s="4">
        <v>11</v>
      </c>
      <c r="E2381" s="6">
        <v>11482.68</v>
      </c>
      <c r="F2381" s="6">
        <v>7084.44</v>
      </c>
      <c r="G2381" s="8">
        <f t="shared" si="477"/>
        <v>4398.2400000000007</v>
      </c>
      <c r="H2381">
        <v>2023</v>
      </c>
      <c r="I2381">
        <f t="shared" si="479"/>
        <v>8</v>
      </c>
      <c r="J2381" t="s">
        <v>85</v>
      </c>
      <c r="K2381" t="s">
        <v>137</v>
      </c>
      <c r="L2381" t="s">
        <v>111</v>
      </c>
      <c r="M2381" t="str">
        <f>VLOOKUP(Table1[[#This Row],[Product Code]],Table24[#All],4,FALSE)</f>
        <v>VR Headsets</v>
      </c>
    </row>
    <row r="2382" spans="1:13" x14ac:dyDescent="0.3">
      <c r="A2382" s="13" t="s">
        <v>59</v>
      </c>
      <c r="B2382" s="4" t="s">
        <v>71</v>
      </c>
      <c r="C2382" s="5">
        <v>44957</v>
      </c>
      <c r="D2382" s="4">
        <v>16</v>
      </c>
      <c r="E2382" s="6">
        <v>3654.88</v>
      </c>
      <c r="F2382" s="6">
        <v>2920.96</v>
      </c>
      <c r="G2382" s="8">
        <f t="shared" si="477"/>
        <v>733.92000000000007</v>
      </c>
      <c r="H2382">
        <v>2023</v>
      </c>
      <c r="I2382">
        <f t="shared" si="479"/>
        <v>1</v>
      </c>
      <c r="J2382" t="s">
        <v>83</v>
      </c>
      <c r="K2382" t="s">
        <v>100</v>
      </c>
      <c r="L2382" t="s">
        <v>98</v>
      </c>
      <c r="M2382" t="str">
        <f>VLOOKUP(Table1[[#This Row],[Product Code]],Table24[#All],4,FALSE)</f>
        <v>Ultrabooks</v>
      </c>
    </row>
    <row r="2383" spans="1:13" x14ac:dyDescent="0.3">
      <c r="A2383" s="13" t="s">
        <v>14</v>
      </c>
      <c r="B2383" s="4" t="s">
        <v>46</v>
      </c>
      <c r="C2383" s="5">
        <v>45035</v>
      </c>
      <c r="D2383" s="4">
        <v>20</v>
      </c>
      <c r="E2383" s="6">
        <v>3908.6000000000004</v>
      </c>
      <c r="F2383" s="6">
        <v>2919</v>
      </c>
      <c r="G2383" s="8">
        <f t="shared" si="477"/>
        <v>989.60000000000036</v>
      </c>
      <c r="H2383">
        <v>2023</v>
      </c>
      <c r="I2383">
        <f t="shared" si="479"/>
        <v>4</v>
      </c>
      <c r="J2383" t="s">
        <v>84</v>
      </c>
      <c r="K2383" t="s">
        <v>100</v>
      </c>
      <c r="L2383" t="s">
        <v>118</v>
      </c>
      <c r="M2383" t="str">
        <f>VLOOKUP(Table1[[#This Row],[Product Code]],Table24[#All],4,FALSE)</f>
        <v>Wireless Earbuds</v>
      </c>
    </row>
    <row r="2384" spans="1:13" x14ac:dyDescent="0.3">
      <c r="A2384" s="13" t="s">
        <v>16</v>
      </c>
      <c r="B2384" s="4" t="s">
        <v>52</v>
      </c>
      <c r="C2384" s="5">
        <v>45377</v>
      </c>
      <c r="D2384" s="4">
        <v>28</v>
      </c>
      <c r="E2384" s="6">
        <v>6625.08</v>
      </c>
      <c r="F2384" s="6">
        <v>5128.7599999999993</v>
      </c>
      <c r="G2384" s="8">
        <f t="shared" si="477"/>
        <v>1496.3200000000006</v>
      </c>
      <c r="H2384">
        <v>2024</v>
      </c>
      <c r="I2384">
        <f t="shared" si="479"/>
        <v>3</v>
      </c>
      <c r="J2384" t="s">
        <v>87</v>
      </c>
      <c r="K2384" t="s">
        <v>113</v>
      </c>
      <c r="L2384" t="s">
        <v>118</v>
      </c>
      <c r="M2384" t="str">
        <f>VLOOKUP(Table1[[#This Row],[Product Code]],Table24[#All],4,FALSE)</f>
        <v>Wired Headphones</v>
      </c>
    </row>
    <row r="2385" spans="1:13" x14ac:dyDescent="0.3">
      <c r="A2385" s="13" t="s">
        <v>19</v>
      </c>
      <c r="B2385" s="4" t="s">
        <v>42</v>
      </c>
      <c r="C2385" s="5">
        <v>45540</v>
      </c>
      <c r="D2385" s="4">
        <v>4</v>
      </c>
      <c r="E2385" s="6">
        <v>1694.68</v>
      </c>
      <c r="F2385" s="6">
        <v>1104.4000000000001</v>
      </c>
      <c r="G2385" s="8">
        <f t="shared" si="477"/>
        <v>590.28</v>
      </c>
      <c r="H2385">
        <v>2024</v>
      </c>
      <c r="I2385">
        <f t="shared" si="479"/>
        <v>9</v>
      </c>
      <c r="J2385" t="s">
        <v>89</v>
      </c>
      <c r="K2385" t="s">
        <v>137</v>
      </c>
      <c r="L2385" t="s">
        <v>98</v>
      </c>
      <c r="M2385" t="str">
        <f>VLOOKUP(Table1[[#This Row],[Product Code]],Table24[#All],4,FALSE)</f>
        <v>Ultrabooks</v>
      </c>
    </row>
    <row r="2386" spans="1:13" x14ac:dyDescent="0.3">
      <c r="A2386" s="13" t="s">
        <v>37</v>
      </c>
      <c r="B2386" s="4" t="s">
        <v>58</v>
      </c>
      <c r="C2386" s="5">
        <v>45122</v>
      </c>
      <c r="D2386" s="4">
        <v>6</v>
      </c>
      <c r="E2386" s="6">
        <v>1555.62</v>
      </c>
      <c r="F2386" s="6">
        <v>1016.8199999999999</v>
      </c>
      <c r="G2386" s="8">
        <f t="shared" si="477"/>
        <v>538.79999999999995</v>
      </c>
      <c r="H2386">
        <v>2023</v>
      </c>
      <c r="I2386">
        <f t="shared" ref="I2386:I2390" si="480">MONTH(C2386)</f>
        <v>7</v>
      </c>
      <c r="J2386" t="s">
        <v>85</v>
      </c>
      <c r="K2386" t="s">
        <v>106</v>
      </c>
      <c r="L2386" t="s">
        <v>126</v>
      </c>
      <c r="M2386" t="str">
        <f>VLOOKUP(Table1[[#This Row],[Product Code]],Table24[#All],4,FALSE)</f>
        <v>Smart Speakers</v>
      </c>
    </row>
    <row r="2387" spans="1:13" x14ac:dyDescent="0.3">
      <c r="A2387" s="13" t="s">
        <v>59</v>
      </c>
      <c r="B2387" s="4" t="s">
        <v>22</v>
      </c>
      <c r="C2387" s="5">
        <v>45063</v>
      </c>
      <c r="D2387" s="4">
        <v>19</v>
      </c>
      <c r="E2387" s="6">
        <v>20016.12</v>
      </c>
      <c r="F2387" s="6">
        <v>11898.94</v>
      </c>
      <c r="G2387" s="8">
        <f t="shared" si="477"/>
        <v>8117.1799999999985</v>
      </c>
      <c r="H2387">
        <v>2023</v>
      </c>
      <c r="I2387">
        <f t="shared" si="480"/>
        <v>5</v>
      </c>
      <c r="J2387" t="s">
        <v>84</v>
      </c>
      <c r="K2387" t="s">
        <v>113</v>
      </c>
      <c r="L2387" t="s">
        <v>102</v>
      </c>
      <c r="M2387" t="str">
        <f>VLOOKUP(Table1[[#This Row],[Product Code]],Table24[#All],4,FALSE)</f>
        <v>Keyboards</v>
      </c>
    </row>
    <row r="2388" spans="1:13" x14ac:dyDescent="0.3">
      <c r="A2388" s="13" t="s">
        <v>33</v>
      </c>
      <c r="B2388" s="4" t="s">
        <v>58</v>
      </c>
      <c r="C2388" s="5">
        <v>45059</v>
      </c>
      <c r="D2388" s="4">
        <v>14</v>
      </c>
      <c r="E2388" s="6">
        <v>3629.7799999999997</v>
      </c>
      <c r="F2388" s="6">
        <v>2372.58</v>
      </c>
      <c r="G2388" s="8">
        <f t="shared" si="477"/>
        <v>1257.1999999999998</v>
      </c>
      <c r="H2388">
        <v>2023</v>
      </c>
      <c r="I2388">
        <f t="shared" si="480"/>
        <v>5</v>
      </c>
      <c r="J2388" t="s">
        <v>84</v>
      </c>
      <c r="K2388" t="s">
        <v>106</v>
      </c>
      <c r="L2388" t="s">
        <v>126</v>
      </c>
      <c r="M2388" t="str">
        <f>VLOOKUP(Table1[[#This Row],[Product Code]],Table24[#All],4,FALSE)</f>
        <v>Smart Speakers</v>
      </c>
    </row>
    <row r="2389" spans="1:13" x14ac:dyDescent="0.3">
      <c r="A2389" s="13" t="s">
        <v>33</v>
      </c>
      <c r="B2389" s="4" t="s">
        <v>67</v>
      </c>
      <c r="C2389" s="5">
        <v>45122</v>
      </c>
      <c r="D2389" s="4">
        <v>17</v>
      </c>
      <c r="E2389" s="6">
        <v>17745.960000000003</v>
      </c>
      <c r="F2389" s="6">
        <v>10948.68</v>
      </c>
      <c r="G2389" s="8">
        <f t="shared" si="477"/>
        <v>6797.2800000000025</v>
      </c>
      <c r="H2389">
        <v>2023</v>
      </c>
      <c r="I2389">
        <f t="shared" si="480"/>
        <v>7</v>
      </c>
      <c r="J2389" t="s">
        <v>85</v>
      </c>
      <c r="K2389" t="s">
        <v>137</v>
      </c>
      <c r="L2389" t="s">
        <v>111</v>
      </c>
      <c r="M2389" t="str">
        <f>VLOOKUP(Table1[[#This Row],[Product Code]],Table24[#All],4,FALSE)</f>
        <v>VR Headsets</v>
      </c>
    </row>
    <row r="2390" spans="1:13" x14ac:dyDescent="0.3">
      <c r="A2390" s="13" t="s">
        <v>54</v>
      </c>
      <c r="B2390" s="4" t="s">
        <v>66</v>
      </c>
      <c r="C2390" s="5">
        <v>45085</v>
      </c>
      <c r="D2390" s="4">
        <v>4</v>
      </c>
      <c r="E2390" s="6">
        <v>2173.44</v>
      </c>
      <c r="F2390" s="6">
        <v>1546.32</v>
      </c>
      <c r="G2390" s="8">
        <f t="shared" si="477"/>
        <v>627.12000000000012</v>
      </c>
      <c r="H2390">
        <v>2023</v>
      </c>
      <c r="I2390">
        <f t="shared" si="480"/>
        <v>6</v>
      </c>
      <c r="J2390" t="s">
        <v>84</v>
      </c>
      <c r="K2390" t="s">
        <v>113</v>
      </c>
      <c r="L2390" t="s">
        <v>118</v>
      </c>
      <c r="M2390" t="str">
        <f>VLOOKUP(Table1[[#This Row],[Product Code]],Table24[#All],4,FALSE)</f>
        <v>Wireless Headphones</v>
      </c>
    </row>
    <row r="2391" spans="1:13" x14ac:dyDescent="0.3">
      <c r="A2391" s="13" t="s">
        <v>23</v>
      </c>
      <c r="B2391" s="4" t="s">
        <v>40</v>
      </c>
      <c r="C2391" s="5">
        <v>45587</v>
      </c>
      <c r="D2391" s="4">
        <v>37</v>
      </c>
      <c r="E2391" s="6">
        <v>50090.229999999996</v>
      </c>
      <c r="F2391" s="6">
        <v>36055.020000000004</v>
      </c>
      <c r="G2391" s="8">
        <f t="shared" si="477"/>
        <v>14035.209999999992</v>
      </c>
      <c r="H2391">
        <v>2024</v>
      </c>
      <c r="I2391">
        <f>MONTH(C2391)</f>
        <v>10</v>
      </c>
      <c r="J2391" t="s">
        <v>90</v>
      </c>
      <c r="K2391" t="s">
        <v>106</v>
      </c>
      <c r="L2391" t="s">
        <v>111</v>
      </c>
      <c r="M2391" t="str">
        <f>VLOOKUP(Table1[[#This Row],[Product Code]],Table24[#All],4,FALSE)</f>
        <v>Game Consoles</v>
      </c>
    </row>
    <row r="2392" spans="1:13" x14ac:dyDescent="0.3">
      <c r="A2392" s="13" t="s">
        <v>16</v>
      </c>
      <c r="B2392" s="4" t="s">
        <v>51</v>
      </c>
      <c r="C2392" s="5">
        <v>45268</v>
      </c>
      <c r="D2392" s="4">
        <v>37</v>
      </c>
      <c r="E2392" s="6">
        <v>13113.54</v>
      </c>
      <c r="F2392" s="6">
        <v>9363.2199999999993</v>
      </c>
      <c r="G2392" s="8">
        <f t="shared" si="477"/>
        <v>3750.3200000000015</v>
      </c>
      <c r="H2392">
        <v>2023</v>
      </c>
      <c r="I2392">
        <f>MONTH(C2392)</f>
        <v>12</v>
      </c>
      <c r="J2392" t="s">
        <v>86</v>
      </c>
      <c r="K2392" t="s">
        <v>113</v>
      </c>
      <c r="L2392" t="s">
        <v>118</v>
      </c>
      <c r="M2392" t="str">
        <f>VLOOKUP(Table1[[#This Row],[Product Code]],Table24[#All],4,FALSE)</f>
        <v>Wired Headphones</v>
      </c>
    </row>
    <row r="2393" spans="1:13" x14ac:dyDescent="0.3">
      <c r="A2393" s="13" t="s">
        <v>59</v>
      </c>
      <c r="B2393" s="4" t="s">
        <v>65</v>
      </c>
      <c r="C2393" s="5">
        <v>45339</v>
      </c>
      <c r="D2393" s="4">
        <v>20</v>
      </c>
      <c r="E2393" s="6">
        <v>6463</v>
      </c>
      <c r="F2393" s="6">
        <v>3997.2000000000003</v>
      </c>
      <c r="G2393" s="8">
        <f t="shared" si="477"/>
        <v>2465.7999999999997</v>
      </c>
      <c r="H2393">
        <v>2024</v>
      </c>
      <c r="I2393">
        <f>MONTH(C2393)</f>
        <v>2</v>
      </c>
      <c r="J2393" t="s">
        <v>87</v>
      </c>
      <c r="K2393" t="s">
        <v>109</v>
      </c>
      <c r="L2393" t="s">
        <v>111</v>
      </c>
      <c r="M2393" t="str">
        <f>VLOOKUP(Table1[[#This Row],[Product Code]],Table24[#All],4,FALSE)</f>
        <v>Game Consoles</v>
      </c>
    </row>
    <row r="2394" spans="1:13" x14ac:dyDescent="0.3">
      <c r="A2394" s="13" t="s">
        <v>37</v>
      </c>
      <c r="B2394" s="4" t="s">
        <v>38</v>
      </c>
      <c r="C2394" s="5">
        <v>44964</v>
      </c>
      <c r="D2394" s="4">
        <v>33</v>
      </c>
      <c r="E2394" s="6">
        <v>17703.84</v>
      </c>
      <c r="F2394" s="6">
        <v>12903.99</v>
      </c>
      <c r="G2394" s="8">
        <f t="shared" si="477"/>
        <v>4799.8500000000004</v>
      </c>
      <c r="H2394">
        <v>2023</v>
      </c>
      <c r="I2394">
        <f>MONTH(C2394)</f>
        <v>2</v>
      </c>
      <c r="J2394" t="s">
        <v>83</v>
      </c>
      <c r="K2394" t="s">
        <v>113</v>
      </c>
      <c r="L2394" t="s">
        <v>111</v>
      </c>
      <c r="M2394" t="str">
        <f>VLOOKUP(Table1[[#This Row],[Product Code]],Table24[#All],4,FALSE)</f>
        <v>Game Consoles</v>
      </c>
    </row>
    <row r="2395" spans="1:13" x14ac:dyDescent="0.3">
      <c r="A2395" s="13" t="s">
        <v>25</v>
      </c>
      <c r="B2395" s="4" t="s">
        <v>42</v>
      </c>
      <c r="C2395" s="5">
        <v>45518</v>
      </c>
      <c r="D2395" s="4">
        <v>10</v>
      </c>
      <c r="E2395" s="6">
        <v>4236.7</v>
      </c>
      <c r="F2395" s="6">
        <v>2761</v>
      </c>
      <c r="G2395" s="8">
        <f t="shared" si="477"/>
        <v>1475.6999999999998</v>
      </c>
      <c r="H2395">
        <v>2024</v>
      </c>
      <c r="I2395">
        <f t="shared" ref="I2395:I2396" si="481">MONTH(C2395)</f>
        <v>8</v>
      </c>
      <c r="J2395" t="s">
        <v>89</v>
      </c>
      <c r="K2395" t="s">
        <v>137</v>
      </c>
      <c r="L2395" t="s">
        <v>98</v>
      </c>
      <c r="M2395" t="str">
        <f>VLOOKUP(Table1[[#This Row],[Product Code]],Table24[#All],4,FALSE)</f>
        <v>Ultrabooks</v>
      </c>
    </row>
    <row r="2396" spans="1:13" x14ac:dyDescent="0.3">
      <c r="A2396" s="13" t="s">
        <v>16</v>
      </c>
      <c r="B2396" s="4" t="s">
        <v>52</v>
      </c>
      <c r="C2396" s="5">
        <v>45562</v>
      </c>
      <c r="D2396" s="4">
        <v>18</v>
      </c>
      <c r="E2396" s="6">
        <v>4258.9800000000005</v>
      </c>
      <c r="F2396" s="6">
        <v>3297.06</v>
      </c>
      <c r="G2396" s="8">
        <f t="shared" si="477"/>
        <v>961.92000000000053</v>
      </c>
      <c r="H2396">
        <v>2024</v>
      </c>
      <c r="I2396">
        <f t="shared" si="481"/>
        <v>9</v>
      </c>
      <c r="J2396" t="s">
        <v>89</v>
      </c>
      <c r="K2396" t="s">
        <v>113</v>
      </c>
      <c r="L2396" t="s">
        <v>118</v>
      </c>
      <c r="M2396" t="str">
        <f>VLOOKUP(Table1[[#This Row],[Product Code]],Table24[#All],4,FALSE)</f>
        <v>Wired Headphones</v>
      </c>
    </row>
    <row r="2397" spans="1:13" x14ac:dyDescent="0.3">
      <c r="A2397" s="13" t="s">
        <v>14</v>
      </c>
      <c r="B2397" s="4" t="s">
        <v>63</v>
      </c>
      <c r="C2397" s="5">
        <v>45281</v>
      </c>
      <c r="D2397" s="4">
        <v>30</v>
      </c>
      <c r="E2397" s="6">
        <v>33933.299999999996</v>
      </c>
      <c r="F2397" s="6">
        <v>28168.5</v>
      </c>
      <c r="G2397" s="8">
        <f t="shared" si="477"/>
        <v>5764.7999999999956</v>
      </c>
      <c r="H2397">
        <v>2023</v>
      </c>
      <c r="I2397">
        <f>MONTH(C2397)</f>
        <v>12</v>
      </c>
      <c r="J2397" t="s">
        <v>86</v>
      </c>
      <c r="K2397" t="s">
        <v>113</v>
      </c>
      <c r="L2397" t="s">
        <v>111</v>
      </c>
      <c r="M2397" t="str">
        <f>VLOOKUP(Table1[[#This Row],[Product Code]],Table24[#All],4,FALSE)</f>
        <v>Gaming Headsets</v>
      </c>
    </row>
    <row r="2398" spans="1:13" x14ac:dyDescent="0.3">
      <c r="A2398" s="13" t="s">
        <v>16</v>
      </c>
      <c r="B2398" s="4" t="s">
        <v>11</v>
      </c>
      <c r="C2398" s="5">
        <v>45505</v>
      </c>
      <c r="D2398" s="4">
        <v>19</v>
      </c>
      <c r="E2398" s="6">
        <v>12765.15</v>
      </c>
      <c r="F2398" s="6">
        <v>10081.210000000001</v>
      </c>
      <c r="G2398" s="8">
        <f t="shared" si="477"/>
        <v>2683.9399999999987</v>
      </c>
      <c r="H2398">
        <v>2024</v>
      </c>
      <c r="I2398">
        <f>MONTH(C2398)</f>
        <v>8</v>
      </c>
      <c r="J2398" t="s">
        <v>89</v>
      </c>
      <c r="K2398" t="s">
        <v>113</v>
      </c>
      <c r="L2398" t="s">
        <v>102</v>
      </c>
      <c r="M2398" t="str">
        <f>VLOOKUP(Table1[[#This Row],[Product Code]],Table24[#All],4,FALSE)</f>
        <v>Chargers</v>
      </c>
    </row>
    <row r="2399" spans="1:13" x14ac:dyDescent="0.3">
      <c r="A2399" s="13" t="s">
        <v>14</v>
      </c>
      <c r="B2399" s="4" t="s">
        <v>48</v>
      </c>
      <c r="C2399" s="5">
        <v>44960</v>
      </c>
      <c r="D2399" s="4">
        <v>15</v>
      </c>
      <c r="E2399" s="6">
        <v>21045.15</v>
      </c>
      <c r="F2399" s="6">
        <v>13358.25</v>
      </c>
      <c r="G2399" s="8">
        <f t="shared" si="477"/>
        <v>7686.9000000000015</v>
      </c>
      <c r="H2399">
        <v>2023</v>
      </c>
      <c r="I2399">
        <f>MONTH(C2399)</f>
        <v>2</v>
      </c>
      <c r="J2399" t="s">
        <v>83</v>
      </c>
      <c r="K2399" t="s">
        <v>137</v>
      </c>
      <c r="L2399" t="s">
        <v>111</v>
      </c>
      <c r="M2399" t="str">
        <f>VLOOKUP(Table1[[#This Row],[Product Code]],Table24[#All],4,FALSE)</f>
        <v>Game Consoles</v>
      </c>
    </row>
    <row r="2400" spans="1:13" x14ac:dyDescent="0.3">
      <c r="A2400" s="13" t="s">
        <v>54</v>
      </c>
      <c r="B2400" s="4" t="s">
        <v>24</v>
      </c>
      <c r="C2400" s="5">
        <v>45371</v>
      </c>
      <c r="D2400" s="4">
        <v>17</v>
      </c>
      <c r="E2400" s="6">
        <v>22630.91</v>
      </c>
      <c r="F2400" s="6">
        <v>14122.07</v>
      </c>
      <c r="G2400" s="8">
        <f t="shared" si="477"/>
        <v>8508.84</v>
      </c>
      <c r="H2400">
        <v>2024</v>
      </c>
      <c r="I2400">
        <f>MONTH(C2400)</f>
        <v>3</v>
      </c>
      <c r="J2400" t="s">
        <v>87</v>
      </c>
      <c r="K2400" t="s">
        <v>104</v>
      </c>
      <c r="L2400" t="s">
        <v>102</v>
      </c>
      <c r="M2400" t="str">
        <f>VLOOKUP(Table1[[#This Row],[Product Code]],Table24[#All],4,FALSE)</f>
        <v>Keyboards</v>
      </c>
    </row>
    <row r="2401" spans="1:13" x14ac:dyDescent="0.3">
      <c r="A2401" s="13" t="s">
        <v>32</v>
      </c>
      <c r="B2401" s="4" t="s">
        <v>48</v>
      </c>
      <c r="C2401" s="5">
        <v>45028</v>
      </c>
      <c r="D2401" s="4">
        <v>15</v>
      </c>
      <c r="E2401" s="6">
        <v>21045.15</v>
      </c>
      <c r="F2401" s="6">
        <v>13358.25</v>
      </c>
      <c r="G2401" s="8">
        <f t="shared" si="477"/>
        <v>7686.9000000000015</v>
      </c>
      <c r="H2401">
        <v>2023</v>
      </c>
      <c r="I2401">
        <f>MONTH(C2401)</f>
        <v>4</v>
      </c>
      <c r="J2401" t="s">
        <v>84</v>
      </c>
      <c r="K2401" t="s">
        <v>137</v>
      </c>
      <c r="L2401" t="s">
        <v>111</v>
      </c>
      <c r="M2401" t="str">
        <f>VLOOKUP(Table1[[#This Row],[Product Code]],Table24[#All],4,FALSE)</f>
        <v>Game Consoles</v>
      </c>
    </row>
    <row r="2402" spans="1:13" x14ac:dyDescent="0.3">
      <c r="A2402" s="13" t="s">
        <v>21</v>
      </c>
      <c r="B2402" s="4" t="s">
        <v>30</v>
      </c>
      <c r="C2402" s="5">
        <v>45506</v>
      </c>
      <c r="D2402" s="4">
        <v>10</v>
      </c>
      <c r="E2402" s="6">
        <v>14714.6</v>
      </c>
      <c r="F2402" s="6">
        <v>9956.5</v>
      </c>
      <c r="G2402" s="8">
        <f t="shared" si="477"/>
        <v>4758.1000000000004</v>
      </c>
      <c r="H2402">
        <v>2024</v>
      </c>
      <c r="I2402">
        <f t="shared" ref="I2402:I2404" si="482">MONTH(C2402)</f>
        <v>8</v>
      </c>
      <c r="J2402" t="s">
        <v>89</v>
      </c>
      <c r="K2402" t="s">
        <v>113</v>
      </c>
      <c r="L2402" t="s">
        <v>126</v>
      </c>
      <c r="M2402" t="str">
        <f>VLOOKUP(Table1[[#This Row],[Product Code]],Table24[#All],4,FALSE)</f>
        <v>Fitness Bands</v>
      </c>
    </row>
    <row r="2403" spans="1:13" x14ac:dyDescent="0.3">
      <c r="A2403" s="13" t="s">
        <v>8</v>
      </c>
      <c r="B2403" s="4" t="s">
        <v>17</v>
      </c>
      <c r="C2403" s="5">
        <v>45519</v>
      </c>
      <c r="D2403" s="4">
        <v>16</v>
      </c>
      <c r="E2403" s="6">
        <v>2927.68</v>
      </c>
      <c r="F2403" s="6">
        <v>2224.16</v>
      </c>
      <c r="G2403" s="8">
        <f t="shared" si="477"/>
        <v>703.52</v>
      </c>
      <c r="H2403">
        <v>2024</v>
      </c>
      <c r="I2403">
        <f t="shared" si="482"/>
        <v>8</v>
      </c>
      <c r="J2403" t="s">
        <v>89</v>
      </c>
      <c r="K2403" t="s">
        <v>104</v>
      </c>
      <c r="L2403" t="s">
        <v>102</v>
      </c>
      <c r="M2403" t="str">
        <f>VLOOKUP(Table1[[#This Row],[Product Code]],Table24[#All],4,FALSE)</f>
        <v>Chargers</v>
      </c>
    </row>
    <row r="2404" spans="1:13" x14ac:dyDescent="0.3">
      <c r="A2404" s="13" t="s">
        <v>19</v>
      </c>
      <c r="B2404" s="4" t="s">
        <v>51</v>
      </c>
      <c r="C2404" s="5">
        <v>45408</v>
      </c>
      <c r="D2404" s="4">
        <v>21</v>
      </c>
      <c r="E2404" s="6">
        <v>7442.8200000000006</v>
      </c>
      <c r="F2404" s="6">
        <v>5314.26</v>
      </c>
      <c r="G2404" s="8">
        <f t="shared" si="477"/>
        <v>2128.5600000000004</v>
      </c>
      <c r="H2404">
        <v>2024</v>
      </c>
      <c r="I2404">
        <f t="shared" si="482"/>
        <v>4</v>
      </c>
      <c r="J2404" t="s">
        <v>88</v>
      </c>
      <c r="K2404" t="s">
        <v>113</v>
      </c>
      <c r="L2404" t="s">
        <v>118</v>
      </c>
      <c r="M2404" t="str">
        <f>VLOOKUP(Table1[[#This Row],[Product Code]],Table24[#All],4,FALSE)</f>
        <v>Wired Headphones</v>
      </c>
    </row>
    <row r="2405" spans="1:13" x14ac:dyDescent="0.3">
      <c r="A2405" s="13" t="s">
        <v>23</v>
      </c>
      <c r="B2405" s="4" t="s">
        <v>22</v>
      </c>
      <c r="C2405" s="5">
        <v>45172</v>
      </c>
      <c r="D2405" s="4">
        <v>22</v>
      </c>
      <c r="E2405" s="6">
        <v>23176.560000000001</v>
      </c>
      <c r="F2405" s="6">
        <v>13777.72</v>
      </c>
      <c r="G2405" s="8">
        <f t="shared" si="477"/>
        <v>9398.840000000002</v>
      </c>
      <c r="H2405">
        <v>2023</v>
      </c>
      <c r="I2405">
        <f>MONTH(C2405)</f>
        <v>9</v>
      </c>
      <c r="J2405" t="s">
        <v>85</v>
      </c>
      <c r="K2405" t="s">
        <v>113</v>
      </c>
      <c r="L2405" t="s">
        <v>102</v>
      </c>
      <c r="M2405" t="str">
        <f>VLOOKUP(Table1[[#This Row],[Product Code]],Table24[#All],4,FALSE)</f>
        <v>Keyboards</v>
      </c>
    </row>
    <row r="2406" spans="1:13" x14ac:dyDescent="0.3">
      <c r="A2406" s="13" t="s">
        <v>37</v>
      </c>
      <c r="B2406" s="4" t="s">
        <v>41</v>
      </c>
      <c r="C2406" s="5">
        <v>45501</v>
      </c>
      <c r="D2406" s="4">
        <v>11</v>
      </c>
      <c r="E2406" s="6">
        <v>9717.4</v>
      </c>
      <c r="F2406" s="6">
        <v>6649.39</v>
      </c>
      <c r="G2406" s="8">
        <f t="shared" si="477"/>
        <v>3068.0099999999993</v>
      </c>
      <c r="H2406">
        <v>2024</v>
      </c>
      <c r="I2406">
        <f t="shared" ref="I2406:I2409" si="483">MONTH(C2406)</f>
        <v>7</v>
      </c>
      <c r="J2406" t="s">
        <v>89</v>
      </c>
      <c r="K2406" t="s">
        <v>132</v>
      </c>
      <c r="L2406" t="s">
        <v>118</v>
      </c>
      <c r="M2406" t="str">
        <f>VLOOKUP(Table1[[#This Row],[Product Code]],Table24[#All],4,FALSE)</f>
        <v>Wireless Headphones</v>
      </c>
    </row>
    <row r="2407" spans="1:13" x14ac:dyDescent="0.3">
      <c r="A2407" s="13" t="s">
        <v>16</v>
      </c>
      <c r="B2407" s="4" t="s">
        <v>49</v>
      </c>
      <c r="C2407" s="5">
        <v>45570</v>
      </c>
      <c r="D2407" s="4">
        <v>35</v>
      </c>
      <c r="E2407" s="6">
        <v>46587.45</v>
      </c>
      <c r="F2407" s="6">
        <v>28616.7</v>
      </c>
      <c r="G2407" s="8">
        <f t="shared" si="477"/>
        <v>17970.749999999996</v>
      </c>
      <c r="H2407">
        <v>2024</v>
      </c>
      <c r="I2407">
        <f t="shared" si="483"/>
        <v>10</v>
      </c>
      <c r="J2407" t="s">
        <v>90</v>
      </c>
      <c r="K2407" t="s">
        <v>137</v>
      </c>
      <c r="L2407" t="s">
        <v>126</v>
      </c>
      <c r="M2407" t="str">
        <f>VLOOKUP(Table1[[#This Row],[Product Code]],Table24[#All],4,FALSE)</f>
        <v>Smartwatches</v>
      </c>
    </row>
    <row r="2408" spans="1:13" x14ac:dyDescent="0.3">
      <c r="A2408" s="13" t="s">
        <v>14</v>
      </c>
      <c r="B2408" s="4" t="s">
        <v>9</v>
      </c>
      <c r="C2408" s="5">
        <v>45600</v>
      </c>
      <c r="D2408" s="4">
        <v>29</v>
      </c>
      <c r="E2408" s="6">
        <v>17609.670000000002</v>
      </c>
      <c r="F2408" s="6">
        <v>10797.859999999999</v>
      </c>
      <c r="G2408" s="8">
        <f t="shared" si="477"/>
        <v>6811.8100000000031</v>
      </c>
      <c r="H2408">
        <v>2024</v>
      </c>
      <c r="I2408">
        <f t="shared" si="483"/>
        <v>11</v>
      </c>
      <c r="J2408" t="s">
        <v>90</v>
      </c>
      <c r="K2408" t="s">
        <v>113</v>
      </c>
      <c r="L2408" t="s">
        <v>98</v>
      </c>
      <c r="M2408" t="str">
        <f>VLOOKUP(Table1[[#This Row],[Product Code]],Table24[#All],4,FALSE)</f>
        <v>Ultrabooks</v>
      </c>
    </row>
    <row r="2409" spans="1:13" x14ac:dyDescent="0.3">
      <c r="A2409" s="13" t="s">
        <v>19</v>
      </c>
      <c r="B2409" s="4" t="s">
        <v>11</v>
      </c>
      <c r="C2409" s="5">
        <v>45415</v>
      </c>
      <c r="D2409" s="4">
        <v>10</v>
      </c>
      <c r="E2409" s="6">
        <v>6718.5</v>
      </c>
      <c r="F2409" s="6">
        <v>5305.9000000000005</v>
      </c>
      <c r="G2409" s="8">
        <f t="shared" si="477"/>
        <v>1412.5999999999995</v>
      </c>
      <c r="H2409">
        <v>2024</v>
      </c>
      <c r="I2409">
        <f t="shared" si="483"/>
        <v>5</v>
      </c>
      <c r="J2409" t="s">
        <v>88</v>
      </c>
      <c r="K2409" t="s">
        <v>113</v>
      </c>
      <c r="L2409" t="s">
        <v>102</v>
      </c>
      <c r="M2409" t="str">
        <f>VLOOKUP(Table1[[#This Row],[Product Code]],Table24[#All],4,FALSE)</f>
        <v>Chargers</v>
      </c>
    </row>
    <row r="2410" spans="1:13" x14ac:dyDescent="0.3">
      <c r="A2410" s="13" t="s">
        <v>16</v>
      </c>
      <c r="B2410" s="4" t="s">
        <v>26</v>
      </c>
      <c r="C2410" s="5">
        <v>45129</v>
      </c>
      <c r="D2410" s="4">
        <v>19</v>
      </c>
      <c r="E2410" s="6">
        <v>20020.11</v>
      </c>
      <c r="F2410" s="6">
        <v>12398.830000000002</v>
      </c>
      <c r="G2410" s="8">
        <f t="shared" si="477"/>
        <v>7621.2799999999988</v>
      </c>
      <c r="H2410">
        <v>2023</v>
      </c>
      <c r="I2410">
        <f>MONTH(C2410)</f>
        <v>7</v>
      </c>
      <c r="J2410" t="s">
        <v>85</v>
      </c>
      <c r="K2410" t="s">
        <v>104</v>
      </c>
      <c r="L2410" t="s">
        <v>126</v>
      </c>
      <c r="M2410" t="str">
        <f>VLOOKUP(Table1[[#This Row],[Product Code]],Table24[#All],4,FALSE)</f>
        <v>Fitness Bands</v>
      </c>
    </row>
    <row r="2411" spans="1:13" x14ac:dyDescent="0.3">
      <c r="A2411" s="13" t="s">
        <v>59</v>
      </c>
      <c r="B2411" s="4" t="s">
        <v>52</v>
      </c>
      <c r="C2411" s="5">
        <v>45475</v>
      </c>
      <c r="D2411" s="4">
        <v>6</v>
      </c>
      <c r="E2411" s="6">
        <v>1419.66</v>
      </c>
      <c r="F2411" s="6">
        <v>1099.02</v>
      </c>
      <c r="G2411" s="8">
        <f t="shared" si="477"/>
        <v>320.6400000000001</v>
      </c>
      <c r="H2411">
        <v>2024</v>
      </c>
      <c r="I2411">
        <f t="shared" ref="I2411:I2412" si="484">MONTH(C2411)</f>
        <v>7</v>
      </c>
      <c r="J2411" t="s">
        <v>89</v>
      </c>
      <c r="K2411" t="s">
        <v>113</v>
      </c>
      <c r="L2411" t="s">
        <v>118</v>
      </c>
      <c r="M2411" t="str">
        <f>VLOOKUP(Table1[[#This Row],[Product Code]],Table24[#All],4,FALSE)</f>
        <v>Wired Headphones</v>
      </c>
    </row>
    <row r="2412" spans="1:13" x14ac:dyDescent="0.3">
      <c r="A2412" s="13" t="s">
        <v>16</v>
      </c>
      <c r="B2412" s="4" t="s">
        <v>24</v>
      </c>
      <c r="C2412" s="5">
        <v>45424</v>
      </c>
      <c r="D2412" s="4">
        <v>4</v>
      </c>
      <c r="E2412" s="6">
        <v>5324.92</v>
      </c>
      <c r="F2412" s="6">
        <v>3322.84</v>
      </c>
      <c r="G2412" s="8">
        <f t="shared" si="477"/>
        <v>2002.08</v>
      </c>
      <c r="H2412">
        <v>2024</v>
      </c>
      <c r="I2412">
        <f t="shared" si="484"/>
        <v>5</v>
      </c>
      <c r="J2412" t="s">
        <v>88</v>
      </c>
      <c r="K2412" t="s">
        <v>104</v>
      </c>
      <c r="L2412" t="s">
        <v>102</v>
      </c>
      <c r="M2412" t="str">
        <f>VLOOKUP(Table1[[#This Row],[Product Code]],Table24[#All],4,FALSE)</f>
        <v>Keyboards</v>
      </c>
    </row>
    <row r="2413" spans="1:13" x14ac:dyDescent="0.3">
      <c r="A2413" s="13" t="s">
        <v>16</v>
      </c>
      <c r="B2413" s="4" t="s">
        <v>69</v>
      </c>
      <c r="C2413" s="5">
        <v>44931</v>
      </c>
      <c r="D2413" s="4">
        <v>16</v>
      </c>
      <c r="E2413" s="6">
        <v>1276.96</v>
      </c>
      <c r="F2413" s="6">
        <v>1024.32</v>
      </c>
      <c r="G2413" s="8">
        <f t="shared" si="477"/>
        <v>252.6400000000001</v>
      </c>
      <c r="H2413">
        <v>2023</v>
      </c>
      <c r="I2413">
        <f>MONTH(C2413)</f>
        <v>1</v>
      </c>
      <c r="J2413" t="s">
        <v>83</v>
      </c>
      <c r="K2413" t="s">
        <v>106</v>
      </c>
      <c r="L2413" t="s">
        <v>98</v>
      </c>
      <c r="M2413" t="str">
        <f>VLOOKUP(Table1[[#This Row],[Product Code]],Table24[#All],4,FALSE)</f>
        <v>Ultrabooks</v>
      </c>
    </row>
    <row r="2414" spans="1:13" x14ac:dyDescent="0.3">
      <c r="A2414" s="13" t="s">
        <v>14</v>
      </c>
      <c r="B2414" s="4" t="s">
        <v>52</v>
      </c>
      <c r="C2414" s="5">
        <v>45616</v>
      </c>
      <c r="D2414" s="4">
        <v>34</v>
      </c>
      <c r="E2414" s="6">
        <v>8044.7400000000007</v>
      </c>
      <c r="F2414" s="6">
        <v>6227.78</v>
      </c>
      <c r="G2414" s="8">
        <f t="shared" si="477"/>
        <v>1816.9600000000009</v>
      </c>
      <c r="H2414">
        <v>2024</v>
      </c>
      <c r="I2414">
        <f t="shared" ref="I2414:I2416" si="485">MONTH(C2414)</f>
        <v>11</v>
      </c>
      <c r="J2414" t="s">
        <v>90</v>
      </c>
      <c r="K2414" t="s">
        <v>113</v>
      </c>
      <c r="L2414" t="s">
        <v>118</v>
      </c>
      <c r="M2414" t="str">
        <f>VLOOKUP(Table1[[#This Row],[Product Code]],Table24[#All],4,FALSE)</f>
        <v>Wired Headphones</v>
      </c>
    </row>
    <row r="2415" spans="1:13" x14ac:dyDescent="0.3">
      <c r="A2415" s="13" t="s">
        <v>21</v>
      </c>
      <c r="B2415" s="4" t="s">
        <v>49</v>
      </c>
      <c r="C2415" s="5">
        <v>45446</v>
      </c>
      <c r="D2415" s="4">
        <v>3</v>
      </c>
      <c r="E2415" s="6">
        <v>3993.21</v>
      </c>
      <c r="F2415" s="6">
        <v>2452.86</v>
      </c>
      <c r="G2415" s="8">
        <f t="shared" si="477"/>
        <v>1540.35</v>
      </c>
      <c r="H2415">
        <v>2024</v>
      </c>
      <c r="I2415">
        <f t="shared" si="485"/>
        <v>6</v>
      </c>
      <c r="J2415" t="s">
        <v>88</v>
      </c>
      <c r="K2415" t="s">
        <v>137</v>
      </c>
      <c r="L2415" t="s">
        <v>126</v>
      </c>
      <c r="M2415" t="str">
        <f>VLOOKUP(Table1[[#This Row],[Product Code]],Table24[#All],4,FALSE)</f>
        <v>Smartwatches</v>
      </c>
    </row>
    <row r="2416" spans="1:13" x14ac:dyDescent="0.3">
      <c r="A2416" s="13" t="s">
        <v>8</v>
      </c>
      <c r="B2416" s="4" t="s">
        <v>36</v>
      </c>
      <c r="C2416" s="5">
        <v>45554</v>
      </c>
      <c r="D2416" s="4">
        <v>4</v>
      </c>
      <c r="E2416" s="6">
        <v>3788.2</v>
      </c>
      <c r="F2416" s="6">
        <v>2669.52</v>
      </c>
      <c r="G2416" s="8">
        <f t="shared" si="477"/>
        <v>1118.6799999999998</v>
      </c>
      <c r="H2416">
        <v>2024</v>
      </c>
      <c r="I2416">
        <f t="shared" si="485"/>
        <v>9</v>
      </c>
      <c r="J2416" t="s">
        <v>89</v>
      </c>
      <c r="K2416" t="s">
        <v>132</v>
      </c>
      <c r="L2416" t="s">
        <v>102</v>
      </c>
      <c r="M2416" t="str">
        <f>VLOOKUP(Table1[[#This Row],[Product Code]],Table24[#All],4,FALSE)</f>
        <v>Keyboards</v>
      </c>
    </row>
    <row r="2417" spans="1:13" x14ac:dyDescent="0.3">
      <c r="A2417" s="13" t="s">
        <v>8</v>
      </c>
      <c r="B2417" s="4" t="s">
        <v>22</v>
      </c>
      <c r="C2417" s="5">
        <v>45050</v>
      </c>
      <c r="D2417" s="4">
        <v>22</v>
      </c>
      <c r="E2417" s="6">
        <v>23176.560000000001</v>
      </c>
      <c r="F2417" s="6">
        <v>13777.72</v>
      </c>
      <c r="G2417" s="8">
        <f t="shared" si="477"/>
        <v>9398.840000000002</v>
      </c>
      <c r="H2417">
        <v>2023</v>
      </c>
      <c r="I2417">
        <f>MONTH(C2417)</f>
        <v>5</v>
      </c>
      <c r="J2417" t="s">
        <v>84</v>
      </c>
      <c r="K2417" t="s">
        <v>113</v>
      </c>
      <c r="L2417" t="s">
        <v>102</v>
      </c>
      <c r="M2417" t="str">
        <f>VLOOKUP(Table1[[#This Row],[Product Code]],Table24[#All],4,FALSE)</f>
        <v>Keyboards</v>
      </c>
    </row>
    <row r="2418" spans="1:13" x14ac:dyDescent="0.3">
      <c r="A2418" s="13" t="s">
        <v>32</v>
      </c>
      <c r="B2418" s="4" t="s">
        <v>60</v>
      </c>
      <c r="C2418" s="5">
        <v>45547</v>
      </c>
      <c r="D2418" s="4">
        <v>19</v>
      </c>
      <c r="E2418" s="6">
        <v>10685.789999999999</v>
      </c>
      <c r="F2418" s="6">
        <v>8159.17</v>
      </c>
      <c r="G2418" s="8">
        <f t="shared" si="477"/>
        <v>2526.619999999999</v>
      </c>
      <c r="H2418">
        <v>2024</v>
      </c>
      <c r="I2418">
        <f>MONTH(C2418)</f>
        <v>9</v>
      </c>
      <c r="J2418" t="s">
        <v>89</v>
      </c>
      <c r="K2418" t="s">
        <v>132</v>
      </c>
      <c r="L2418" t="s">
        <v>102</v>
      </c>
      <c r="M2418" t="str">
        <f>VLOOKUP(Table1[[#This Row],[Product Code]],Table24[#All],4,FALSE)</f>
        <v>Mice</v>
      </c>
    </row>
    <row r="2419" spans="1:13" x14ac:dyDescent="0.3">
      <c r="A2419" s="13" t="s">
        <v>16</v>
      </c>
      <c r="B2419" s="4" t="s">
        <v>56</v>
      </c>
      <c r="C2419" s="5">
        <v>44931</v>
      </c>
      <c r="D2419" s="4">
        <v>28</v>
      </c>
      <c r="E2419" s="6">
        <v>3756.2000000000003</v>
      </c>
      <c r="F2419" s="6">
        <v>3102.96</v>
      </c>
      <c r="G2419" s="8">
        <f t="shared" si="477"/>
        <v>653.24000000000024</v>
      </c>
      <c r="H2419">
        <v>2023</v>
      </c>
      <c r="I2419">
        <f t="shared" ref="I2419:I2420" si="486">MONTH(C2419)</f>
        <v>1</v>
      </c>
      <c r="J2419" t="s">
        <v>83</v>
      </c>
      <c r="K2419" t="s">
        <v>113</v>
      </c>
      <c r="L2419" t="s">
        <v>102</v>
      </c>
      <c r="M2419" t="str">
        <f>VLOOKUP(Table1[[#This Row],[Product Code]],Table24[#All],4,FALSE)</f>
        <v>Laptop Sleeves</v>
      </c>
    </row>
    <row r="2420" spans="1:13" x14ac:dyDescent="0.3">
      <c r="A2420" s="13" t="s">
        <v>16</v>
      </c>
      <c r="B2420" s="4" t="s">
        <v>50</v>
      </c>
      <c r="C2420" s="5">
        <v>44981</v>
      </c>
      <c r="D2420" s="4">
        <v>24</v>
      </c>
      <c r="E2420" s="6">
        <v>6470.88</v>
      </c>
      <c r="F2420" s="6">
        <v>3933.3599999999997</v>
      </c>
      <c r="G2420" s="8">
        <f t="shared" si="477"/>
        <v>2537.5200000000004</v>
      </c>
      <c r="H2420">
        <v>2023</v>
      </c>
      <c r="I2420">
        <f t="shared" si="486"/>
        <v>2</v>
      </c>
      <c r="J2420" t="s">
        <v>83</v>
      </c>
      <c r="K2420" t="s">
        <v>100</v>
      </c>
      <c r="L2420" t="s">
        <v>102</v>
      </c>
      <c r="M2420" t="str">
        <f>VLOOKUP(Table1[[#This Row],[Product Code]],Table24[#All],4,FALSE)</f>
        <v>Chargers</v>
      </c>
    </row>
    <row r="2421" spans="1:13" x14ac:dyDescent="0.3">
      <c r="A2421" s="13" t="s">
        <v>6</v>
      </c>
      <c r="B2421" s="4" t="s">
        <v>65</v>
      </c>
      <c r="C2421" s="5">
        <v>45484</v>
      </c>
      <c r="D2421" s="4">
        <v>1</v>
      </c>
      <c r="E2421" s="6">
        <v>323.14999999999998</v>
      </c>
      <c r="F2421" s="6">
        <v>199.86</v>
      </c>
      <c r="G2421" s="8">
        <f t="shared" si="477"/>
        <v>123.28999999999996</v>
      </c>
      <c r="H2421">
        <v>2024</v>
      </c>
      <c r="I2421">
        <f>MONTH(C2421)</f>
        <v>7</v>
      </c>
      <c r="J2421" t="s">
        <v>89</v>
      </c>
      <c r="K2421" t="s">
        <v>109</v>
      </c>
      <c r="L2421" t="s">
        <v>111</v>
      </c>
      <c r="M2421" t="str">
        <f>VLOOKUP(Table1[[#This Row],[Product Code]],Table24[#All],4,FALSE)</f>
        <v>Game Consoles</v>
      </c>
    </row>
    <row r="2422" spans="1:13" x14ac:dyDescent="0.3">
      <c r="A2422" s="13" t="s">
        <v>33</v>
      </c>
      <c r="B2422" s="4" t="s">
        <v>48</v>
      </c>
      <c r="C2422" s="5">
        <v>44992</v>
      </c>
      <c r="D2422" s="4">
        <v>16</v>
      </c>
      <c r="E2422" s="6">
        <v>22448.16</v>
      </c>
      <c r="F2422" s="6">
        <v>14248.8</v>
      </c>
      <c r="G2422" s="8">
        <f t="shared" si="477"/>
        <v>8199.36</v>
      </c>
      <c r="H2422">
        <v>2023</v>
      </c>
      <c r="I2422">
        <f>MONTH(C2422)</f>
        <v>3</v>
      </c>
      <c r="J2422" t="s">
        <v>83</v>
      </c>
      <c r="K2422" t="s">
        <v>137</v>
      </c>
      <c r="L2422" t="s">
        <v>111</v>
      </c>
      <c r="M2422" t="str">
        <f>VLOOKUP(Table1[[#This Row],[Product Code]],Table24[#All],4,FALSE)</f>
        <v>Game Consoles</v>
      </c>
    </row>
    <row r="2423" spans="1:13" x14ac:dyDescent="0.3">
      <c r="A2423" s="13" t="s">
        <v>28</v>
      </c>
      <c r="B2423" s="4" t="s">
        <v>40</v>
      </c>
      <c r="C2423" s="5">
        <v>45615</v>
      </c>
      <c r="D2423" s="4">
        <v>22</v>
      </c>
      <c r="E2423" s="6">
        <v>29783.379999999997</v>
      </c>
      <c r="F2423" s="6">
        <v>21438.120000000003</v>
      </c>
      <c r="G2423" s="8">
        <f t="shared" si="477"/>
        <v>8345.2599999999948</v>
      </c>
      <c r="H2423">
        <v>2024</v>
      </c>
      <c r="I2423">
        <f t="shared" ref="I2423:I2425" si="487">MONTH(C2423)</f>
        <v>11</v>
      </c>
      <c r="J2423" t="s">
        <v>90</v>
      </c>
      <c r="K2423" t="s">
        <v>106</v>
      </c>
      <c r="L2423" t="s">
        <v>111</v>
      </c>
      <c r="M2423" t="str">
        <f>VLOOKUP(Table1[[#This Row],[Product Code]],Table24[#All],4,FALSE)</f>
        <v>Game Consoles</v>
      </c>
    </row>
    <row r="2424" spans="1:13" x14ac:dyDescent="0.3">
      <c r="A2424" s="13" t="s">
        <v>28</v>
      </c>
      <c r="B2424" s="4" t="s">
        <v>65</v>
      </c>
      <c r="C2424" s="5">
        <v>45583</v>
      </c>
      <c r="D2424" s="4">
        <v>22</v>
      </c>
      <c r="E2424" s="6">
        <v>7109.2999999999993</v>
      </c>
      <c r="F2424" s="6">
        <v>4396.92</v>
      </c>
      <c r="G2424" s="8">
        <f t="shared" si="477"/>
        <v>2712.3799999999992</v>
      </c>
      <c r="H2424">
        <v>2024</v>
      </c>
      <c r="I2424">
        <f t="shared" si="487"/>
        <v>10</v>
      </c>
      <c r="J2424" t="s">
        <v>90</v>
      </c>
      <c r="K2424" t="s">
        <v>109</v>
      </c>
      <c r="L2424" t="s">
        <v>111</v>
      </c>
      <c r="M2424" t="str">
        <f>VLOOKUP(Table1[[#This Row],[Product Code]],Table24[#All],4,FALSE)</f>
        <v>Game Consoles</v>
      </c>
    </row>
    <row r="2425" spans="1:13" x14ac:dyDescent="0.3">
      <c r="A2425" s="13" t="s">
        <v>21</v>
      </c>
      <c r="B2425" s="4" t="s">
        <v>30</v>
      </c>
      <c r="C2425" s="5">
        <v>45605</v>
      </c>
      <c r="D2425" s="4">
        <v>34</v>
      </c>
      <c r="E2425" s="6">
        <v>50029.64</v>
      </c>
      <c r="F2425" s="6">
        <v>33852.1</v>
      </c>
      <c r="G2425" s="8">
        <f t="shared" si="477"/>
        <v>16177.54</v>
      </c>
      <c r="H2425">
        <v>2024</v>
      </c>
      <c r="I2425">
        <f t="shared" si="487"/>
        <v>11</v>
      </c>
      <c r="J2425" t="s">
        <v>90</v>
      </c>
      <c r="K2425" t="s">
        <v>113</v>
      </c>
      <c r="L2425" t="s">
        <v>126</v>
      </c>
      <c r="M2425" t="str">
        <f>VLOOKUP(Table1[[#This Row],[Product Code]],Table24[#All],4,FALSE)</f>
        <v>Fitness Bands</v>
      </c>
    </row>
    <row r="2426" spans="1:13" x14ac:dyDescent="0.3">
      <c r="A2426" s="13" t="s">
        <v>28</v>
      </c>
      <c r="B2426" s="4" t="s">
        <v>27</v>
      </c>
      <c r="C2426" s="5">
        <v>45147</v>
      </c>
      <c r="D2426" s="4">
        <v>11</v>
      </c>
      <c r="E2426" s="6">
        <v>3752.8700000000003</v>
      </c>
      <c r="F2426" s="6">
        <v>2238.17</v>
      </c>
      <c r="G2426" s="8">
        <f t="shared" si="477"/>
        <v>1514.7000000000003</v>
      </c>
      <c r="H2426">
        <v>2023</v>
      </c>
      <c r="I2426">
        <f>MONTH(C2426)</f>
        <v>8</v>
      </c>
      <c r="J2426" t="s">
        <v>85</v>
      </c>
      <c r="K2426" t="s">
        <v>113</v>
      </c>
      <c r="L2426" t="s">
        <v>102</v>
      </c>
      <c r="M2426" t="str">
        <f>VLOOKUP(Table1[[#This Row],[Product Code]],Table24[#All],4,FALSE)</f>
        <v>Keyboards</v>
      </c>
    </row>
    <row r="2427" spans="1:13" x14ac:dyDescent="0.3">
      <c r="A2427" s="13" t="s">
        <v>10</v>
      </c>
      <c r="B2427" s="4" t="s">
        <v>30</v>
      </c>
      <c r="C2427" s="5">
        <v>45487</v>
      </c>
      <c r="D2427" s="4">
        <v>1</v>
      </c>
      <c r="E2427" s="6">
        <v>1471.46</v>
      </c>
      <c r="F2427" s="6">
        <v>995.65</v>
      </c>
      <c r="G2427" s="8">
        <f t="shared" si="477"/>
        <v>475.81000000000006</v>
      </c>
      <c r="H2427">
        <v>2024</v>
      </c>
      <c r="I2427">
        <f>MONTH(C2427)</f>
        <v>7</v>
      </c>
      <c r="J2427" t="s">
        <v>89</v>
      </c>
      <c r="K2427" t="s">
        <v>113</v>
      </c>
      <c r="L2427" t="s">
        <v>126</v>
      </c>
      <c r="M2427" t="str">
        <f>VLOOKUP(Table1[[#This Row],[Product Code]],Table24[#All],4,FALSE)</f>
        <v>Fitness Bands</v>
      </c>
    </row>
    <row r="2428" spans="1:13" x14ac:dyDescent="0.3">
      <c r="A2428" s="13" t="s">
        <v>16</v>
      </c>
      <c r="B2428" s="4" t="s">
        <v>46</v>
      </c>
      <c r="C2428" s="5">
        <v>44976</v>
      </c>
      <c r="D2428" s="4">
        <v>23</v>
      </c>
      <c r="E2428" s="6">
        <v>4494.8900000000003</v>
      </c>
      <c r="F2428" s="6">
        <v>3356.85</v>
      </c>
      <c r="G2428" s="8">
        <f t="shared" si="477"/>
        <v>1138.0400000000004</v>
      </c>
      <c r="H2428">
        <v>2023</v>
      </c>
      <c r="I2428">
        <f>MONTH(C2428)</f>
        <v>2</v>
      </c>
      <c r="J2428" t="s">
        <v>83</v>
      </c>
      <c r="K2428" t="s">
        <v>100</v>
      </c>
      <c r="L2428" t="s">
        <v>118</v>
      </c>
      <c r="M2428" t="str">
        <f>VLOOKUP(Table1[[#This Row],[Product Code]],Table24[#All],4,FALSE)</f>
        <v>Wireless Earbuds</v>
      </c>
    </row>
    <row r="2429" spans="1:13" x14ac:dyDescent="0.3">
      <c r="A2429" s="13" t="s">
        <v>6</v>
      </c>
      <c r="B2429" s="4" t="s">
        <v>49</v>
      </c>
      <c r="C2429" s="5">
        <v>45518</v>
      </c>
      <c r="D2429" s="4">
        <v>8</v>
      </c>
      <c r="E2429" s="6">
        <v>10648.56</v>
      </c>
      <c r="F2429" s="6">
        <v>6540.96</v>
      </c>
      <c r="G2429" s="8">
        <f t="shared" si="477"/>
        <v>4107.5999999999995</v>
      </c>
      <c r="H2429">
        <v>2024</v>
      </c>
      <c r="I2429">
        <f>MONTH(C2429)</f>
        <v>8</v>
      </c>
      <c r="J2429" t="s">
        <v>89</v>
      </c>
      <c r="K2429" t="s">
        <v>137</v>
      </c>
      <c r="L2429" t="s">
        <v>126</v>
      </c>
      <c r="M2429" t="str">
        <f>VLOOKUP(Table1[[#This Row],[Product Code]],Table24[#All],4,FALSE)</f>
        <v>Smartwatches</v>
      </c>
    </row>
    <row r="2430" spans="1:13" x14ac:dyDescent="0.3">
      <c r="A2430" s="13" t="s">
        <v>59</v>
      </c>
      <c r="B2430" s="4" t="s">
        <v>56</v>
      </c>
      <c r="C2430" s="5">
        <v>45069</v>
      </c>
      <c r="D2430" s="4">
        <v>22</v>
      </c>
      <c r="E2430" s="6">
        <v>2951.3</v>
      </c>
      <c r="F2430" s="6">
        <v>2438.04</v>
      </c>
      <c r="G2430" s="8">
        <f t="shared" si="477"/>
        <v>513.26000000000022</v>
      </c>
      <c r="H2430">
        <v>2023</v>
      </c>
      <c r="I2430">
        <f t="shared" ref="I2430:I2434" si="488">MONTH(C2430)</f>
        <v>5</v>
      </c>
      <c r="J2430" t="s">
        <v>84</v>
      </c>
      <c r="K2430" t="s">
        <v>113</v>
      </c>
      <c r="L2430" t="s">
        <v>102</v>
      </c>
      <c r="M2430" t="str">
        <f>VLOOKUP(Table1[[#This Row],[Product Code]],Table24[#All],4,FALSE)</f>
        <v>Laptop Sleeves</v>
      </c>
    </row>
    <row r="2431" spans="1:13" x14ac:dyDescent="0.3">
      <c r="A2431" s="13" t="s">
        <v>6</v>
      </c>
      <c r="B2431" s="4" t="s">
        <v>70</v>
      </c>
      <c r="C2431" s="5">
        <v>45288</v>
      </c>
      <c r="D2431" s="4">
        <v>18</v>
      </c>
      <c r="E2431" s="6">
        <v>3886.0199999999995</v>
      </c>
      <c r="F2431" s="6">
        <v>2812.86</v>
      </c>
      <c r="G2431" s="8">
        <f t="shared" si="477"/>
        <v>1073.1599999999994</v>
      </c>
      <c r="H2431">
        <v>2023</v>
      </c>
      <c r="I2431">
        <f t="shared" si="488"/>
        <v>12</v>
      </c>
      <c r="J2431" t="s">
        <v>86</v>
      </c>
      <c r="K2431" t="s">
        <v>130</v>
      </c>
      <c r="L2431" t="s">
        <v>102</v>
      </c>
      <c r="M2431" t="str">
        <f>VLOOKUP(Table1[[#This Row],[Product Code]],Table24[#All],4,FALSE)</f>
        <v>Chargers</v>
      </c>
    </row>
    <row r="2432" spans="1:13" x14ac:dyDescent="0.3">
      <c r="A2432" s="13" t="s">
        <v>14</v>
      </c>
      <c r="B2432" s="4" t="s">
        <v>53</v>
      </c>
      <c r="C2432" s="5">
        <v>45416</v>
      </c>
      <c r="D2432" s="4">
        <v>7</v>
      </c>
      <c r="E2432" s="6">
        <v>8929.2699999999986</v>
      </c>
      <c r="F2432" s="6">
        <v>5567.73</v>
      </c>
      <c r="G2432" s="8">
        <f t="shared" si="477"/>
        <v>3361.5399999999991</v>
      </c>
      <c r="H2432">
        <v>2024</v>
      </c>
      <c r="I2432">
        <f t="shared" si="488"/>
        <v>5</v>
      </c>
      <c r="J2432" t="s">
        <v>88</v>
      </c>
      <c r="K2432" t="s">
        <v>130</v>
      </c>
      <c r="L2432" t="s">
        <v>118</v>
      </c>
      <c r="M2432" t="str">
        <f>VLOOKUP(Table1[[#This Row],[Product Code]],Table24[#All],4,FALSE)</f>
        <v>Wired Headphones</v>
      </c>
    </row>
    <row r="2433" spans="1:13" x14ac:dyDescent="0.3">
      <c r="A2433" s="13" t="s">
        <v>16</v>
      </c>
      <c r="B2433" s="4" t="s">
        <v>39</v>
      </c>
      <c r="C2433" s="5">
        <v>45545</v>
      </c>
      <c r="D2433" s="4">
        <v>7</v>
      </c>
      <c r="E2433" s="6">
        <v>5109.8600000000006</v>
      </c>
      <c r="F2433" s="6">
        <v>4122.93</v>
      </c>
      <c r="G2433" s="8">
        <f t="shared" si="477"/>
        <v>986.93000000000029</v>
      </c>
      <c r="H2433">
        <v>2024</v>
      </c>
      <c r="I2433">
        <f t="shared" si="488"/>
        <v>9</v>
      </c>
      <c r="J2433" t="s">
        <v>89</v>
      </c>
      <c r="K2433" t="s">
        <v>113</v>
      </c>
      <c r="L2433" t="s">
        <v>111</v>
      </c>
      <c r="M2433" t="str">
        <f>VLOOKUP(Table1[[#This Row],[Product Code]],Table24[#All],4,FALSE)</f>
        <v>VR Headsets</v>
      </c>
    </row>
    <row r="2434" spans="1:13" x14ac:dyDescent="0.3">
      <c r="A2434" s="13" t="s">
        <v>6</v>
      </c>
      <c r="B2434" s="4" t="s">
        <v>31</v>
      </c>
      <c r="C2434" s="5">
        <v>45298</v>
      </c>
      <c r="D2434" s="4">
        <v>17</v>
      </c>
      <c r="E2434" s="6">
        <v>8171.9</v>
      </c>
      <c r="F2434" s="6">
        <v>5132.9799999999996</v>
      </c>
      <c r="G2434" s="8">
        <f t="shared" si="477"/>
        <v>3038.92</v>
      </c>
      <c r="H2434">
        <v>2024</v>
      </c>
      <c r="I2434">
        <f t="shared" si="488"/>
        <v>1</v>
      </c>
      <c r="J2434" t="s">
        <v>87</v>
      </c>
      <c r="K2434" t="s">
        <v>113</v>
      </c>
      <c r="L2434" t="s">
        <v>98</v>
      </c>
      <c r="M2434" t="str">
        <f>VLOOKUP(Table1[[#This Row],[Product Code]],Table24[#All],4,FALSE)</f>
        <v>Gaming Laptops</v>
      </c>
    </row>
    <row r="2435" spans="1:13" x14ac:dyDescent="0.3">
      <c r="A2435" s="13" t="s">
        <v>16</v>
      </c>
      <c r="B2435" s="4" t="s">
        <v>51</v>
      </c>
      <c r="C2435" s="5">
        <v>45158</v>
      </c>
      <c r="D2435" s="4">
        <v>3</v>
      </c>
      <c r="E2435" s="6">
        <v>1063.26</v>
      </c>
      <c r="F2435" s="6">
        <v>759.18000000000006</v>
      </c>
      <c r="G2435" s="8">
        <f t="shared" ref="G2435:G2498" si="489">E2435-F2435</f>
        <v>304.07999999999993</v>
      </c>
      <c r="H2435">
        <v>2023</v>
      </c>
      <c r="I2435">
        <f>MONTH(C2435)</f>
        <v>8</v>
      </c>
      <c r="J2435" t="s">
        <v>85</v>
      </c>
      <c r="K2435" t="s">
        <v>113</v>
      </c>
      <c r="L2435" t="s">
        <v>118</v>
      </c>
      <c r="M2435" t="str">
        <f>VLOOKUP(Table1[[#This Row],[Product Code]],Table24[#All],4,FALSE)</f>
        <v>Wired Headphones</v>
      </c>
    </row>
    <row r="2436" spans="1:13" x14ac:dyDescent="0.3">
      <c r="A2436" s="13" t="s">
        <v>28</v>
      </c>
      <c r="B2436" s="4" t="s">
        <v>31</v>
      </c>
      <c r="C2436" s="5">
        <v>45592</v>
      </c>
      <c r="D2436" s="4">
        <v>34</v>
      </c>
      <c r="E2436" s="6">
        <v>16343.8</v>
      </c>
      <c r="F2436" s="6">
        <v>10265.959999999999</v>
      </c>
      <c r="G2436" s="8">
        <f t="shared" si="489"/>
        <v>6077.84</v>
      </c>
      <c r="H2436">
        <v>2024</v>
      </c>
      <c r="I2436">
        <f>MONTH(C2436)</f>
        <v>10</v>
      </c>
      <c r="J2436" t="s">
        <v>90</v>
      </c>
      <c r="K2436" t="s">
        <v>113</v>
      </c>
      <c r="L2436" t="s">
        <v>98</v>
      </c>
      <c r="M2436" t="str">
        <f>VLOOKUP(Table1[[#This Row],[Product Code]],Table24[#All],4,FALSE)</f>
        <v>Gaming Laptops</v>
      </c>
    </row>
    <row r="2437" spans="1:13" x14ac:dyDescent="0.3">
      <c r="A2437" s="13" t="s">
        <v>33</v>
      </c>
      <c r="B2437" s="4" t="s">
        <v>62</v>
      </c>
      <c r="C2437" s="5">
        <v>45125</v>
      </c>
      <c r="D2437" s="4">
        <v>3</v>
      </c>
      <c r="E2437" s="6">
        <v>4335.8999999999996</v>
      </c>
      <c r="F2437" s="6">
        <v>2910.81</v>
      </c>
      <c r="G2437" s="8">
        <f t="shared" si="489"/>
        <v>1425.0899999999997</v>
      </c>
      <c r="H2437">
        <v>2023</v>
      </c>
      <c r="I2437">
        <f>MONTH(C2437)</f>
        <v>7</v>
      </c>
      <c r="J2437" t="s">
        <v>85</v>
      </c>
      <c r="K2437" t="s">
        <v>113</v>
      </c>
      <c r="L2437" t="s">
        <v>126</v>
      </c>
      <c r="M2437" t="str">
        <f>VLOOKUP(Table1[[#This Row],[Product Code]],Table24[#All],4,FALSE)</f>
        <v>Smartwatches</v>
      </c>
    </row>
    <row r="2438" spans="1:13" x14ac:dyDescent="0.3">
      <c r="A2438" s="13" t="s">
        <v>14</v>
      </c>
      <c r="B2438" s="4" t="s">
        <v>41</v>
      </c>
      <c r="C2438" s="5">
        <v>45475</v>
      </c>
      <c r="D2438" s="4">
        <v>3</v>
      </c>
      <c r="E2438" s="6">
        <v>2650.2</v>
      </c>
      <c r="F2438" s="6">
        <v>1813.47</v>
      </c>
      <c r="G2438" s="8">
        <f t="shared" si="489"/>
        <v>836.72999999999979</v>
      </c>
      <c r="H2438">
        <v>2024</v>
      </c>
      <c r="I2438">
        <f t="shared" ref="I2438:I2439" si="490">MONTH(C2438)</f>
        <v>7</v>
      </c>
      <c r="J2438" t="s">
        <v>89</v>
      </c>
      <c r="K2438" t="s">
        <v>132</v>
      </c>
      <c r="L2438" t="s">
        <v>118</v>
      </c>
      <c r="M2438" t="str">
        <f>VLOOKUP(Table1[[#This Row],[Product Code]],Table24[#All],4,FALSE)</f>
        <v>Wireless Headphones</v>
      </c>
    </row>
    <row r="2439" spans="1:13" x14ac:dyDescent="0.3">
      <c r="A2439" s="13" t="s">
        <v>16</v>
      </c>
      <c r="B2439" s="4" t="s">
        <v>9</v>
      </c>
      <c r="C2439" s="5">
        <v>45461</v>
      </c>
      <c r="D2439" s="4">
        <v>4</v>
      </c>
      <c r="E2439" s="6">
        <v>2428.92</v>
      </c>
      <c r="F2439" s="6">
        <v>1489.36</v>
      </c>
      <c r="G2439" s="8">
        <f t="shared" si="489"/>
        <v>939.56000000000017</v>
      </c>
      <c r="H2439">
        <v>2024</v>
      </c>
      <c r="I2439">
        <f t="shared" si="490"/>
        <v>6</v>
      </c>
      <c r="J2439" t="s">
        <v>88</v>
      </c>
      <c r="K2439" t="s">
        <v>113</v>
      </c>
      <c r="L2439" t="s">
        <v>98</v>
      </c>
      <c r="M2439" t="str">
        <f>VLOOKUP(Table1[[#This Row],[Product Code]],Table24[#All],4,FALSE)</f>
        <v>Ultrabooks</v>
      </c>
    </row>
    <row r="2440" spans="1:13" x14ac:dyDescent="0.3">
      <c r="A2440" s="13" t="s">
        <v>14</v>
      </c>
      <c r="B2440" s="4" t="s">
        <v>50</v>
      </c>
      <c r="C2440" s="5">
        <v>45098</v>
      </c>
      <c r="D2440" s="4">
        <v>13</v>
      </c>
      <c r="E2440" s="6">
        <v>3505.06</v>
      </c>
      <c r="F2440" s="6">
        <v>2130.5699999999997</v>
      </c>
      <c r="G2440" s="8">
        <f t="shared" si="489"/>
        <v>1374.4900000000002</v>
      </c>
      <c r="H2440">
        <v>2023</v>
      </c>
      <c r="I2440">
        <f>MONTH(C2440)</f>
        <v>6</v>
      </c>
      <c r="J2440" t="s">
        <v>84</v>
      </c>
      <c r="K2440" t="s">
        <v>100</v>
      </c>
      <c r="L2440" t="s">
        <v>102</v>
      </c>
      <c r="M2440" t="str">
        <f>VLOOKUP(Table1[[#This Row],[Product Code]],Table24[#All],4,FALSE)</f>
        <v>Chargers</v>
      </c>
    </row>
    <row r="2441" spans="1:13" x14ac:dyDescent="0.3">
      <c r="A2441" s="13" t="s">
        <v>25</v>
      </c>
      <c r="B2441" s="4" t="s">
        <v>35</v>
      </c>
      <c r="C2441" s="5">
        <v>45578</v>
      </c>
      <c r="D2441" s="4">
        <v>39</v>
      </c>
      <c r="E2441" s="6">
        <v>6358.9500000000007</v>
      </c>
      <c r="F2441" s="6">
        <v>4918.29</v>
      </c>
      <c r="G2441" s="8">
        <f t="shared" si="489"/>
        <v>1440.6600000000008</v>
      </c>
      <c r="H2441">
        <v>2024</v>
      </c>
      <c r="I2441">
        <f t="shared" ref="I2441:I2444" si="491">MONTH(C2441)</f>
        <v>10</v>
      </c>
      <c r="J2441" t="s">
        <v>90</v>
      </c>
      <c r="K2441" t="s">
        <v>113</v>
      </c>
      <c r="L2441" t="s">
        <v>102</v>
      </c>
      <c r="M2441" t="str">
        <f>VLOOKUP(Table1[[#This Row],[Product Code]],Table24[#All],4,FALSE)</f>
        <v>Keyboards</v>
      </c>
    </row>
    <row r="2442" spans="1:13" x14ac:dyDescent="0.3">
      <c r="A2442" s="13" t="s">
        <v>25</v>
      </c>
      <c r="B2442" s="4" t="s">
        <v>31</v>
      </c>
      <c r="C2442" s="5">
        <v>45512</v>
      </c>
      <c r="D2442" s="4">
        <v>8</v>
      </c>
      <c r="E2442" s="6">
        <v>3845.6</v>
      </c>
      <c r="F2442" s="6">
        <v>2415.52</v>
      </c>
      <c r="G2442" s="8">
        <f t="shared" si="489"/>
        <v>1430.08</v>
      </c>
      <c r="H2442">
        <v>2024</v>
      </c>
      <c r="I2442">
        <f t="shared" si="491"/>
        <v>8</v>
      </c>
      <c r="J2442" t="s">
        <v>89</v>
      </c>
      <c r="K2442" t="s">
        <v>113</v>
      </c>
      <c r="L2442" t="s">
        <v>98</v>
      </c>
      <c r="M2442" t="str">
        <f>VLOOKUP(Table1[[#This Row],[Product Code]],Table24[#All],4,FALSE)</f>
        <v>Gaming Laptops</v>
      </c>
    </row>
    <row r="2443" spans="1:13" x14ac:dyDescent="0.3">
      <c r="A2443" s="13" t="s">
        <v>10</v>
      </c>
      <c r="B2443" s="4" t="s">
        <v>65</v>
      </c>
      <c r="C2443" s="5">
        <v>45624</v>
      </c>
      <c r="D2443" s="4">
        <v>40</v>
      </c>
      <c r="E2443" s="6">
        <v>12926</v>
      </c>
      <c r="F2443" s="6">
        <v>7994.4000000000005</v>
      </c>
      <c r="G2443" s="8">
        <f t="shared" si="489"/>
        <v>4931.5999999999995</v>
      </c>
      <c r="H2443">
        <v>2024</v>
      </c>
      <c r="I2443">
        <f t="shared" si="491"/>
        <v>11</v>
      </c>
      <c r="J2443" t="s">
        <v>90</v>
      </c>
      <c r="K2443" t="s">
        <v>109</v>
      </c>
      <c r="L2443" t="s">
        <v>111</v>
      </c>
      <c r="M2443" t="str">
        <f>VLOOKUP(Table1[[#This Row],[Product Code]],Table24[#All],4,FALSE)</f>
        <v>Game Consoles</v>
      </c>
    </row>
    <row r="2444" spans="1:13" x14ac:dyDescent="0.3">
      <c r="A2444" s="13" t="s">
        <v>19</v>
      </c>
      <c r="B2444" s="4" t="s">
        <v>9</v>
      </c>
      <c r="C2444" s="5">
        <v>45357</v>
      </c>
      <c r="D2444" s="4">
        <v>30</v>
      </c>
      <c r="E2444" s="6">
        <v>18216.900000000001</v>
      </c>
      <c r="F2444" s="6">
        <v>11170.199999999999</v>
      </c>
      <c r="G2444" s="8">
        <f t="shared" si="489"/>
        <v>7046.7000000000025</v>
      </c>
      <c r="H2444">
        <v>2024</v>
      </c>
      <c r="I2444">
        <f t="shared" si="491"/>
        <v>3</v>
      </c>
      <c r="J2444" t="s">
        <v>87</v>
      </c>
      <c r="K2444" t="s">
        <v>113</v>
      </c>
      <c r="L2444" t="s">
        <v>98</v>
      </c>
      <c r="M2444" t="str">
        <f>VLOOKUP(Table1[[#This Row],[Product Code]],Table24[#All],4,FALSE)</f>
        <v>Ultrabooks</v>
      </c>
    </row>
    <row r="2445" spans="1:13" x14ac:dyDescent="0.3">
      <c r="A2445" s="13" t="s">
        <v>19</v>
      </c>
      <c r="B2445" s="4" t="s">
        <v>34</v>
      </c>
      <c r="C2445" s="5">
        <v>45055</v>
      </c>
      <c r="D2445" s="4">
        <v>13</v>
      </c>
      <c r="E2445" s="6">
        <v>12545.779999999999</v>
      </c>
      <c r="F2445" s="6">
        <v>9818.9</v>
      </c>
      <c r="G2445" s="8">
        <f t="shared" si="489"/>
        <v>2726.8799999999992</v>
      </c>
      <c r="H2445">
        <v>2023</v>
      </c>
      <c r="I2445">
        <f t="shared" ref="I2445:I2449" si="492">MONTH(C2445)</f>
        <v>5</v>
      </c>
      <c r="J2445" t="s">
        <v>84</v>
      </c>
      <c r="K2445" t="s">
        <v>113</v>
      </c>
      <c r="L2445" t="s">
        <v>118</v>
      </c>
      <c r="M2445" t="str">
        <f>VLOOKUP(Table1[[#This Row],[Product Code]],Table24[#All],4,FALSE)</f>
        <v>Wireless Earbuds</v>
      </c>
    </row>
    <row r="2446" spans="1:13" x14ac:dyDescent="0.3">
      <c r="A2446" s="13" t="s">
        <v>6</v>
      </c>
      <c r="B2446" s="4" t="s">
        <v>20</v>
      </c>
      <c r="C2446" s="5">
        <v>45247</v>
      </c>
      <c r="D2446" s="4">
        <v>28</v>
      </c>
      <c r="E2446" s="6">
        <v>24869.88</v>
      </c>
      <c r="F2446" s="6">
        <v>20228.600000000002</v>
      </c>
      <c r="G2446" s="8">
        <f t="shared" si="489"/>
        <v>4641.2799999999988</v>
      </c>
      <c r="H2446">
        <v>2023</v>
      </c>
      <c r="I2446">
        <f t="shared" si="492"/>
        <v>11</v>
      </c>
      <c r="J2446" t="s">
        <v>86</v>
      </c>
      <c r="K2446" t="s">
        <v>104</v>
      </c>
      <c r="L2446" t="s">
        <v>102</v>
      </c>
      <c r="M2446" t="str">
        <f>VLOOKUP(Table1[[#This Row],[Product Code]],Table24[#All],4,FALSE)</f>
        <v>Keyboards</v>
      </c>
    </row>
    <row r="2447" spans="1:13" x14ac:dyDescent="0.3">
      <c r="A2447" s="13" t="s">
        <v>37</v>
      </c>
      <c r="B2447" s="4" t="s">
        <v>18</v>
      </c>
      <c r="C2447" s="5">
        <v>45524</v>
      </c>
      <c r="D2447" s="4">
        <v>6</v>
      </c>
      <c r="E2447" s="6">
        <v>2394.96</v>
      </c>
      <c r="F2447" s="6">
        <v>1809.84</v>
      </c>
      <c r="G2447" s="8">
        <f t="shared" si="489"/>
        <v>585.12000000000012</v>
      </c>
      <c r="H2447">
        <v>2024</v>
      </c>
      <c r="I2447">
        <f t="shared" si="492"/>
        <v>8</v>
      </c>
      <c r="J2447" t="s">
        <v>89</v>
      </c>
      <c r="K2447" t="s">
        <v>130</v>
      </c>
      <c r="L2447" t="s">
        <v>126</v>
      </c>
      <c r="M2447" t="str">
        <f>VLOOKUP(Table1[[#This Row],[Product Code]],Table24[#All],4,FALSE)</f>
        <v>Streaming Devices</v>
      </c>
    </row>
    <row r="2448" spans="1:13" x14ac:dyDescent="0.3">
      <c r="A2448" s="13" t="s">
        <v>21</v>
      </c>
      <c r="B2448" s="4" t="s">
        <v>42</v>
      </c>
      <c r="C2448" s="5">
        <v>45600</v>
      </c>
      <c r="D2448" s="4">
        <v>24</v>
      </c>
      <c r="E2448" s="6">
        <v>10168.08</v>
      </c>
      <c r="F2448" s="6">
        <v>6626.4000000000005</v>
      </c>
      <c r="G2448" s="8">
        <f t="shared" si="489"/>
        <v>3541.6799999999994</v>
      </c>
      <c r="H2448">
        <v>2024</v>
      </c>
      <c r="I2448">
        <f t="shared" si="492"/>
        <v>11</v>
      </c>
      <c r="J2448" t="s">
        <v>90</v>
      </c>
      <c r="K2448" t="s">
        <v>137</v>
      </c>
      <c r="L2448" t="s">
        <v>98</v>
      </c>
      <c r="M2448" t="str">
        <f>VLOOKUP(Table1[[#This Row],[Product Code]],Table24[#All],4,FALSE)</f>
        <v>Ultrabooks</v>
      </c>
    </row>
    <row r="2449" spans="1:13" x14ac:dyDescent="0.3">
      <c r="A2449" s="13" t="s">
        <v>10</v>
      </c>
      <c r="B2449" s="4" t="s">
        <v>7</v>
      </c>
      <c r="C2449" s="5">
        <v>45346</v>
      </c>
      <c r="D2449" s="4">
        <v>26</v>
      </c>
      <c r="E2449" s="6">
        <v>8628.8799999999992</v>
      </c>
      <c r="F2449" s="6">
        <v>5140.46</v>
      </c>
      <c r="G2449" s="8">
        <f t="shared" si="489"/>
        <v>3488.4199999999992</v>
      </c>
      <c r="H2449">
        <v>2024</v>
      </c>
      <c r="I2449">
        <f t="shared" si="492"/>
        <v>2</v>
      </c>
      <c r="J2449" t="s">
        <v>87</v>
      </c>
      <c r="K2449" t="s">
        <v>109</v>
      </c>
      <c r="L2449" t="s">
        <v>98</v>
      </c>
      <c r="M2449" t="str">
        <f>VLOOKUP(Table1[[#This Row],[Product Code]],Table24[#All],4,FALSE)</f>
        <v>Gaming Laptops</v>
      </c>
    </row>
    <row r="2450" spans="1:13" x14ac:dyDescent="0.3">
      <c r="A2450" s="13" t="s">
        <v>6</v>
      </c>
      <c r="B2450" s="4" t="s">
        <v>58</v>
      </c>
      <c r="C2450" s="5">
        <v>45291</v>
      </c>
      <c r="D2450" s="4">
        <v>13</v>
      </c>
      <c r="E2450" s="6">
        <v>3370.5099999999998</v>
      </c>
      <c r="F2450" s="6">
        <v>2203.11</v>
      </c>
      <c r="G2450" s="8">
        <f t="shared" si="489"/>
        <v>1167.3999999999996</v>
      </c>
      <c r="H2450">
        <v>2023</v>
      </c>
      <c r="I2450">
        <f>MONTH(C2450)</f>
        <v>12</v>
      </c>
      <c r="J2450" t="s">
        <v>86</v>
      </c>
      <c r="K2450" t="s">
        <v>106</v>
      </c>
      <c r="L2450" t="s">
        <v>126</v>
      </c>
      <c r="M2450" t="str">
        <f>VLOOKUP(Table1[[#This Row],[Product Code]],Table24[#All],4,FALSE)</f>
        <v>Smart Speakers</v>
      </c>
    </row>
    <row r="2451" spans="1:13" x14ac:dyDescent="0.3">
      <c r="A2451" s="13" t="s">
        <v>59</v>
      </c>
      <c r="B2451" s="4" t="s">
        <v>52</v>
      </c>
      <c r="C2451" s="5">
        <v>45465</v>
      </c>
      <c r="D2451" s="4">
        <v>15</v>
      </c>
      <c r="E2451" s="6">
        <v>3549.15</v>
      </c>
      <c r="F2451" s="6">
        <v>2747.5499999999997</v>
      </c>
      <c r="G2451" s="8">
        <f t="shared" si="489"/>
        <v>801.60000000000036</v>
      </c>
      <c r="H2451">
        <v>2024</v>
      </c>
      <c r="I2451">
        <f t="shared" ref="I2451:I2452" si="493">MONTH(C2451)</f>
        <v>6</v>
      </c>
      <c r="J2451" t="s">
        <v>88</v>
      </c>
      <c r="K2451" t="s">
        <v>113</v>
      </c>
      <c r="L2451" t="s">
        <v>118</v>
      </c>
      <c r="M2451" t="str">
        <f>VLOOKUP(Table1[[#This Row],[Product Code]],Table24[#All],4,FALSE)</f>
        <v>Wired Headphones</v>
      </c>
    </row>
    <row r="2452" spans="1:13" x14ac:dyDescent="0.3">
      <c r="A2452" s="13" t="s">
        <v>25</v>
      </c>
      <c r="B2452" s="4" t="s">
        <v>45</v>
      </c>
      <c r="C2452" s="5">
        <v>45654</v>
      </c>
      <c r="D2452" s="4">
        <v>37</v>
      </c>
      <c r="E2452" s="6">
        <v>29846.42</v>
      </c>
      <c r="F2452" s="6">
        <v>17798.48</v>
      </c>
      <c r="G2452" s="8">
        <f t="shared" si="489"/>
        <v>12047.939999999999</v>
      </c>
      <c r="H2452">
        <v>2024</v>
      </c>
      <c r="I2452">
        <f t="shared" si="493"/>
        <v>12</v>
      </c>
      <c r="J2452" t="s">
        <v>90</v>
      </c>
      <c r="K2452" t="s">
        <v>113</v>
      </c>
      <c r="L2452" t="s">
        <v>111</v>
      </c>
      <c r="M2452" t="str">
        <f>VLOOKUP(Table1[[#This Row],[Product Code]],Table24[#All],4,FALSE)</f>
        <v>Game Consoles</v>
      </c>
    </row>
    <row r="2453" spans="1:13" x14ac:dyDescent="0.3">
      <c r="A2453" s="13" t="s">
        <v>23</v>
      </c>
      <c r="B2453" s="4" t="s">
        <v>38</v>
      </c>
      <c r="C2453" s="5">
        <v>45104</v>
      </c>
      <c r="D2453" s="4">
        <v>17</v>
      </c>
      <c r="E2453" s="6">
        <v>9120.16</v>
      </c>
      <c r="F2453" s="6">
        <v>6647.5099999999993</v>
      </c>
      <c r="G2453" s="8">
        <f t="shared" si="489"/>
        <v>2472.6500000000005</v>
      </c>
      <c r="H2453">
        <v>2023</v>
      </c>
      <c r="I2453">
        <f>MONTH(C2453)</f>
        <v>6</v>
      </c>
      <c r="J2453" t="s">
        <v>84</v>
      </c>
      <c r="K2453" t="s">
        <v>113</v>
      </c>
      <c r="L2453" t="s">
        <v>111</v>
      </c>
      <c r="M2453" t="str">
        <f>VLOOKUP(Table1[[#This Row],[Product Code]],Table24[#All],4,FALSE)</f>
        <v>Game Consoles</v>
      </c>
    </row>
    <row r="2454" spans="1:13" x14ac:dyDescent="0.3">
      <c r="A2454" s="13" t="s">
        <v>37</v>
      </c>
      <c r="B2454" s="4" t="s">
        <v>39</v>
      </c>
      <c r="C2454" s="5">
        <v>45416</v>
      </c>
      <c r="D2454" s="4">
        <v>15</v>
      </c>
      <c r="E2454" s="6">
        <v>10949.7</v>
      </c>
      <c r="F2454" s="6">
        <v>8834.85</v>
      </c>
      <c r="G2454" s="8">
        <f t="shared" si="489"/>
        <v>2114.8500000000004</v>
      </c>
      <c r="H2454">
        <v>2024</v>
      </c>
      <c r="I2454">
        <f t="shared" ref="I2454:I2456" si="494">MONTH(C2454)</f>
        <v>5</v>
      </c>
      <c r="J2454" t="s">
        <v>88</v>
      </c>
      <c r="K2454" t="s">
        <v>113</v>
      </c>
      <c r="L2454" t="s">
        <v>111</v>
      </c>
      <c r="M2454" t="str">
        <f>VLOOKUP(Table1[[#This Row],[Product Code]],Table24[#All],4,FALSE)</f>
        <v>VR Headsets</v>
      </c>
    </row>
    <row r="2455" spans="1:13" x14ac:dyDescent="0.3">
      <c r="A2455" s="13" t="s">
        <v>37</v>
      </c>
      <c r="B2455" s="4" t="s">
        <v>68</v>
      </c>
      <c r="C2455" s="5">
        <v>45444</v>
      </c>
      <c r="D2455" s="4">
        <v>8</v>
      </c>
      <c r="E2455" s="6">
        <v>8864</v>
      </c>
      <c r="F2455" s="6">
        <v>6944.4</v>
      </c>
      <c r="G2455" s="8">
        <f t="shared" si="489"/>
        <v>1919.6000000000004</v>
      </c>
      <c r="H2455">
        <v>2024</v>
      </c>
      <c r="I2455">
        <f t="shared" si="494"/>
        <v>6</v>
      </c>
      <c r="J2455" t="s">
        <v>88</v>
      </c>
      <c r="K2455" t="s">
        <v>113</v>
      </c>
      <c r="L2455" t="s">
        <v>118</v>
      </c>
      <c r="M2455" t="str">
        <f>VLOOKUP(Table1[[#This Row],[Product Code]],Table24[#All],4,FALSE)</f>
        <v>Noise-Canceling Over-Ear</v>
      </c>
    </row>
    <row r="2456" spans="1:13" x14ac:dyDescent="0.3">
      <c r="A2456" s="13" t="s">
        <v>16</v>
      </c>
      <c r="B2456" s="4" t="s">
        <v>42</v>
      </c>
      <c r="C2456" s="5">
        <v>45392</v>
      </c>
      <c r="D2456" s="4">
        <v>15</v>
      </c>
      <c r="E2456" s="6">
        <v>6355.05</v>
      </c>
      <c r="F2456" s="6">
        <v>4141.5</v>
      </c>
      <c r="G2456" s="8">
        <f t="shared" si="489"/>
        <v>2213.5500000000002</v>
      </c>
      <c r="H2456">
        <v>2024</v>
      </c>
      <c r="I2456">
        <f t="shared" si="494"/>
        <v>4</v>
      </c>
      <c r="J2456" t="s">
        <v>88</v>
      </c>
      <c r="K2456" t="s">
        <v>137</v>
      </c>
      <c r="L2456" t="s">
        <v>98</v>
      </c>
      <c r="M2456" t="str">
        <f>VLOOKUP(Table1[[#This Row],[Product Code]],Table24[#All],4,FALSE)</f>
        <v>Ultrabooks</v>
      </c>
    </row>
    <row r="2457" spans="1:13" x14ac:dyDescent="0.3">
      <c r="A2457" s="13" t="s">
        <v>16</v>
      </c>
      <c r="B2457" s="4" t="s">
        <v>50</v>
      </c>
      <c r="C2457" s="5">
        <v>45064</v>
      </c>
      <c r="D2457" s="4">
        <v>14</v>
      </c>
      <c r="E2457" s="6">
        <v>3774.6800000000003</v>
      </c>
      <c r="F2457" s="6">
        <v>2294.46</v>
      </c>
      <c r="G2457" s="8">
        <f t="shared" si="489"/>
        <v>1480.2200000000003</v>
      </c>
      <c r="H2457">
        <v>2023</v>
      </c>
      <c r="I2457">
        <f>MONTH(C2457)</f>
        <v>5</v>
      </c>
      <c r="J2457" t="s">
        <v>84</v>
      </c>
      <c r="K2457" t="s">
        <v>100</v>
      </c>
      <c r="L2457" t="s">
        <v>102</v>
      </c>
      <c r="M2457" t="str">
        <f>VLOOKUP(Table1[[#This Row],[Product Code]],Table24[#All],4,FALSE)</f>
        <v>Chargers</v>
      </c>
    </row>
    <row r="2458" spans="1:13" x14ac:dyDescent="0.3">
      <c r="A2458" s="13" t="s">
        <v>21</v>
      </c>
      <c r="B2458" s="4" t="s">
        <v>40</v>
      </c>
      <c r="C2458" s="5">
        <v>45587</v>
      </c>
      <c r="D2458" s="4">
        <v>28</v>
      </c>
      <c r="E2458" s="6">
        <v>37906.119999999995</v>
      </c>
      <c r="F2458" s="6">
        <v>27284.880000000001</v>
      </c>
      <c r="G2458" s="8">
        <f t="shared" si="489"/>
        <v>10621.239999999994</v>
      </c>
      <c r="H2458">
        <v>2024</v>
      </c>
      <c r="I2458">
        <f t="shared" ref="I2458:I2459" si="495">MONTH(C2458)</f>
        <v>10</v>
      </c>
      <c r="J2458" t="s">
        <v>90</v>
      </c>
      <c r="K2458" t="s">
        <v>106</v>
      </c>
      <c r="L2458" t="s">
        <v>111</v>
      </c>
      <c r="M2458" t="str">
        <f>VLOOKUP(Table1[[#This Row],[Product Code]],Table24[#All],4,FALSE)</f>
        <v>Game Consoles</v>
      </c>
    </row>
    <row r="2459" spans="1:13" x14ac:dyDescent="0.3">
      <c r="A2459" s="13" t="s">
        <v>59</v>
      </c>
      <c r="B2459" s="4" t="s">
        <v>49</v>
      </c>
      <c r="C2459" s="5">
        <v>45395</v>
      </c>
      <c r="D2459" s="4">
        <v>20</v>
      </c>
      <c r="E2459" s="6">
        <v>26621.399999999998</v>
      </c>
      <c r="F2459" s="6">
        <v>16352.4</v>
      </c>
      <c r="G2459" s="8">
        <f t="shared" si="489"/>
        <v>10268.999999999998</v>
      </c>
      <c r="H2459">
        <v>2024</v>
      </c>
      <c r="I2459">
        <f t="shared" si="495"/>
        <v>4</v>
      </c>
      <c r="J2459" t="s">
        <v>88</v>
      </c>
      <c r="K2459" t="s">
        <v>137</v>
      </c>
      <c r="L2459" t="s">
        <v>126</v>
      </c>
      <c r="M2459" t="str">
        <f>VLOOKUP(Table1[[#This Row],[Product Code]],Table24[#All],4,FALSE)</f>
        <v>Smartwatches</v>
      </c>
    </row>
    <row r="2460" spans="1:13" x14ac:dyDescent="0.3">
      <c r="A2460" s="13" t="s">
        <v>8</v>
      </c>
      <c r="B2460" s="4" t="s">
        <v>58</v>
      </c>
      <c r="C2460" s="5">
        <v>45032</v>
      </c>
      <c r="D2460" s="4">
        <v>4</v>
      </c>
      <c r="E2460" s="6">
        <v>1037.08</v>
      </c>
      <c r="F2460" s="6">
        <v>677.88</v>
      </c>
      <c r="G2460" s="8">
        <f t="shared" si="489"/>
        <v>359.19999999999993</v>
      </c>
      <c r="H2460">
        <v>2023</v>
      </c>
      <c r="I2460">
        <f>MONTH(C2460)</f>
        <v>4</v>
      </c>
      <c r="J2460" t="s">
        <v>84</v>
      </c>
      <c r="K2460" t="s">
        <v>106</v>
      </c>
      <c r="L2460" t="s">
        <v>126</v>
      </c>
      <c r="M2460" t="str">
        <f>VLOOKUP(Table1[[#This Row],[Product Code]],Table24[#All],4,FALSE)</f>
        <v>Smart Speakers</v>
      </c>
    </row>
    <row r="2461" spans="1:13" x14ac:dyDescent="0.3">
      <c r="A2461" s="13" t="s">
        <v>25</v>
      </c>
      <c r="B2461" s="4" t="s">
        <v>11</v>
      </c>
      <c r="C2461" s="5">
        <v>45543</v>
      </c>
      <c r="D2461" s="4">
        <v>6</v>
      </c>
      <c r="E2461" s="6">
        <v>4031.1000000000004</v>
      </c>
      <c r="F2461" s="6">
        <v>3183.54</v>
      </c>
      <c r="G2461" s="8">
        <f t="shared" si="489"/>
        <v>847.5600000000004</v>
      </c>
      <c r="H2461">
        <v>2024</v>
      </c>
      <c r="I2461">
        <f t="shared" ref="I2461:I2463" si="496">MONTH(C2461)</f>
        <v>9</v>
      </c>
      <c r="J2461" t="s">
        <v>89</v>
      </c>
      <c r="K2461" t="s">
        <v>113</v>
      </c>
      <c r="L2461" t="s">
        <v>102</v>
      </c>
      <c r="M2461" t="str">
        <f>VLOOKUP(Table1[[#This Row],[Product Code]],Table24[#All],4,FALSE)</f>
        <v>Chargers</v>
      </c>
    </row>
    <row r="2462" spans="1:13" x14ac:dyDescent="0.3">
      <c r="A2462" s="13" t="s">
        <v>32</v>
      </c>
      <c r="B2462" s="4" t="s">
        <v>31</v>
      </c>
      <c r="C2462" s="5">
        <v>45341</v>
      </c>
      <c r="D2462" s="4">
        <v>15</v>
      </c>
      <c r="E2462" s="6">
        <v>7210.5</v>
      </c>
      <c r="F2462" s="6">
        <v>4529.1000000000004</v>
      </c>
      <c r="G2462" s="8">
        <f t="shared" si="489"/>
        <v>2681.3999999999996</v>
      </c>
      <c r="H2462">
        <v>2024</v>
      </c>
      <c r="I2462">
        <f t="shared" si="496"/>
        <v>2</v>
      </c>
      <c r="J2462" t="s">
        <v>87</v>
      </c>
      <c r="K2462" t="s">
        <v>113</v>
      </c>
      <c r="L2462" t="s">
        <v>98</v>
      </c>
      <c r="M2462" t="str">
        <f>VLOOKUP(Table1[[#This Row],[Product Code]],Table24[#All],4,FALSE)</f>
        <v>Gaming Laptops</v>
      </c>
    </row>
    <row r="2463" spans="1:13" x14ac:dyDescent="0.3">
      <c r="A2463" s="13" t="s">
        <v>54</v>
      </c>
      <c r="B2463" s="4" t="s">
        <v>31</v>
      </c>
      <c r="C2463" s="5">
        <v>45336</v>
      </c>
      <c r="D2463" s="4">
        <v>25</v>
      </c>
      <c r="E2463" s="6">
        <v>12017.5</v>
      </c>
      <c r="F2463" s="6">
        <v>7548.5</v>
      </c>
      <c r="G2463" s="8">
        <f t="shared" si="489"/>
        <v>4469</v>
      </c>
      <c r="H2463">
        <v>2024</v>
      </c>
      <c r="I2463">
        <f t="shared" si="496"/>
        <v>2</v>
      </c>
      <c r="J2463" t="s">
        <v>87</v>
      </c>
      <c r="K2463" t="s">
        <v>113</v>
      </c>
      <c r="L2463" t="s">
        <v>98</v>
      </c>
      <c r="M2463" t="str">
        <f>VLOOKUP(Table1[[#This Row],[Product Code]],Table24[#All],4,FALSE)</f>
        <v>Gaming Laptops</v>
      </c>
    </row>
    <row r="2464" spans="1:13" x14ac:dyDescent="0.3">
      <c r="A2464" s="13" t="s">
        <v>16</v>
      </c>
      <c r="B2464" s="4" t="s">
        <v>67</v>
      </c>
      <c r="C2464" s="5">
        <v>45105</v>
      </c>
      <c r="D2464" s="4">
        <v>21</v>
      </c>
      <c r="E2464" s="6">
        <v>21921.480000000003</v>
      </c>
      <c r="F2464" s="6">
        <v>13524.84</v>
      </c>
      <c r="G2464" s="8">
        <f t="shared" si="489"/>
        <v>8396.6400000000031</v>
      </c>
      <c r="H2464">
        <v>2023</v>
      </c>
      <c r="I2464">
        <f>MONTH(C2464)</f>
        <v>6</v>
      </c>
      <c r="J2464" t="s">
        <v>84</v>
      </c>
      <c r="K2464" t="s">
        <v>137</v>
      </c>
      <c r="L2464" t="s">
        <v>111</v>
      </c>
      <c r="M2464" t="str">
        <f>VLOOKUP(Table1[[#This Row],[Product Code]],Table24[#All],4,FALSE)</f>
        <v>VR Headsets</v>
      </c>
    </row>
    <row r="2465" spans="1:13" x14ac:dyDescent="0.3">
      <c r="A2465" s="13" t="s">
        <v>59</v>
      </c>
      <c r="B2465" s="4" t="s">
        <v>51</v>
      </c>
      <c r="C2465" s="5">
        <v>45528</v>
      </c>
      <c r="D2465" s="4">
        <v>6</v>
      </c>
      <c r="E2465" s="6">
        <v>2126.52</v>
      </c>
      <c r="F2465" s="6">
        <v>1518.3600000000001</v>
      </c>
      <c r="G2465" s="8">
        <f t="shared" si="489"/>
        <v>608.15999999999985</v>
      </c>
      <c r="H2465">
        <v>2024</v>
      </c>
      <c r="I2465">
        <f>MONTH(C2465)</f>
        <v>8</v>
      </c>
      <c r="J2465" t="s">
        <v>89</v>
      </c>
      <c r="K2465" t="s">
        <v>113</v>
      </c>
      <c r="L2465" t="s">
        <v>118</v>
      </c>
      <c r="M2465" t="str">
        <f>VLOOKUP(Table1[[#This Row],[Product Code]],Table24[#All],4,FALSE)</f>
        <v>Wired Headphones</v>
      </c>
    </row>
    <row r="2466" spans="1:13" x14ac:dyDescent="0.3">
      <c r="A2466" s="13" t="s">
        <v>21</v>
      </c>
      <c r="B2466" s="4" t="s">
        <v>50</v>
      </c>
      <c r="C2466" s="5">
        <v>45202</v>
      </c>
      <c r="D2466" s="4">
        <v>39</v>
      </c>
      <c r="E2466" s="6">
        <v>10515.18</v>
      </c>
      <c r="F2466" s="6">
        <v>6391.7099999999991</v>
      </c>
      <c r="G2466" s="8">
        <f t="shared" si="489"/>
        <v>4123.4700000000012</v>
      </c>
      <c r="H2466">
        <v>2023</v>
      </c>
      <c r="I2466">
        <f>MONTH(C2466)</f>
        <v>10</v>
      </c>
      <c r="J2466" t="s">
        <v>86</v>
      </c>
      <c r="K2466" t="s">
        <v>100</v>
      </c>
      <c r="L2466" t="s">
        <v>102</v>
      </c>
      <c r="M2466" t="str">
        <f>VLOOKUP(Table1[[#This Row],[Product Code]],Table24[#All],4,FALSE)</f>
        <v>Chargers</v>
      </c>
    </row>
    <row r="2467" spans="1:13" x14ac:dyDescent="0.3">
      <c r="A2467" s="13" t="s">
        <v>16</v>
      </c>
      <c r="B2467" s="4" t="s">
        <v>53</v>
      </c>
      <c r="C2467" s="5">
        <v>45595</v>
      </c>
      <c r="D2467" s="4">
        <v>23</v>
      </c>
      <c r="E2467" s="6">
        <v>29339.03</v>
      </c>
      <c r="F2467" s="6">
        <v>18293.97</v>
      </c>
      <c r="G2467" s="8">
        <f t="shared" si="489"/>
        <v>11045.059999999998</v>
      </c>
      <c r="H2467">
        <v>2024</v>
      </c>
      <c r="I2467">
        <f>MONTH(C2467)</f>
        <v>10</v>
      </c>
      <c r="J2467" t="s">
        <v>90</v>
      </c>
      <c r="K2467" t="s">
        <v>130</v>
      </c>
      <c r="L2467" t="s">
        <v>118</v>
      </c>
      <c r="M2467" t="str">
        <f>VLOOKUP(Table1[[#This Row],[Product Code]],Table24[#All],4,FALSE)</f>
        <v>Wired Headphones</v>
      </c>
    </row>
    <row r="2468" spans="1:13" x14ac:dyDescent="0.3">
      <c r="A2468" s="13" t="s">
        <v>8</v>
      </c>
      <c r="B2468" s="4" t="s">
        <v>64</v>
      </c>
      <c r="C2468" s="5">
        <v>45042</v>
      </c>
      <c r="D2468" s="4">
        <v>22</v>
      </c>
      <c r="E2468" s="6">
        <v>8530.2800000000007</v>
      </c>
      <c r="F2468" s="6">
        <v>5707.2400000000007</v>
      </c>
      <c r="G2468" s="8">
        <f t="shared" si="489"/>
        <v>2823.04</v>
      </c>
      <c r="H2468">
        <v>2023</v>
      </c>
      <c r="I2468">
        <f t="shared" ref="I2468:I2469" si="497">MONTH(C2468)</f>
        <v>4</v>
      </c>
      <c r="J2468" t="s">
        <v>84</v>
      </c>
      <c r="K2468" t="s">
        <v>106</v>
      </c>
      <c r="L2468" t="s">
        <v>102</v>
      </c>
      <c r="M2468" t="str">
        <f>VLOOKUP(Table1[[#This Row],[Product Code]],Table24[#All],4,FALSE)</f>
        <v>Chargers</v>
      </c>
    </row>
    <row r="2469" spans="1:13" x14ac:dyDescent="0.3">
      <c r="A2469" s="13" t="s">
        <v>32</v>
      </c>
      <c r="B2469" s="4" t="s">
        <v>35</v>
      </c>
      <c r="C2469" s="5">
        <v>45129</v>
      </c>
      <c r="D2469" s="4">
        <v>18</v>
      </c>
      <c r="E2469" s="6">
        <v>2934.9</v>
      </c>
      <c r="F2469" s="6">
        <v>2269.98</v>
      </c>
      <c r="G2469" s="8">
        <f t="shared" si="489"/>
        <v>664.92000000000007</v>
      </c>
      <c r="H2469">
        <v>2023</v>
      </c>
      <c r="I2469">
        <f t="shared" si="497"/>
        <v>7</v>
      </c>
      <c r="J2469" t="s">
        <v>85</v>
      </c>
      <c r="K2469" t="s">
        <v>113</v>
      </c>
      <c r="L2469" t="s">
        <v>102</v>
      </c>
      <c r="M2469" t="str">
        <f>VLOOKUP(Table1[[#This Row],[Product Code]],Table24[#All],4,FALSE)</f>
        <v>Keyboards</v>
      </c>
    </row>
    <row r="2470" spans="1:13" x14ac:dyDescent="0.3">
      <c r="A2470" s="13" t="s">
        <v>16</v>
      </c>
      <c r="B2470" s="4" t="s">
        <v>30</v>
      </c>
      <c r="C2470" s="5">
        <v>45607</v>
      </c>
      <c r="D2470" s="4">
        <v>31</v>
      </c>
      <c r="E2470" s="6">
        <v>45615.26</v>
      </c>
      <c r="F2470" s="6">
        <v>30865.149999999998</v>
      </c>
      <c r="G2470" s="8">
        <f t="shared" si="489"/>
        <v>14750.110000000004</v>
      </c>
      <c r="H2470">
        <v>2024</v>
      </c>
      <c r="I2470">
        <f>MONTH(C2470)</f>
        <v>11</v>
      </c>
      <c r="J2470" t="s">
        <v>90</v>
      </c>
      <c r="K2470" t="s">
        <v>113</v>
      </c>
      <c r="L2470" t="s">
        <v>126</v>
      </c>
      <c r="M2470" t="str">
        <f>VLOOKUP(Table1[[#This Row],[Product Code]],Table24[#All],4,FALSE)</f>
        <v>Fitness Bands</v>
      </c>
    </row>
    <row r="2471" spans="1:13" x14ac:dyDescent="0.3">
      <c r="A2471" s="13" t="s">
        <v>16</v>
      </c>
      <c r="B2471" s="4" t="s">
        <v>58</v>
      </c>
      <c r="C2471" s="5">
        <v>45274</v>
      </c>
      <c r="D2471" s="4">
        <v>28</v>
      </c>
      <c r="E2471" s="6">
        <v>7259.5599999999995</v>
      </c>
      <c r="F2471" s="6">
        <v>4745.16</v>
      </c>
      <c r="G2471" s="8">
        <f t="shared" si="489"/>
        <v>2514.3999999999996</v>
      </c>
      <c r="H2471">
        <v>2023</v>
      </c>
      <c r="I2471">
        <f>MONTH(C2471)</f>
        <v>12</v>
      </c>
      <c r="J2471" t="s">
        <v>86</v>
      </c>
      <c r="K2471" t="s">
        <v>106</v>
      </c>
      <c r="L2471" t="s">
        <v>126</v>
      </c>
      <c r="M2471" t="str">
        <f>VLOOKUP(Table1[[#This Row],[Product Code]],Table24[#All],4,FALSE)</f>
        <v>Smart Speakers</v>
      </c>
    </row>
    <row r="2472" spans="1:13" x14ac:dyDescent="0.3">
      <c r="A2472" s="13" t="s">
        <v>12</v>
      </c>
      <c r="B2472" s="4" t="s">
        <v>39</v>
      </c>
      <c r="C2472" s="5">
        <v>45478</v>
      </c>
      <c r="D2472" s="4">
        <v>16</v>
      </c>
      <c r="E2472" s="6">
        <v>11679.68</v>
      </c>
      <c r="F2472" s="6">
        <v>9423.84</v>
      </c>
      <c r="G2472" s="8">
        <f t="shared" si="489"/>
        <v>2255.84</v>
      </c>
      <c r="H2472">
        <v>2024</v>
      </c>
      <c r="I2472">
        <f t="shared" ref="I2472:I2476" si="498">MONTH(C2472)</f>
        <v>7</v>
      </c>
      <c r="J2472" t="s">
        <v>89</v>
      </c>
      <c r="K2472" t="s">
        <v>113</v>
      </c>
      <c r="L2472" t="s">
        <v>111</v>
      </c>
      <c r="M2472" t="str">
        <f>VLOOKUP(Table1[[#This Row],[Product Code]],Table24[#All],4,FALSE)</f>
        <v>VR Headsets</v>
      </c>
    </row>
    <row r="2473" spans="1:13" x14ac:dyDescent="0.3">
      <c r="A2473" s="13" t="s">
        <v>23</v>
      </c>
      <c r="B2473" s="4" t="s">
        <v>31</v>
      </c>
      <c r="C2473" s="5">
        <v>45477</v>
      </c>
      <c r="D2473" s="4">
        <v>8</v>
      </c>
      <c r="E2473" s="6">
        <v>3845.6</v>
      </c>
      <c r="F2473" s="6">
        <v>2415.52</v>
      </c>
      <c r="G2473" s="8">
        <f t="shared" si="489"/>
        <v>1430.08</v>
      </c>
      <c r="H2473">
        <v>2024</v>
      </c>
      <c r="I2473">
        <f t="shared" si="498"/>
        <v>7</v>
      </c>
      <c r="J2473" t="s">
        <v>89</v>
      </c>
      <c r="K2473" t="s">
        <v>113</v>
      </c>
      <c r="L2473" t="s">
        <v>98</v>
      </c>
      <c r="M2473" t="str">
        <f>VLOOKUP(Table1[[#This Row],[Product Code]],Table24[#All],4,FALSE)</f>
        <v>Gaming Laptops</v>
      </c>
    </row>
    <row r="2474" spans="1:13" x14ac:dyDescent="0.3">
      <c r="A2474" s="13" t="s">
        <v>16</v>
      </c>
      <c r="B2474" s="4" t="s">
        <v>42</v>
      </c>
      <c r="C2474" s="5">
        <v>45637</v>
      </c>
      <c r="D2474" s="4">
        <v>23</v>
      </c>
      <c r="E2474" s="6">
        <v>9744.41</v>
      </c>
      <c r="F2474" s="6">
        <v>6350.3</v>
      </c>
      <c r="G2474" s="8">
        <f t="shared" si="489"/>
        <v>3394.1099999999997</v>
      </c>
      <c r="H2474">
        <v>2024</v>
      </c>
      <c r="I2474">
        <f t="shared" si="498"/>
        <v>12</v>
      </c>
      <c r="J2474" t="s">
        <v>90</v>
      </c>
      <c r="K2474" t="s">
        <v>137</v>
      </c>
      <c r="L2474" t="s">
        <v>98</v>
      </c>
      <c r="M2474" t="str">
        <f>VLOOKUP(Table1[[#This Row],[Product Code]],Table24[#All],4,FALSE)</f>
        <v>Ultrabooks</v>
      </c>
    </row>
    <row r="2475" spans="1:13" x14ac:dyDescent="0.3">
      <c r="A2475" s="13" t="s">
        <v>12</v>
      </c>
      <c r="B2475" s="4" t="s">
        <v>48</v>
      </c>
      <c r="C2475" s="5">
        <v>45491</v>
      </c>
      <c r="D2475" s="4">
        <v>3</v>
      </c>
      <c r="E2475" s="6">
        <v>4209.03</v>
      </c>
      <c r="F2475" s="6">
        <v>2671.6499999999996</v>
      </c>
      <c r="G2475" s="8">
        <f t="shared" si="489"/>
        <v>1537.38</v>
      </c>
      <c r="H2475">
        <v>2024</v>
      </c>
      <c r="I2475">
        <f t="shared" si="498"/>
        <v>7</v>
      </c>
      <c r="J2475" t="s">
        <v>89</v>
      </c>
      <c r="K2475" t="s">
        <v>137</v>
      </c>
      <c r="L2475" t="s">
        <v>111</v>
      </c>
      <c r="M2475" t="str">
        <f>VLOOKUP(Table1[[#This Row],[Product Code]],Table24[#All],4,FALSE)</f>
        <v>Game Consoles</v>
      </c>
    </row>
    <row r="2476" spans="1:13" x14ac:dyDescent="0.3">
      <c r="A2476" s="13" t="s">
        <v>16</v>
      </c>
      <c r="B2476" s="4" t="s">
        <v>61</v>
      </c>
      <c r="C2476" s="5">
        <v>45596</v>
      </c>
      <c r="D2476" s="4">
        <v>31</v>
      </c>
      <c r="E2476" s="6">
        <v>11859.98</v>
      </c>
      <c r="F2476" s="6">
        <v>9372.23</v>
      </c>
      <c r="G2476" s="8">
        <f t="shared" si="489"/>
        <v>2487.75</v>
      </c>
      <c r="H2476">
        <v>2024</v>
      </c>
      <c r="I2476">
        <f t="shared" si="498"/>
        <v>10</v>
      </c>
      <c r="J2476" t="s">
        <v>90</v>
      </c>
      <c r="K2476" t="s">
        <v>109</v>
      </c>
      <c r="L2476" t="s">
        <v>111</v>
      </c>
      <c r="M2476" t="str">
        <f>VLOOKUP(Table1[[#This Row],[Product Code]],Table24[#All],4,FALSE)</f>
        <v>VR Headsets</v>
      </c>
    </row>
    <row r="2477" spans="1:13" x14ac:dyDescent="0.3">
      <c r="A2477" s="13" t="s">
        <v>16</v>
      </c>
      <c r="B2477" s="4" t="s">
        <v>44</v>
      </c>
      <c r="C2477" s="5">
        <v>44968</v>
      </c>
      <c r="D2477" s="4">
        <v>25</v>
      </c>
      <c r="E2477" s="6">
        <v>7182.5</v>
      </c>
      <c r="F2477" s="6">
        <v>5816.75</v>
      </c>
      <c r="G2477" s="8">
        <f t="shared" si="489"/>
        <v>1365.75</v>
      </c>
      <c r="H2477">
        <v>2023</v>
      </c>
      <c r="I2477">
        <f>MONTH(C2477)</f>
        <v>2</v>
      </c>
      <c r="J2477" t="s">
        <v>83</v>
      </c>
      <c r="K2477" t="s">
        <v>109</v>
      </c>
      <c r="L2477" t="s">
        <v>102</v>
      </c>
      <c r="M2477" t="str">
        <f>VLOOKUP(Table1[[#This Row],[Product Code]],Table24[#All],4,FALSE)</f>
        <v>Mice</v>
      </c>
    </row>
    <row r="2478" spans="1:13" x14ac:dyDescent="0.3">
      <c r="A2478" s="13" t="s">
        <v>37</v>
      </c>
      <c r="B2478" s="4" t="s">
        <v>30</v>
      </c>
      <c r="C2478" s="5">
        <v>45415</v>
      </c>
      <c r="D2478" s="4">
        <v>9</v>
      </c>
      <c r="E2478" s="6">
        <v>13243.14</v>
      </c>
      <c r="F2478" s="6">
        <v>8960.85</v>
      </c>
      <c r="G2478" s="8">
        <f t="shared" si="489"/>
        <v>4282.2899999999991</v>
      </c>
      <c r="H2478">
        <v>2024</v>
      </c>
      <c r="I2478">
        <f t="shared" ref="I2478:I2479" si="499">MONTH(C2478)</f>
        <v>5</v>
      </c>
      <c r="J2478" t="s">
        <v>88</v>
      </c>
      <c r="K2478" t="s">
        <v>113</v>
      </c>
      <c r="L2478" t="s">
        <v>126</v>
      </c>
      <c r="M2478" t="str">
        <f>VLOOKUP(Table1[[#This Row],[Product Code]],Table24[#All],4,FALSE)</f>
        <v>Fitness Bands</v>
      </c>
    </row>
    <row r="2479" spans="1:13" x14ac:dyDescent="0.3">
      <c r="A2479" s="13" t="s">
        <v>16</v>
      </c>
      <c r="B2479" s="4" t="s">
        <v>17</v>
      </c>
      <c r="C2479" s="5">
        <v>45420</v>
      </c>
      <c r="D2479" s="4">
        <v>7</v>
      </c>
      <c r="E2479" s="6">
        <v>1280.8599999999999</v>
      </c>
      <c r="F2479" s="6">
        <v>973.06999999999994</v>
      </c>
      <c r="G2479" s="8">
        <f t="shared" si="489"/>
        <v>307.78999999999996</v>
      </c>
      <c r="H2479">
        <v>2024</v>
      </c>
      <c r="I2479">
        <f t="shared" si="499"/>
        <v>5</v>
      </c>
      <c r="J2479" t="s">
        <v>88</v>
      </c>
      <c r="K2479" t="s">
        <v>104</v>
      </c>
      <c r="L2479" t="s">
        <v>102</v>
      </c>
      <c r="M2479" t="str">
        <f>VLOOKUP(Table1[[#This Row],[Product Code]],Table24[#All],4,FALSE)</f>
        <v>Chargers</v>
      </c>
    </row>
    <row r="2480" spans="1:13" x14ac:dyDescent="0.3">
      <c r="A2480" s="13" t="s">
        <v>16</v>
      </c>
      <c r="B2480" s="4" t="s">
        <v>20</v>
      </c>
      <c r="C2480" s="5">
        <v>45190</v>
      </c>
      <c r="D2480" s="4">
        <v>7</v>
      </c>
      <c r="E2480" s="6">
        <v>6217.47</v>
      </c>
      <c r="F2480" s="6">
        <v>5057.1500000000005</v>
      </c>
      <c r="G2480" s="8">
        <f t="shared" si="489"/>
        <v>1160.3199999999997</v>
      </c>
      <c r="H2480">
        <v>2023</v>
      </c>
      <c r="I2480">
        <f>MONTH(C2480)</f>
        <v>9</v>
      </c>
      <c r="J2480" t="s">
        <v>85</v>
      </c>
      <c r="K2480" t="s">
        <v>104</v>
      </c>
      <c r="L2480" t="s">
        <v>102</v>
      </c>
      <c r="M2480" t="str">
        <f>VLOOKUP(Table1[[#This Row],[Product Code]],Table24[#All],4,FALSE)</f>
        <v>Keyboards</v>
      </c>
    </row>
    <row r="2481" spans="1:13" x14ac:dyDescent="0.3">
      <c r="A2481" s="13" t="s">
        <v>16</v>
      </c>
      <c r="B2481" s="4" t="s">
        <v>42</v>
      </c>
      <c r="C2481" s="5">
        <v>45515</v>
      </c>
      <c r="D2481" s="4">
        <v>14</v>
      </c>
      <c r="E2481" s="6">
        <v>5931.38</v>
      </c>
      <c r="F2481" s="6">
        <v>3865.4000000000005</v>
      </c>
      <c r="G2481" s="8">
        <f t="shared" si="489"/>
        <v>2065.9799999999996</v>
      </c>
      <c r="H2481">
        <v>2024</v>
      </c>
      <c r="I2481">
        <f t="shared" ref="I2481:I2483" si="500">MONTH(C2481)</f>
        <v>8</v>
      </c>
      <c r="J2481" t="s">
        <v>89</v>
      </c>
      <c r="K2481" t="s">
        <v>137</v>
      </c>
      <c r="L2481" t="s">
        <v>98</v>
      </c>
      <c r="M2481" t="str">
        <f>VLOOKUP(Table1[[#This Row],[Product Code]],Table24[#All],4,FALSE)</f>
        <v>Ultrabooks</v>
      </c>
    </row>
    <row r="2482" spans="1:13" x14ac:dyDescent="0.3">
      <c r="A2482" s="13" t="s">
        <v>54</v>
      </c>
      <c r="B2482" s="4" t="s">
        <v>53</v>
      </c>
      <c r="C2482" s="5">
        <v>45605</v>
      </c>
      <c r="D2482" s="4">
        <v>23</v>
      </c>
      <c r="E2482" s="6">
        <v>29339.03</v>
      </c>
      <c r="F2482" s="6">
        <v>18293.97</v>
      </c>
      <c r="G2482" s="8">
        <f t="shared" si="489"/>
        <v>11045.059999999998</v>
      </c>
      <c r="H2482">
        <v>2024</v>
      </c>
      <c r="I2482">
        <f t="shared" si="500"/>
        <v>11</v>
      </c>
      <c r="J2482" t="s">
        <v>90</v>
      </c>
      <c r="K2482" t="s">
        <v>130</v>
      </c>
      <c r="L2482" t="s">
        <v>118</v>
      </c>
      <c r="M2482" t="str">
        <f>VLOOKUP(Table1[[#This Row],[Product Code]],Table24[#All],4,FALSE)</f>
        <v>Wired Headphones</v>
      </c>
    </row>
    <row r="2483" spans="1:13" x14ac:dyDescent="0.3">
      <c r="A2483" s="13" t="s">
        <v>21</v>
      </c>
      <c r="B2483" s="4" t="s">
        <v>36</v>
      </c>
      <c r="C2483" s="5">
        <v>45427</v>
      </c>
      <c r="D2483" s="4">
        <v>19</v>
      </c>
      <c r="E2483" s="6">
        <v>17993.95</v>
      </c>
      <c r="F2483" s="6">
        <v>12680.22</v>
      </c>
      <c r="G2483" s="8">
        <f t="shared" si="489"/>
        <v>5313.7300000000014</v>
      </c>
      <c r="H2483">
        <v>2024</v>
      </c>
      <c r="I2483">
        <f t="shared" si="500"/>
        <v>5</v>
      </c>
      <c r="J2483" t="s">
        <v>88</v>
      </c>
      <c r="K2483" t="s">
        <v>132</v>
      </c>
      <c r="L2483" t="s">
        <v>102</v>
      </c>
      <c r="M2483" t="str">
        <f>VLOOKUP(Table1[[#This Row],[Product Code]],Table24[#All],4,FALSE)</f>
        <v>Keyboards</v>
      </c>
    </row>
    <row r="2484" spans="1:13" x14ac:dyDescent="0.3">
      <c r="A2484" s="13" t="s">
        <v>28</v>
      </c>
      <c r="B2484" s="4" t="s">
        <v>48</v>
      </c>
      <c r="C2484" s="5">
        <v>45260</v>
      </c>
      <c r="D2484" s="4">
        <v>38</v>
      </c>
      <c r="E2484" s="6">
        <v>53314.38</v>
      </c>
      <c r="F2484" s="6">
        <v>33840.9</v>
      </c>
      <c r="G2484" s="8">
        <f t="shared" si="489"/>
        <v>19473.479999999996</v>
      </c>
      <c r="H2484">
        <v>2023</v>
      </c>
      <c r="I2484">
        <f t="shared" ref="I2484:I2491" si="501">MONTH(C2484)</f>
        <v>11</v>
      </c>
      <c r="J2484" t="s">
        <v>86</v>
      </c>
      <c r="K2484" t="s">
        <v>137</v>
      </c>
      <c r="L2484" t="s">
        <v>111</v>
      </c>
      <c r="M2484" t="str">
        <f>VLOOKUP(Table1[[#This Row],[Product Code]],Table24[#All],4,FALSE)</f>
        <v>Game Consoles</v>
      </c>
    </row>
    <row r="2485" spans="1:13" x14ac:dyDescent="0.3">
      <c r="A2485" s="13" t="s">
        <v>6</v>
      </c>
      <c r="B2485" s="4" t="s">
        <v>58</v>
      </c>
      <c r="C2485" s="5">
        <v>45037</v>
      </c>
      <c r="D2485" s="4">
        <v>18</v>
      </c>
      <c r="E2485" s="6">
        <v>4666.8599999999997</v>
      </c>
      <c r="F2485" s="6">
        <v>3050.46</v>
      </c>
      <c r="G2485" s="8">
        <f t="shared" si="489"/>
        <v>1616.3999999999996</v>
      </c>
      <c r="H2485">
        <v>2023</v>
      </c>
      <c r="I2485">
        <f t="shared" si="501"/>
        <v>4</v>
      </c>
      <c r="J2485" t="s">
        <v>84</v>
      </c>
      <c r="K2485" t="s">
        <v>106</v>
      </c>
      <c r="L2485" t="s">
        <v>126</v>
      </c>
      <c r="M2485" t="str">
        <f>VLOOKUP(Table1[[#This Row],[Product Code]],Table24[#All],4,FALSE)</f>
        <v>Smart Speakers</v>
      </c>
    </row>
    <row r="2486" spans="1:13" x14ac:dyDescent="0.3">
      <c r="A2486" s="13" t="s">
        <v>16</v>
      </c>
      <c r="B2486" s="4" t="s">
        <v>65</v>
      </c>
      <c r="C2486" s="5">
        <v>45453</v>
      </c>
      <c r="D2486" s="4">
        <v>16</v>
      </c>
      <c r="E2486" s="6">
        <v>5170.3999999999996</v>
      </c>
      <c r="F2486" s="6">
        <v>3197.76</v>
      </c>
      <c r="G2486" s="8">
        <f t="shared" si="489"/>
        <v>1972.6399999999994</v>
      </c>
      <c r="H2486">
        <v>2024</v>
      </c>
      <c r="I2486">
        <f t="shared" si="501"/>
        <v>6</v>
      </c>
      <c r="J2486" t="s">
        <v>88</v>
      </c>
      <c r="K2486" t="s">
        <v>109</v>
      </c>
      <c r="L2486" t="s">
        <v>111</v>
      </c>
      <c r="M2486" t="str">
        <f>VLOOKUP(Table1[[#This Row],[Product Code]],Table24[#All],4,FALSE)</f>
        <v>Game Consoles</v>
      </c>
    </row>
    <row r="2487" spans="1:13" x14ac:dyDescent="0.3">
      <c r="A2487" s="13" t="s">
        <v>16</v>
      </c>
      <c r="B2487" s="4" t="s">
        <v>57</v>
      </c>
      <c r="C2487" s="5">
        <v>45387</v>
      </c>
      <c r="D2487" s="4">
        <v>3</v>
      </c>
      <c r="E2487" s="6">
        <v>3511.92</v>
      </c>
      <c r="F2487" s="6">
        <v>2805.5099999999998</v>
      </c>
      <c r="G2487" s="8">
        <f t="shared" si="489"/>
        <v>706.41000000000031</v>
      </c>
      <c r="H2487">
        <v>2024</v>
      </c>
      <c r="I2487">
        <f t="shared" si="501"/>
        <v>4</v>
      </c>
      <c r="J2487" t="s">
        <v>88</v>
      </c>
      <c r="K2487" t="s">
        <v>106</v>
      </c>
      <c r="L2487" t="s">
        <v>111</v>
      </c>
      <c r="M2487" t="str">
        <f>VLOOKUP(Table1[[#This Row],[Product Code]],Table24[#All],4,FALSE)</f>
        <v>Game Consoles</v>
      </c>
    </row>
    <row r="2488" spans="1:13" x14ac:dyDescent="0.3">
      <c r="A2488" s="13" t="s">
        <v>12</v>
      </c>
      <c r="B2488" s="4" t="s">
        <v>48</v>
      </c>
      <c r="C2488" s="5">
        <v>45426</v>
      </c>
      <c r="D2488" s="4">
        <v>7</v>
      </c>
      <c r="E2488" s="6">
        <v>9821.07</v>
      </c>
      <c r="F2488" s="6">
        <v>6233.8499999999995</v>
      </c>
      <c r="G2488" s="8">
        <f t="shared" si="489"/>
        <v>3587.2200000000003</v>
      </c>
      <c r="H2488">
        <v>2024</v>
      </c>
      <c r="I2488">
        <f t="shared" si="501"/>
        <v>5</v>
      </c>
      <c r="J2488" t="s">
        <v>88</v>
      </c>
      <c r="K2488" t="s">
        <v>137</v>
      </c>
      <c r="L2488" t="s">
        <v>111</v>
      </c>
      <c r="M2488" t="str">
        <f>VLOOKUP(Table1[[#This Row],[Product Code]],Table24[#All],4,FALSE)</f>
        <v>Game Consoles</v>
      </c>
    </row>
    <row r="2489" spans="1:13" x14ac:dyDescent="0.3">
      <c r="A2489" s="13" t="s">
        <v>6</v>
      </c>
      <c r="B2489" s="4" t="s">
        <v>42</v>
      </c>
      <c r="C2489" s="5">
        <v>45508</v>
      </c>
      <c r="D2489" s="4">
        <v>8</v>
      </c>
      <c r="E2489" s="6">
        <v>3389.36</v>
      </c>
      <c r="F2489" s="6">
        <v>2208.8000000000002</v>
      </c>
      <c r="G2489" s="8">
        <f t="shared" si="489"/>
        <v>1180.56</v>
      </c>
      <c r="H2489">
        <v>2024</v>
      </c>
      <c r="I2489">
        <f t="shared" si="501"/>
        <v>8</v>
      </c>
      <c r="J2489" t="s">
        <v>89</v>
      </c>
      <c r="K2489" t="s">
        <v>137</v>
      </c>
      <c r="L2489" t="s">
        <v>98</v>
      </c>
      <c r="M2489" t="str">
        <f>VLOOKUP(Table1[[#This Row],[Product Code]],Table24[#All],4,FALSE)</f>
        <v>Ultrabooks</v>
      </c>
    </row>
    <row r="2490" spans="1:13" x14ac:dyDescent="0.3">
      <c r="A2490" s="13" t="s">
        <v>21</v>
      </c>
      <c r="B2490" s="4" t="s">
        <v>53</v>
      </c>
      <c r="C2490" s="5">
        <v>45339</v>
      </c>
      <c r="D2490" s="4">
        <v>19</v>
      </c>
      <c r="E2490" s="6">
        <v>24236.589999999997</v>
      </c>
      <c r="F2490" s="6">
        <v>15112.41</v>
      </c>
      <c r="G2490" s="8">
        <f t="shared" si="489"/>
        <v>9124.1799999999967</v>
      </c>
      <c r="H2490">
        <v>2024</v>
      </c>
      <c r="I2490">
        <f t="shared" si="501"/>
        <v>2</v>
      </c>
      <c r="J2490" t="s">
        <v>87</v>
      </c>
      <c r="K2490" t="s">
        <v>130</v>
      </c>
      <c r="L2490" t="s">
        <v>118</v>
      </c>
      <c r="M2490" t="str">
        <f>VLOOKUP(Table1[[#This Row],[Product Code]],Table24[#All],4,FALSE)</f>
        <v>Wired Headphones</v>
      </c>
    </row>
    <row r="2491" spans="1:13" x14ac:dyDescent="0.3">
      <c r="A2491" s="13" t="s">
        <v>28</v>
      </c>
      <c r="B2491" s="4" t="s">
        <v>17</v>
      </c>
      <c r="C2491" s="5">
        <v>45582</v>
      </c>
      <c r="D2491" s="4">
        <v>36</v>
      </c>
      <c r="E2491" s="6">
        <v>6587.28</v>
      </c>
      <c r="F2491" s="6">
        <v>5004.3599999999997</v>
      </c>
      <c r="G2491" s="8">
        <f t="shared" si="489"/>
        <v>1582.92</v>
      </c>
      <c r="H2491">
        <v>2024</v>
      </c>
      <c r="I2491">
        <f t="shared" si="501"/>
        <v>10</v>
      </c>
      <c r="J2491" t="s">
        <v>90</v>
      </c>
      <c r="K2491" t="s">
        <v>104</v>
      </c>
      <c r="L2491" t="s">
        <v>102</v>
      </c>
      <c r="M2491" t="str">
        <f>VLOOKUP(Table1[[#This Row],[Product Code]],Table24[#All],4,FALSE)</f>
        <v>Chargers</v>
      </c>
    </row>
    <row r="2492" spans="1:13" x14ac:dyDescent="0.3">
      <c r="A2492" s="13" t="s">
        <v>16</v>
      </c>
      <c r="B2492" s="4" t="s">
        <v>63</v>
      </c>
      <c r="C2492" s="5">
        <v>45220</v>
      </c>
      <c r="D2492" s="4">
        <v>36</v>
      </c>
      <c r="E2492" s="6">
        <v>40719.96</v>
      </c>
      <c r="F2492" s="6">
        <v>33802.200000000004</v>
      </c>
      <c r="G2492" s="8">
        <f t="shared" si="489"/>
        <v>6917.7599999999948</v>
      </c>
      <c r="H2492">
        <v>2023</v>
      </c>
      <c r="I2492">
        <f t="shared" ref="I2492:I2493" si="502">MONTH(C2492)</f>
        <v>10</v>
      </c>
      <c r="J2492" t="s">
        <v>86</v>
      </c>
      <c r="K2492" t="s">
        <v>113</v>
      </c>
      <c r="L2492" t="s">
        <v>111</v>
      </c>
      <c r="M2492" t="str">
        <f>VLOOKUP(Table1[[#This Row],[Product Code]],Table24[#All],4,FALSE)</f>
        <v>Gaming Headsets</v>
      </c>
    </row>
    <row r="2493" spans="1:13" x14ac:dyDescent="0.3">
      <c r="A2493" s="13" t="s">
        <v>16</v>
      </c>
      <c r="B2493" s="4" t="s">
        <v>58</v>
      </c>
      <c r="C2493" s="5">
        <v>45014</v>
      </c>
      <c r="D2493" s="4">
        <v>23</v>
      </c>
      <c r="E2493" s="6">
        <v>5963.2099999999991</v>
      </c>
      <c r="F2493" s="6">
        <v>3897.81</v>
      </c>
      <c r="G2493" s="8">
        <f t="shared" si="489"/>
        <v>2065.3999999999992</v>
      </c>
      <c r="H2493">
        <v>2023</v>
      </c>
      <c r="I2493">
        <f t="shared" si="502"/>
        <v>3</v>
      </c>
      <c r="J2493" t="s">
        <v>83</v>
      </c>
      <c r="K2493" t="s">
        <v>106</v>
      </c>
      <c r="L2493" t="s">
        <v>126</v>
      </c>
      <c r="M2493" t="str">
        <f>VLOOKUP(Table1[[#This Row],[Product Code]],Table24[#All],4,FALSE)</f>
        <v>Smart Speakers</v>
      </c>
    </row>
    <row r="2494" spans="1:13" x14ac:dyDescent="0.3">
      <c r="A2494" s="13" t="s">
        <v>21</v>
      </c>
      <c r="B2494" s="4" t="s">
        <v>18</v>
      </c>
      <c r="C2494" s="5">
        <v>45465</v>
      </c>
      <c r="D2494" s="4">
        <v>8</v>
      </c>
      <c r="E2494" s="6">
        <v>3193.28</v>
      </c>
      <c r="F2494" s="6">
        <v>2413.12</v>
      </c>
      <c r="G2494" s="8">
        <f t="shared" si="489"/>
        <v>780.16000000000031</v>
      </c>
      <c r="H2494">
        <v>2024</v>
      </c>
      <c r="I2494">
        <f>MONTH(C2494)</f>
        <v>6</v>
      </c>
      <c r="J2494" t="s">
        <v>88</v>
      </c>
      <c r="K2494" t="s">
        <v>130</v>
      </c>
      <c r="L2494" t="s">
        <v>126</v>
      </c>
      <c r="M2494" t="str">
        <f>VLOOKUP(Table1[[#This Row],[Product Code]],Table24[#All],4,FALSE)</f>
        <v>Streaming Devices</v>
      </c>
    </row>
    <row r="2495" spans="1:13" x14ac:dyDescent="0.3">
      <c r="A2495" s="13" t="s">
        <v>10</v>
      </c>
      <c r="B2495" s="4" t="s">
        <v>38</v>
      </c>
      <c r="C2495" s="5">
        <v>45210</v>
      </c>
      <c r="D2495" s="4">
        <v>32</v>
      </c>
      <c r="E2495" s="6">
        <v>17167.36</v>
      </c>
      <c r="F2495" s="6">
        <v>12512.96</v>
      </c>
      <c r="G2495" s="8">
        <f t="shared" si="489"/>
        <v>4654.4000000000015</v>
      </c>
      <c r="H2495">
        <v>2023</v>
      </c>
      <c r="I2495">
        <f>MONTH(C2495)</f>
        <v>10</v>
      </c>
      <c r="J2495" t="s">
        <v>86</v>
      </c>
      <c r="K2495" t="s">
        <v>113</v>
      </c>
      <c r="L2495" t="s">
        <v>111</v>
      </c>
      <c r="M2495" t="str">
        <f>VLOOKUP(Table1[[#This Row],[Product Code]],Table24[#All],4,FALSE)</f>
        <v>Game Consoles</v>
      </c>
    </row>
    <row r="2496" spans="1:13" x14ac:dyDescent="0.3">
      <c r="A2496" s="13" t="s">
        <v>14</v>
      </c>
      <c r="B2496" s="4" t="s">
        <v>18</v>
      </c>
      <c r="C2496" s="5">
        <v>45336</v>
      </c>
      <c r="D2496" s="4">
        <v>24</v>
      </c>
      <c r="E2496" s="6">
        <v>9579.84</v>
      </c>
      <c r="F2496" s="6">
        <v>7239.36</v>
      </c>
      <c r="G2496" s="8">
        <f t="shared" si="489"/>
        <v>2340.4800000000005</v>
      </c>
      <c r="H2496">
        <v>2024</v>
      </c>
      <c r="I2496">
        <f t="shared" ref="I2496:I2497" si="503">MONTH(C2496)</f>
        <v>2</v>
      </c>
      <c r="J2496" t="s">
        <v>87</v>
      </c>
      <c r="K2496" t="s">
        <v>130</v>
      </c>
      <c r="L2496" t="s">
        <v>126</v>
      </c>
      <c r="M2496" t="str">
        <f>VLOOKUP(Table1[[#This Row],[Product Code]],Table24[#All],4,FALSE)</f>
        <v>Streaming Devices</v>
      </c>
    </row>
    <row r="2497" spans="1:13" x14ac:dyDescent="0.3">
      <c r="A2497" s="13" t="s">
        <v>28</v>
      </c>
      <c r="B2497" s="4" t="s">
        <v>43</v>
      </c>
      <c r="C2497" s="5">
        <v>45591</v>
      </c>
      <c r="D2497" s="4">
        <v>28</v>
      </c>
      <c r="E2497" s="6">
        <v>29818.880000000001</v>
      </c>
      <c r="F2497" s="6">
        <v>19226.759999999998</v>
      </c>
      <c r="G2497" s="8">
        <f t="shared" si="489"/>
        <v>10592.120000000003</v>
      </c>
      <c r="H2497">
        <v>2024</v>
      </c>
      <c r="I2497">
        <f t="shared" si="503"/>
        <v>10</v>
      </c>
      <c r="J2497" t="s">
        <v>90</v>
      </c>
      <c r="K2497" t="s">
        <v>113</v>
      </c>
      <c r="L2497" t="s">
        <v>111</v>
      </c>
      <c r="M2497" t="str">
        <f>VLOOKUP(Table1[[#This Row],[Product Code]],Table24[#All],4,FALSE)</f>
        <v>VR Headsets</v>
      </c>
    </row>
    <row r="2498" spans="1:13" x14ac:dyDescent="0.3">
      <c r="A2498" s="13" t="s">
        <v>16</v>
      </c>
      <c r="B2498" s="4" t="s">
        <v>66</v>
      </c>
      <c r="C2498" s="5">
        <v>45035</v>
      </c>
      <c r="D2498" s="4">
        <v>20</v>
      </c>
      <c r="E2498" s="6">
        <v>10867.2</v>
      </c>
      <c r="F2498" s="6">
        <v>7731.5999999999995</v>
      </c>
      <c r="G2498" s="8">
        <f t="shared" si="489"/>
        <v>3135.6000000000013</v>
      </c>
      <c r="H2498">
        <v>2023</v>
      </c>
      <c r="I2498">
        <f t="shared" ref="I2498:I2506" si="504">MONTH(C2498)</f>
        <v>4</v>
      </c>
      <c r="J2498" t="s">
        <v>84</v>
      </c>
      <c r="K2498" t="s">
        <v>113</v>
      </c>
      <c r="L2498" t="s">
        <v>118</v>
      </c>
      <c r="M2498" t="str">
        <f>VLOOKUP(Table1[[#This Row],[Product Code]],Table24[#All],4,FALSE)</f>
        <v>Wireless Headphones</v>
      </c>
    </row>
    <row r="2499" spans="1:13" x14ac:dyDescent="0.3">
      <c r="A2499" s="13" t="s">
        <v>21</v>
      </c>
      <c r="B2499" s="4" t="s">
        <v>26</v>
      </c>
      <c r="C2499" s="5">
        <v>45134</v>
      </c>
      <c r="D2499" s="4">
        <v>4</v>
      </c>
      <c r="E2499" s="6">
        <v>4214.76</v>
      </c>
      <c r="F2499" s="6">
        <v>2610.2800000000002</v>
      </c>
      <c r="G2499" s="8">
        <f t="shared" ref="G2499:G2562" si="505">E2499-F2499</f>
        <v>1604.48</v>
      </c>
      <c r="H2499">
        <v>2023</v>
      </c>
      <c r="I2499">
        <f t="shared" si="504"/>
        <v>7</v>
      </c>
      <c r="J2499" t="s">
        <v>85</v>
      </c>
      <c r="K2499" t="s">
        <v>104</v>
      </c>
      <c r="L2499" t="s">
        <v>126</v>
      </c>
      <c r="M2499" t="str">
        <f>VLOOKUP(Table1[[#This Row],[Product Code]],Table24[#All],4,FALSE)</f>
        <v>Fitness Bands</v>
      </c>
    </row>
    <row r="2500" spans="1:13" x14ac:dyDescent="0.3">
      <c r="A2500" s="13" t="s">
        <v>8</v>
      </c>
      <c r="B2500" s="4" t="s">
        <v>17</v>
      </c>
      <c r="C2500" s="5">
        <v>45523</v>
      </c>
      <c r="D2500" s="4">
        <v>7</v>
      </c>
      <c r="E2500" s="6">
        <v>1280.8599999999999</v>
      </c>
      <c r="F2500" s="6">
        <v>973.06999999999994</v>
      </c>
      <c r="G2500" s="8">
        <f t="shared" si="505"/>
        <v>307.78999999999996</v>
      </c>
      <c r="H2500">
        <v>2024</v>
      </c>
      <c r="I2500">
        <f t="shared" si="504"/>
        <v>8</v>
      </c>
      <c r="J2500" t="s">
        <v>89</v>
      </c>
      <c r="K2500" t="s">
        <v>104</v>
      </c>
      <c r="L2500" t="s">
        <v>102</v>
      </c>
      <c r="M2500" t="str">
        <f>VLOOKUP(Table1[[#This Row],[Product Code]],Table24[#All],4,FALSE)</f>
        <v>Chargers</v>
      </c>
    </row>
    <row r="2501" spans="1:13" x14ac:dyDescent="0.3">
      <c r="A2501" s="13" t="s">
        <v>32</v>
      </c>
      <c r="B2501" s="4" t="s">
        <v>40</v>
      </c>
      <c r="C2501" s="5">
        <v>45421</v>
      </c>
      <c r="D2501" s="4">
        <v>11</v>
      </c>
      <c r="E2501" s="6">
        <v>14891.689999999999</v>
      </c>
      <c r="F2501" s="6">
        <v>10719.060000000001</v>
      </c>
      <c r="G2501" s="8">
        <f t="shared" si="505"/>
        <v>4172.6299999999974</v>
      </c>
      <c r="H2501">
        <v>2024</v>
      </c>
      <c r="I2501">
        <f t="shared" si="504"/>
        <v>5</v>
      </c>
      <c r="J2501" t="s">
        <v>88</v>
      </c>
      <c r="K2501" t="s">
        <v>106</v>
      </c>
      <c r="L2501" t="s">
        <v>111</v>
      </c>
      <c r="M2501" t="str">
        <f>VLOOKUP(Table1[[#This Row],[Product Code]],Table24[#All],4,FALSE)</f>
        <v>Game Consoles</v>
      </c>
    </row>
    <row r="2502" spans="1:13" x14ac:dyDescent="0.3">
      <c r="A2502" s="13" t="s">
        <v>16</v>
      </c>
      <c r="B2502" s="4" t="s">
        <v>45</v>
      </c>
      <c r="C2502" s="5">
        <v>45642</v>
      </c>
      <c r="D2502" s="4">
        <v>31</v>
      </c>
      <c r="E2502" s="6">
        <v>25006.46</v>
      </c>
      <c r="F2502" s="6">
        <v>14912.24</v>
      </c>
      <c r="G2502" s="8">
        <f t="shared" si="505"/>
        <v>10094.219999999999</v>
      </c>
      <c r="H2502">
        <v>2024</v>
      </c>
      <c r="I2502">
        <f t="shared" si="504"/>
        <v>12</v>
      </c>
      <c r="J2502" t="s">
        <v>90</v>
      </c>
      <c r="K2502" t="s">
        <v>113</v>
      </c>
      <c r="L2502" t="s">
        <v>111</v>
      </c>
      <c r="M2502" t="str">
        <f>VLOOKUP(Table1[[#This Row],[Product Code]],Table24[#All],4,FALSE)</f>
        <v>Game Consoles</v>
      </c>
    </row>
    <row r="2503" spans="1:13" x14ac:dyDescent="0.3">
      <c r="A2503" s="13" t="s">
        <v>37</v>
      </c>
      <c r="B2503" s="4" t="s">
        <v>30</v>
      </c>
      <c r="C2503" s="5">
        <v>45360</v>
      </c>
      <c r="D2503" s="4">
        <v>13</v>
      </c>
      <c r="E2503" s="6">
        <v>19128.98</v>
      </c>
      <c r="F2503" s="6">
        <v>12943.449999999999</v>
      </c>
      <c r="G2503" s="8">
        <f t="shared" si="505"/>
        <v>6185.5300000000007</v>
      </c>
      <c r="H2503">
        <v>2024</v>
      </c>
      <c r="I2503">
        <f t="shared" si="504"/>
        <v>3</v>
      </c>
      <c r="J2503" t="s">
        <v>87</v>
      </c>
      <c r="K2503" t="s">
        <v>113</v>
      </c>
      <c r="L2503" t="s">
        <v>126</v>
      </c>
      <c r="M2503" t="str">
        <f>VLOOKUP(Table1[[#This Row],[Product Code]],Table24[#All],4,FALSE)</f>
        <v>Fitness Bands</v>
      </c>
    </row>
    <row r="2504" spans="1:13" x14ac:dyDescent="0.3">
      <c r="A2504" s="13" t="s">
        <v>21</v>
      </c>
      <c r="B2504" s="4" t="s">
        <v>11</v>
      </c>
      <c r="C2504" s="5">
        <v>45299</v>
      </c>
      <c r="D2504" s="4">
        <v>30</v>
      </c>
      <c r="E2504" s="6">
        <v>20155.5</v>
      </c>
      <c r="F2504" s="6">
        <v>15917.7</v>
      </c>
      <c r="G2504" s="8">
        <f t="shared" si="505"/>
        <v>4237.7999999999993</v>
      </c>
      <c r="H2504">
        <v>2024</v>
      </c>
      <c r="I2504">
        <f t="shared" si="504"/>
        <v>1</v>
      </c>
      <c r="J2504" t="s">
        <v>87</v>
      </c>
      <c r="K2504" t="s">
        <v>113</v>
      </c>
      <c r="L2504" t="s">
        <v>102</v>
      </c>
      <c r="M2504" t="str">
        <f>VLOOKUP(Table1[[#This Row],[Product Code]],Table24[#All],4,FALSE)</f>
        <v>Chargers</v>
      </c>
    </row>
    <row r="2505" spans="1:13" x14ac:dyDescent="0.3">
      <c r="A2505" s="13" t="s">
        <v>28</v>
      </c>
      <c r="B2505" s="4" t="s">
        <v>7</v>
      </c>
      <c r="C2505" s="5">
        <v>45333</v>
      </c>
      <c r="D2505" s="4">
        <v>21</v>
      </c>
      <c r="E2505" s="6">
        <v>6969.48</v>
      </c>
      <c r="F2505" s="6">
        <v>4151.91</v>
      </c>
      <c r="G2505" s="8">
        <f t="shared" si="505"/>
        <v>2817.5699999999997</v>
      </c>
      <c r="H2505">
        <v>2024</v>
      </c>
      <c r="I2505">
        <f t="shared" si="504"/>
        <v>2</v>
      </c>
      <c r="J2505" t="s">
        <v>87</v>
      </c>
      <c r="K2505" t="s">
        <v>109</v>
      </c>
      <c r="L2505" t="s">
        <v>98</v>
      </c>
      <c r="M2505" t="str">
        <f>VLOOKUP(Table1[[#This Row],[Product Code]],Table24[#All],4,FALSE)</f>
        <v>Gaming Laptops</v>
      </c>
    </row>
    <row r="2506" spans="1:13" x14ac:dyDescent="0.3">
      <c r="A2506" s="13" t="s">
        <v>59</v>
      </c>
      <c r="B2506" s="4" t="s">
        <v>15</v>
      </c>
      <c r="C2506" s="5">
        <v>45302</v>
      </c>
      <c r="D2506" s="4">
        <v>19</v>
      </c>
      <c r="E2506" s="6">
        <v>16786.310000000001</v>
      </c>
      <c r="F2506" s="6">
        <v>11705.710000000001</v>
      </c>
      <c r="G2506" s="8">
        <f t="shared" si="505"/>
        <v>5080.6000000000004</v>
      </c>
      <c r="H2506">
        <v>2024</v>
      </c>
      <c r="I2506">
        <f t="shared" si="504"/>
        <v>1</v>
      </c>
      <c r="J2506" t="s">
        <v>87</v>
      </c>
      <c r="K2506" t="s">
        <v>132</v>
      </c>
      <c r="L2506" t="s">
        <v>118</v>
      </c>
      <c r="M2506" t="str">
        <f>VLOOKUP(Table1[[#This Row],[Product Code]],Table24[#All],4,FALSE)</f>
        <v>Noise-Canceling Over-Ear</v>
      </c>
    </row>
    <row r="2507" spans="1:13" x14ac:dyDescent="0.3">
      <c r="A2507" s="13" t="s">
        <v>37</v>
      </c>
      <c r="B2507" s="4" t="s">
        <v>55</v>
      </c>
      <c r="C2507" s="5">
        <v>45131</v>
      </c>
      <c r="D2507" s="4">
        <v>6</v>
      </c>
      <c r="E2507" s="6">
        <v>5214.96</v>
      </c>
      <c r="F2507" s="6">
        <v>3915.18</v>
      </c>
      <c r="G2507" s="8">
        <f t="shared" si="505"/>
        <v>1299.7800000000002</v>
      </c>
      <c r="H2507">
        <v>2023</v>
      </c>
      <c r="I2507">
        <f t="shared" ref="I2507:I2513" si="506">MONTH(C2507)</f>
        <v>7</v>
      </c>
      <c r="J2507" t="s">
        <v>85</v>
      </c>
      <c r="K2507" t="s">
        <v>100</v>
      </c>
      <c r="L2507" t="s">
        <v>111</v>
      </c>
      <c r="M2507" t="str">
        <f>VLOOKUP(Table1[[#This Row],[Product Code]],Table24[#All],4,FALSE)</f>
        <v>VR Headsets</v>
      </c>
    </row>
    <row r="2508" spans="1:13" x14ac:dyDescent="0.3">
      <c r="A2508" s="13" t="s">
        <v>25</v>
      </c>
      <c r="B2508" s="4" t="s">
        <v>56</v>
      </c>
      <c r="C2508" s="5">
        <v>44931</v>
      </c>
      <c r="D2508" s="4">
        <v>23</v>
      </c>
      <c r="E2508" s="6">
        <v>3085.4500000000003</v>
      </c>
      <c r="F2508" s="6">
        <v>2548.8599999999997</v>
      </c>
      <c r="G2508" s="8">
        <f t="shared" si="505"/>
        <v>536.5900000000006</v>
      </c>
      <c r="H2508">
        <v>2023</v>
      </c>
      <c r="I2508">
        <f t="shared" si="506"/>
        <v>1</v>
      </c>
      <c r="J2508" t="s">
        <v>83</v>
      </c>
      <c r="K2508" t="s">
        <v>113</v>
      </c>
      <c r="L2508" t="s">
        <v>102</v>
      </c>
      <c r="M2508" t="str">
        <f>VLOOKUP(Table1[[#This Row],[Product Code]],Table24[#All],4,FALSE)</f>
        <v>Laptop Sleeves</v>
      </c>
    </row>
    <row r="2509" spans="1:13" x14ac:dyDescent="0.3">
      <c r="A2509" s="13" t="s">
        <v>8</v>
      </c>
      <c r="B2509" s="4" t="s">
        <v>7</v>
      </c>
      <c r="C2509" s="5">
        <v>45025</v>
      </c>
      <c r="D2509" s="4">
        <v>15</v>
      </c>
      <c r="E2509" s="6">
        <v>4978.2</v>
      </c>
      <c r="F2509" s="6">
        <v>2965.65</v>
      </c>
      <c r="G2509" s="8">
        <f t="shared" si="505"/>
        <v>2012.5499999999997</v>
      </c>
      <c r="H2509">
        <v>2023</v>
      </c>
      <c r="I2509">
        <f t="shared" si="506"/>
        <v>4</v>
      </c>
      <c r="J2509" t="s">
        <v>84</v>
      </c>
      <c r="K2509" t="s">
        <v>109</v>
      </c>
      <c r="L2509" t="s">
        <v>98</v>
      </c>
      <c r="M2509" t="str">
        <f>VLOOKUP(Table1[[#This Row],[Product Code]],Table24[#All],4,FALSE)</f>
        <v>Gaming Laptops</v>
      </c>
    </row>
    <row r="2510" spans="1:13" x14ac:dyDescent="0.3">
      <c r="A2510" s="13" t="s">
        <v>16</v>
      </c>
      <c r="B2510" s="4" t="s">
        <v>30</v>
      </c>
      <c r="C2510" s="5">
        <v>45469</v>
      </c>
      <c r="D2510" s="4">
        <v>3</v>
      </c>
      <c r="E2510" s="6">
        <v>4414.38</v>
      </c>
      <c r="F2510" s="6">
        <v>2986.95</v>
      </c>
      <c r="G2510" s="8">
        <f t="shared" si="505"/>
        <v>1427.4300000000003</v>
      </c>
      <c r="H2510">
        <v>2024</v>
      </c>
      <c r="I2510">
        <f t="shared" si="506"/>
        <v>6</v>
      </c>
      <c r="J2510" t="s">
        <v>88</v>
      </c>
      <c r="K2510" t="s">
        <v>113</v>
      </c>
      <c r="L2510" t="s">
        <v>126</v>
      </c>
      <c r="M2510" t="str">
        <f>VLOOKUP(Table1[[#This Row],[Product Code]],Table24[#All],4,FALSE)</f>
        <v>Fitness Bands</v>
      </c>
    </row>
    <row r="2511" spans="1:13" x14ac:dyDescent="0.3">
      <c r="A2511" s="13" t="s">
        <v>25</v>
      </c>
      <c r="B2511" s="4" t="s">
        <v>18</v>
      </c>
      <c r="C2511" s="5">
        <v>45562</v>
      </c>
      <c r="D2511" s="4">
        <v>19</v>
      </c>
      <c r="E2511" s="6">
        <v>7584.0400000000009</v>
      </c>
      <c r="F2511" s="6">
        <v>5731.16</v>
      </c>
      <c r="G2511" s="8">
        <f t="shared" si="505"/>
        <v>1852.880000000001</v>
      </c>
      <c r="H2511">
        <v>2024</v>
      </c>
      <c r="I2511">
        <f t="shared" si="506"/>
        <v>9</v>
      </c>
      <c r="J2511" t="s">
        <v>89</v>
      </c>
      <c r="K2511" t="s">
        <v>130</v>
      </c>
      <c r="L2511" t="s">
        <v>126</v>
      </c>
      <c r="M2511" t="str">
        <f>VLOOKUP(Table1[[#This Row],[Product Code]],Table24[#All],4,FALSE)</f>
        <v>Streaming Devices</v>
      </c>
    </row>
    <row r="2512" spans="1:13" x14ac:dyDescent="0.3">
      <c r="A2512" s="13" t="s">
        <v>19</v>
      </c>
      <c r="B2512" s="4" t="s">
        <v>65</v>
      </c>
      <c r="C2512" s="5">
        <v>45422</v>
      </c>
      <c r="D2512" s="4">
        <v>6</v>
      </c>
      <c r="E2512" s="6">
        <v>1938.8999999999999</v>
      </c>
      <c r="F2512" s="6">
        <v>1199.1600000000001</v>
      </c>
      <c r="G2512" s="8">
        <f t="shared" si="505"/>
        <v>739.73999999999978</v>
      </c>
      <c r="H2512">
        <v>2024</v>
      </c>
      <c r="I2512">
        <f t="shared" si="506"/>
        <v>5</v>
      </c>
      <c r="J2512" t="s">
        <v>88</v>
      </c>
      <c r="K2512" t="s">
        <v>109</v>
      </c>
      <c r="L2512" t="s">
        <v>111</v>
      </c>
      <c r="M2512" t="str">
        <f>VLOOKUP(Table1[[#This Row],[Product Code]],Table24[#All],4,FALSE)</f>
        <v>Game Consoles</v>
      </c>
    </row>
    <row r="2513" spans="1:13" x14ac:dyDescent="0.3">
      <c r="A2513" s="13" t="s">
        <v>32</v>
      </c>
      <c r="B2513" s="4" t="s">
        <v>62</v>
      </c>
      <c r="C2513" s="5">
        <v>45377</v>
      </c>
      <c r="D2513" s="4">
        <v>25</v>
      </c>
      <c r="E2513" s="6">
        <v>36132.5</v>
      </c>
      <c r="F2513" s="6">
        <v>24256.75</v>
      </c>
      <c r="G2513" s="8">
        <f t="shared" si="505"/>
        <v>11875.75</v>
      </c>
      <c r="H2513">
        <v>2024</v>
      </c>
      <c r="I2513">
        <f t="shared" si="506"/>
        <v>3</v>
      </c>
      <c r="J2513" t="s">
        <v>87</v>
      </c>
      <c r="K2513" t="s">
        <v>113</v>
      </c>
      <c r="L2513" t="s">
        <v>126</v>
      </c>
      <c r="M2513" t="str">
        <f>VLOOKUP(Table1[[#This Row],[Product Code]],Table24[#All],4,FALSE)</f>
        <v>Smartwatches</v>
      </c>
    </row>
    <row r="2514" spans="1:13" x14ac:dyDescent="0.3">
      <c r="A2514" s="13" t="s">
        <v>23</v>
      </c>
      <c r="B2514" s="4" t="s">
        <v>56</v>
      </c>
      <c r="C2514" s="5">
        <v>45050</v>
      </c>
      <c r="D2514" s="4">
        <v>5</v>
      </c>
      <c r="E2514" s="6">
        <v>670.75</v>
      </c>
      <c r="F2514" s="6">
        <v>554.09999999999991</v>
      </c>
      <c r="G2514" s="8">
        <f t="shared" si="505"/>
        <v>116.65000000000009</v>
      </c>
      <c r="H2514">
        <v>2023</v>
      </c>
      <c r="I2514">
        <f>MONTH(C2514)</f>
        <v>5</v>
      </c>
      <c r="J2514" t="s">
        <v>84</v>
      </c>
      <c r="K2514" t="s">
        <v>113</v>
      </c>
      <c r="L2514" t="s">
        <v>102</v>
      </c>
      <c r="M2514" t="str">
        <f>VLOOKUP(Table1[[#This Row],[Product Code]],Table24[#All],4,FALSE)</f>
        <v>Laptop Sleeves</v>
      </c>
    </row>
    <row r="2515" spans="1:13" x14ac:dyDescent="0.3">
      <c r="A2515" s="13" t="s">
        <v>21</v>
      </c>
      <c r="B2515" s="4" t="s">
        <v>11</v>
      </c>
      <c r="C2515" s="5">
        <v>45415</v>
      </c>
      <c r="D2515" s="4">
        <v>14</v>
      </c>
      <c r="E2515" s="6">
        <v>9405.9</v>
      </c>
      <c r="F2515" s="6">
        <v>7428.26</v>
      </c>
      <c r="G2515" s="8">
        <f t="shared" si="505"/>
        <v>1977.6399999999994</v>
      </c>
      <c r="H2515">
        <v>2024</v>
      </c>
      <c r="I2515">
        <f>MONTH(C2515)</f>
        <v>5</v>
      </c>
      <c r="J2515" t="s">
        <v>88</v>
      </c>
      <c r="K2515" t="s">
        <v>113</v>
      </c>
      <c r="L2515" t="s">
        <v>102</v>
      </c>
      <c r="M2515" t="str">
        <f>VLOOKUP(Table1[[#This Row],[Product Code]],Table24[#All],4,FALSE)</f>
        <v>Chargers</v>
      </c>
    </row>
    <row r="2516" spans="1:13" x14ac:dyDescent="0.3">
      <c r="A2516" s="13" t="s">
        <v>10</v>
      </c>
      <c r="B2516" s="4" t="s">
        <v>56</v>
      </c>
      <c r="C2516" s="5">
        <v>45140</v>
      </c>
      <c r="D2516" s="4">
        <v>16</v>
      </c>
      <c r="E2516" s="6">
        <v>2146.4</v>
      </c>
      <c r="F2516" s="6">
        <v>1773.12</v>
      </c>
      <c r="G2516" s="8">
        <f t="shared" si="505"/>
        <v>373.2800000000002</v>
      </c>
      <c r="H2516">
        <v>2023</v>
      </c>
      <c r="I2516">
        <f t="shared" ref="I2516:I2517" si="507">MONTH(C2516)</f>
        <v>8</v>
      </c>
      <c r="J2516" t="s">
        <v>85</v>
      </c>
      <c r="K2516" t="s">
        <v>113</v>
      </c>
      <c r="L2516" t="s">
        <v>102</v>
      </c>
      <c r="M2516" t="str">
        <f>VLOOKUP(Table1[[#This Row],[Product Code]],Table24[#All],4,FALSE)</f>
        <v>Laptop Sleeves</v>
      </c>
    </row>
    <row r="2517" spans="1:13" x14ac:dyDescent="0.3">
      <c r="A2517" s="13" t="s">
        <v>33</v>
      </c>
      <c r="B2517" s="4" t="s">
        <v>67</v>
      </c>
      <c r="C2517" s="5">
        <v>45241</v>
      </c>
      <c r="D2517" s="4">
        <v>29</v>
      </c>
      <c r="E2517" s="6">
        <v>30272.520000000004</v>
      </c>
      <c r="F2517" s="6">
        <v>18677.16</v>
      </c>
      <c r="G2517" s="8">
        <f t="shared" si="505"/>
        <v>11595.360000000004</v>
      </c>
      <c r="H2517">
        <v>2023</v>
      </c>
      <c r="I2517">
        <f t="shared" si="507"/>
        <v>11</v>
      </c>
      <c r="J2517" t="s">
        <v>86</v>
      </c>
      <c r="K2517" t="s">
        <v>137</v>
      </c>
      <c r="L2517" t="s">
        <v>111</v>
      </c>
      <c r="M2517" t="str">
        <f>VLOOKUP(Table1[[#This Row],[Product Code]],Table24[#All],4,FALSE)</f>
        <v>VR Headsets</v>
      </c>
    </row>
    <row r="2518" spans="1:13" x14ac:dyDescent="0.3">
      <c r="A2518" s="13" t="s">
        <v>10</v>
      </c>
      <c r="B2518" s="4" t="s">
        <v>41</v>
      </c>
      <c r="C2518" s="5">
        <v>45546</v>
      </c>
      <c r="D2518" s="4">
        <v>5</v>
      </c>
      <c r="E2518" s="6">
        <v>4417</v>
      </c>
      <c r="F2518" s="6">
        <v>3022.45</v>
      </c>
      <c r="G2518" s="8">
        <f t="shared" si="505"/>
        <v>1394.5500000000002</v>
      </c>
      <c r="H2518">
        <v>2024</v>
      </c>
      <c r="I2518">
        <f>MONTH(C2518)</f>
        <v>9</v>
      </c>
      <c r="J2518" t="s">
        <v>89</v>
      </c>
      <c r="K2518" t="s">
        <v>132</v>
      </c>
      <c r="L2518" t="s">
        <v>118</v>
      </c>
      <c r="M2518" t="str">
        <f>VLOOKUP(Table1[[#This Row],[Product Code]],Table24[#All],4,FALSE)</f>
        <v>Wireless Headphones</v>
      </c>
    </row>
    <row r="2519" spans="1:13" x14ac:dyDescent="0.3">
      <c r="A2519" s="13" t="s">
        <v>32</v>
      </c>
      <c r="B2519" s="4" t="s">
        <v>44</v>
      </c>
      <c r="C2519" s="5">
        <v>45091</v>
      </c>
      <c r="D2519" s="4">
        <v>9</v>
      </c>
      <c r="E2519" s="6">
        <v>2585.7000000000003</v>
      </c>
      <c r="F2519" s="6">
        <v>2094.0299999999997</v>
      </c>
      <c r="G2519" s="8">
        <f t="shared" si="505"/>
        <v>491.67000000000053</v>
      </c>
      <c r="H2519">
        <v>2023</v>
      </c>
      <c r="I2519">
        <f t="shared" ref="I2519:I2520" si="508">MONTH(C2519)</f>
        <v>6</v>
      </c>
      <c r="J2519" t="s">
        <v>84</v>
      </c>
      <c r="K2519" t="s">
        <v>109</v>
      </c>
      <c r="L2519" t="s">
        <v>102</v>
      </c>
      <c r="M2519" t="str">
        <f>VLOOKUP(Table1[[#This Row],[Product Code]],Table24[#All],4,FALSE)</f>
        <v>Mice</v>
      </c>
    </row>
    <row r="2520" spans="1:13" x14ac:dyDescent="0.3">
      <c r="A2520" s="13" t="s">
        <v>16</v>
      </c>
      <c r="B2520" s="4" t="s">
        <v>64</v>
      </c>
      <c r="C2520" s="5">
        <v>45049</v>
      </c>
      <c r="D2520" s="4">
        <v>7</v>
      </c>
      <c r="E2520" s="6">
        <v>2714.1800000000003</v>
      </c>
      <c r="F2520" s="6">
        <v>1815.94</v>
      </c>
      <c r="G2520" s="8">
        <f t="shared" si="505"/>
        <v>898.24000000000024</v>
      </c>
      <c r="H2520">
        <v>2023</v>
      </c>
      <c r="I2520">
        <f t="shared" si="508"/>
        <v>5</v>
      </c>
      <c r="J2520" t="s">
        <v>84</v>
      </c>
      <c r="K2520" t="s">
        <v>106</v>
      </c>
      <c r="L2520" t="s">
        <v>102</v>
      </c>
      <c r="M2520" t="str">
        <f>VLOOKUP(Table1[[#This Row],[Product Code]],Table24[#All],4,FALSE)</f>
        <v>Chargers</v>
      </c>
    </row>
    <row r="2521" spans="1:13" x14ac:dyDescent="0.3">
      <c r="A2521" s="13" t="s">
        <v>37</v>
      </c>
      <c r="B2521" s="4" t="s">
        <v>41</v>
      </c>
      <c r="C2521" s="5">
        <v>45395</v>
      </c>
      <c r="D2521" s="4">
        <v>5</v>
      </c>
      <c r="E2521" s="6">
        <v>4417</v>
      </c>
      <c r="F2521" s="6">
        <v>3022.45</v>
      </c>
      <c r="G2521" s="8">
        <f t="shared" si="505"/>
        <v>1394.5500000000002</v>
      </c>
      <c r="H2521">
        <v>2024</v>
      </c>
      <c r="I2521">
        <f>MONTH(C2521)</f>
        <v>4</v>
      </c>
      <c r="J2521" t="s">
        <v>88</v>
      </c>
      <c r="K2521" t="s">
        <v>132</v>
      </c>
      <c r="L2521" t="s">
        <v>118</v>
      </c>
      <c r="M2521" t="str">
        <f>VLOOKUP(Table1[[#This Row],[Product Code]],Table24[#All],4,FALSE)</f>
        <v>Wireless Headphones</v>
      </c>
    </row>
    <row r="2522" spans="1:13" x14ac:dyDescent="0.3">
      <c r="A2522" s="13" t="s">
        <v>33</v>
      </c>
      <c r="B2522" s="4" t="s">
        <v>66</v>
      </c>
      <c r="C2522" s="5">
        <v>44960</v>
      </c>
      <c r="D2522" s="4">
        <v>16</v>
      </c>
      <c r="E2522" s="6">
        <v>8693.76</v>
      </c>
      <c r="F2522" s="6">
        <v>6185.28</v>
      </c>
      <c r="G2522" s="8">
        <f t="shared" si="505"/>
        <v>2508.4800000000005</v>
      </c>
      <c r="H2522">
        <v>2023</v>
      </c>
      <c r="I2522">
        <f t="shared" ref="I2522:I2523" si="509">MONTH(C2522)</f>
        <v>2</v>
      </c>
      <c r="J2522" t="s">
        <v>83</v>
      </c>
      <c r="K2522" t="s">
        <v>113</v>
      </c>
      <c r="L2522" t="s">
        <v>118</v>
      </c>
      <c r="M2522" t="str">
        <f>VLOOKUP(Table1[[#This Row],[Product Code]],Table24[#All],4,FALSE)</f>
        <v>Wireless Headphones</v>
      </c>
    </row>
    <row r="2523" spans="1:13" x14ac:dyDescent="0.3">
      <c r="A2523" s="13" t="s">
        <v>33</v>
      </c>
      <c r="B2523" s="4" t="s">
        <v>34</v>
      </c>
      <c r="C2523" s="5">
        <v>45186</v>
      </c>
      <c r="D2523" s="4">
        <v>9</v>
      </c>
      <c r="E2523" s="6">
        <v>8685.5399999999991</v>
      </c>
      <c r="F2523" s="6">
        <v>6797.7</v>
      </c>
      <c r="G2523" s="8">
        <f t="shared" si="505"/>
        <v>1887.8399999999992</v>
      </c>
      <c r="H2523">
        <v>2023</v>
      </c>
      <c r="I2523">
        <f t="shared" si="509"/>
        <v>9</v>
      </c>
      <c r="J2523" t="s">
        <v>85</v>
      </c>
      <c r="K2523" t="s">
        <v>113</v>
      </c>
      <c r="L2523" t="s">
        <v>118</v>
      </c>
      <c r="M2523" t="str">
        <f>VLOOKUP(Table1[[#This Row],[Product Code]],Table24[#All],4,FALSE)</f>
        <v>Wireless Earbuds</v>
      </c>
    </row>
    <row r="2524" spans="1:13" x14ac:dyDescent="0.3">
      <c r="A2524" s="13" t="s">
        <v>10</v>
      </c>
      <c r="B2524" s="4" t="s">
        <v>18</v>
      </c>
      <c r="C2524" s="5">
        <v>45469</v>
      </c>
      <c r="D2524" s="4">
        <v>15</v>
      </c>
      <c r="E2524" s="6">
        <v>5987.4000000000005</v>
      </c>
      <c r="F2524" s="6">
        <v>4524.5999999999995</v>
      </c>
      <c r="G2524" s="8">
        <f t="shared" si="505"/>
        <v>1462.8000000000011</v>
      </c>
      <c r="H2524">
        <v>2024</v>
      </c>
      <c r="I2524">
        <f>MONTH(C2524)</f>
        <v>6</v>
      </c>
      <c r="J2524" t="s">
        <v>88</v>
      </c>
      <c r="K2524" t="s">
        <v>130</v>
      </c>
      <c r="L2524" t="s">
        <v>126</v>
      </c>
      <c r="M2524" t="str">
        <f>VLOOKUP(Table1[[#This Row],[Product Code]],Table24[#All],4,FALSE)</f>
        <v>Streaming Devices</v>
      </c>
    </row>
    <row r="2525" spans="1:13" x14ac:dyDescent="0.3">
      <c r="A2525" s="13" t="s">
        <v>37</v>
      </c>
      <c r="B2525" s="4" t="s">
        <v>67</v>
      </c>
      <c r="C2525" s="5">
        <v>45290</v>
      </c>
      <c r="D2525" s="4">
        <v>20</v>
      </c>
      <c r="E2525" s="6">
        <v>20877.600000000002</v>
      </c>
      <c r="F2525" s="6">
        <v>12880.8</v>
      </c>
      <c r="G2525" s="8">
        <f t="shared" si="505"/>
        <v>7996.8000000000029</v>
      </c>
      <c r="H2525">
        <v>2023</v>
      </c>
      <c r="I2525">
        <f t="shared" ref="I2525:I2528" si="510">MONTH(C2525)</f>
        <v>12</v>
      </c>
      <c r="J2525" t="s">
        <v>86</v>
      </c>
      <c r="K2525" t="s">
        <v>137</v>
      </c>
      <c r="L2525" t="s">
        <v>111</v>
      </c>
      <c r="M2525" t="str">
        <f>VLOOKUP(Table1[[#This Row],[Product Code]],Table24[#All],4,FALSE)</f>
        <v>VR Headsets</v>
      </c>
    </row>
    <row r="2526" spans="1:13" x14ac:dyDescent="0.3">
      <c r="A2526" s="13" t="s">
        <v>37</v>
      </c>
      <c r="B2526" s="4" t="s">
        <v>26</v>
      </c>
      <c r="C2526" s="5">
        <v>45139</v>
      </c>
      <c r="D2526" s="4">
        <v>11</v>
      </c>
      <c r="E2526" s="6">
        <v>11590.59</v>
      </c>
      <c r="F2526" s="6">
        <v>7178.27</v>
      </c>
      <c r="G2526" s="8">
        <f t="shared" si="505"/>
        <v>4412.32</v>
      </c>
      <c r="H2526">
        <v>2023</v>
      </c>
      <c r="I2526">
        <f t="shared" si="510"/>
        <v>8</v>
      </c>
      <c r="J2526" t="s">
        <v>85</v>
      </c>
      <c r="K2526" t="s">
        <v>104</v>
      </c>
      <c r="L2526" t="s">
        <v>126</v>
      </c>
      <c r="M2526" t="str">
        <f>VLOOKUP(Table1[[#This Row],[Product Code]],Table24[#All],4,FALSE)</f>
        <v>Fitness Bands</v>
      </c>
    </row>
    <row r="2527" spans="1:13" x14ac:dyDescent="0.3">
      <c r="A2527" s="13" t="s">
        <v>59</v>
      </c>
      <c r="B2527" s="4" t="s">
        <v>55</v>
      </c>
      <c r="C2527" s="5">
        <v>45445</v>
      </c>
      <c r="D2527" s="4">
        <v>17</v>
      </c>
      <c r="E2527" s="6">
        <v>14775.72</v>
      </c>
      <c r="F2527" s="6">
        <v>11093.01</v>
      </c>
      <c r="G2527" s="8">
        <f t="shared" si="505"/>
        <v>3682.7099999999991</v>
      </c>
      <c r="H2527">
        <v>2024</v>
      </c>
      <c r="I2527">
        <f t="shared" si="510"/>
        <v>6</v>
      </c>
      <c r="J2527" t="s">
        <v>88</v>
      </c>
      <c r="K2527" t="s">
        <v>100</v>
      </c>
      <c r="L2527" t="s">
        <v>111</v>
      </c>
      <c r="M2527" t="str">
        <f>VLOOKUP(Table1[[#This Row],[Product Code]],Table24[#All],4,FALSE)</f>
        <v>VR Headsets</v>
      </c>
    </row>
    <row r="2528" spans="1:13" x14ac:dyDescent="0.3">
      <c r="A2528" s="13" t="s">
        <v>16</v>
      </c>
      <c r="B2528" s="4" t="s">
        <v>17</v>
      </c>
      <c r="C2528" s="5">
        <v>45494</v>
      </c>
      <c r="D2528" s="4">
        <v>11</v>
      </c>
      <c r="E2528" s="6">
        <v>2012.78</v>
      </c>
      <c r="F2528" s="6">
        <v>1529.11</v>
      </c>
      <c r="G2528" s="8">
        <f t="shared" si="505"/>
        <v>483.67000000000007</v>
      </c>
      <c r="H2528">
        <v>2024</v>
      </c>
      <c r="I2528">
        <f t="shared" si="510"/>
        <v>7</v>
      </c>
      <c r="J2528" t="s">
        <v>89</v>
      </c>
      <c r="K2528" t="s">
        <v>104</v>
      </c>
      <c r="L2528" t="s">
        <v>102</v>
      </c>
      <c r="M2528" t="str">
        <f>VLOOKUP(Table1[[#This Row],[Product Code]],Table24[#All],4,FALSE)</f>
        <v>Chargers</v>
      </c>
    </row>
    <row r="2529" spans="1:13" x14ac:dyDescent="0.3">
      <c r="A2529" s="13" t="s">
        <v>16</v>
      </c>
      <c r="B2529" s="4" t="s">
        <v>62</v>
      </c>
      <c r="C2529" s="5">
        <v>45035</v>
      </c>
      <c r="D2529" s="4">
        <v>10</v>
      </c>
      <c r="E2529" s="6">
        <v>14453</v>
      </c>
      <c r="F2529" s="6">
        <v>9702.7000000000007</v>
      </c>
      <c r="G2529" s="8">
        <f t="shared" si="505"/>
        <v>4750.2999999999993</v>
      </c>
      <c r="H2529">
        <v>2023</v>
      </c>
      <c r="I2529">
        <f>MONTH(C2529)</f>
        <v>4</v>
      </c>
      <c r="J2529" t="s">
        <v>84</v>
      </c>
      <c r="K2529" t="s">
        <v>113</v>
      </c>
      <c r="L2529" t="s">
        <v>126</v>
      </c>
      <c r="M2529" t="str">
        <f>VLOOKUP(Table1[[#This Row],[Product Code]],Table24[#All],4,FALSE)</f>
        <v>Smartwatches</v>
      </c>
    </row>
    <row r="2530" spans="1:13" x14ac:dyDescent="0.3">
      <c r="A2530" s="13" t="s">
        <v>16</v>
      </c>
      <c r="B2530" s="4" t="s">
        <v>22</v>
      </c>
      <c r="C2530" s="5">
        <v>45501</v>
      </c>
      <c r="D2530" s="4">
        <v>4</v>
      </c>
      <c r="E2530" s="6">
        <v>4213.92</v>
      </c>
      <c r="F2530" s="6">
        <v>2505.04</v>
      </c>
      <c r="G2530" s="8">
        <f t="shared" si="505"/>
        <v>1708.88</v>
      </c>
      <c r="H2530">
        <v>2024</v>
      </c>
      <c r="I2530">
        <f>MONTH(C2530)</f>
        <v>7</v>
      </c>
      <c r="J2530" t="s">
        <v>89</v>
      </c>
      <c r="K2530" t="s">
        <v>113</v>
      </c>
      <c r="L2530" t="s">
        <v>102</v>
      </c>
      <c r="M2530" t="str">
        <f>VLOOKUP(Table1[[#This Row],[Product Code]],Table24[#All],4,FALSE)</f>
        <v>Keyboards</v>
      </c>
    </row>
    <row r="2531" spans="1:13" x14ac:dyDescent="0.3">
      <c r="A2531" s="13" t="s">
        <v>19</v>
      </c>
      <c r="B2531" s="4" t="s">
        <v>13</v>
      </c>
      <c r="C2531" s="5">
        <v>44979</v>
      </c>
      <c r="D2531" s="4">
        <v>30</v>
      </c>
      <c r="E2531" s="6">
        <v>26342.100000000002</v>
      </c>
      <c r="F2531" s="6">
        <v>18149.100000000002</v>
      </c>
      <c r="G2531" s="8">
        <f t="shared" si="505"/>
        <v>8193</v>
      </c>
      <c r="H2531">
        <v>2023</v>
      </c>
      <c r="I2531">
        <f t="shared" ref="I2531:I2533" si="511">MONTH(C2531)</f>
        <v>2</v>
      </c>
      <c r="J2531" t="s">
        <v>83</v>
      </c>
      <c r="K2531" t="s">
        <v>104</v>
      </c>
      <c r="L2531" t="s">
        <v>102</v>
      </c>
      <c r="M2531" t="str">
        <f>VLOOKUP(Table1[[#This Row],[Product Code]],Table24[#All],4,FALSE)</f>
        <v>Chargers</v>
      </c>
    </row>
    <row r="2532" spans="1:13" x14ac:dyDescent="0.3">
      <c r="A2532" s="13" t="s">
        <v>28</v>
      </c>
      <c r="B2532" s="4" t="s">
        <v>69</v>
      </c>
      <c r="C2532" s="5">
        <v>45291</v>
      </c>
      <c r="D2532" s="4">
        <v>13</v>
      </c>
      <c r="E2532" s="6">
        <v>1037.53</v>
      </c>
      <c r="F2532" s="6">
        <v>832.26</v>
      </c>
      <c r="G2532" s="8">
        <f t="shared" si="505"/>
        <v>205.26999999999998</v>
      </c>
      <c r="H2532">
        <v>2023</v>
      </c>
      <c r="I2532">
        <f t="shared" si="511"/>
        <v>12</v>
      </c>
      <c r="J2532" t="s">
        <v>86</v>
      </c>
      <c r="K2532" t="s">
        <v>106</v>
      </c>
      <c r="L2532" t="s">
        <v>98</v>
      </c>
      <c r="M2532" t="str">
        <f>VLOOKUP(Table1[[#This Row],[Product Code]],Table24[#All],4,FALSE)</f>
        <v>Ultrabooks</v>
      </c>
    </row>
    <row r="2533" spans="1:13" x14ac:dyDescent="0.3">
      <c r="A2533" s="13" t="s">
        <v>19</v>
      </c>
      <c r="B2533" s="4" t="s">
        <v>61</v>
      </c>
      <c r="C2533" s="5">
        <v>44965</v>
      </c>
      <c r="D2533" s="4">
        <v>24</v>
      </c>
      <c r="E2533" s="6">
        <v>9181.92</v>
      </c>
      <c r="F2533" s="6">
        <v>7255.92</v>
      </c>
      <c r="G2533" s="8">
        <f t="shared" si="505"/>
        <v>1926</v>
      </c>
      <c r="H2533">
        <v>2023</v>
      </c>
      <c r="I2533">
        <f t="shared" si="511"/>
        <v>2</v>
      </c>
      <c r="J2533" t="s">
        <v>83</v>
      </c>
      <c r="K2533" t="s">
        <v>109</v>
      </c>
      <c r="L2533" t="s">
        <v>111</v>
      </c>
      <c r="M2533" t="str">
        <f>VLOOKUP(Table1[[#This Row],[Product Code]],Table24[#All],4,FALSE)</f>
        <v>VR Headsets</v>
      </c>
    </row>
    <row r="2534" spans="1:13" x14ac:dyDescent="0.3">
      <c r="A2534" s="13" t="s">
        <v>8</v>
      </c>
      <c r="B2534" s="4" t="s">
        <v>18</v>
      </c>
      <c r="C2534" s="5">
        <v>45353</v>
      </c>
      <c r="D2534" s="4">
        <v>29</v>
      </c>
      <c r="E2534" s="6">
        <v>11575.640000000001</v>
      </c>
      <c r="F2534" s="6">
        <v>8747.56</v>
      </c>
      <c r="G2534" s="8">
        <f t="shared" si="505"/>
        <v>2828.0800000000017</v>
      </c>
      <c r="H2534">
        <v>2024</v>
      </c>
      <c r="I2534">
        <f>MONTH(C2534)</f>
        <v>3</v>
      </c>
      <c r="J2534" t="s">
        <v>87</v>
      </c>
      <c r="K2534" t="s">
        <v>130</v>
      </c>
      <c r="L2534" t="s">
        <v>126</v>
      </c>
      <c r="M2534" t="str">
        <f>VLOOKUP(Table1[[#This Row],[Product Code]],Table24[#All],4,FALSE)</f>
        <v>Streaming Devices</v>
      </c>
    </row>
    <row r="2535" spans="1:13" x14ac:dyDescent="0.3">
      <c r="A2535" s="13" t="s">
        <v>6</v>
      </c>
      <c r="B2535" s="4" t="s">
        <v>35</v>
      </c>
      <c r="C2535" s="5">
        <v>45054</v>
      </c>
      <c r="D2535" s="4">
        <v>6</v>
      </c>
      <c r="E2535" s="6">
        <v>978.30000000000007</v>
      </c>
      <c r="F2535" s="6">
        <v>756.66</v>
      </c>
      <c r="G2535" s="8">
        <f t="shared" si="505"/>
        <v>221.6400000000001</v>
      </c>
      <c r="H2535">
        <v>2023</v>
      </c>
      <c r="I2535">
        <f t="shared" ref="I2535:I2541" si="512">MONTH(C2535)</f>
        <v>5</v>
      </c>
      <c r="J2535" t="s">
        <v>84</v>
      </c>
      <c r="K2535" t="s">
        <v>113</v>
      </c>
      <c r="L2535" t="s">
        <v>102</v>
      </c>
      <c r="M2535" t="str">
        <f>VLOOKUP(Table1[[#This Row],[Product Code]],Table24[#All],4,FALSE)</f>
        <v>Keyboards</v>
      </c>
    </row>
    <row r="2536" spans="1:13" x14ac:dyDescent="0.3">
      <c r="A2536" s="13" t="s">
        <v>16</v>
      </c>
      <c r="B2536" s="4" t="s">
        <v>50</v>
      </c>
      <c r="C2536" s="5">
        <v>45124</v>
      </c>
      <c r="D2536" s="4">
        <v>9</v>
      </c>
      <c r="E2536" s="6">
        <v>2426.58</v>
      </c>
      <c r="F2536" s="6">
        <v>1475.0099999999998</v>
      </c>
      <c r="G2536" s="8">
        <f t="shared" si="505"/>
        <v>951.57000000000016</v>
      </c>
      <c r="H2536">
        <v>2023</v>
      </c>
      <c r="I2536">
        <f t="shared" si="512"/>
        <v>7</v>
      </c>
      <c r="J2536" t="s">
        <v>85</v>
      </c>
      <c r="K2536" t="s">
        <v>100</v>
      </c>
      <c r="L2536" t="s">
        <v>102</v>
      </c>
      <c r="M2536" t="str">
        <f>VLOOKUP(Table1[[#This Row],[Product Code]],Table24[#All],4,FALSE)</f>
        <v>Chargers</v>
      </c>
    </row>
    <row r="2537" spans="1:13" x14ac:dyDescent="0.3">
      <c r="A2537" s="13" t="s">
        <v>16</v>
      </c>
      <c r="B2537" s="4" t="s">
        <v>26</v>
      </c>
      <c r="C2537" s="5">
        <v>45039</v>
      </c>
      <c r="D2537" s="4">
        <v>22</v>
      </c>
      <c r="E2537" s="6">
        <v>23181.18</v>
      </c>
      <c r="F2537" s="6">
        <v>14356.54</v>
      </c>
      <c r="G2537" s="8">
        <f t="shared" si="505"/>
        <v>8824.64</v>
      </c>
      <c r="H2537">
        <v>2023</v>
      </c>
      <c r="I2537">
        <f t="shared" si="512"/>
        <v>4</v>
      </c>
      <c r="J2537" t="s">
        <v>84</v>
      </c>
      <c r="K2537" t="s">
        <v>104</v>
      </c>
      <c r="L2537" t="s">
        <v>126</v>
      </c>
      <c r="M2537" t="str">
        <f>VLOOKUP(Table1[[#This Row],[Product Code]],Table24[#All],4,FALSE)</f>
        <v>Fitness Bands</v>
      </c>
    </row>
    <row r="2538" spans="1:13" x14ac:dyDescent="0.3">
      <c r="A2538" s="13" t="s">
        <v>25</v>
      </c>
      <c r="B2538" s="4" t="s">
        <v>52</v>
      </c>
      <c r="C2538" s="5">
        <v>45437</v>
      </c>
      <c r="D2538" s="4">
        <v>15</v>
      </c>
      <c r="E2538" s="6">
        <v>3549.15</v>
      </c>
      <c r="F2538" s="6">
        <v>2747.5499999999997</v>
      </c>
      <c r="G2538" s="8">
        <f t="shared" si="505"/>
        <v>801.60000000000036</v>
      </c>
      <c r="H2538">
        <v>2024</v>
      </c>
      <c r="I2538">
        <f t="shared" si="512"/>
        <v>5</v>
      </c>
      <c r="J2538" t="s">
        <v>88</v>
      </c>
      <c r="K2538" t="s">
        <v>113</v>
      </c>
      <c r="L2538" t="s">
        <v>118</v>
      </c>
      <c r="M2538" t="str">
        <f>VLOOKUP(Table1[[#This Row],[Product Code]],Table24[#All],4,FALSE)</f>
        <v>Wired Headphones</v>
      </c>
    </row>
    <row r="2539" spans="1:13" x14ac:dyDescent="0.3">
      <c r="A2539" s="13" t="s">
        <v>19</v>
      </c>
      <c r="B2539" s="4" t="s">
        <v>60</v>
      </c>
      <c r="C2539" s="5">
        <v>45397</v>
      </c>
      <c r="D2539" s="4">
        <v>19</v>
      </c>
      <c r="E2539" s="6">
        <v>10685.789999999999</v>
      </c>
      <c r="F2539" s="6">
        <v>8159.17</v>
      </c>
      <c r="G2539" s="8">
        <f t="shared" si="505"/>
        <v>2526.619999999999</v>
      </c>
      <c r="H2539">
        <v>2024</v>
      </c>
      <c r="I2539">
        <f t="shared" si="512"/>
        <v>4</v>
      </c>
      <c r="J2539" t="s">
        <v>88</v>
      </c>
      <c r="K2539" t="s">
        <v>132</v>
      </c>
      <c r="L2539" t="s">
        <v>102</v>
      </c>
      <c r="M2539" t="str">
        <f>VLOOKUP(Table1[[#This Row],[Product Code]],Table24[#All],4,FALSE)</f>
        <v>Mice</v>
      </c>
    </row>
    <row r="2540" spans="1:13" x14ac:dyDescent="0.3">
      <c r="A2540" s="13" t="s">
        <v>8</v>
      </c>
      <c r="B2540" s="4" t="s">
        <v>30</v>
      </c>
      <c r="C2540" s="5">
        <v>45537</v>
      </c>
      <c r="D2540" s="4">
        <v>17</v>
      </c>
      <c r="E2540" s="6">
        <v>25014.82</v>
      </c>
      <c r="F2540" s="6">
        <v>16926.05</v>
      </c>
      <c r="G2540" s="8">
        <f t="shared" si="505"/>
        <v>8088.77</v>
      </c>
      <c r="H2540">
        <v>2024</v>
      </c>
      <c r="I2540">
        <f t="shared" si="512"/>
        <v>9</v>
      </c>
      <c r="J2540" t="s">
        <v>89</v>
      </c>
      <c r="K2540" t="s">
        <v>113</v>
      </c>
      <c r="L2540" t="s">
        <v>126</v>
      </c>
      <c r="M2540" t="str">
        <f>VLOOKUP(Table1[[#This Row],[Product Code]],Table24[#All],4,FALSE)</f>
        <v>Fitness Bands</v>
      </c>
    </row>
    <row r="2541" spans="1:13" x14ac:dyDescent="0.3">
      <c r="A2541" s="13" t="s">
        <v>14</v>
      </c>
      <c r="B2541" s="4" t="s">
        <v>45</v>
      </c>
      <c r="C2541" s="5">
        <v>45376</v>
      </c>
      <c r="D2541" s="4">
        <v>20</v>
      </c>
      <c r="E2541" s="6">
        <v>16133.199999999999</v>
      </c>
      <c r="F2541" s="6">
        <v>9620.8000000000011</v>
      </c>
      <c r="G2541" s="8">
        <f t="shared" si="505"/>
        <v>6512.3999999999978</v>
      </c>
      <c r="H2541">
        <v>2024</v>
      </c>
      <c r="I2541">
        <f t="shared" si="512"/>
        <v>3</v>
      </c>
      <c r="J2541" t="s">
        <v>87</v>
      </c>
      <c r="K2541" t="s">
        <v>113</v>
      </c>
      <c r="L2541" t="s">
        <v>111</v>
      </c>
      <c r="M2541" t="str">
        <f>VLOOKUP(Table1[[#This Row],[Product Code]],Table24[#All],4,FALSE)</f>
        <v>Game Consoles</v>
      </c>
    </row>
    <row r="2542" spans="1:13" x14ac:dyDescent="0.3">
      <c r="A2542" s="13" t="s">
        <v>25</v>
      </c>
      <c r="B2542" s="4" t="s">
        <v>27</v>
      </c>
      <c r="C2542" s="5">
        <v>45229</v>
      </c>
      <c r="D2542" s="4">
        <v>29</v>
      </c>
      <c r="E2542" s="6">
        <v>9893.93</v>
      </c>
      <c r="F2542" s="6">
        <v>5900.63</v>
      </c>
      <c r="G2542" s="8">
        <f t="shared" si="505"/>
        <v>3993.3</v>
      </c>
      <c r="H2542">
        <v>2023</v>
      </c>
      <c r="I2542">
        <f t="shared" ref="I2542:I2548" si="513">MONTH(C2542)</f>
        <v>10</v>
      </c>
      <c r="J2542" t="s">
        <v>86</v>
      </c>
      <c r="K2542" t="s">
        <v>113</v>
      </c>
      <c r="L2542" t="s">
        <v>102</v>
      </c>
      <c r="M2542" t="str">
        <f>VLOOKUP(Table1[[#This Row],[Product Code]],Table24[#All],4,FALSE)</f>
        <v>Keyboards</v>
      </c>
    </row>
    <row r="2543" spans="1:13" x14ac:dyDescent="0.3">
      <c r="A2543" s="13" t="s">
        <v>28</v>
      </c>
      <c r="B2543" s="4" t="s">
        <v>13</v>
      </c>
      <c r="C2543" s="5">
        <v>45184</v>
      </c>
      <c r="D2543" s="4">
        <v>19</v>
      </c>
      <c r="E2543" s="6">
        <v>16683.330000000002</v>
      </c>
      <c r="F2543" s="6">
        <v>11494.43</v>
      </c>
      <c r="G2543" s="8">
        <f t="shared" si="505"/>
        <v>5188.9000000000015</v>
      </c>
      <c r="H2543">
        <v>2023</v>
      </c>
      <c r="I2543">
        <f t="shared" si="513"/>
        <v>9</v>
      </c>
      <c r="J2543" t="s">
        <v>85</v>
      </c>
      <c r="K2543" t="s">
        <v>104</v>
      </c>
      <c r="L2543" t="s">
        <v>102</v>
      </c>
      <c r="M2543" t="str">
        <f>VLOOKUP(Table1[[#This Row],[Product Code]],Table24[#All],4,FALSE)</f>
        <v>Chargers</v>
      </c>
    </row>
    <row r="2544" spans="1:13" x14ac:dyDescent="0.3">
      <c r="A2544" s="13" t="s">
        <v>16</v>
      </c>
      <c r="B2544" s="4" t="s">
        <v>34</v>
      </c>
      <c r="C2544" s="5">
        <v>45279</v>
      </c>
      <c r="D2544" s="4">
        <v>37</v>
      </c>
      <c r="E2544" s="6">
        <v>35707.22</v>
      </c>
      <c r="F2544" s="6">
        <v>27946.1</v>
      </c>
      <c r="G2544" s="8">
        <f t="shared" si="505"/>
        <v>7761.1200000000026</v>
      </c>
      <c r="H2544">
        <v>2023</v>
      </c>
      <c r="I2544">
        <f t="shared" si="513"/>
        <v>12</v>
      </c>
      <c r="J2544" t="s">
        <v>86</v>
      </c>
      <c r="K2544" t="s">
        <v>113</v>
      </c>
      <c r="L2544" t="s">
        <v>118</v>
      </c>
      <c r="M2544" t="str">
        <f>VLOOKUP(Table1[[#This Row],[Product Code]],Table24[#All],4,FALSE)</f>
        <v>Wireless Earbuds</v>
      </c>
    </row>
    <row r="2545" spans="1:13" x14ac:dyDescent="0.3">
      <c r="A2545" s="13" t="s">
        <v>6</v>
      </c>
      <c r="B2545" s="4" t="s">
        <v>60</v>
      </c>
      <c r="C2545" s="5">
        <v>45567</v>
      </c>
      <c r="D2545" s="4">
        <v>25</v>
      </c>
      <c r="E2545" s="6">
        <v>14060.25</v>
      </c>
      <c r="F2545" s="6">
        <v>10735.75</v>
      </c>
      <c r="G2545" s="8">
        <f t="shared" si="505"/>
        <v>3324.5</v>
      </c>
      <c r="H2545">
        <v>2024</v>
      </c>
      <c r="I2545">
        <f t="shared" si="513"/>
        <v>10</v>
      </c>
      <c r="J2545" t="s">
        <v>90</v>
      </c>
      <c r="K2545" t="s">
        <v>132</v>
      </c>
      <c r="L2545" t="s">
        <v>102</v>
      </c>
      <c r="M2545" t="str">
        <f>VLOOKUP(Table1[[#This Row],[Product Code]],Table24[#All],4,FALSE)</f>
        <v>Mice</v>
      </c>
    </row>
    <row r="2546" spans="1:13" x14ac:dyDescent="0.3">
      <c r="A2546" s="13" t="s">
        <v>25</v>
      </c>
      <c r="B2546" s="4" t="s">
        <v>65</v>
      </c>
      <c r="C2546" s="5">
        <v>45452</v>
      </c>
      <c r="D2546" s="4">
        <v>15</v>
      </c>
      <c r="E2546" s="6">
        <v>4847.25</v>
      </c>
      <c r="F2546" s="6">
        <v>2997.9</v>
      </c>
      <c r="G2546" s="8">
        <f t="shared" si="505"/>
        <v>1849.35</v>
      </c>
      <c r="H2546">
        <v>2024</v>
      </c>
      <c r="I2546">
        <f t="shared" si="513"/>
        <v>6</v>
      </c>
      <c r="J2546" t="s">
        <v>88</v>
      </c>
      <c r="K2546" t="s">
        <v>109</v>
      </c>
      <c r="L2546" t="s">
        <v>111</v>
      </c>
      <c r="M2546" t="str">
        <f>VLOOKUP(Table1[[#This Row],[Product Code]],Table24[#All],4,FALSE)</f>
        <v>Game Consoles</v>
      </c>
    </row>
    <row r="2547" spans="1:13" x14ac:dyDescent="0.3">
      <c r="A2547" s="13" t="s">
        <v>16</v>
      </c>
      <c r="B2547" s="4" t="s">
        <v>39</v>
      </c>
      <c r="C2547" s="5">
        <v>45410</v>
      </c>
      <c r="D2547" s="4">
        <v>7</v>
      </c>
      <c r="E2547" s="6">
        <v>5109.8600000000006</v>
      </c>
      <c r="F2547" s="6">
        <v>4122.93</v>
      </c>
      <c r="G2547" s="8">
        <f t="shared" si="505"/>
        <v>986.93000000000029</v>
      </c>
      <c r="H2547">
        <v>2024</v>
      </c>
      <c r="I2547">
        <f t="shared" si="513"/>
        <v>4</v>
      </c>
      <c r="J2547" t="s">
        <v>88</v>
      </c>
      <c r="K2547" t="s">
        <v>113</v>
      </c>
      <c r="L2547" t="s">
        <v>111</v>
      </c>
      <c r="M2547" t="str">
        <f>VLOOKUP(Table1[[#This Row],[Product Code]],Table24[#All],4,FALSE)</f>
        <v>VR Headsets</v>
      </c>
    </row>
    <row r="2548" spans="1:13" x14ac:dyDescent="0.3">
      <c r="A2548" s="13" t="s">
        <v>16</v>
      </c>
      <c r="B2548" s="4" t="s">
        <v>57</v>
      </c>
      <c r="C2548" s="5">
        <v>45586</v>
      </c>
      <c r="D2548" s="4">
        <v>24</v>
      </c>
      <c r="E2548" s="6">
        <v>28095.360000000001</v>
      </c>
      <c r="F2548" s="6">
        <v>22444.079999999998</v>
      </c>
      <c r="G2548" s="8">
        <f t="shared" si="505"/>
        <v>5651.2800000000025</v>
      </c>
      <c r="H2548">
        <v>2024</v>
      </c>
      <c r="I2548">
        <f t="shared" si="513"/>
        <v>10</v>
      </c>
      <c r="J2548" t="s">
        <v>90</v>
      </c>
      <c r="K2548" t="s">
        <v>106</v>
      </c>
      <c r="L2548" t="s">
        <v>111</v>
      </c>
      <c r="M2548" t="str">
        <f>VLOOKUP(Table1[[#This Row],[Product Code]],Table24[#All],4,FALSE)</f>
        <v>Game Consoles</v>
      </c>
    </row>
    <row r="2549" spans="1:13" x14ac:dyDescent="0.3">
      <c r="A2549" s="13" t="s">
        <v>59</v>
      </c>
      <c r="B2549" s="4" t="s">
        <v>66</v>
      </c>
      <c r="C2549" s="5">
        <v>45159</v>
      </c>
      <c r="D2549" s="4">
        <v>21</v>
      </c>
      <c r="E2549" s="6">
        <v>11410.56</v>
      </c>
      <c r="F2549" s="6">
        <v>8118.1799999999994</v>
      </c>
      <c r="G2549" s="8">
        <f t="shared" si="505"/>
        <v>3292.38</v>
      </c>
      <c r="H2549">
        <v>2023</v>
      </c>
      <c r="I2549">
        <f>MONTH(C2549)</f>
        <v>8</v>
      </c>
      <c r="J2549" t="s">
        <v>85</v>
      </c>
      <c r="K2549" t="s">
        <v>113</v>
      </c>
      <c r="L2549" t="s">
        <v>118</v>
      </c>
      <c r="M2549" t="str">
        <f>VLOOKUP(Table1[[#This Row],[Product Code]],Table24[#All],4,FALSE)</f>
        <v>Wireless Headphones</v>
      </c>
    </row>
    <row r="2550" spans="1:13" x14ac:dyDescent="0.3">
      <c r="A2550" s="13" t="s">
        <v>16</v>
      </c>
      <c r="B2550" s="4" t="s">
        <v>24</v>
      </c>
      <c r="C2550" s="5">
        <v>45654</v>
      </c>
      <c r="D2550" s="4">
        <v>34</v>
      </c>
      <c r="E2550" s="6">
        <v>45261.82</v>
      </c>
      <c r="F2550" s="6">
        <v>28244.14</v>
      </c>
      <c r="G2550" s="8">
        <f t="shared" si="505"/>
        <v>17017.68</v>
      </c>
      <c r="H2550">
        <v>2024</v>
      </c>
      <c r="I2550">
        <f t="shared" ref="I2550:I2551" si="514">MONTH(C2550)</f>
        <v>12</v>
      </c>
      <c r="J2550" t="s">
        <v>90</v>
      </c>
      <c r="K2550" t="s">
        <v>104</v>
      </c>
      <c r="L2550" t="s">
        <v>102</v>
      </c>
      <c r="M2550" t="str">
        <f>VLOOKUP(Table1[[#This Row],[Product Code]],Table24[#All],4,FALSE)</f>
        <v>Keyboards</v>
      </c>
    </row>
    <row r="2551" spans="1:13" x14ac:dyDescent="0.3">
      <c r="A2551" s="13" t="s">
        <v>16</v>
      </c>
      <c r="B2551" s="4" t="s">
        <v>67</v>
      </c>
      <c r="C2551" s="5">
        <v>45515</v>
      </c>
      <c r="D2551" s="4">
        <v>19</v>
      </c>
      <c r="E2551" s="6">
        <v>19833.72</v>
      </c>
      <c r="F2551" s="6">
        <v>12236.759999999998</v>
      </c>
      <c r="G2551" s="8">
        <f t="shared" si="505"/>
        <v>7596.9600000000028</v>
      </c>
      <c r="H2551">
        <v>2024</v>
      </c>
      <c r="I2551">
        <f t="shared" si="514"/>
        <v>8</v>
      </c>
      <c r="J2551" t="s">
        <v>89</v>
      </c>
      <c r="K2551" t="s">
        <v>137</v>
      </c>
      <c r="L2551" t="s">
        <v>111</v>
      </c>
      <c r="M2551" t="str">
        <f>VLOOKUP(Table1[[#This Row],[Product Code]],Table24[#All],4,FALSE)</f>
        <v>VR Headsets</v>
      </c>
    </row>
    <row r="2552" spans="1:13" x14ac:dyDescent="0.3">
      <c r="A2552" s="13" t="s">
        <v>23</v>
      </c>
      <c r="B2552" s="4" t="s">
        <v>43</v>
      </c>
      <c r="C2552" s="5">
        <v>44978</v>
      </c>
      <c r="D2552" s="4">
        <v>33</v>
      </c>
      <c r="E2552" s="6">
        <v>35143.68</v>
      </c>
      <c r="F2552" s="6">
        <v>22660.109999999997</v>
      </c>
      <c r="G2552" s="8">
        <f t="shared" si="505"/>
        <v>12483.570000000003</v>
      </c>
      <c r="H2552">
        <v>2023</v>
      </c>
      <c r="I2552">
        <f t="shared" ref="I2552:I2553" si="515">MONTH(C2552)</f>
        <v>2</v>
      </c>
      <c r="J2552" t="s">
        <v>83</v>
      </c>
      <c r="K2552" t="s">
        <v>113</v>
      </c>
      <c r="L2552" t="s">
        <v>111</v>
      </c>
      <c r="M2552" t="str">
        <f>VLOOKUP(Table1[[#This Row],[Product Code]],Table24[#All],4,FALSE)</f>
        <v>VR Headsets</v>
      </c>
    </row>
    <row r="2553" spans="1:13" x14ac:dyDescent="0.3">
      <c r="A2553" s="13" t="s">
        <v>16</v>
      </c>
      <c r="B2553" s="4" t="s">
        <v>26</v>
      </c>
      <c r="C2553" s="5">
        <v>45073</v>
      </c>
      <c r="D2553" s="4">
        <v>8</v>
      </c>
      <c r="E2553" s="6">
        <v>8429.52</v>
      </c>
      <c r="F2553" s="6">
        <v>5220.5600000000004</v>
      </c>
      <c r="G2553" s="8">
        <f t="shared" si="505"/>
        <v>3208.96</v>
      </c>
      <c r="H2553">
        <v>2023</v>
      </c>
      <c r="I2553">
        <f t="shared" si="515"/>
        <v>5</v>
      </c>
      <c r="J2553" t="s">
        <v>84</v>
      </c>
      <c r="K2553" t="s">
        <v>104</v>
      </c>
      <c r="L2553" t="s">
        <v>126</v>
      </c>
      <c r="M2553" t="str">
        <f>VLOOKUP(Table1[[#This Row],[Product Code]],Table24[#All],4,FALSE)</f>
        <v>Fitness Bands</v>
      </c>
    </row>
    <row r="2554" spans="1:13" x14ac:dyDescent="0.3">
      <c r="A2554" s="13" t="s">
        <v>32</v>
      </c>
      <c r="B2554" s="4" t="s">
        <v>53</v>
      </c>
      <c r="C2554" s="5">
        <v>45591</v>
      </c>
      <c r="D2554" s="4">
        <v>31</v>
      </c>
      <c r="E2554" s="6">
        <v>39543.909999999996</v>
      </c>
      <c r="F2554" s="6">
        <v>24657.09</v>
      </c>
      <c r="G2554" s="8">
        <f t="shared" si="505"/>
        <v>14886.819999999996</v>
      </c>
      <c r="H2554">
        <v>2024</v>
      </c>
      <c r="I2554">
        <f>MONTH(C2554)</f>
        <v>10</v>
      </c>
      <c r="J2554" t="s">
        <v>90</v>
      </c>
      <c r="K2554" t="s">
        <v>130</v>
      </c>
      <c r="L2554" t="s">
        <v>118</v>
      </c>
      <c r="M2554" t="str">
        <f>VLOOKUP(Table1[[#This Row],[Product Code]],Table24[#All],4,FALSE)</f>
        <v>Wired Headphones</v>
      </c>
    </row>
    <row r="2555" spans="1:13" x14ac:dyDescent="0.3">
      <c r="A2555" s="13" t="s">
        <v>32</v>
      </c>
      <c r="B2555" s="4" t="s">
        <v>69</v>
      </c>
      <c r="C2555" s="5">
        <v>44998</v>
      </c>
      <c r="D2555" s="4">
        <v>26</v>
      </c>
      <c r="E2555" s="6">
        <v>2075.06</v>
      </c>
      <c r="F2555" s="6">
        <v>1664.52</v>
      </c>
      <c r="G2555" s="8">
        <f t="shared" si="505"/>
        <v>410.53999999999996</v>
      </c>
      <c r="H2555">
        <v>2023</v>
      </c>
      <c r="I2555">
        <f>MONTH(C2555)</f>
        <v>3</v>
      </c>
      <c r="J2555" t="s">
        <v>83</v>
      </c>
      <c r="K2555" t="s">
        <v>106</v>
      </c>
      <c r="L2555" t="s">
        <v>98</v>
      </c>
      <c r="M2555" t="str">
        <f>VLOOKUP(Table1[[#This Row],[Product Code]],Table24[#All],4,FALSE)</f>
        <v>Ultrabooks</v>
      </c>
    </row>
    <row r="2556" spans="1:13" x14ac:dyDescent="0.3">
      <c r="A2556" s="13" t="s">
        <v>37</v>
      </c>
      <c r="B2556" s="4" t="s">
        <v>24</v>
      </c>
      <c r="C2556" s="5">
        <v>45358</v>
      </c>
      <c r="D2556" s="4">
        <v>14</v>
      </c>
      <c r="E2556" s="6">
        <v>18637.22</v>
      </c>
      <c r="F2556" s="6">
        <v>11629.94</v>
      </c>
      <c r="G2556" s="8">
        <f t="shared" si="505"/>
        <v>7007.2800000000007</v>
      </c>
      <c r="H2556">
        <v>2024</v>
      </c>
      <c r="I2556">
        <f t="shared" ref="I2556:I2557" si="516">MONTH(C2556)</f>
        <v>3</v>
      </c>
      <c r="J2556" t="s">
        <v>87</v>
      </c>
      <c r="K2556" t="s">
        <v>104</v>
      </c>
      <c r="L2556" t="s">
        <v>102</v>
      </c>
      <c r="M2556" t="str">
        <f>VLOOKUP(Table1[[#This Row],[Product Code]],Table24[#All],4,FALSE)</f>
        <v>Keyboards</v>
      </c>
    </row>
    <row r="2557" spans="1:13" x14ac:dyDescent="0.3">
      <c r="A2557" s="13" t="s">
        <v>32</v>
      </c>
      <c r="B2557" s="4" t="s">
        <v>46</v>
      </c>
      <c r="C2557" s="5">
        <v>45404</v>
      </c>
      <c r="D2557" s="4">
        <v>12</v>
      </c>
      <c r="E2557" s="6">
        <v>2345.16</v>
      </c>
      <c r="F2557" s="6">
        <v>1751.3999999999999</v>
      </c>
      <c r="G2557" s="8">
        <f t="shared" si="505"/>
        <v>593.76</v>
      </c>
      <c r="H2557">
        <v>2024</v>
      </c>
      <c r="I2557">
        <f t="shared" si="516"/>
        <v>4</v>
      </c>
      <c r="J2557" t="s">
        <v>88</v>
      </c>
      <c r="K2557" t="s">
        <v>100</v>
      </c>
      <c r="L2557" t="s">
        <v>118</v>
      </c>
      <c r="M2557" t="str">
        <f>VLOOKUP(Table1[[#This Row],[Product Code]],Table24[#All],4,FALSE)</f>
        <v>Wireless Earbuds</v>
      </c>
    </row>
    <row r="2558" spans="1:13" x14ac:dyDescent="0.3">
      <c r="A2558" s="13" t="s">
        <v>10</v>
      </c>
      <c r="B2558" s="4" t="s">
        <v>62</v>
      </c>
      <c r="C2558" s="5">
        <v>45266</v>
      </c>
      <c r="D2558" s="4">
        <v>36</v>
      </c>
      <c r="E2558" s="6">
        <v>52030.799999999996</v>
      </c>
      <c r="F2558" s="6">
        <v>34929.72</v>
      </c>
      <c r="G2558" s="8">
        <f t="shared" si="505"/>
        <v>17101.079999999994</v>
      </c>
      <c r="H2558">
        <v>2023</v>
      </c>
      <c r="I2558">
        <f t="shared" ref="I2558:I2564" si="517">MONTH(C2558)</f>
        <v>12</v>
      </c>
      <c r="J2558" t="s">
        <v>86</v>
      </c>
      <c r="K2558" t="s">
        <v>113</v>
      </c>
      <c r="L2558" t="s">
        <v>126</v>
      </c>
      <c r="M2558" t="str">
        <f>VLOOKUP(Table1[[#This Row],[Product Code]],Table24[#All],4,FALSE)</f>
        <v>Smartwatches</v>
      </c>
    </row>
    <row r="2559" spans="1:13" x14ac:dyDescent="0.3">
      <c r="A2559" s="13" t="s">
        <v>25</v>
      </c>
      <c r="B2559" s="4" t="s">
        <v>70</v>
      </c>
      <c r="C2559" s="5">
        <v>45162</v>
      </c>
      <c r="D2559" s="4">
        <v>14</v>
      </c>
      <c r="E2559" s="6">
        <v>3022.46</v>
      </c>
      <c r="F2559" s="6">
        <v>2187.7800000000002</v>
      </c>
      <c r="G2559" s="8">
        <f t="shared" si="505"/>
        <v>834.67999999999984</v>
      </c>
      <c r="H2559">
        <v>2023</v>
      </c>
      <c r="I2559">
        <f t="shared" si="517"/>
        <v>8</v>
      </c>
      <c r="J2559" t="s">
        <v>85</v>
      </c>
      <c r="K2559" t="s">
        <v>130</v>
      </c>
      <c r="L2559" t="s">
        <v>102</v>
      </c>
      <c r="M2559" t="str">
        <f>VLOOKUP(Table1[[#This Row],[Product Code]],Table24[#All],4,FALSE)</f>
        <v>Chargers</v>
      </c>
    </row>
    <row r="2560" spans="1:13" x14ac:dyDescent="0.3">
      <c r="A2560" s="13" t="s">
        <v>8</v>
      </c>
      <c r="B2560" s="4" t="s">
        <v>71</v>
      </c>
      <c r="C2560" s="5">
        <v>45000</v>
      </c>
      <c r="D2560" s="4">
        <v>22</v>
      </c>
      <c r="E2560" s="6">
        <v>5025.46</v>
      </c>
      <c r="F2560" s="6">
        <v>4016.32</v>
      </c>
      <c r="G2560" s="8">
        <f t="shared" si="505"/>
        <v>1009.1399999999999</v>
      </c>
      <c r="H2560">
        <v>2023</v>
      </c>
      <c r="I2560">
        <f t="shared" si="517"/>
        <v>3</v>
      </c>
      <c r="J2560" t="s">
        <v>83</v>
      </c>
      <c r="K2560" t="s">
        <v>100</v>
      </c>
      <c r="L2560" t="s">
        <v>98</v>
      </c>
      <c r="M2560" t="str">
        <f>VLOOKUP(Table1[[#This Row],[Product Code]],Table24[#All],4,FALSE)</f>
        <v>Ultrabooks</v>
      </c>
    </row>
    <row r="2561" spans="1:13" x14ac:dyDescent="0.3">
      <c r="A2561" s="13" t="s">
        <v>10</v>
      </c>
      <c r="B2561" s="4" t="s">
        <v>39</v>
      </c>
      <c r="C2561" s="5">
        <v>45637</v>
      </c>
      <c r="D2561" s="4">
        <v>38</v>
      </c>
      <c r="E2561" s="6">
        <v>27739.24</v>
      </c>
      <c r="F2561" s="6">
        <v>22381.62</v>
      </c>
      <c r="G2561" s="8">
        <f t="shared" si="505"/>
        <v>5357.6200000000026</v>
      </c>
      <c r="H2561">
        <v>2024</v>
      </c>
      <c r="I2561">
        <f t="shared" si="517"/>
        <v>12</v>
      </c>
      <c r="J2561" t="s">
        <v>90</v>
      </c>
      <c r="K2561" t="s">
        <v>113</v>
      </c>
      <c r="L2561" t="s">
        <v>111</v>
      </c>
      <c r="M2561" t="str">
        <f>VLOOKUP(Table1[[#This Row],[Product Code]],Table24[#All],4,FALSE)</f>
        <v>VR Headsets</v>
      </c>
    </row>
    <row r="2562" spans="1:13" x14ac:dyDescent="0.3">
      <c r="A2562" s="13" t="s">
        <v>23</v>
      </c>
      <c r="B2562" s="4" t="s">
        <v>45</v>
      </c>
      <c r="C2562" s="5">
        <v>45375</v>
      </c>
      <c r="D2562" s="4">
        <v>29</v>
      </c>
      <c r="E2562" s="6">
        <v>23393.14</v>
      </c>
      <c r="F2562" s="6">
        <v>13950.16</v>
      </c>
      <c r="G2562" s="8">
        <f t="shared" si="505"/>
        <v>9442.98</v>
      </c>
      <c r="H2562">
        <v>2024</v>
      </c>
      <c r="I2562">
        <f t="shared" si="517"/>
        <v>3</v>
      </c>
      <c r="J2562" t="s">
        <v>87</v>
      </c>
      <c r="K2562" t="s">
        <v>113</v>
      </c>
      <c r="L2562" t="s">
        <v>111</v>
      </c>
      <c r="M2562" t="str">
        <f>VLOOKUP(Table1[[#This Row],[Product Code]],Table24[#All],4,FALSE)</f>
        <v>Game Consoles</v>
      </c>
    </row>
    <row r="2563" spans="1:13" x14ac:dyDescent="0.3">
      <c r="A2563" s="13" t="s">
        <v>32</v>
      </c>
      <c r="B2563" s="4" t="s">
        <v>36</v>
      </c>
      <c r="C2563" s="5">
        <v>45441</v>
      </c>
      <c r="D2563" s="4">
        <v>8</v>
      </c>
      <c r="E2563" s="6">
        <v>7576.4</v>
      </c>
      <c r="F2563" s="6">
        <v>5339.04</v>
      </c>
      <c r="G2563" s="8">
        <f t="shared" ref="G2563:G2626" si="518">E2563-F2563</f>
        <v>2237.3599999999997</v>
      </c>
      <c r="H2563">
        <v>2024</v>
      </c>
      <c r="I2563">
        <f t="shared" si="517"/>
        <v>5</v>
      </c>
      <c r="J2563" t="s">
        <v>88</v>
      </c>
      <c r="K2563" t="s">
        <v>132</v>
      </c>
      <c r="L2563" t="s">
        <v>102</v>
      </c>
      <c r="M2563" t="str">
        <f>VLOOKUP(Table1[[#This Row],[Product Code]],Table24[#All],4,FALSE)</f>
        <v>Keyboards</v>
      </c>
    </row>
    <row r="2564" spans="1:13" x14ac:dyDescent="0.3">
      <c r="A2564" s="13" t="s">
        <v>23</v>
      </c>
      <c r="B2564" s="4" t="s">
        <v>9</v>
      </c>
      <c r="C2564" s="5">
        <v>45295</v>
      </c>
      <c r="D2564" s="4">
        <v>27</v>
      </c>
      <c r="E2564" s="6">
        <v>16395.21</v>
      </c>
      <c r="F2564" s="6">
        <v>10053.179999999998</v>
      </c>
      <c r="G2564" s="8">
        <f t="shared" si="518"/>
        <v>6342.0300000000007</v>
      </c>
      <c r="H2564">
        <v>2024</v>
      </c>
      <c r="I2564">
        <f t="shared" si="517"/>
        <v>1</v>
      </c>
      <c r="J2564" t="s">
        <v>87</v>
      </c>
      <c r="K2564" t="s">
        <v>113</v>
      </c>
      <c r="L2564" t="s">
        <v>98</v>
      </c>
      <c r="M2564" t="str">
        <f>VLOOKUP(Table1[[#This Row],[Product Code]],Table24[#All],4,FALSE)</f>
        <v>Ultrabooks</v>
      </c>
    </row>
    <row r="2565" spans="1:13" x14ac:dyDescent="0.3">
      <c r="A2565" s="13" t="s">
        <v>32</v>
      </c>
      <c r="B2565" s="4" t="s">
        <v>26</v>
      </c>
      <c r="C2565" s="5">
        <v>45124</v>
      </c>
      <c r="D2565" s="4">
        <v>8</v>
      </c>
      <c r="E2565" s="6">
        <v>8429.52</v>
      </c>
      <c r="F2565" s="6">
        <v>5220.5600000000004</v>
      </c>
      <c r="G2565" s="8">
        <f t="shared" si="518"/>
        <v>3208.96</v>
      </c>
      <c r="H2565">
        <v>2023</v>
      </c>
      <c r="I2565">
        <f>MONTH(C2565)</f>
        <v>7</v>
      </c>
      <c r="J2565" t="s">
        <v>85</v>
      </c>
      <c r="K2565" t="s">
        <v>104</v>
      </c>
      <c r="L2565" t="s">
        <v>126</v>
      </c>
      <c r="M2565" t="str">
        <f>VLOOKUP(Table1[[#This Row],[Product Code]],Table24[#All],4,FALSE)</f>
        <v>Fitness Bands</v>
      </c>
    </row>
    <row r="2566" spans="1:13" x14ac:dyDescent="0.3">
      <c r="A2566" s="13" t="s">
        <v>16</v>
      </c>
      <c r="B2566" s="4" t="s">
        <v>9</v>
      </c>
      <c r="C2566" s="5">
        <v>45475</v>
      </c>
      <c r="D2566" s="4">
        <v>4</v>
      </c>
      <c r="E2566" s="6">
        <v>2428.92</v>
      </c>
      <c r="F2566" s="6">
        <v>1489.36</v>
      </c>
      <c r="G2566" s="8">
        <f t="shared" si="518"/>
        <v>939.56000000000017</v>
      </c>
      <c r="H2566">
        <v>2024</v>
      </c>
      <c r="I2566">
        <f>MONTH(C2566)</f>
        <v>7</v>
      </c>
      <c r="J2566" t="s">
        <v>89</v>
      </c>
      <c r="K2566" t="s">
        <v>113</v>
      </c>
      <c r="L2566" t="s">
        <v>98</v>
      </c>
      <c r="M2566" t="str">
        <f>VLOOKUP(Table1[[#This Row],[Product Code]],Table24[#All],4,FALSE)</f>
        <v>Ultrabooks</v>
      </c>
    </row>
    <row r="2567" spans="1:13" x14ac:dyDescent="0.3">
      <c r="A2567" s="13" t="s">
        <v>8</v>
      </c>
      <c r="B2567" s="4" t="s">
        <v>15</v>
      </c>
      <c r="C2567" s="5">
        <v>45223</v>
      </c>
      <c r="D2567" s="4">
        <v>23</v>
      </c>
      <c r="E2567" s="6">
        <v>20320.27</v>
      </c>
      <c r="F2567" s="6">
        <v>14170.070000000002</v>
      </c>
      <c r="G2567" s="8">
        <f t="shared" si="518"/>
        <v>6150.1999999999989</v>
      </c>
      <c r="H2567">
        <v>2023</v>
      </c>
      <c r="I2567">
        <f t="shared" ref="I2567:I2569" si="519">MONTH(C2567)</f>
        <v>10</v>
      </c>
      <c r="J2567" t="s">
        <v>86</v>
      </c>
      <c r="K2567" t="s">
        <v>132</v>
      </c>
      <c r="L2567" t="s">
        <v>118</v>
      </c>
      <c r="M2567" t="str">
        <f>VLOOKUP(Table1[[#This Row],[Product Code]],Table24[#All],4,FALSE)</f>
        <v>Noise-Canceling Over-Ear</v>
      </c>
    </row>
    <row r="2568" spans="1:13" x14ac:dyDescent="0.3">
      <c r="A2568" s="13" t="s">
        <v>8</v>
      </c>
      <c r="B2568" s="4" t="s">
        <v>51</v>
      </c>
      <c r="C2568" s="5">
        <v>45195</v>
      </c>
      <c r="D2568" s="4">
        <v>7</v>
      </c>
      <c r="E2568" s="6">
        <v>2480.94</v>
      </c>
      <c r="F2568" s="6">
        <v>1771.42</v>
      </c>
      <c r="G2568" s="8">
        <f t="shared" si="518"/>
        <v>709.52</v>
      </c>
      <c r="H2568">
        <v>2023</v>
      </c>
      <c r="I2568">
        <f t="shared" si="519"/>
        <v>9</v>
      </c>
      <c r="J2568" t="s">
        <v>85</v>
      </c>
      <c r="K2568" t="s">
        <v>113</v>
      </c>
      <c r="L2568" t="s">
        <v>118</v>
      </c>
      <c r="M2568" t="str">
        <f>VLOOKUP(Table1[[#This Row],[Product Code]],Table24[#All],4,FALSE)</f>
        <v>Wired Headphones</v>
      </c>
    </row>
    <row r="2569" spans="1:13" x14ac:dyDescent="0.3">
      <c r="A2569" s="13" t="s">
        <v>16</v>
      </c>
      <c r="B2569" s="4" t="s">
        <v>7</v>
      </c>
      <c r="C2569" s="5">
        <v>45245</v>
      </c>
      <c r="D2569" s="4">
        <v>28</v>
      </c>
      <c r="E2569" s="6">
        <v>9292.64</v>
      </c>
      <c r="F2569" s="6">
        <v>5535.88</v>
      </c>
      <c r="G2569" s="8">
        <f t="shared" si="518"/>
        <v>3756.7599999999993</v>
      </c>
      <c r="H2569">
        <v>2023</v>
      </c>
      <c r="I2569">
        <f t="shared" si="519"/>
        <v>11</v>
      </c>
      <c r="J2569" t="s">
        <v>86</v>
      </c>
      <c r="K2569" t="s">
        <v>109</v>
      </c>
      <c r="L2569" t="s">
        <v>98</v>
      </c>
      <c r="M2569" t="str">
        <f>VLOOKUP(Table1[[#This Row],[Product Code]],Table24[#All],4,FALSE)</f>
        <v>Gaming Laptops</v>
      </c>
    </row>
    <row r="2570" spans="1:13" x14ac:dyDescent="0.3">
      <c r="A2570" s="13" t="s">
        <v>16</v>
      </c>
      <c r="B2570" s="4" t="s">
        <v>45</v>
      </c>
      <c r="C2570" s="5">
        <v>45315</v>
      </c>
      <c r="D2570" s="4">
        <v>22</v>
      </c>
      <c r="E2570" s="6">
        <v>17746.52</v>
      </c>
      <c r="F2570" s="6">
        <v>10582.880000000001</v>
      </c>
      <c r="G2570" s="8">
        <f t="shared" si="518"/>
        <v>7163.6399999999994</v>
      </c>
      <c r="H2570">
        <v>2024</v>
      </c>
      <c r="I2570">
        <f>MONTH(C2570)</f>
        <v>1</v>
      </c>
      <c r="J2570" t="s">
        <v>87</v>
      </c>
      <c r="K2570" t="s">
        <v>113</v>
      </c>
      <c r="L2570" t="s">
        <v>111</v>
      </c>
      <c r="M2570" t="str">
        <f>VLOOKUP(Table1[[#This Row],[Product Code]],Table24[#All],4,FALSE)</f>
        <v>Game Consoles</v>
      </c>
    </row>
    <row r="2571" spans="1:13" x14ac:dyDescent="0.3">
      <c r="A2571" s="13" t="s">
        <v>10</v>
      </c>
      <c r="B2571" s="4" t="s">
        <v>48</v>
      </c>
      <c r="C2571" s="5">
        <v>45191</v>
      </c>
      <c r="D2571" s="4">
        <v>18</v>
      </c>
      <c r="E2571" s="6">
        <v>25254.18</v>
      </c>
      <c r="F2571" s="6">
        <v>16029.9</v>
      </c>
      <c r="G2571" s="8">
        <f t="shared" si="518"/>
        <v>9224.2800000000007</v>
      </c>
      <c r="H2571">
        <v>2023</v>
      </c>
      <c r="I2571">
        <f>MONTH(C2571)</f>
        <v>9</v>
      </c>
      <c r="J2571" t="s">
        <v>85</v>
      </c>
      <c r="K2571" t="s">
        <v>137</v>
      </c>
      <c r="L2571" t="s">
        <v>111</v>
      </c>
      <c r="M2571" t="str">
        <f>VLOOKUP(Table1[[#This Row],[Product Code]],Table24[#All],4,FALSE)</f>
        <v>Game Consoles</v>
      </c>
    </row>
    <row r="2572" spans="1:13" x14ac:dyDescent="0.3">
      <c r="A2572" s="13" t="s">
        <v>37</v>
      </c>
      <c r="B2572" s="4" t="s">
        <v>71</v>
      </c>
      <c r="C2572" s="5">
        <v>45627</v>
      </c>
      <c r="D2572" s="4">
        <v>35</v>
      </c>
      <c r="E2572" s="6">
        <v>7995.05</v>
      </c>
      <c r="F2572" s="6">
        <v>6389.6</v>
      </c>
      <c r="G2572" s="8">
        <f t="shared" si="518"/>
        <v>1605.4499999999998</v>
      </c>
      <c r="H2572">
        <v>2024</v>
      </c>
      <c r="I2572">
        <f>MONTH(C2572)</f>
        <v>12</v>
      </c>
      <c r="J2572" t="s">
        <v>90</v>
      </c>
      <c r="K2572" t="s">
        <v>100</v>
      </c>
      <c r="L2572" t="s">
        <v>98</v>
      </c>
      <c r="M2572" t="str">
        <f>VLOOKUP(Table1[[#This Row],[Product Code]],Table24[#All],4,FALSE)</f>
        <v>Ultrabooks</v>
      </c>
    </row>
    <row r="2573" spans="1:13" x14ac:dyDescent="0.3">
      <c r="A2573" s="13" t="s">
        <v>23</v>
      </c>
      <c r="B2573" s="4" t="s">
        <v>66</v>
      </c>
      <c r="C2573" s="5">
        <v>45148</v>
      </c>
      <c r="D2573" s="4">
        <v>8</v>
      </c>
      <c r="E2573" s="6">
        <v>4346.88</v>
      </c>
      <c r="F2573" s="6">
        <v>3092.64</v>
      </c>
      <c r="G2573" s="8">
        <f t="shared" si="518"/>
        <v>1254.2400000000002</v>
      </c>
      <c r="H2573">
        <v>2023</v>
      </c>
      <c r="I2573">
        <f t="shared" ref="I2573:I2576" si="520">MONTH(C2573)</f>
        <v>8</v>
      </c>
      <c r="J2573" t="s">
        <v>85</v>
      </c>
      <c r="K2573" t="s">
        <v>113</v>
      </c>
      <c r="L2573" t="s">
        <v>118</v>
      </c>
      <c r="M2573" t="str">
        <f>VLOOKUP(Table1[[#This Row],[Product Code]],Table24[#All],4,FALSE)</f>
        <v>Wireless Headphones</v>
      </c>
    </row>
    <row r="2574" spans="1:13" x14ac:dyDescent="0.3">
      <c r="A2574" s="13" t="s">
        <v>23</v>
      </c>
      <c r="B2574" s="4" t="s">
        <v>62</v>
      </c>
      <c r="C2574" s="5">
        <v>45029</v>
      </c>
      <c r="D2574" s="4">
        <v>15</v>
      </c>
      <c r="E2574" s="6">
        <v>21679.5</v>
      </c>
      <c r="F2574" s="6">
        <v>14554.05</v>
      </c>
      <c r="G2574" s="8">
        <f t="shared" si="518"/>
        <v>7125.4500000000007</v>
      </c>
      <c r="H2574">
        <v>2023</v>
      </c>
      <c r="I2574">
        <f t="shared" si="520"/>
        <v>4</v>
      </c>
      <c r="J2574" t="s">
        <v>84</v>
      </c>
      <c r="K2574" t="s">
        <v>113</v>
      </c>
      <c r="L2574" t="s">
        <v>126</v>
      </c>
      <c r="M2574" t="str">
        <f>VLOOKUP(Table1[[#This Row],[Product Code]],Table24[#All],4,FALSE)</f>
        <v>Smartwatches</v>
      </c>
    </row>
    <row r="2575" spans="1:13" x14ac:dyDescent="0.3">
      <c r="A2575" s="13" t="s">
        <v>16</v>
      </c>
      <c r="B2575" s="4" t="s">
        <v>39</v>
      </c>
      <c r="C2575" s="5">
        <v>45347</v>
      </c>
      <c r="D2575" s="4">
        <v>20</v>
      </c>
      <c r="E2575" s="6">
        <v>14599.6</v>
      </c>
      <c r="F2575" s="6">
        <v>11779.8</v>
      </c>
      <c r="G2575" s="8">
        <f t="shared" si="518"/>
        <v>2819.8000000000011</v>
      </c>
      <c r="H2575">
        <v>2024</v>
      </c>
      <c r="I2575">
        <f t="shared" si="520"/>
        <v>2</v>
      </c>
      <c r="J2575" t="s">
        <v>87</v>
      </c>
      <c r="K2575" t="s">
        <v>113</v>
      </c>
      <c r="L2575" t="s">
        <v>111</v>
      </c>
      <c r="M2575" t="str">
        <f>VLOOKUP(Table1[[#This Row],[Product Code]],Table24[#All],4,FALSE)</f>
        <v>VR Headsets</v>
      </c>
    </row>
    <row r="2576" spans="1:13" x14ac:dyDescent="0.3">
      <c r="A2576" s="13" t="s">
        <v>16</v>
      </c>
      <c r="B2576" s="4" t="s">
        <v>57</v>
      </c>
      <c r="C2576" s="5">
        <v>45427</v>
      </c>
      <c r="D2576" s="4">
        <v>2</v>
      </c>
      <c r="E2576" s="6">
        <v>2341.2800000000002</v>
      </c>
      <c r="F2576" s="6">
        <v>1870.34</v>
      </c>
      <c r="G2576" s="8">
        <f t="shared" si="518"/>
        <v>470.94000000000028</v>
      </c>
      <c r="H2576">
        <v>2024</v>
      </c>
      <c r="I2576">
        <f t="shared" si="520"/>
        <v>5</v>
      </c>
      <c r="J2576" t="s">
        <v>88</v>
      </c>
      <c r="K2576" t="s">
        <v>106</v>
      </c>
      <c r="L2576" t="s">
        <v>111</v>
      </c>
      <c r="M2576" t="str">
        <f>VLOOKUP(Table1[[#This Row],[Product Code]],Table24[#All],4,FALSE)</f>
        <v>Game Consoles</v>
      </c>
    </row>
    <row r="2577" spans="1:13" x14ac:dyDescent="0.3">
      <c r="A2577" s="13" t="s">
        <v>16</v>
      </c>
      <c r="B2577" s="4" t="s">
        <v>27</v>
      </c>
      <c r="C2577" s="5">
        <v>45199</v>
      </c>
      <c r="D2577" s="4">
        <v>17</v>
      </c>
      <c r="E2577" s="6">
        <v>5799.89</v>
      </c>
      <c r="F2577" s="6">
        <v>3458.99</v>
      </c>
      <c r="G2577" s="8">
        <f t="shared" si="518"/>
        <v>2340.9000000000005</v>
      </c>
      <c r="H2577">
        <v>2023</v>
      </c>
      <c r="I2577">
        <f t="shared" ref="I2577:I2583" si="521">MONTH(C2577)</f>
        <v>9</v>
      </c>
      <c r="J2577" t="s">
        <v>85</v>
      </c>
      <c r="K2577" t="s">
        <v>113</v>
      </c>
      <c r="L2577" t="s">
        <v>102</v>
      </c>
      <c r="M2577" t="str">
        <f>VLOOKUP(Table1[[#This Row],[Product Code]],Table24[#All],4,FALSE)</f>
        <v>Keyboards</v>
      </c>
    </row>
    <row r="2578" spans="1:13" x14ac:dyDescent="0.3">
      <c r="A2578" s="13" t="s">
        <v>19</v>
      </c>
      <c r="B2578" s="4" t="s">
        <v>49</v>
      </c>
      <c r="C2578" s="5">
        <v>45410</v>
      </c>
      <c r="D2578" s="4">
        <v>17</v>
      </c>
      <c r="E2578" s="6">
        <v>22628.19</v>
      </c>
      <c r="F2578" s="6">
        <v>13899.54</v>
      </c>
      <c r="G2578" s="8">
        <f t="shared" si="518"/>
        <v>8728.6499999999978</v>
      </c>
      <c r="H2578">
        <v>2024</v>
      </c>
      <c r="I2578">
        <f t="shared" si="521"/>
        <v>4</v>
      </c>
      <c r="J2578" t="s">
        <v>88</v>
      </c>
      <c r="K2578" t="s">
        <v>137</v>
      </c>
      <c r="L2578" t="s">
        <v>126</v>
      </c>
      <c r="M2578" t="str">
        <f>VLOOKUP(Table1[[#This Row],[Product Code]],Table24[#All],4,FALSE)</f>
        <v>Smartwatches</v>
      </c>
    </row>
    <row r="2579" spans="1:13" x14ac:dyDescent="0.3">
      <c r="A2579" s="13" t="s">
        <v>37</v>
      </c>
      <c r="B2579" s="4" t="s">
        <v>13</v>
      </c>
      <c r="C2579" s="5">
        <v>45130</v>
      </c>
      <c r="D2579" s="4">
        <v>12</v>
      </c>
      <c r="E2579" s="6">
        <v>10536.84</v>
      </c>
      <c r="F2579" s="6">
        <v>7259.64</v>
      </c>
      <c r="G2579" s="8">
        <f t="shared" si="518"/>
        <v>3277.2</v>
      </c>
      <c r="H2579">
        <v>2023</v>
      </c>
      <c r="I2579">
        <f t="shared" si="521"/>
        <v>7</v>
      </c>
      <c r="J2579" t="s">
        <v>85</v>
      </c>
      <c r="K2579" t="s">
        <v>104</v>
      </c>
      <c r="L2579" t="s">
        <v>102</v>
      </c>
      <c r="M2579" t="str">
        <f>VLOOKUP(Table1[[#This Row],[Product Code]],Table24[#All],4,FALSE)</f>
        <v>Chargers</v>
      </c>
    </row>
    <row r="2580" spans="1:13" x14ac:dyDescent="0.3">
      <c r="A2580" s="13" t="s">
        <v>54</v>
      </c>
      <c r="B2580" s="4" t="s">
        <v>31</v>
      </c>
      <c r="C2580" s="5">
        <v>45444</v>
      </c>
      <c r="D2580" s="4">
        <v>1</v>
      </c>
      <c r="E2580" s="6">
        <v>480.7</v>
      </c>
      <c r="F2580" s="6">
        <v>301.94</v>
      </c>
      <c r="G2580" s="8">
        <f t="shared" si="518"/>
        <v>178.76</v>
      </c>
      <c r="H2580">
        <v>2024</v>
      </c>
      <c r="I2580">
        <f t="shared" si="521"/>
        <v>6</v>
      </c>
      <c r="J2580" t="s">
        <v>88</v>
      </c>
      <c r="K2580" t="s">
        <v>113</v>
      </c>
      <c r="L2580" t="s">
        <v>98</v>
      </c>
      <c r="M2580" t="str">
        <f>VLOOKUP(Table1[[#This Row],[Product Code]],Table24[#All],4,FALSE)</f>
        <v>Gaming Laptops</v>
      </c>
    </row>
    <row r="2581" spans="1:13" x14ac:dyDescent="0.3">
      <c r="A2581" s="13" t="s">
        <v>16</v>
      </c>
      <c r="B2581" s="4" t="s">
        <v>71</v>
      </c>
      <c r="C2581" s="5">
        <v>44980</v>
      </c>
      <c r="D2581" s="4">
        <v>18</v>
      </c>
      <c r="E2581" s="6">
        <v>4111.74</v>
      </c>
      <c r="F2581" s="6">
        <v>3286.08</v>
      </c>
      <c r="G2581" s="8">
        <f t="shared" si="518"/>
        <v>825.65999999999985</v>
      </c>
      <c r="H2581">
        <v>2023</v>
      </c>
      <c r="I2581">
        <f t="shared" si="521"/>
        <v>2</v>
      </c>
      <c r="J2581" t="s">
        <v>83</v>
      </c>
      <c r="K2581" t="s">
        <v>100</v>
      </c>
      <c r="L2581" t="s">
        <v>98</v>
      </c>
      <c r="M2581" t="str">
        <f>VLOOKUP(Table1[[#This Row],[Product Code]],Table24[#All],4,FALSE)</f>
        <v>Ultrabooks</v>
      </c>
    </row>
    <row r="2582" spans="1:13" x14ac:dyDescent="0.3">
      <c r="A2582" s="13" t="s">
        <v>33</v>
      </c>
      <c r="B2582" s="4" t="s">
        <v>24</v>
      </c>
      <c r="C2582" s="5">
        <v>45330</v>
      </c>
      <c r="D2582" s="4">
        <v>23</v>
      </c>
      <c r="E2582" s="6">
        <v>30618.29</v>
      </c>
      <c r="F2582" s="6">
        <v>19106.330000000002</v>
      </c>
      <c r="G2582" s="8">
        <f t="shared" si="518"/>
        <v>11511.96</v>
      </c>
      <c r="H2582">
        <v>2024</v>
      </c>
      <c r="I2582">
        <f t="shared" si="521"/>
        <v>2</v>
      </c>
      <c r="J2582" t="s">
        <v>87</v>
      </c>
      <c r="K2582" t="s">
        <v>104</v>
      </c>
      <c r="L2582" t="s">
        <v>102</v>
      </c>
      <c r="M2582" t="str">
        <f>VLOOKUP(Table1[[#This Row],[Product Code]],Table24[#All],4,FALSE)</f>
        <v>Keyboards</v>
      </c>
    </row>
    <row r="2583" spans="1:13" x14ac:dyDescent="0.3">
      <c r="A2583" s="13" t="s">
        <v>6</v>
      </c>
      <c r="B2583" s="4" t="s">
        <v>51</v>
      </c>
      <c r="C2583" s="5">
        <v>45001</v>
      </c>
      <c r="D2583" s="4">
        <v>30</v>
      </c>
      <c r="E2583" s="6">
        <v>10632.6</v>
      </c>
      <c r="F2583" s="6">
        <v>7591.8</v>
      </c>
      <c r="G2583" s="8">
        <f t="shared" si="518"/>
        <v>3040.8</v>
      </c>
      <c r="H2583">
        <v>2023</v>
      </c>
      <c r="I2583">
        <f t="shared" si="521"/>
        <v>3</v>
      </c>
      <c r="J2583" t="s">
        <v>83</v>
      </c>
      <c r="K2583" t="s">
        <v>113</v>
      </c>
      <c r="L2583" t="s">
        <v>118</v>
      </c>
      <c r="M2583" t="str">
        <f>VLOOKUP(Table1[[#This Row],[Product Code]],Table24[#All],4,FALSE)</f>
        <v>Wired Headphones</v>
      </c>
    </row>
    <row r="2584" spans="1:13" x14ac:dyDescent="0.3">
      <c r="A2584" s="13" t="s">
        <v>21</v>
      </c>
      <c r="B2584" s="4" t="s">
        <v>18</v>
      </c>
      <c r="C2584" s="5">
        <v>45372</v>
      </c>
      <c r="D2584" s="4">
        <v>16</v>
      </c>
      <c r="E2584" s="6">
        <v>6386.56</v>
      </c>
      <c r="F2584" s="6">
        <v>4826.24</v>
      </c>
      <c r="G2584" s="8">
        <f t="shared" si="518"/>
        <v>1560.3200000000006</v>
      </c>
      <c r="H2584">
        <v>2024</v>
      </c>
      <c r="I2584">
        <f t="shared" ref="I2584:I2588" si="522">MONTH(C2584)</f>
        <v>3</v>
      </c>
      <c r="J2584" t="s">
        <v>87</v>
      </c>
      <c r="K2584" t="s">
        <v>130</v>
      </c>
      <c r="L2584" t="s">
        <v>126</v>
      </c>
      <c r="M2584" t="str">
        <f>VLOOKUP(Table1[[#This Row],[Product Code]],Table24[#All],4,FALSE)</f>
        <v>Streaming Devices</v>
      </c>
    </row>
    <row r="2585" spans="1:13" x14ac:dyDescent="0.3">
      <c r="A2585" s="13" t="s">
        <v>37</v>
      </c>
      <c r="B2585" s="4" t="s">
        <v>53</v>
      </c>
      <c r="C2585" s="5">
        <v>45390</v>
      </c>
      <c r="D2585" s="4">
        <v>7</v>
      </c>
      <c r="E2585" s="6">
        <v>8929.2699999999986</v>
      </c>
      <c r="F2585" s="6">
        <v>5567.73</v>
      </c>
      <c r="G2585" s="8">
        <f t="shared" si="518"/>
        <v>3361.5399999999991</v>
      </c>
      <c r="H2585">
        <v>2024</v>
      </c>
      <c r="I2585">
        <f t="shared" si="522"/>
        <v>4</v>
      </c>
      <c r="J2585" t="s">
        <v>88</v>
      </c>
      <c r="K2585" t="s">
        <v>130</v>
      </c>
      <c r="L2585" t="s">
        <v>118</v>
      </c>
      <c r="M2585" t="str">
        <f>VLOOKUP(Table1[[#This Row],[Product Code]],Table24[#All],4,FALSE)</f>
        <v>Wired Headphones</v>
      </c>
    </row>
    <row r="2586" spans="1:13" x14ac:dyDescent="0.3">
      <c r="A2586" s="13" t="s">
        <v>8</v>
      </c>
      <c r="B2586" s="4" t="s">
        <v>36</v>
      </c>
      <c r="C2586" s="5">
        <v>45509</v>
      </c>
      <c r="D2586" s="4">
        <v>6</v>
      </c>
      <c r="E2586" s="6">
        <v>5682.2999999999993</v>
      </c>
      <c r="F2586" s="6">
        <v>4004.2799999999997</v>
      </c>
      <c r="G2586" s="8">
        <f t="shared" si="518"/>
        <v>1678.0199999999995</v>
      </c>
      <c r="H2586">
        <v>2024</v>
      </c>
      <c r="I2586">
        <f t="shared" si="522"/>
        <v>8</v>
      </c>
      <c r="J2586" t="s">
        <v>89</v>
      </c>
      <c r="K2586" t="s">
        <v>132</v>
      </c>
      <c r="L2586" t="s">
        <v>102</v>
      </c>
      <c r="M2586" t="str">
        <f>VLOOKUP(Table1[[#This Row],[Product Code]],Table24[#All],4,FALSE)</f>
        <v>Keyboards</v>
      </c>
    </row>
    <row r="2587" spans="1:13" x14ac:dyDescent="0.3">
      <c r="A2587" s="13" t="s">
        <v>10</v>
      </c>
      <c r="B2587" s="4" t="s">
        <v>39</v>
      </c>
      <c r="C2587" s="5">
        <v>45405</v>
      </c>
      <c r="D2587" s="4">
        <v>8</v>
      </c>
      <c r="E2587" s="6">
        <v>5839.84</v>
      </c>
      <c r="F2587" s="6">
        <v>4711.92</v>
      </c>
      <c r="G2587" s="8">
        <f t="shared" si="518"/>
        <v>1127.92</v>
      </c>
      <c r="H2587">
        <v>2024</v>
      </c>
      <c r="I2587">
        <f t="shared" si="522"/>
        <v>4</v>
      </c>
      <c r="J2587" t="s">
        <v>88</v>
      </c>
      <c r="K2587" t="s">
        <v>113</v>
      </c>
      <c r="L2587" t="s">
        <v>111</v>
      </c>
      <c r="M2587" t="str">
        <f>VLOOKUP(Table1[[#This Row],[Product Code]],Table24[#All],4,FALSE)</f>
        <v>VR Headsets</v>
      </c>
    </row>
    <row r="2588" spans="1:13" x14ac:dyDescent="0.3">
      <c r="A2588" s="13" t="s">
        <v>21</v>
      </c>
      <c r="B2588" s="4" t="s">
        <v>29</v>
      </c>
      <c r="C2588" s="5">
        <v>45324</v>
      </c>
      <c r="D2588" s="4">
        <v>26</v>
      </c>
      <c r="E2588" s="6">
        <v>16978</v>
      </c>
      <c r="F2588" s="6">
        <v>12717.9</v>
      </c>
      <c r="G2588" s="8">
        <f t="shared" si="518"/>
        <v>4260.1000000000004</v>
      </c>
      <c r="H2588">
        <v>2024</v>
      </c>
      <c r="I2588">
        <f t="shared" si="522"/>
        <v>2</v>
      </c>
      <c r="J2588" t="s">
        <v>87</v>
      </c>
      <c r="K2588" t="s">
        <v>100</v>
      </c>
      <c r="L2588" t="s">
        <v>98</v>
      </c>
      <c r="M2588" t="str">
        <f>VLOOKUP(Table1[[#This Row],[Product Code]],Table24[#All],4,FALSE)</f>
        <v>Gaming Laptops</v>
      </c>
    </row>
    <row r="2589" spans="1:13" x14ac:dyDescent="0.3">
      <c r="A2589" s="13" t="s">
        <v>33</v>
      </c>
      <c r="B2589" s="4" t="s">
        <v>26</v>
      </c>
      <c r="C2589" s="5">
        <v>45213</v>
      </c>
      <c r="D2589" s="4">
        <v>34</v>
      </c>
      <c r="E2589" s="6">
        <v>35825.46</v>
      </c>
      <c r="F2589" s="6">
        <v>22187.38</v>
      </c>
      <c r="G2589" s="8">
        <f t="shared" si="518"/>
        <v>13638.079999999998</v>
      </c>
      <c r="H2589">
        <v>2023</v>
      </c>
      <c r="I2589">
        <f>MONTH(C2589)</f>
        <v>10</v>
      </c>
      <c r="J2589" t="s">
        <v>86</v>
      </c>
      <c r="K2589" t="s">
        <v>104</v>
      </c>
      <c r="L2589" t="s">
        <v>126</v>
      </c>
      <c r="M2589" t="str">
        <f>VLOOKUP(Table1[[#This Row],[Product Code]],Table24[#All],4,FALSE)</f>
        <v>Fitness Bands</v>
      </c>
    </row>
    <row r="2590" spans="1:13" x14ac:dyDescent="0.3">
      <c r="A2590" s="13" t="s">
        <v>33</v>
      </c>
      <c r="B2590" s="4" t="s">
        <v>17</v>
      </c>
      <c r="C2590" s="5">
        <v>45350</v>
      </c>
      <c r="D2590" s="4">
        <v>28</v>
      </c>
      <c r="E2590" s="6">
        <v>5123.4399999999996</v>
      </c>
      <c r="F2590" s="6">
        <v>3892.2799999999997</v>
      </c>
      <c r="G2590" s="8">
        <f t="shared" si="518"/>
        <v>1231.1599999999999</v>
      </c>
      <c r="H2590">
        <v>2024</v>
      </c>
      <c r="I2590">
        <f t="shared" ref="I2590:I2595" si="523">MONTH(C2590)</f>
        <v>2</v>
      </c>
      <c r="J2590" t="s">
        <v>87</v>
      </c>
      <c r="K2590" t="s">
        <v>104</v>
      </c>
      <c r="L2590" t="s">
        <v>102</v>
      </c>
      <c r="M2590" t="str">
        <f>VLOOKUP(Table1[[#This Row],[Product Code]],Table24[#All],4,FALSE)</f>
        <v>Chargers</v>
      </c>
    </row>
    <row r="2591" spans="1:13" x14ac:dyDescent="0.3">
      <c r="A2591" s="13" t="s">
        <v>54</v>
      </c>
      <c r="B2591" s="4" t="s">
        <v>29</v>
      </c>
      <c r="C2591" s="5">
        <v>45606</v>
      </c>
      <c r="D2591" s="4">
        <v>24</v>
      </c>
      <c r="E2591" s="6">
        <v>15672</v>
      </c>
      <c r="F2591" s="6">
        <v>11739.599999999999</v>
      </c>
      <c r="G2591" s="8">
        <f t="shared" si="518"/>
        <v>3932.4000000000015</v>
      </c>
      <c r="H2591">
        <v>2024</v>
      </c>
      <c r="I2591">
        <f t="shared" si="523"/>
        <v>11</v>
      </c>
      <c r="J2591" t="s">
        <v>90</v>
      </c>
      <c r="K2591" t="s">
        <v>100</v>
      </c>
      <c r="L2591" t="s">
        <v>98</v>
      </c>
      <c r="M2591" t="str">
        <f>VLOOKUP(Table1[[#This Row],[Product Code]],Table24[#All],4,FALSE)</f>
        <v>Gaming Laptops</v>
      </c>
    </row>
    <row r="2592" spans="1:13" x14ac:dyDescent="0.3">
      <c r="A2592" s="13" t="s">
        <v>33</v>
      </c>
      <c r="B2592" s="4" t="s">
        <v>24</v>
      </c>
      <c r="C2592" s="5">
        <v>45465</v>
      </c>
      <c r="D2592" s="4">
        <v>2</v>
      </c>
      <c r="E2592" s="6">
        <v>2662.46</v>
      </c>
      <c r="F2592" s="6">
        <v>1661.42</v>
      </c>
      <c r="G2592" s="8">
        <f t="shared" si="518"/>
        <v>1001.04</v>
      </c>
      <c r="H2592">
        <v>2024</v>
      </c>
      <c r="I2592">
        <f t="shared" si="523"/>
        <v>6</v>
      </c>
      <c r="J2592" t="s">
        <v>88</v>
      </c>
      <c r="K2592" t="s">
        <v>104</v>
      </c>
      <c r="L2592" t="s">
        <v>102</v>
      </c>
      <c r="M2592" t="str">
        <f>VLOOKUP(Table1[[#This Row],[Product Code]],Table24[#All],4,FALSE)</f>
        <v>Keyboards</v>
      </c>
    </row>
    <row r="2593" spans="1:13" x14ac:dyDescent="0.3">
      <c r="A2593" s="13" t="s">
        <v>12</v>
      </c>
      <c r="B2593" s="4" t="s">
        <v>65</v>
      </c>
      <c r="C2593" s="5">
        <v>45617</v>
      </c>
      <c r="D2593" s="4">
        <v>26</v>
      </c>
      <c r="E2593" s="6">
        <v>8401.9</v>
      </c>
      <c r="F2593" s="6">
        <v>5196.3600000000006</v>
      </c>
      <c r="G2593" s="8">
        <f t="shared" si="518"/>
        <v>3205.5399999999991</v>
      </c>
      <c r="H2593">
        <v>2024</v>
      </c>
      <c r="I2593">
        <f t="shared" si="523"/>
        <v>11</v>
      </c>
      <c r="J2593" t="s">
        <v>90</v>
      </c>
      <c r="K2593" t="s">
        <v>109</v>
      </c>
      <c r="L2593" t="s">
        <v>111</v>
      </c>
      <c r="M2593" t="str">
        <f>VLOOKUP(Table1[[#This Row],[Product Code]],Table24[#All],4,FALSE)</f>
        <v>Game Consoles</v>
      </c>
    </row>
    <row r="2594" spans="1:13" x14ac:dyDescent="0.3">
      <c r="A2594" s="13" t="s">
        <v>8</v>
      </c>
      <c r="B2594" s="4" t="s">
        <v>49</v>
      </c>
      <c r="C2594" s="5">
        <v>45457</v>
      </c>
      <c r="D2594" s="4">
        <v>15</v>
      </c>
      <c r="E2594" s="6">
        <v>19966.05</v>
      </c>
      <c r="F2594" s="6">
        <v>12264.3</v>
      </c>
      <c r="G2594" s="8">
        <f t="shared" si="518"/>
        <v>7701.75</v>
      </c>
      <c r="H2594">
        <v>2024</v>
      </c>
      <c r="I2594">
        <f t="shared" si="523"/>
        <v>6</v>
      </c>
      <c r="J2594" t="s">
        <v>88</v>
      </c>
      <c r="K2594" t="s">
        <v>137</v>
      </c>
      <c r="L2594" t="s">
        <v>126</v>
      </c>
      <c r="M2594" t="str">
        <f>VLOOKUP(Table1[[#This Row],[Product Code]],Table24[#All],4,FALSE)</f>
        <v>Smartwatches</v>
      </c>
    </row>
    <row r="2595" spans="1:13" x14ac:dyDescent="0.3">
      <c r="A2595" s="13" t="s">
        <v>33</v>
      </c>
      <c r="B2595" s="4" t="s">
        <v>57</v>
      </c>
      <c r="C2595" s="5">
        <v>45388</v>
      </c>
      <c r="D2595" s="4">
        <v>14</v>
      </c>
      <c r="E2595" s="6">
        <v>16388.960000000003</v>
      </c>
      <c r="F2595" s="6">
        <v>13092.38</v>
      </c>
      <c r="G2595" s="8">
        <f t="shared" si="518"/>
        <v>3296.5800000000036</v>
      </c>
      <c r="H2595">
        <v>2024</v>
      </c>
      <c r="I2595">
        <f t="shared" si="523"/>
        <v>4</v>
      </c>
      <c r="J2595" t="s">
        <v>88</v>
      </c>
      <c r="K2595" t="s">
        <v>106</v>
      </c>
      <c r="L2595" t="s">
        <v>111</v>
      </c>
      <c r="M2595" t="str">
        <f>VLOOKUP(Table1[[#This Row],[Product Code]],Table24[#All],4,FALSE)</f>
        <v>Game Consoles</v>
      </c>
    </row>
    <row r="2596" spans="1:13" x14ac:dyDescent="0.3">
      <c r="A2596" s="13" t="s">
        <v>12</v>
      </c>
      <c r="B2596" s="4" t="s">
        <v>61</v>
      </c>
      <c r="C2596" s="5">
        <v>44977</v>
      </c>
      <c r="D2596" s="4">
        <v>22</v>
      </c>
      <c r="E2596" s="6">
        <v>8416.76</v>
      </c>
      <c r="F2596" s="6">
        <v>6651.2599999999993</v>
      </c>
      <c r="G2596" s="8">
        <f t="shared" si="518"/>
        <v>1765.5000000000009</v>
      </c>
      <c r="H2596">
        <v>2023</v>
      </c>
      <c r="I2596">
        <f>MONTH(C2596)</f>
        <v>2</v>
      </c>
      <c r="J2596" t="s">
        <v>83</v>
      </c>
      <c r="K2596" t="s">
        <v>109</v>
      </c>
      <c r="L2596" t="s">
        <v>111</v>
      </c>
      <c r="M2596" t="str">
        <f>VLOOKUP(Table1[[#This Row],[Product Code]],Table24[#All],4,FALSE)</f>
        <v>VR Headsets</v>
      </c>
    </row>
    <row r="2597" spans="1:13" x14ac:dyDescent="0.3">
      <c r="A2597" s="13" t="s">
        <v>16</v>
      </c>
      <c r="B2597" s="4" t="s">
        <v>18</v>
      </c>
      <c r="C2597" s="5">
        <v>45404</v>
      </c>
      <c r="D2597" s="4">
        <v>19</v>
      </c>
      <c r="E2597" s="6">
        <v>7584.0400000000009</v>
      </c>
      <c r="F2597" s="6">
        <v>5731.16</v>
      </c>
      <c r="G2597" s="8">
        <f t="shared" si="518"/>
        <v>1852.880000000001</v>
      </c>
      <c r="H2597">
        <v>2024</v>
      </c>
      <c r="I2597">
        <f t="shared" ref="I2597:I2599" si="524">MONTH(C2597)</f>
        <v>4</v>
      </c>
      <c r="J2597" t="s">
        <v>88</v>
      </c>
      <c r="K2597" t="s">
        <v>130</v>
      </c>
      <c r="L2597" t="s">
        <v>126</v>
      </c>
      <c r="M2597" t="str">
        <f>VLOOKUP(Table1[[#This Row],[Product Code]],Table24[#All],4,FALSE)</f>
        <v>Streaming Devices</v>
      </c>
    </row>
    <row r="2598" spans="1:13" x14ac:dyDescent="0.3">
      <c r="A2598" s="13" t="s">
        <v>6</v>
      </c>
      <c r="B2598" s="4" t="s">
        <v>60</v>
      </c>
      <c r="C2598" s="5">
        <v>45415</v>
      </c>
      <c r="D2598" s="4">
        <v>19</v>
      </c>
      <c r="E2598" s="6">
        <v>10685.789999999999</v>
      </c>
      <c r="F2598" s="6">
        <v>8159.17</v>
      </c>
      <c r="G2598" s="8">
        <f t="shared" si="518"/>
        <v>2526.619999999999</v>
      </c>
      <c r="H2598">
        <v>2024</v>
      </c>
      <c r="I2598">
        <f t="shared" si="524"/>
        <v>5</v>
      </c>
      <c r="J2598" t="s">
        <v>88</v>
      </c>
      <c r="K2598" t="s">
        <v>132</v>
      </c>
      <c r="L2598" t="s">
        <v>102</v>
      </c>
      <c r="M2598" t="str">
        <f>VLOOKUP(Table1[[#This Row],[Product Code]],Table24[#All],4,FALSE)</f>
        <v>Mice</v>
      </c>
    </row>
    <row r="2599" spans="1:13" x14ac:dyDescent="0.3">
      <c r="A2599" s="13" t="s">
        <v>8</v>
      </c>
      <c r="B2599" s="4" t="s">
        <v>11</v>
      </c>
      <c r="C2599" s="5">
        <v>45494</v>
      </c>
      <c r="D2599" s="4">
        <v>7</v>
      </c>
      <c r="E2599" s="6">
        <v>4702.95</v>
      </c>
      <c r="F2599" s="6">
        <v>3714.13</v>
      </c>
      <c r="G2599" s="8">
        <f t="shared" si="518"/>
        <v>988.81999999999971</v>
      </c>
      <c r="H2599">
        <v>2024</v>
      </c>
      <c r="I2599">
        <f t="shared" si="524"/>
        <v>7</v>
      </c>
      <c r="J2599" t="s">
        <v>89</v>
      </c>
      <c r="K2599" t="s">
        <v>113</v>
      </c>
      <c r="L2599" t="s">
        <v>102</v>
      </c>
      <c r="M2599" t="str">
        <f>VLOOKUP(Table1[[#This Row],[Product Code]],Table24[#All],4,FALSE)</f>
        <v>Chargers</v>
      </c>
    </row>
    <row r="2600" spans="1:13" x14ac:dyDescent="0.3">
      <c r="A2600" s="13" t="s">
        <v>37</v>
      </c>
      <c r="B2600" s="4" t="s">
        <v>26</v>
      </c>
      <c r="C2600" s="5">
        <v>45072</v>
      </c>
      <c r="D2600" s="4">
        <v>16</v>
      </c>
      <c r="E2600" s="6">
        <v>16859.04</v>
      </c>
      <c r="F2600" s="6">
        <v>10441.120000000001</v>
      </c>
      <c r="G2600" s="8">
        <f t="shared" si="518"/>
        <v>6417.92</v>
      </c>
      <c r="H2600">
        <v>2023</v>
      </c>
      <c r="I2600">
        <f t="shared" ref="I2600:I2601" si="525">MONTH(C2600)</f>
        <v>5</v>
      </c>
      <c r="J2600" t="s">
        <v>84</v>
      </c>
      <c r="K2600" t="s">
        <v>104</v>
      </c>
      <c r="L2600" t="s">
        <v>126</v>
      </c>
      <c r="M2600" t="str">
        <f>VLOOKUP(Table1[[#This Row],[Product Code]],Table24[#All],4,FALSE)</f>
        <v>Fitness Bands</v>
      </c>
    </row>
    <row r="2601" spans="1:13" x14ac:dyDescent="0.3">
      <c r="A2601" s="13" t="s">
        <v>6</v>
      </c>
      <c r="B2601" s="4" t="s">
        <v>22</v>
      </c>
      <c r="C2601" s="5">
        <v>45125</v>
      </c>
      <c r="D2601" s="4">
        <v>20</v>
      </c>
      <c r="E2601" s="6">
        <v>21069.599999999999</v>
      </c>
      <c r="F2601" s="6">
        <v>12525.2</v>
      </c>
      <c r="G2601" s="8">
        <f t="shared" si="518"/>
        <v>8544.3999999999978</v>
      </c>
      <c r="H2601">
        <v>2023</v>
      </c>
      <c r="I2601">
        <f t="shared" si="525"/>
        <v>7</v>
      </c>
      <c r="J2601" t="s">
        <v>85</v>
      </c>
      <c r="K2601" t="s">
        <v>113</v>
      </c>
      <c r="L2601" t="s">
        <v>102</v>
      </c>
      <c r="M2601" t="str">
        <f>VLOOKUP(Table1[[#This Row],[Product Code]],Table24[#All],4,FALSE)</f>
        <v>Keyboards</v>
      </c>
    </row>
    <row r="2602" spans="1:13" x14ac:dyDescent="0.3">
      <c r="A2602" s="13" t="s">
        <v>19</v>
      </c>
      <c r="B2602" s="4" t="s">
        <v>49</v>
      </c>
      <c r="C2602" s="5">
        <v>45385</v>
      </c>
      <c r="D2602" s="4">
        <v>7</v>
      </c>
      <c r="E2602" s="6">
        <v>9317.49</v>
      </c>
      <c r="F2602" s="6">
        <v>5723.34</v>
      </c>
      <c r="G2602" s="8">
        <f t="shared" si="518"/>
        <v>3594.1499999999996</v>
      </c>
      <c r="H2602">
        <v>2024</v>
      </c>
      <c r="I2602">
        <f>MONTH(C2602)</f>
        <v>4</v>
      </c>
      <c r="J2602" t="s">
        <v>88</v>
      </c>
      <c r="K2602" t="s">
        <v>137</v>
      </c>
      <c r="L2602" t="s">
        <v>126</v>
      </c>
      <c r="M2602" t="str">
        <f>VLOOKUP(Table1[[#This Row],[Product Code]],Table24[#All],4,FALSE)</f>
        <v>Smartwatches</v>
      </c>
    </row>
    <row r="2603" spans="1:13" x14ac:dyDescent="0.3">
      <c r="A2603" s="13" t="s">
        <v>12</v>
      </c>
      <c r="B2603" s="4" t="s">
        <v>15</v>
      </c>
      <c r="C2603" s="5">
        <v>44976</v>
      </c>
      <c r="D2603" s="4">
        <v>18</v>
      </c>
      <c r="E2603" s="6">
        <v>15902.82</v>
      </c>
      <c r="F2603" s="6">
        <v>11089.62</v>
      </c>
      <c r="G2603" s="8">
        <f t="shared" si="518"/>
        <v>4813.1999999999989</v>
      </c>
      <c r="H2603">
        <v>2023</v>
      </c>
      <c r="I2603">
        <f t="shared" ref="I2603:I2605" si="526">MONTH(C2603)</f>
        <v>2</v>
      </c>
      <c r="J2603" t="s">
        <v>83</v>
      </c>
      <c r="K2603" t="s">
        <v>132</v>
      </c>
      <c r="L2603" t="s">
        <v>118</v>
      </c>
      <c r="M2603" t="str">
        <f>VLOOKUP(Table1[[#This Row],[Product Code]],Table24[#All],4,FALSE)</f>
        <v>Noise-Canceling Over-Ear</v>
      </c>
    </row>
    <row r="2604" spans="1:13" x14ac:dyDescent="0.3">
      <c r="A2604" s="13" t="s">
        <v>16</v>
      </c>
      <c r="B2604" s="4" t="s">
        <v>7</v>
      </c>
      <c r="C2604" s="5">
        <v>44957</v>
      </c>
      <c r="D2604" s="4">
        <v>17</v>
      </c>
      <c r="E2604" s="6">
        <v>5641.96</v>
      </c>
      <c r="F2604" s="6">
        <v>3361.07</v>
      </c>
      <c r="G2604" s="8">
        <f t="shared" si="518"/>
        <v>2280.89</v>
      </c>
      <c r="H2604">
        <v>2023</v>
      </c>
      <c r="I2604">
        <f t="shared" si="526"/>
        <v>1</v>
      </c>
      <c r="J2604" t="s">
        <v>83</v>
      </c>
      <c r="K2604" t="s">
        <v>109</v>
      </c>
      <c r="L2604" t="s">
        <v>98</v>
      </c>
      <c r="M2604" t="str">
        <f>VLOOKUP(Table1[[#This Row],[Product Code]],Table24[#All],4,FALSE)</f>
        <v>Gaming Laptops</v>
      </c>
    </row>
    <row r="2605" spans="1:13" x14ac:dyDescent="0.3">
      <c r="A2605" s="13" t="s">
        <v>33</v>
      </c>
      <c r="B2605" s="4" t="s">
        <v>61</v>
      </c>
      <c r="C2605" s="5">
        <v>44979</v>
      </c>
      <c r="D2605" s="4">
        <v>17</v>
      </c>
      <c r="E2605" s="6">
        <v>6503.86</v>
      </c>
      <c r="F2605" s="6">
        <v>5139.6099999999997</v>
      </c>
      <c r="G2605" s="8">
        <f t="shared" si="518"/>
        <v>1364.25</v>
      </c>
      <c r="H2605">
        <v>2023</v>
      </c>
      <c r="I2605">
        <f t="shared" si="526"/>
        <v>2</v>
      </c>
      <c r="J2605" t="s">
        <v>83</v>
      </c>
      <c r="K2605" t="s">
        <v>109</v>
      </c>
      <c r="L2605" t="s">
        <v>111</v>
      </c>
      <c r="M2605" t="str">
        <f>VLOOKUP(Table1[[#This Row],[Product Code]],Table24[#All],4,FALSE)</f>
        <v>VR Headsets</v>
      </c>
    </row>
    <row r="2606" spans="1:13" x14ac:dyDescent="0.3">
      <c r="A2606" s="13" t="s">
        <v>16</v>
      </c>
      <c r="B2606" s="4" t="s">
        <v>24</v>
      </c>
      <c r="C2606" s="5">
        <v>45326</v>
      </c>
      <c r="D2606" s="4">
        <v>15</v>
      </c>
      <c r="E2606" s="6">
        <v>19968.45</v>
      </c>
      <c r="F2606" s="6">
        <v>12460.650000000001</v>
      </c>
      <c r="G2606" s="8">
        <f t="shared" si="518"/>
        <v>7507.7999999999993</v>
      </c>
      <c r="H2606">
        <v>2024</v>
      </c>
      <c r="I2606">
        <f>MONTH(C2606)</f>
        <v>2</v>
      </c>
      <c r="J2606" t="s">
        <v>87</v>
      </c>
      <c r="K2606" t="s">
        <v>104</v>
      </c>
      <c r="L2606" t="s">
        <v>102</v>
      </c>
      <c r="M2606" t="str">
        <f>VLOOKUP(Table1[[#This Row],[Product Code]],Table24[#All],4,FALSE)</f>
        <v>Keyboards</v>
      </c>
    </row>
    <row r="2607" spans="1:13" x14ac:dyDescent="0.3">
      <c r="A2607" s="13" t="s">
        <v>16</v>
      </c>
      <c r="B2607" s="4" t="s">
        <v>38</v>
      </c>
      <c r="C2607" s="5">
        <v>45241</v>
      </c>
      <c r="D2607" s="4">
        <v>39</v>
      </c>
      <c r="E2607" s="6">
        <v>20922.72</v>
      </c>
      <c r="F2607" s="6">
        <v>15250.169999999998</v>
      </c>
      <c r="G2607" s="8">
        <f t="shared" si="518"/>
        <v>5672.5500000000029</v>
      </c>
      <c r="H2607">
        <v>2023</v>
      </c>
      <c r="I2607">
        <f>MONTH(C2607)</f>
        <v>11</v>
      </c>
      <c r="J2607" t="s">
        <v>86</v>
      </c>
      <c r="K2607" t="s">
        <v>113</v>
      </c>
      <c r="L2607" t="s">
        <v>111</v>
      </c>
      <c r="M2607" t="str">
        <f>VLOOKUP(Table1[[#This Row],[Product Code]],Table24[#All],4,FALSE)</f>
        <v>Game Consoles</v>
      </c>
    </row>
    <row r="2608" spans="1:13" x14ac:dyDescent="0.3">
      <c r="A2608" s="13" t="s">
        <v>21</v>
      </c>
      <c r="B2608" s="4" t="s">
        <v>39</v>
      </c>
      <c r="C2608" s="5">
        <v>45574</v>
      </c>
      <c r="D2608" s="4">
        <v>36</v>
      </c>
      <c r="E2608" s="6">
        <v>26279.279999999999</v>
      </c>
      <c r="F2608" s="6">
        <v>21203.64</v>
      </c>
      <c r="G2608" s="8">
        <f t="shared" si="518"/>
        <v>5075.6399999999994</v>
      </c>
      <c r="H2608">
        <v>2024</v>
      </c>
      <c r="I2608">
        <f t="shared" ref="I2608:I2609" si="527">MONTH(C2608)</f>
        <v>10</v>
      </c>
      <c r="J2608" t="s">
        <v>90</v>
      </c>
      <c r="K2608" t="s">
        <v>113</v>
      </c>
      <c r="L2608" t="s">
        <v>111</v>
      </c>
      <c r="M2608" t="str">
        <f>VLOOKUP(Table1[[#This Row],[Product Code]],Table24[#All],4,FALSE)</f>
        <v>VR Headsets</v>
      </c>
    </row>
    <row r="2609" spans="1:13" x14ac:dyDescent="0.3">
      <c r="A2609" s="13" t="s">
        <v>25</v>
      </c>
      <c r="B2609" s="4" t="s">
        <v>65</v>
      </c>
      <c r="C2609" s="5">
        <v>45379</v>
      </c>
      <c r="D2609" s="4">
        <v>25</v>
      </c>
      <c r="E2609" s="6">
        <v>8078.7499999999991</v>
      </c>
      <c r="F2609" s="6">
        <v>4996.5</v>
      </c>
      <c r="G2609" s="8">
        <f t="shared" si="518"/>
        <v>3082.2499999999991</v>
      </c>
      <c r="H2609">
        <v>2024</v>
      </c>
      <c r="I2609">
        <f t="shared" si="527"/>
        <v>3</v>
      </c>
      <c r="J2609" t="s">
        <v>87</v>
      </c>
      <c r="K2609" t="s">
        <v>109</v>
      </c>
      <c r="L2609" t="s">
        <v>111</v>
      </c>
      <c r="M2609" t="str">
        <f>VLOOKUP(Table1[[#This Row],[Product Code]],Table24[#All],4,FALSE)</f>
        <v>Game Consoles</v>
      </c>
    </row>
    <row r="2610" spans="1:13" x14ac:dyDescent="0.3">
      <c r="A2610" s="13" t="s">
        <v>32</v>
      </c>
      <c r="B2610" s="4" t="s">
        <v>44</v>
      </c>
      <c r="C2610" s="5">
        <v>45172</v>
      </c>
      <c r="D2610" s="4">
        <v>19</v>
      </c>
      <c r="E2610" s="6">
        <v>5458.7</v>
      </c>
      <c r="F2610" s="6">
        <v>4420.7299999999996</v>
      </c>
      <c r="G2610" s="8">
        <f t="shared" si="518"/>
        <v>1037.9700000000003</v>
      </c>
      <c r="H2610">
        <v>2023</v>
      </c>
      <c r="I2610">
        <f>MONTH(C2610)</f>
        <v>9</v>
      </c>
      <c r="J2610" t="s">
        <v>85</v>
      </c>
      <c r="K2610" t="s">
        <v>109</v>
      </c>
      <c r="L2610" t="s">
        <v>102</v>
      </c>
      <c r="M2610" t="str">
        <f>VLOOKUP(Table1[[#This Row],[Product Code]],Table24[#All],4,FALSE)</f>
        <v>Mice</v>
      </c>
    </row>
    <row r="2611" spans="1:13" x14ac:dyDescent="0.3">
      <c r="A2611" s="13" t="s">
        <v>12</v>
      </c>
      <c r="B2611" s="4" t="s">
        <v>53</v>
      </c>
      <c r="C2611" s="5">
        <v>45315</v>
      </c>
      <c r="D2611" s="4">
        <v>12</v>
      </c>
      <c r="E2611" s="6">
        <v>15307.32</v>
      </c>
      <c r="F2611" s="6">
        <v>9544.68</v>
      </c>
      <c r="G2611" s="8">
        <f t="shared" si="518"/>
        <v>5762.6399999999994</v>
      </c>
      <c r="H2611">
        <v>2024</v>
      </c>
      <c r="I2611">
        <f t="shared" ref="I2611:I2612" si="528">MONTH(C2611)</f>
        <v>1</v>
      </c>
      <c r="J2611" t="s">
        <v>87</v>
      </c>
      <c r="K2611" t="s">
        <v>130</v>
      </c>
      <c r="L2611" t="s">
        <v>118</v>
      </c>
      <c r="M2611" t="str">
        <f>VLOOKUP(Table1[[#This Row],[Product Code]],Table24[#All],4,FALSE)</f>
        <v>Wired Headphones</v>
      </c>
    </row>
    <row r="2612" spans="1:13" x14ac:dyDescent="0.3">
      <c r="A2612" s="13" t="s">
        <v>14</v>
      </c>
      <c r="B2612" s="4" t="s">
        <v>49</v>
      </c>
      <c r="C2612" s="5">
        <v>45443</v>
      </c>
      <c r="D2612" s="4">
        <v>8</v>
      </c>
      <c r="E2612" s="6">
        <v>10648.56</v>
      </c>
      <c r="F2612" s="6">
        <v>6540.96</v>
      </c>
      <c r="G2612" s="8">
        <f t="shared" si="518"/>
        <v>4107.5999999999995</v>
      </c>
      <c r="H2612">
        <v>2024</v>
      </c>
      <c r="I2612">
        <f t="shared" si="528"/>
        <v>5</v>
      </c>
      <c r="J2612" t="s">
        <v>88</v>
      </c>
      <c r="K2612" t="s">
        <v>137</v>
      </c>
      <c r="L2612" t="s">
        <v>126</v>
      </c>
      <c r="M2612" t="str">
        <f>VLOOKUP(Table1[[#This Row],[Product Code]],Table24[#All],4,FALSE)</f>
        <v>Smartwatches</v>
      </c>
    </row>
    <row r="2613" spans="1:13" x14ac:dyDescent="0.3">
      <c r="A2613" s="13" t="s">
        <v>28</v>
      </c>
      <c r="B2613" s="4" t="s">
        <v>61</v>
      </c>
      <c r="C2613" s="5">
        <v>45073</v>
      </c>
      <c r="D2613" s="4">
        <v>17</v>
      </c>
      <c r="E2613" s="6">
        <v>6503.86</v>
      </c>
      <c r="F2613" s="6">
        <v>5139.6099999999997</v>
      </c>
      <c r="G2613" s="8">
        <f t="shared" si="518"/>
        <v>1364.25</v>
      </c>
      <c r="H2613">
        <v>2023</v>
      </c>
      <c r="I2613">
        <f t="shared" ref="I2613:I2614" si="529">MONTH(C2613)</f>
        <v>5</v>
      </c>
      <c r="J2613" t="s">
        <v>84</v>
      </c>
      <c r="K2613" t="s">
        <v>109</v>
      </c>
      <c r="L2613" t="s">
        <v>111</v>
      </c>
      <c r="M2613" t="str">
        <f>VLOOKUP(Table1[[#This Row],[Product Code]],Table24[#All],4,FALSE)</f>
        <v>VR Headsets</v>
      </c>
    </row>
    <row r="2614" spans="1:13" x14ac:dyDescent="0.3">
      <c r="A2614" s="13" t="s">
        <v>8</v>
      </c>
      <c r="B2614" s="4" t="s">
        <v>67</v>
      </c>
      <c r="C2614" s="5">
        <v>45060</v>
      </c>
      <c r="D2614" s="4">
        <v>16</v>
      </c>
      <c r="E2614" s="6">
        <v>16702.080000000002</v>
      </c>
      <c r="F2614" s="6">
        <v>10304.64</v>
      </c>
      <c r="G2614" s="8">
        <f t="shared" si="518"/>
        <v>6397.4400000000023</v>
      </c>
      <c r="H2614">
        <v>2023</v>
      </c>
      <c r="I2614">
        <f t="shared" si="529"/>
        <v>5</v>
      </c>
      <c r="J2614" t="s">
        <v>84</v>
      </c>
      <c r="K2614" t="s">
        <v>137</v>
      </c>
      <c r="L2614" t="s">
        <v>111</v>
      </c>
      <c r="M2614" t="str">
        <f>VLOOKUP(Table1[[#This Row],[Product Code]],Table24[#All],4,FALSE)</f>
        <v>VR Headsets</v>
      </c>
    </row>
    <row r="2615" spans="1:13" x14ac:dyDescent="0.3">
      <c r="A2615" s="13" t="s">
        <v>28</v>
      </c>
      <c r="B2615" s="4" t="s">
        <v>38</v>
      </c>
      <c r="C2615" s="5">
        <v>45519</v>
      </c>
      <c r="D2615" s="4">
        <v>17</v>
      </c>
      <c r="E2615" s="6">
        <v>9120.16</v>
      </c>
      <c r="F2615" s="6">
        <v>6647.5099999999993</v>
      </c>
      <c r="G2615" s="8">
        <f t="shared" si="518"/>
        <v>2472.6500000000005</v>
      </c>
      <c r="H2615">
        <v>2024</v>
      </c>
      <c r="I2615">
        <f>MONTH(C2615)</f>
        <v>8</v>
      </c>
      <c r="J2615" t="s">
        <v>89</v>
      </c>
      <c r="K2615" t="s">
        <v>113</v>
      </c>
      <c r="L2615" t="s">
        <v>111</v>
      </c>
      <c r="M2615" t="str">
        <f>VLOOKUP(Table1[[#This Row],[Product Code]],Table24[#All],4,FALSE)</f>
        <v>Game Consoles</v>
      </c>
    </row>
    <row r="2616" spans="1:13" x14ac:dyDescent="0.3">
      <c r="A2616" s="13" t="s">
        <v>33</v>
      </c>
      <c r="B2616" s="4" t="s">
        <v>20</v>
      </c>
      <c r="C2616" s="5">
        <v>45143</v>
      </c>
      <c r="D2616" s="4">
        <v>18</v>
      </c>
      <c r="E2616" s="6">
        <v>15987.78</v>
      </c>
      <c r="F2616" s="6">
        <v>13004.1</v>
      </c>
      <c r="G2616" s="8">
        <f t="shared" si="518"/>
        <v>2983.6800000000003</v>
      </c>
      <c r="H2616">
        <v>2023</v>
      </c>
      <c r="I2616">
        <f>MONTH(C2616)</f>
        <v>8</v>
      </c>
      <c r="J2616" t="s">
        <v>85</v>
      </c>
      <c r="K2616" t="s">
        <v>104</v>
      </c>
      <c r="L2616" t="s">
        <v>102</v>
      </c>
      <c r="M2616" t="str">
        <f>VLOOKUP(Table1[[#This Row],[Product Code]],Table24[#All],4,FALSE)</f>
        <v>Keyboards</v>
      </c>
    </row>
    <row r="2617" spans="1:13" x14ac:dyDescent="0.3">
      <c r="A2617" s="13" t="s">
        <v>10</v>
      </c>
      <c r="B2617" s="4" t="s">
        <v>24</v>
      </c>
      <c r="C2617" s="5">
        <v>45631</v>
      </c>
      <c r="D2617" s="4">
        <v>31</v>
      </c>
      <c r="E2617" s="6">
        <v>41268.129999999997</v>
      </c>
      <c r="F2617" s="6">
        <v>25752.010000000002</v>
      </c>
      <c r="G2617" s="8">
        <f t="shared" si="518"/>
        <v>15516.119999999995</v>
      </c>
      <c r="H2617">
        <v>2024</v>
      </c>
      <c r="I2617">
        <f t="shared" ref="I2617:I2623" si="530">MONTH(C2617)</f>
        <v>12</v>
      </c>
      <c r="J2617" t="s">
        <v>90</v>
      </c>
      <c r="K2617" t="s">
        <v>104</v>
      </c>
      <c r="L2617" t="s">
        <v>102</v>
      </c>
      <c r="M2617" t="str">
        <f>VLOOKUP(Table1[[#This Row],[Product Code]],Table24[#All],4,FALSE)</f>
        <v>Keyboards</v>
      </c>
    </row>
    <row r="2618" spans="1:13" x14ac:dyDescent="0.3">
      <c r="A2618" s="13" t="s">
        <v>12</v>
      </c>
      <c r="B2618" s="4" t="s">
        <v>40</v>
      </c>
      <c r="C2618" s="5">
        <v>45438</v>
      </c>
      <c r="D2618" s="4">
        <v>10</v>
      </c>
      <c r="E2618" s="6">
        <v>13537.9</v>
      </c>
      <c r="F2618" s="6">
        <v>9744.6</v>
      </c>
      <c r="G2618" s="8">
        <f t="shared" si="518"/>
        <v>3793.2999999999993</v>
      </c>
      <c r="H2618">
        <v>2024</v>
      </c>
      <c r="I2618">
        <f t="shared" si="530"/>
        <v>5</v>
      </c>
      <c r="J2618" t="s">
        <v>88</v>
      </c>
      <c r="K2618" t="s">
        <v>106</v>
      </c>
      <c r="L2618" t="s">
        <v>111</v>
      </c>
      <c r="M2618" t="str">
        <f>VLOOKUP(Table1[[#This Row],[Product Code]],Table24[#All],4,FALSE)</f>
        <v>Game Consoles</v>
      </c>
    </row>
    <row r="2619" spans="1:13" x14ac:dyDescent="0.3">
      <c r="A2619" s="13" t="s">
        <v>23</v>
      </c>
      <c r="B2619" s="4" t="s">
        <v>60</v>
      </c>
      <c r="C2619" s="5">
        <v>45312</v>
      </c>
      <c r="D2619" s="4">
        <v>19</v>
      </c>
      <c r="E2619" s="6">
        <v>10685.789999999999</v>
      </c>
      <c r="F2619" s="6">
        <v>8159.17</v>
      </c>
      <c r="G2619" s="8">
        <f t="shared" si="518"/>
        <v>2526.619999999999</v>
      </c>
      <c r="H2619">
        <v>2024</v>
      </c>
      <c r="I2619">
        <f t="shared" si="530"/>
        <v>1</v>
      </c>
      <c r="J2619" t="s">
        <v>87</v>
      </c>
      <c r="K2619" t="s">
        <v>132</v>
      </c>
      <c r="L2619" t="s">
        <v>102</v>
      </c>
      <c r="M2619" t="str">
        <f>VLOOKUP(Table1[[#This Row],[Product Code]],Table24[#All],4,FALSE)</f>
        <v>Mice</v>
      </c>
    </row>
    <row r="2620" spans="1:13" x14ac:dyDescent="0.3">
      <c r="A2620" s="13" t="s">
        <v>16</v>
      </c>
      <c r="B2620" s="4" t="s">
        <v>52</v>
      </c>
      <c r="C2620" s="5">
        <v>45635</v>
      </c>
      <c r="D2620" s="4">
        <v>23</v>
      </c>
      <c r="E2620" s="6">
        <v>5442.0300000000007</v>
      </c>
      <c r="F2620" s="6">
        <v>4212.91</v>
      </c>
      <c r="G2620" s="8">
        <f t="shared" si="518"/>
        <v>1229.1200000000008</v>
      </c>
      <c r="H2620">
        <v>2024</v>
      </c>
      <c r="I2620">
        <f t="shared" si="530"/>
        <v>12</v>
      </c>
      <c r="J2620" t="s">
        <v>90</v>
      </c>
      <c r="K2620" t="s">
        <v>113</v>
      </c>
      <c r="L2620" t="s">
        <v>118</v>
      </c>
      <c r="M2620" t="str">
        <f>VLOOKUP(Table1[[#This Row],[Product Code]],Table24[#All],4,FALSE)</f>
        <v>Wired Headphones</v>
      </c>
    </row>
    <row r="2621" spans="1:13" x14ac:dyDescent="0.3">
      <c r="A2621" s="13" t="s">
        <v>16</v>
      </c>
      <c r="B2621" s="4" t="s">
        <v>53</v>
      </c>
      <c r="C2621" s="5">
        <v>45310</v>
      </c>
      <c r="D2621" s="4">
        <v>21</v>
      </c>
      <c r="E2621" s="6">
        <v>26787.809999999998</v>
      </c>
      <c r="F2621" s="6">
        <v>16703.189999999999</v>
      </c>
      <c r="G2621" s="8">
        <f t="shared" si="518"/>
        <v>10084.619999999999</v>
      </c>
      <c r="H2621">
        <v>2024</v>
      </c>
      <c r="I2621">
        <f t="shared" si="530"/>
        <v>1</v>
      </c>
      <c r="J2621" t="s">
        <v>87</v>
      </c>
      <c r="K2621" t="s">
        <v>130</v>
      </c>
      <c r="L2621" t="s">
        <v>118</v>
      </c>
      <c r="M2621" t="str">
        <f>VLOOKUP(Table1[[#This Row],[Product Code]],Table24[#All],4,FALSE)</f>
        <v>Wired Headphones</v>
      </c>
    </row>
    <row r="2622" spans="1:13" x14ac:dyDescent="0.3">
      <c r="A2622" s="13" t="s">
        <v>54</v>
      </c>
      <c r="B2622" s="4" t="s">
        <v>22</v>
      </c>
      <c r="C2622" s="5">
        <v>45463</v>
      </c>
      <c r="D2622" s="4">
        <v>4</v>
      </c>
      <c r="E2622" s="6">
        <v>4213.92</v>
      </c>
      <c r="F2622" s="6">
        <v>2505.04</v>
      </c>
      <c r="G2622" s="8">
        <f t="shared" si="518"/>
        <v>1708.88</v>
      </c>
      <c r="H2622">
        <v>2024</v>
      </c>
      <c r="I2622">
        <f t="shared" si="530"/>
        <v>6</v>
      </c>
      <c r="J2622" t="s">
        <v>88</v>
      </c>
      <c r="K2622" t="s">
        <v>113</v>
      </c>
      <c r="L2622" t="s">
        <v>102</v>
      </c>
      <c r="M2622" t="str">
        <f>VLOOKUP(Table1[[#This Row],[Product Code]],Table24[#All],4,FALSE)</f>
        <v>Keyboards</v>
      </c>
    </row>
    <row r="2623" spans="1:13" x14ac:dyDescent="0.3">
      <c r="A2623" s="13" t="s">
        <v>32</v>
      </c>
      <c r="B2623" s="4" t="s">
        <v>46</v>
      </c>
      <c r="C2623" s="5">
        <v>45652</v>
      </c>
      <c r="D2623" s="4">
        <v>28</v>
      </c>
      <c r="E2623" s="6">
        <v>5472.04</v>
      </c>
      <c r="F2623" s="6">
        <v>4086.5999999999995</v>
      </c>
      <c r="G2623" s="8">
        <f t="shared" si="518"/>
        <v>1385.4400000000005</v>
      </c>
      <c r="H2623">
        <v>2024</v>
      </c>
      <c r="I2623">
        <f t="shared" si="530"/>
        <v>12</v>
      </c>
      <c r="J2623" t="s">
        <v>90</v>
      </c>
      <c r="K2623" t="s">
        <v>100</v>
      </c>
      <c r="L2623" t="s">
        <v>118</v>
      </c>
      <c r="M2623" t="str">
        <f>VLOOKUP(Table1[[#This Row],[Product Code]],Table24[#All],4,FALSE)</f>
        <v>Wireless Earbuds</v>
      </c>
    </row>
    <row r="2624" spans="1:13" x14ac:dyDescent="0.3">
      <c r="A2624" s="13" t="s">
        <v>28</v>
      </c>
      <c r="B2624" s="4" t="s">
        <v>44</v>
      </c>
      <c r="C2624" s="5">
        <v>45092</v>
      </c>
      <c r="D2624" s="4">
        <v>15</v>
      </c>
      <c r="E2624" s="6">
        <v>4309.5</v>
      </c>
      <c r="F2624" s="6">
        <v>3490.0499999999997</v>
      </c>
      <c r="G2624" s="8">
        <f t="shared" si="518"/>
        <v>819.45000000000027</v>
      </c>
      <c r="H2624">
        <v>2023</v>
      </c>
      <c r="I2624">
        <f>MONTH(C2624)</f>
        <v>6</v>
      </c>
      <c r="J2624" t="s">
        <v>84</v>
      </c>
      <c r="K2624" t="s">
        <v>109</v>
      </c>
      <c r="L2624" t="s">
        <v>102</v>
      </c>
      <c r="M2624" t="str">
        <f>VLOOKUP(Table1[[#This Row],[Product Code]],Table24[#All],4,FALSE)</f>
        <v>Mice</v>
      </c>
    </row>
    <row r="2625" spans="1:13" x14ac:dyDescent="0.3">
      <c r="A2625" s="13" t="s">
        <v>23</v>
      </c>
      <c r="B2625" s="4" t="s">
        <v>20</v>
      </c>
      <c r="C2625" s="5">
        <v>45421</v>
      </c>
      <c r="D2625" s="4">
        <v>18</v>
      </c>
      <c r="E2625" s="6">
        <v>15987.78</v>
      </c>
      <c r="F2625" s="6">
        <v>13004.1</v>
      </c>
      <c r="G2625" s="8">
        <f t="shared" si="518"/>
        <v>2983.6800000000003</v>
      </c>
      <c r="H2625">
        <v>2024</v>
      </c>
      <c r="I2625">
        <f t="shared" ref="I2625:I2627" si="531">MONTH(C2625)</f>
        <v>5</v>
      </c>
      <c r="J2625" t="s">
        <v>88</v>
      </c>
      <c r="K2625" t="s">
        <v>104</v>
      </c>
      <c r="L2625" t="s">
        <v>102</v>
      </c>
      <c r="M2625" t="str">
        <f>VLOOKUP(Table1[[#This Row],[Product Code]],Table24[#All],4,FALSE)</f>
        <v>Keyboards</v>
      </c>
    </row>
    <row r="2626" spans="1:13" x14ac:dyDescent="0.3">
      <c r="A2626" s="13" t="s">
        <v>21</v>
      </c>
      <c r="B2626" s="4" t="s">
        <v>53</v>
      </c>
      <c r="C2626" s="5">
        <v>45578</v>
      </c>
      <c r="D2626" s="4">
        <v>26</v>
      </c>
      <c r="E2626" s="6">
        <v>33165.86</v>
      </c>
      <c r="F2626" s="6">
        <v>20680.14</v>
      </c>
      <c r="G2626" s="8">
        <f t="shared" si="518"/>
        <v>12485.720000000001</v>
      </c>
      <c r="H2626">
        <v>2024</v>
      </c>
      <c r="I2626">
        <f t="shared" si="531"/>
        <v>10</v>
      </c>
      <c r="J2626" t="s">
        <v>90</v>
      </c>
      <c r="K2626" t="s">
        <v>130</v>
      </c>
      <c r="L2626" t="s">
        <v>118</v>
      </c>
      <c r="M2626" t="str">
        <f>VLOOKUP(Table1[[#This Row],[Product Code]],Table24[#All],4,FALSE)</f>
        <v>Wired Headphones</v>
      </c>
    </row>
    <row r="2627" spans="1:13" x14ac:dyDescent="0.3">
      <c r="A2627" s="13" t="s">
        <v>59</v>
      </c>
      <c r="B2627" s="4" t="s">
        <v>11</v>
      </c>
      <c r="C2627" s="5">
        <v>45407</v>
      </c>
      <c r="D2627" s="4">
        <v>13</v>
      </c>
      <c r="E2627" s="6">
        <v>8734.0500000000011</v>
      </c>
      <c r="F2627" s="6">
        <v>6897.67</v>
      </c>
      <c r="G2627" s="8">
        <f t="shared" ref="G2627:G2690" si="532">E2627-F2627</f>
        <v>1836.380000000001</v>
      </c>
      <c r="H2627">
        <v>2024</v>
      </c>
      <c r="I2627">
        <f t="shared" si="531"/>
        <v>4</v>
      </c>
      <c r="J2627" t="s">
        <v>88</v>
      </c>
      <c r="K2627" t="s">
        <v>113</v>
      </c>
      <c r="L2627" t="s">
        <v>102</v>
      </c>
      <c r="M2627" t="str">
        <f>VLOOKUP(Table1[[#This Row],[Product Code]],Table24[#All],4,FALSE)</f>
        <v>Chargers</v>
      </c>
    </row>
    <row r="2628" spans="1:13" x14ac:dyDescent="0.3">
      <c r="A2628" s="13" t="s">
        <v>23</v>
      </c>
      <c r="B2628" s="4" t="s">
        <v>71</v>
      </c>
      <c r="C2628" s="5">
        <v>45256</v>
      </c>
      <c r="D2628" s="4">
        <v>27</v>
      </c>
      <c r="E2628" s="6">
        <v>6167.6100000000006</v>
      </c>
      <c r="F2628" s="6">
        <v>4929.12</v>
      </c>
      <c r="G2628" s="8">
        <f t="shared" si="532"/>
        <v>1238.4900000000007</v>
      </c>
      <c r="H2628">
        <v>2023</v>
      </c>
      <c r="I2628">
        <f>MONTH(C2628)</f>
        <v>11</v>
      </c>
      <c r="J2628" t="s">
        <v>86</v>
      </c>
      <c r="K2628" t="s">
        <v>100</v>
      </c>
      <c r="L2628" t="s">
        <v>98</v>
      </c>
      <c r="M2628" t="str">
        <f>VLOOKUP(Table1[[#This Row],[Product Code]],Table24[#All],4,FALSE)</f>
        <v>Ultrabooks</v>
      </c>
    </row>
    <row r="2629" spans="1:13" x14ac:dyDescent="0.3">
      <c r="A2629" s="13" t="s">
        <v>37</v>
      </c>
      <c r="B2629" s="4" t="s">
        <v>34</v>
      </c>
      <c r="C2629" s="5">
        <v>45467</v>
      </c>
      <c r="D2629" s="4">
        <v>6</v>
      </c>
      <c r="E2629" s="6">
        <v>5790.36</v>
      </c>
      <c r="F2629" s="6">
        <v>4531.7999999999993</v>
      </c>
      <c r="G2629" s="8">
        <f t="shared" si="532"/>
        <v>1258.5600000000004</v>
      </c>
      <c r="H2629">
        <v>2024</v>
      </c>
      <c r="I2629">
        <f>MONTH(C2629)</f>
        <v>6</v>
      </c>
      <c r="J2629" t="s">
        <v>88</v>
      </c>
      <c r="K2629" t="s">
        <v>113</v>
      </c>
      <c r="L2629" t="s">
        <v>118</v>
      </c>
      <c r="M2629" t="str">
        <f>VLOOKUP(Table1[[#This Row],[Product Code]],Table24[#All],4,FALSE)</f>
        <v>Wireless Earbuds</v>
      </c>
    </row>
    <row r="2630" spans="1:13" x14ac:dyDescent="0.3">
      <c r="A2630" s="13" t="s">
        <v>8</v>
      </c>
      <c r="B2630" s="4" t="s">
        <v>13</v>
      </c>
      <c r="C2630" s="5">
        <v>44986</v>
      </c>
      <c r="D2630" s="4">
        <v>26</v>
      </c>
      <c r="E2630" s="6">
        <v>22829.82</v>
      </c>
      <c r="F2630" s="6">
        <v>15729.220000000001</v>
      </c>
      <c r="G2630" s="8">
        <f t="shared" si="532"/>
        <v>7100.5999999999985</v>
      </c>
      <c r="H2630">
        <v>2023</v>
      </c>
      <c r="I2630">
        <f>MONTH(C2630)</f>
        <v>3</v>
      </c>
      <c r="J2630" t="s">
        <v>83</v>
      </c>
      <c r="K2630" t="s">
        <v>104</v>
      </c>
      <c r="L2630" t="s">
        <v>102</v>
      </c>
      <c r="M2630" t="str">
        <f>VLOOKUP(Table1[[#This Row],[Product Code]],Table24[#All],4,FALSE)</f>
        <v>Chargers</v>
      </c>
    </row>
    <row r="2631" spans="1:13" x14ac:dyDescent="0.3">
      <c r="A2631" s="13" t="s">
        <v>16</v>
      </c>
      <c r="B2631" s="4" t="s">
        <v>24</v>
      </c>
      <c r="C2631" s="5">
        <v>45347</v>
      </c>
      <c r="D2631" s="4">
        <v>28</v>
      </c>
      <c r="E2631" s="6">
        <v>37274.44</v>
      </c>
      <c r="F2631" s="6">
        <v>23259.88</v>
      </c>
      <c r="G2631" s="8">
        <f t="shared" si="532"/>
        <v>14014.560000000001</v>
      </c>
      <c r="H2631">
        <v>2024</v>
      </c>
      <c r="I2631">
        <f t="shared" ref="I2631:I2632" si="533">MONTH(C2631)</f>
        <v>2</v>
      </c>
      <c r="J2631" t="s">
        <v>87</v>
      </c>
      <c r="K2631" t="s">
        <v>104</v>
      </c>
      <c r="L2631" t="s">
        <v>102</v>
      </c>
      <c r="M2631" t="str">
        <f>VLOOKUP(Table1[[#This Row],[Product Code]],Table24[#All],4,FALSE)</f>
        <v>Keyboards</v>
      </c>
    </row>
    <row r="2632" spans="1:13" x14ac:dyDescent="0.3">
      <c r="A2632" s="13" t="s">
        <v>16</v>
      </c>
      <c r="B2632" s="4" t="s">
        <v>18</v>
      </c>
      <c r="C2632" s="5">
        <v>45312</v>
      </c>
      <c r="D2632" s="4">
        <v>28</v>
      </c>
      <c r="E2632" s="6">
        <v>11176.480000000001</v>
      </c>
      <c r="F2632" s="6">
        <v>8445.92</v>
      </c>
      <c r="G2632" s="8">
        <f t="shared" si="532"/>
        <v>2730.5600000000013</v>
      </c>
      <c r="H2632">
        <v>2024</v>
      </c>
      <c r="I2632">
        <f t="shared" si="533"/>
        <v>1</v>
      </c>
      <c r="J2632" t="s">
        <v>87</v>
      </c>
      <c r="K2632" t="s">
        <v>130</v>
      </c>
      <c r="L2632" t="s">
        <v>126</v>
      </c>
      <c r="M2632" t="str">
        <f>VLOOKUP(Table1[[#This Row],[Product Code]],Table24[#All],4,FALSE)</f>
        <v>Streaming Devices</v>
      </c>
    </row>
    <row r="2633" spans="1:13" x14ac:dyDescent="0.3">
      <c r="A2633" s="13" t="s">
        <v>16</v>
      </c>
      <c r="B2633" s="4" t="s">
        <v>69</v>
      </c>
      <c r="C2633" s="5">
        <v>45253</v>
      </c>
      <c r="D2633" s="4">
        <v>42</v>
      </c>
      <c r="E2633" s="6">
        <v>3352.02</v>
      </c>
      <c r="F2633" s="6">
        <v>2688.8399999999997</v>
      </c>
      <c r="G2633" s="8">
        <f t="shared" si="532"/>
        <v>663.18000000000029</v>
      </c>
      <c r="H2633">
        <v>2023</v>
      </c>
      <c r="I2633">
        <f>MONTH(C2633)</f>
        <v>11</v>
      </c>
      <c r="J2633" t="s">
        <v>86</v>
      </c>
      <c r="K2633" t="s">
        <v>106</v>
      </c>
      <c r="L2633" t="s">
        <v>98</v>
      </c>
      <c r="M2633" t="str">
        <f>VLOOKUP(Table1[[#This Row],[Product Code]],Table24[#All],4,FALSE)</f>
        <v>Ultrabooks</v>
      </c>
    </row>
    <row r="2634" spans="1:13" x14ac:dyDescent="0.3">
      <c r="A2634" s="13" t="s">
        <v>16</v>
      </c>
      <c r="B2634" s="4" t="s">
        <v>60</v>
      </c>
      <c r="C2634" s="5">
        <v>45330</v>
      </c>
      <c r="D2634" s="4">
        <v>23</v>
      </c>
      <c r="E2634" s="6">
        <v>12935.429999999998</v>
      </c>
      <c r="F2634" s="6">
        <v>9876.89</v>
      </c>
      <c r="G2634" s="8">
        <f t="shared" si="532"/>
        <v>3058.5399999999991</v>
      </c>
      <c r="H2634">
        <v>2024</v>
      </c>
      <c r="I2634">
        <f>MONTH(C2634)</f>
        <v>2</v>
      </c>
      <c r="J2634" t="s">
        <v>87</v>
      </c>
      <c r="K2634" t="s">
        <v>132</v>
      </c>
      <c r="L2634" t="s">
        <v>102</v>
      </c>
      <c r="M2634" t="str">
        <f>VLOOKUP(Table1[[#This Row],[Product Code]],Table24[#All],4,FALSE)</f>
        <v>Mice</v>
      </c>
    </row>
    <row r="2635" spans="1:13" x14ac:dyDescent="0.3">
      <c r="A2635" s="13" t="s">
        <v>16</v>
      </c>
      <c r="B2635" s="4" t="s">
        <v>20</v>
      </c>
      <c r="C2635" s="5">
        <v>45274</v>
      </c>
      <c r="D2635" s="4">
        <v>24</v>
      </c>
      <c r="E2635" s="6">
        <v>21317.040000000001</v>
      </c>
      <c r="F2635" s="6">
        <v>17338.800000000003</v>
      </c>
      <c r="G2635" s="8">
        <f t="shared" si="532"/>
        <v>3978.239999999998</v>
      </c>
      <c r="H2635">
        <v>2023</v>
      </c>
      <c r="I2635">
        <f t="shared" ref="I2635:I2641" si="534">MONTH(C2635)</f>
        <v>12</v>
      </c>
      <c r="J2635" t="s">
        <v>86</v>
      </c>
      <c r="K2635" t="s">
        <v>104</v>
      </c>
      <c r="L2635" t="s">
        <v>102</v>
      </c>
      <c r="M2635" t="str">
        <f>VLOOKUP(Table1[[#This Row],[Product Code]],Table24[#All],4,FALSE)</f>
        <v>Keyboards</v>
      </c>
    </row>
    <row r="2636" spans="1:13" x14ac:dyDescent="0.3">
      <c r="A2636" s="13" t="s">
        <v>16</v>
      </c>
      <c r="B2636" s="4" t="s">
        <v>51</v>
      </c>
      <c r="C2636" s="5">
        <v>45227</v>
      </c>
      <c r="D2636" s="4">
        <v>35</v>
      </c>
      <c r="E2636" s="6">
        <v>12404.7</v>
      </c>
      <c r="F2636" s="6">
        <v>8857.1</v>
      </c>
      <c r="G2636" s="8">
        <f t="shared" si="532"/>
        <v>3547.6000000000004</v>
      </c>
      <c r="H2636">
        <v>2023</v>
      </c>
      <c r="I2636">
        <f t="shared" si="534"/>
        <v>10</v>
      </c>
      <c r="J2636" t="s">
        <v>86</v>
      </c>
      <c r="K2636" t="s">
        <v>113</v>
      </c>
      <c r="L2636" t="s">
        <v>118</v>
      </c>
      <c r="M2636" t="str">
        <f>VLOOKUP(Table1[[#This Row],[Product Code]],Table24[#All],4,FALSE)</f>
        <v>Wired Headphones</v>
      </c>
    </row>
    <row r="2637" spans="1:13" x14ac:dyDescent="0.3">
      <c r="A2637" s="13" t="s">
        <v>16</v>
      </c>
      <c r="B2637" s="4" t="s">
        <v>22</v>
      </c>
      <c r="C2637" s="5">
        <v>44984</v>
      </c>
      <c r="D2637" s="4">
        <v>26</v>
      </c>
      <c r="E2637" s="6">
        <v>27390.48</v>
      </c>
      <c r="F2637" s="6">
        <v>16282.76</v>
      </c>
      <c r="G2637" s="8">
        <f t="shared" si="532"/>
        <v>11107.72</v>
      </c>
      <c r="H2637">
        <v>2023</v>
      </c>
      <c r="I2637">
        <f t="shared" si="534"/>
        <v>2</v>
      </c>
      <c r="J2637" t="s">
        <v>83</v>
      </c>
      <c r="K2637" t="s">
        <v>113</v>
      </c>
      <c r="L2637" t="s">
        <v>102</v>
      </c>
      <c r="M2637" t="str">
        <f>VLOOKUP(Table1[[#This Row],[Product Code]],Table24[#All],4,FALSE)</f>
        <v>Keyboards</v>
      </c>
    </row>
    <row r="2638" spans="1:13" x14ac:dyDescent="0.3">
      <c r="A2638" s="13" t="s">
        <v>28</v>
      </c>
      <c r="B2638" s="4" t="s">
        <v>43</v>
      </c>
      <c r="C2638" s="5">
        <v>45028</v>
      </c>
      <c r="D2638" s="4">
        <v>7</v>
      </c>
      <c r="E2638" s="6">
        <v>7454.72</v>
      </c>
      <c r="F2638" s="6">
        <v>4806.6899999999996</v>
      </c>
      <c r="G2638" s="8">
        <f t="shared" si="532"/>
        <v>2648.0300000000007</v>
      </c>
      <c r="H2638">
        <v>2023</v>
      </c>
      <c r="I2638">
        <f t="shared" si="534"/>
        <v>4</v>
      </c>
      <c r="J2638" t="s">
        <v>84</v>
      </c>
      <c r="K2638" t="s">
        <v>113</v>
      </c>
      <c r="L2638" t="s">
        <v>111</v>
      </c>
      <c r="M2638" t="str">
        <f>VLOOKUP(Table1[[#This Row],[Product Code]],Table24[#All],4,FALSE)</f>
        <v>VR Headsets</v>
      </c>
    </row>
    <row r="2639" spans="1:13" x14ac:dyDescent="0.3">
      <c r="A2639" s="13" t="s">
        <v>19</v>
      </c>
      <c r="B2639" s="4" t="s">
        <v>51</v>
      </c>
      <c r="C2639" s="5">
        <v>45141</v>
      </c>
      <c r="D2639" s="4">
        <v>19</v>
      </c>
      <c r="E2639" s="6">
        <v>6733.9800000000005</v>
      </c>
      <c r="F2639" s="6">
        <v>4808.1400000000003</v>
      </c>
      <c r="G2639" s="8">
        <f t="shared" si="532"/>
        <v>1925.8400000000001</v>
      </c>
      <c r="H2639">
        <v>2023</v>
      </c>
      <c r="I2639">
        <f t="shared" si="534"/>
        <v>8</v>
      </c>
      <c r="J2639" t="s">
        <v>85</v>
      </c>
      <c r="K2639" t="s">
        <v>113</v>
      </c>
      <c r="L2639" t="s">
        <v>118</v>
      </c>
      <c r="M2639" t="str">
        <f>VLOOKUP(Table1[[#This Row],[Product Code]],Table24[#All],4,FALSE)</f>
        <v>Wired Headphones</v>
      </c>
    </row>
    <row r="2640" spans="1:13" x14ac:dyDescent="0.3">
      <c r="A2640" s="13" t="s">
        <v>33</v>
      </c>
      <c r="B2640" s="4" t="s">
        <v>35</v>
      </c>
      <c r="C2640" s="5">
        <v>45571</v>
      </c>
      <c r="D2640" s="4">
        <v>31</v>
      </c>
      <c r="E2640" s="6">
        <v>5054.55</v>
      </c>
      <c r="F2640" s="6">
        <v>3909.41</v>
      </c>
      <c r="G2640" s="8">
        <f t="shared" si="532"/>
        <v>1145.1400000000003</v>
      </c>
      <c r="H2640">
        <v>2024</v>
      </c>
      <c r="I2640">
        <f t="shared" si="534"/>
        <v>10</v>
      </c>
      <c r="J2640" t="s">
        <v>90</v>
      </c>
      <c r="K2640" t="s">
        <v>113</v>
      </c>
      <c r="L2640" t="s">
        <v>102</v>
      </c>
      <c r="M2640" t="str">
        <f>VLOOKUP(Table1[[#This Row],[Product Code]],Table24[#All],4,FALSE)</f>
        <v>Keyboards</v>
      </c>
    </row>
    <row r="2641" spans="1:13" x14ac:dyDescent="0.3">
      <c r="A2641" s="13" t="s">
        <v>19</v>
      </c>
      <c r="B2641" s="4" t="s">
        <v>18</v>
      </c>
      <c r="C2641" s="5">
        <v>45371</v>
      </c>
      <c r="D2641" s="4">
        <v>12</v>
      </c>
      <c r="E2641" s="6">
        <v>4789.92</v>
      </c>
      <c r="F2641" s="6">
        <v>3619.68</v>
      </c>
      <c r="G2641" s="8">
        <f t="shared" si="532"/>
        <v>1170.2400000000002</v>
      </c>
      <c r="H2641">
        <v>2024</v>
      </c>
      <c r="I2641">
        <f t="shared" si="534"/>
        <v>3</v>
      </c>
      <c r="J2641" t="s">
        <v>87</v>
      </c>
      <c r="K2641" t="s">
        <v>130</v>
      </c>
      <c r="L2641" t="s">
        <v>126</v>
      </c>
      <c r="M2641" t="str">
        <f>VLOOKUP(Table1[[#This Row],[Product Code]],Table24[#All],4,FALSE)</f>
        <v>Streaming Devices</v>
      </c>
    </row>
    <row r="2642" spans="1:13" x14ac:dyDescent="0.3">
      <c r="A2642" s="13" t="s">
        <v>23</v>
      </c>
      <c r="B2642" s="4" t="s">
        <v>15</v>
      </c>
      <c r="C2642" s="5">
        <v>45070</v>
      </c>
      <c r="D2642" s="4">
        <v>13</v>
      </c>
      <c r="E2642" s="6">
        <v>11485.37</v>
      </c>
      <c r="F2642" s="6">
        <v>8009.17</v>
      </c>
      <c r="G2642" s="8">
        <f t="shared" si="532"/>
        <v>3476.2000000000007</v>
      </c>
      <c r="H2642">
        <v>2023</v>
      </c>
      <c r="I2642">
        <f t="shared" ref="I2642:I2648" si="535">MONTH(C2642)</f>
        <v>5</v>
      </c>
      <c r="J2642" t="s">
        <v>84</v>
      </c>
      <c r="K2642" t="s">
        <v>132</v>
      </c>
      <c r="L2642" t="s">
        <v>118</v>
      </c>
      <c r="M2642" t="str">
        <f>VLOOKUP(Table1[[#This Row],[Product Code]],Table24[#All],4,FALSE)</f>
        <v>Noise-Canceling Over-Ear</v>
      </c>
    </row>
    <row r="2643" spans="1:13" x14ac:dyDescent="0.3">
      <c r="A2643" s="13" t="s">
        <v>28</v>
      </c>
      <c r="B2643" s="4" t="s">
        <v>20</v>
      </c>
      <c r="C2643" s="5">
        <v>45116</v>
      </c>
      <c r="D2643" s="4">
        <v>12</v>
      </c>
      <c r="E2643" s="6">
        <v>10658.52</v>
      </c>
      <c r="F2643" s="6">
        <v>8669.4000000000015</v>
      </c>
      <c r="G2643" s="8">
        <f t="shared" si="532"/>
        <v>1989.119999999999</v>
      </c>
      <c r="H2643">
        <v>2023</v>
      </c>
      <c r="I2643">
        <f t="shared" si="535"/>
        <v>7</v>
      </c>
      <c r="J2643" t="s">
        <v>85</v>
      </c>
      <c r="K2643" t="s">
        <v>104</v>
      </c>
      <c r="L2643" t="s">
        <v>102</v>
      </c>
      <c r="M2643" t="str">
        <f>VLOOKUP(Table1[[#This Row],[Product Code]],Table24[#All],4,FALSE)</f>
        <v>Keyboards</v>
      </c>
    </row>
    <row r="2644" spans="1:13" x14ac:dyDescent="0.3">
      <c r="A2644" s="13" t="s">
        <v>16</v>
      </c>
      <c r="B2644" s="4" t="s">
        <v>34</v>
      </c>
      <c r="C2644" s="5">
        <v>45248</v>
      </c>
      <c r="D2644" s="4">
        <v>35</v>
      </c>
      <c r="E2644" s="6">
        <v>33777.1</v>
      </c>
      <c r="F2644" s="6">
        <v>26435.5</v>
      </c>
      <c r="G2644" s="8">
        <f t="shared" si="532"/>
        <v>7341.5999999999985</v>
      </c>
      <c r="H2644">
        <v>2023</v>
      </c>
      <c r="I2644">
        <f t="shared" si="535"/>
        <v>11</v>
      </c>
      <c r="J2644" t="s">
        <v>86</v>
      </c>
      <c r="K2644" t="s">
        <v>113</v>
      </c>
      <c r="L2644" t="s">
        <v>118</v>
      </c>
      <c r="M2644" t="str">
        <f>VLOOKUP(Table1[[#This Row],[Product Code]],Table24[#All],4,FALSE)</f>
        <v>Wireless Earbuds</v>
      </c>
    </row>
    <row r="2645" spans="1:13" x14ac:dyDescent="0.3">
      <c r="A2645" s="13" t="s">
        <v>21</v>
      </c>
      <c r="B2645" s="4" t="s">
        <v>65</v>
      </c>
      <c r="C2645" s="5">
        <v>45491</v>
      </c>
      <c r="D2645" s="4">
        <v>6</v>
      </c>
      <c r="E2645" s="6">
        <v>1938.8999999999999</v>
      </c>
      <c r="F2645" s="6">
        <v>1199.1600000000001</v>
      </c>
      <c r="G2645" s="8">
        <f t="shared" si="532"/>
        <v>739.73999999999978</v>
      </c>
      <c r="H2645">
        <v>2024</v>
      </c>
      <c r="I2645">
        <f t="shared" si="535"/>
        <v>7</v>
      </c>
      <c r="J2645" t="s">
        <v>89</v>
      </c>
      <c r="K2645" t="s">
        <v>109</v>
      </c>
      <c r="L2645" t="s">
        <v>111</v>
      </c>
      <c r="M2645" t="str">
        <f>VLOOKUP(Table1[[#This Row],[Product Code]],Table24[#All],4,FALSE)</f>
        <v>Game Consoles</v>
      </c>
    </row>
    <row r="2646" spans="1:13" x14ac:dyDescent="0.3">
      <c r="A2646" s="13" t="s">
        <v>8</v>
      </c>
      <c r="B2646" s="4" t="s">
        <v>17</v>
      </c>
      <c r="C2646" s="5">
        <v>45423</v>
      </c>
      <c r="D2646" s="4">
        <v>1</v>
      </c>
      <c r="E2646" s="6">
        <v>182.98</v>
      </c>
      <c r="F2646" s="6">
        <v>139.01</v>
      </c>
      <c r="G2646" s="8">
        <f t="shared" si="532"/>
        <v>43.97</v>
      </c>
      <c r="H2646">
        <v>2024</v>
      </c>
      <c r="I2646">
        <f t="shared" si="535"/>
        <v>5</v>
      </c>
      <c r="J2646" t="s">
        <v>88</v>
      </c>
      <c r="K2646" t="s">
        <v>104</v>
      </c>
      <c r="L2646" t="s">
        <v>102</v>
      </c>
      <c r="M2646" t="str">
        <f>VLOOKUP(Table1[[#This Row],[Product Code]],Table24[#All],4,FALSE)</f>
        <v>Chargers</v>
      </c>
    </row>
    <row r="2647" spans="1:13" x14ac:dyDescent="0.3">
      <c r="A2647" s="13" t="s">
        <v>59</v>
      </c>
      <c r="B2647" s="4" t="s">
        <v>30</v>
      </c>
      <c r="C2647" s="5">
        <v>45328</v>
      </c>
      <c r="D2647" s="4">
        <v>30</v>
      </c>
      <c r="E2647" s="6">
        <v>44143.8</v>
      </c>
      <c r="F2647" s="6">
        <v>29869.5</v>
      </c>
      <c r="G2647" s="8">
        <f t="shared" si="532"/>
        <v>14274.300000000003</v>
      </c>
      <c r="H2647">
        <v>2024</v>
      </c>
      <c r="I2647">
        <f t="shared" si="535"/>
        <v>2</v>
      </c>
      <c r="J2647" t="s">
        <v>87</v>
      </c>
      <c r="K2647" t="s">
        <v>113</v>
      </c>
      <c r="L2647" t="s">
        <v>126</v>
      </c>
      <c r="M2647" t="str">
        <f>VLOOKUP(Table1[[#This Row],[Product Code]],Table24[#All],4,FALSE)</f>
        <v>Fitness Bands</v>
      </c>
    </row>
    <row r="2648" spans="1:13" x14ac:dyDescent="0.3">
      <c r="A2648" s="13" t="s">
        <v>14</v>
      </c>
      <c r="B2648" s="4" t="s">
        <v>52</v>
      </c>
      <c r="C2648" s="5">
        <v>45443</v>
      </c>
      <c r="D2648" s="4">
        <v>6</v>
      </c>
      <c r="E2648" s="6">
        <v>1419.66</v>
      </c>
      <c r="F2648" s="6">
        <v>1099.02</v>
      </c>
      <c r="G2648" s="8">
        <f t="shared" si="532"/>
        <v>320.6400000000001</v>
      </c>
      <c r="H2648">
        <v>2024</v>
      </c>
      <c r="I2648">
        <f t="shared" si="535"/>
        <v>5</v>
      </c>
      <c r="J2648" t="s">
        <v>88</v>
      </c>
      <c r="K2648" t="s">
        <v>113</v>
      </c>
      <c r="L2648" t="s">
        <v>118</v>
      </c>
      <c r="M2648" t="str">
        <f>VLOOKUP(Table1[[#This Row],[Product Code]],Table24[#All],4,FALSE)</f>
        <v>Wired Headphones</v>
      </c>
    </row>
    <row r="2649" spans="1:13" x14ac:dyDescent="0.3">
      <c r="A2649" s="13" t="s">
        <v>16</v>
      </c>
      <c r="B2649" s="4" t="s">
        <v>58</v>
      </c>
      <c r="C2649" s="5">
        <v>45277</v>
      </c>
      <c r="D2649" s="4">
        <v>29</v>
      </c>
      <c r="E2649" s="6">
        <v>7518.83</v>
      </c>
      <c r="F2649" s="6">
        <v>4914.63</v>
      </c>
      <c r="G2649" s="8">
        <f t="shared" si="532"/>
        <v>2604.1999999999998</v>
      </c>
      <c r="H2649">
        <v>2023</v>
      </c>
      <c r="I2649">
        <f>MONTH(C2649)</f>
        <v>12</v>
      </c>
      <c r="J2649" t="s">
        <v>86</v>
      </c>
      <c r="K2649" t="s">
        <v>106</v>
      </c>
      <c r="L2649" t="s">
        <v>126</v>
      </c>
      <c r="M2649" t="str">
        <f>VLOOKUP(Table1[[#This Row],[Product Code]],Table24[#All],4,FALSE)</f>
        <v>Smart Speakers</v>
      </c>
    </row>
    <row r="2650" spans="1:13" x14ac:dyDescent="0.3">
      <c r="A2650" s="13" t="s">
        <v>14</v>
      </c>
      <c r="B2650" s="4" t="s">
        <v>41</v>
      </c>
      <c r="C2650" s="5">
        <v>45470</v>
      </c>
      <c r="D2650" s="4">
        <v>7</v>
      </c>
      <c r="E2650" s="6">
        <v>6183.8</v>
      </c>
      <c r="F2650" s="6">
        <v>4231.43</v>
      </c>
      <c r="G2650" s="8">
        <f t="shared" si="532"/>
        <v>1952.37</v>
      </c>
      <c r="H2650">
        <v>2024</v>
      </c>
      <c r="I2650">
        <f t="shared" ref="I2650:I2652" si="536">MONTH(C2650)</f>
        <v>6</v>
      </c>
      <c r="J2650" t="s">
        <v>88</v>
      </c>
      <c r="K2650" t="s">
        <v>132</v>
      </c>
      <c r="L2650" t="s">
        <v>118</v>
      </c>
      <c r="M2650" t="str">
        <f>VLOOKUP(Table1[[#This Row],[Product Code]],Table24[#All],4,FALSE)</f>
        <v>Wireless Headphones</v>
      </c>
    </row>
    <row r="2651" spans="1:13" x14ac:dyDescent="0.3">
      <c r="A2651" s="13" t="s">
        <v>32</v>
      </c>
      <c r="B2651" s="4" t="s">
        <v>55</v>
      </c>
      <c r="C2651" s="5">
        <v>45447</v>
      </c>
      <c r="D2651" s="4">
        <v>10</v>
      </c>
      <c r="E2651" s="6">
        <v>8691.6</v>
      </c>
      <c r="F2651" s="6">
        <v>6525.2999999999993</v>
      </c>
      <c r="G2651" s="8">
        <f t="shared" si="532"/>
        <v>2166.3000000000011</v>
      </c>
      <c r="H2651">
        <v>2024</v>
      </c>
      <c r="I2651">
        <f t="shared" si="536"/>
        <v>6</v>
      </c>
      <c r="J2651" t="s">
        <v>88</v>
      </c>
      <c r="K2651" t="s">
        <v>100</v>
      </c>
      <c r="L2651" t="s">
        <v>111</v>
      </c>
      <c r="M2651" t="str">
        <f>VLOOKUP(Table1[[#This Row],[Product Code]],Table24[#All],4,FALSE)</f>
        <v>VR Headsets</v>
      </c>
    </row>
    <row r="2652" spans="1:13" x14ac:dyDescent="0.3">
      <c r="A2652" s="13" t="s">
        <v>33</v>
      </c>
      <c r="B2652" s="4" t="s">
        <v>64</v>
      </c>
      <c r="C2652" s="5">
        <v>45364</v>
      </c>
      <c r="D2652" s="4">
        <v>32</v>
      </c>
      <c r="E2652" s="6">
        <v>12407.68</v>
      </c>
      <c r="F2652" s="6">
        <v>8301.44</v>
      </c>
      <c r="G2652" s="8">
        <f t="shared" si="532"/>
        <v>4106.24</v>
      </c>
      <c r="H2652">
        <v>2024</v>
      </c>
      <c r="I2652">
        <f t="shared" si="536"/>
        <v>3</v>
      </c>
      <c r="J2652" t="s">
        <v>87</v>
      </c>
      <c r="K2652" t="s">
        <v>106</v>
      </c>
      <c r="L2652" t="s">
        <v>102</v>
      </c>
      <c r="M2652" t="str">
        <f>VLOOKUP(Table1[[#This Row],[Product Code]],Table24[#All],4,FALSE)</f>
        <v>Chargers</v>
      </c>
    </row>
    <row r="2653" spans="1:13" x14ac:dyDescent="0.3">
      <c r="A2653" s="13" t="s">
        <v>19</v>
      </c>
      <c r="B2653" s="4" t="s">
        <v>64</v>
      </c>
      <c r="C2653" s="5">
        <v>45124</v>
      </c>
      <c r="D2653" s="4">
        <v>17</v>
      </c>
      <c r="E2653" s="6">
        <v>6591.58</v>
      </c>
      <c r="F2653" s="6">
        <v>4410.1400000000003</v>
      </c>
      <c r="G2653" s="8">
        <f t="shared" si="532"/>
        <v>2181.4399999999996</v>
      </c>
      <c r="H2653">
        <v>2023</v>
      </c>
      <c r="I2653">
        <f t="shared" ref="I2653:I2657" si="537">MONTH(C2653)</f>
        <v>7</v>
      </c>
      <c r="J2653" t="s">
        <v>85</v>
      </c>
      <c r="K2653" t="s">
        <v>106</v>
      </c>
      <c r="L2653" t="s">
        <v>102</v>
      </c>
      <c r="M2653" t="str">
        <f>VLOOKUP(Table1[[#This Row],[Product Code]],Table24[#All],4,FALSE)</f>
        <v>Chargers</v>
      </c>
    </row>
    <row r="2654" spans="1:13" x14ac:dyDescent="0.3">
      <c r="A2654" s="13" t="s">
        <v>16</v>
      </c>
      <c r="B2654" s="4" t="s">
        <v>13</v>
      </c>
      <c r="C2654" s="5">
        <v>45221</v>
      </c>
      <c r="D2654" s="4">
        <v>36</v>
      </c>
      <c r="E2654" s="6">
        <v>31610.52</v>
      </c>
      <c r="F2654" s="6">
        <v>21778.920000000002</v>
      </c>
      <c r="G2654" s="8">
        <f t="shared" si="532"/>
        <v>9831.5999999999985</v>
      </c>
      <c r="H2654">
        <v>2023</v>
      </c>
      <c r="I2654">
        <f t="shared" si="537"/>
        <v>10</v>
      </c>
      <c r="J2654" t="s">
        <v>86</v>
      </c>
      <c r="K2654" t="s">
        <v>104</v>
      </c>
      <c r="L2654" t="s">
        <v>102</v>
      </c>
      <c r="M2654" t="str">
        <f>VLOOKUP(Table1[[#This Row],[Product Code]],Table24[#All],4,FALSE)</f>
        <v>Chargers</v>
      </c>
    </row>
    <row r="2655" spans="1:13" x14ac:dyDescent="0.3">
      <c r="A2655" s="13" t="s">
        <v>16</v>
      </c>
      <c r="B2655" s="4" t="s">
        <v>43</v>
      </c>
      <c r="C2655" s="5">
        <v>45089</v>
      </c>
      <c r="D2655" s="4">
        <v>19</v>
      </c>
      <c r="E2655" s="6">
        <v>20234.240000000002</v>
      </c>
      <c r="F2655" s="6">
        <v>13046.73</v>
      </c>
      <c r="G2655" s="8">
        <f t="shared" si="532"/>
        <v>7187.510000000002</v>
      </c>
      <c r="H2655">
        <v>2023</v>
      </c>
      <c r="I2655">
        <f t="shared" si="537"/>
        <v>6</v>
      </c>
      <c r="J2655" t="s">
        <v>84</v>
      </c>
      <c r="K2655" t="s">
        <v>113</v>
      </c>
      <c r="L2655" t="s">
        <v>111</v>
      </c>
      <c r="M2655" t="str">
        <f>VLOOKUP(Table1[[#This Row],[Product Code]],Table24[#All],4,FALSE)</f>
        <v>VR Headsets</v>
      </c>
    </row>
    <row r="2656" spans="1:13" x14ac:dyDescent="0.3">
      <c r="A2656" s="13" t="s">
        <v>54</v>
      </c>
      <c r="B2656" s="4" t="s">
        <v>64</v>
      </c>
      <c r="C2656" s="5">
        <v>45253</v>
      </c>
      <c r="D2656" s="4">
        <v>42</v>
      </c>
      <c r="E2656" s="6">
        <v>16285.08</v>
      </c>
      <c r="F2656" s="6">
        <v>10895.640000000001</v>
      </c>
      <c r="G2656" s="8">
        <f t="shared" si="532"/>
        <v>5389.4399999999987</v>
      </c>
      <c r="H2656">
        <v>2023</v>
      </c>
      <c r="I2656">
        <f t="shared" si="537"/>
        <v>11</v>
      </c>
      <c r="J2656" t="s">
        <v>86</v>
      </c>
      <c r="K2656" t="s">
        <v>106</v>
      </c>
      <c r="L2656" t="s">
        <v>102</v>
      </c>
      <c r="M2656" t="str">
        <f>VLOOKUP(Table1[[#This Row],[Product Code]],Table24[#All],4,FALSE)</f>
        <v>Chargers</v>
      </c>
    </row>
    <row r="2657" spans="1:13" x14ac:dyDescent="0.3">
      <c r="A2657" s="13" t="s">
        <v>19</v>
      </c>
      <c r="B2657" s="4" t="s">
        <v>15</v>
      </c>
      <c r="C2657" s="5">
        <v>45266</v>
      </c>
      <c r="D2657" s="4">
        <v>32</v>
      </c>
      <c r="E2657" s="6">
        <v>28271.68</v>
      </c>
      <c r="F2657" s="6">
        <v>19714.88</v>
      </c>
      <c r="G2657" s="8">
        <f t="shared" si="532"/>
        <v>8556.7999999999993</v>
      </c>
      <c r="H2657">
        <v>2023</v>
      </c>
      <c r="I2657">
        <f t="shared" si="537"/>
        <v>12</v>
      </c>
      <c r="J2657" t="s">
        <v>86</v>
      </c>
      <c r="K2657" t="s">
        <v>132</v>
      </c>
      <c r="L2657" t="s">
        <v>118</v>
      </c>
      <c r="M2657" t="str">
        <f>VLOOKUP(Table1[[#This Row],[Product Code]],Table24[#All],4,FALSE)</f>
        <v>Noise-Canceling Over-Ear</v>
      </c>
    </row>
    <row r="2658" spans="1:13" x14ac:dyDescent="0.3">
      <c r="A2658" s="13" t="s">
        <v>16</v>
      </c>
      <c r="B2658" s="4" t="s">
        <v>9</v>
      </c>
      <c r="C2658" s="5">
        <v>45512</v>
      </c>
      <c r="D2658" s="4">
        <v>6</v>
      </c>
      <c r="E2658" s="6">
        <v>3643.38</v>
      </c>
      <c r="F2658" s="6">
        <v>2234.04</v>
      </c>
      <c r="G2658" s="8">
        <f t="shared" si="532"/>
        <v>1409.3400000000001</v>
      </c>
      <c r="H2658">
        <v>2024</v>
      </c>
      <c r="I2658">
        <f>MONTH(C2658)</f>
        <v>8</v>
      </c>
      <c r="J2658" t="s">
        <v>89</v>
      </c>
      <c r="K2658" t="s">
        <v>113</v>
      </c>
      <c r="L2658" t="s">
        <v>98</v>
      </c>
      <c r="M2658" t="str">
        <f>VLOOKUP(Table1[[#This Row],[Product Code]],Table24[#All],4,FALSE)</f>
        <v>Ultrabooks</v>
      </c>
    </row>
    <row r="2659" spans="1:13" x14ac:dyDescent="0.3">
      <c r="A2659" s="13" t="s">
        <v>16</v>
      </c>
      <c r="B2659" s="4" t="s">
        <v>34</v>
      </c>
      <c r="C2659" s="5">
        <v>45020</v>
      </c>
      <c r="D2659" s="4">
        <v>26</v>
      </c>
      <c r="E2659" s="6">
        <v>25091.559999999998</v>
      </c>
      <c r="F2659" s="6">
        <v>19637.8</v>
      </c>
      <c r="G2659" s="8">
        <f t="shared" si="532"/>
        <v>5453.7599999999984</v>
      </c>
      <c r="H2659">
        <v>2023</v>
      </c>
      <c r="I2659">
        <f t="shared" ref="I2659:I2663" si="538">MONTH(C2659)</f>
        <v>4</v>
      </c>
      <c r="J2659" t="s">
        <v>84</v>
      </c>
      <c r="K2659" t="s">
        <v>113</v>
      </c>
      <c r="L2659" t="s">
        <v>118</v>
      </c>
      <c r="M2659" t="str">
        <f>VLOOKUP(Table1[[#This Row],[Product Code]],Table24[#All],4,FALSE)</f>
        <v>Wireless Earbuds</v>
      </c>
    </row>
    <row r="2660" spans="1:13" x14ac:dyDescent="0.3">
      <c r="A2660" s="13" t="s">
        <v>28</v>
      </c>
      <c r="B2660" s="4" t="s">
        <v>63</v>
      </c>
      <c r="C2660" s="5">
        <v>45195</v>
      </c>
      <c r="D2660" s="4">
        <v>5</v>
      </c>
      <c r="E2660" s="6">
        <v>5655.5499999999993</v>
      </c>
      <c r="F2660" s="6">
        <v>4694.75</v>
      </c>
      <c r="G2660" s="8">
        <f t="shared" si="532"/>
        <v>960.79999999999927</v>
      </c>
      <c r="H2660">
        <v>2023</v>
      </c>
      <c r="I2660">
        <f t="shared" si="538"/>
        <v>9</v>
      </c>
      <c r="J2660" t="s">
        <v>85</v>
      </c>
      <c r="K2660" t="s">
        <v>113</v>
      </c>
      <c r="L2660" t="s">
        <v>111</v>
      </c>
      <c r="M2660" t="str">
        <f>VLOOKUP(Table1[[#This Row],[Product Code]],Table24[#All],4,FALSE)</f>
        <v>Gaming Headsets</v>
      </c>
    </row>
    <row r="2661" spans="1:13" x14ac:dyDescent="0.3">
      <c r="A2661" s="13" t="s">
        <v>16</v>
      </c>
      <c r="B2661" s="4" t="s">
        <v>9</v>
      </c>
      <c r="C2661" s="5">
        <v>45527</v>
      </c>
      <c r="D2661" s="4">
        <v>5</v>
      </c>
      <c r="E2661" s="6">
        <v>3036.15</v>
      </c>
      <c r="F2661" s="6">
        <v>1861.6999999999998</v>
      </c>
      <c r="G2661" s="8">
        <f t="shared" si="532"/>
        <v>1174.4500000000003</v>
      </c>
      <c r="H2661">
        <v>2024</v>
      </c>
      <c r="I2661">
        <f t="shared" si="538"/>
        <v>8</v>
      </c>
      <c r="J2661" t="s">
        <v>89</v>
      </c>
      <c r="K2661" t="s">
        <v>113</v>
      </c>
      <c r="L2661" t="s">
        <v>98</v>
      </c>
      <c r="M2661" t="str">
        <f>VLOOKUP(Table1[[#This Row],[Product Code]],Table24[#All],4,FALSE)</f>
        <v>Ultrabooks</v>
      </c>
    </row>
    <row r="2662" spans="1:13" x14ac:dyDescent="0.3">
      <c r="A2662" s="13" t="s">
        <v>12</v>
      </c>
      <c r="B2662" s="4" t="s">
        <v>22</v>
      </c>
      <c r="C2662" s="5">
        <v>45407</v>
      </c>
      <c r="D2662" s="4">
        <v>11</v>
      </c>
      <c r="E2662" s="6">
        <v>11588.28</v>
      </c>
      <c r="F2662" s="6">
        <v>6888.86</v>
      </c>
      <c r="G2662" s="8">
        <f t="shared" si="532"/>
        <v>4699.420000000001</v>
      </c>
      <c r="H2662">
        <v>2024</v>
      </c>
      <c r="I2662">
        <f t="shared" si="538"/>
        <v>4</v>
      </c>
      <c r="J2662" t="s">
        <v>88</v>
      </c>
      <c r="K2662" t="s">
        <v>113</v>
      </c>
      <c r="L2662" t="s">
        <v>102</v>
      </c>
      <c r="M2662" t="str">
        <f>VLOOKUP(Table1[[#This Row],[Product Code]],Table24[#All],4,FALSE)</f>
        <v>Keyboards</v>
      </c>
    </row>
    <row r="2663" spans="1:13" x14ac:dyDescent="0.3">
      <c r="A2663" s="13" t="s">
        <v>54</v>
      </c>
      <c r="B2663" s="4" t="s">
        <v>36</v>
      </c>
      <c r="C2663" s="5">
        <v>45424</v>
      </c>
      <c r="D2663" s="4">
        <v>14</v>
      </c>
      <c r="E2663" s="6">
        <v>13258.699999999999</v>
      </c>
      <c r="F2663" s="6">
        <v>9343.32</v>
      </c>
      <c r="G2663" s="8">
        <f t="shared" si="532"/>
        <v>3915.3799999999992</v>
      </c>
      <c r="H2663">
        <v>2024</v>
      </c>
      <c r="I2663">
        <f t="shared" si="538"/>
        <v>5</v>
      </c>
      <c r="J2663" t="s">
        <v>88</v>
      </c>
      <c r="K2663" t="s">
        <v>132</v>
      </c>
      <c r="L2663" t="s">
        <v>102</v>
      </c>
      <c r="M2663" t="str">
        <f>VLOOKUP(Table1[[#This Row],[Product Code]],Table24[#All],4,FALSE)</f>
        <v>Keyboards</v>
      </c>
    </row>
    <row r="2664" spans="1:13" x14ac:dyDescent="0.3">
      <c r="A2664" s="13" t="s">
        <v>10</v>
      </c>
      <c r="B2664" s="4" t="s">
        <v>70</v>
      </c>
      <c r="C2664" s="5">
        <v>45114</v>
      </c>
      <c r="D2664" s="4">
        <v>16</v>
      </c>
      <c r="E2664" s="6">
        <v>3454.24</v>
      </c>
      <c r="F2664" s="6">
        <v>2500.3200000000002</v>
      </c>
      <c r="G2664" s="8">
        <f t="shared" si="532"/>
        <v>953.91999999999962</v>
      </c>
      <c r="H2664">
        <v>2023</v>
      </c>
      <c r="I2664">
        <f>MONTH(C2664)</f>
        <v>7</v>
      </c>
      <c r="J2664" t="s">
        <v>85</v>
      </c>
      <c r="K2664" t="s">
        <v>130</v>
      </c>
      <c r="L2664" t="s">
        <v>102</v>
      </c>
      <c r="M2664" t="str">
        <f>VLOOKUP(Table1[[#This Row],[Product Code]],Table24[#All],4,FALSE)</f>
        <v>Chargers</v>
      </c>
    </row>
    <row r="2665" spans="1:13" x14ac:dyDescent="0.3">
      <c r="A2665" s="13" t="s">
        <v>32</v>
      </c>
      <c r="B2665" s="4" t="s">
        <v>52</v>
      </c>
      <c r="C2665" s="5">
        <v>45332</v>
      </c>
      <c r="D2665" s="4">
        <v>13</v>
      </c>
      <c r="E2665" s="6">
        <v>3075.9300000000003</v>
      </c>
      <c r="F2665" s="6">
        <v>2381.21</v>
      </c>
      <c r="G2665" s="8">
        <f t="shared" si="532"/>
        <v>694.72000000000025</v>
      </c>
      <c r="H2665">
        <v>2024</v>
      </c>
      <c r="I2665">
        <f>MONTH(C2665)</f>
        <v>2</v>
      </c>
      <c r="J2665" t="s">
        <v>87</v>
      </c>
      <c r="K2665" t="s">
        <v>113</v>
      </c>
      <c r="L2665" t="s">
        <v>118</v>
      </c>
      <c r="M2665" t="str">
        <f>VLOOKUP(Table1[[#This Row],[Product Code]],Table24[#All],4,FALSE)</f>
        <v>Wired Headphones</v>
      </c>
    </row>
    <row r="2666" spans="1:13" x14ac:dyDescent="0.3">
      <c r="A2666" s="13" t="s">
        <v>59</v>
      </c>
      <c r="B2666" s="4" t="s">
        <v>29</v>
      </c>
      <c r="C2666" s="5">
        <v>45028</v>
      </c>
      <c r="D2666" s="4">
        <v>9</v>
      </c>
      <c r="E2666" s="6">
        <v>5877</v>
      </c>
      <c r="F2666" s="6">
        <v>4402.3499999999995</v>
      </c>
      <c r="G2666" s="8">
        <f t="shared" si="532"/>
        <v>1474.6500000000005</v>
      </c>
      <c r="H2666">
        <v>2023</v>
      </c>
      <c r="I2666">
        <f t="shared" ref="I2666:I2670" si="539">MONTH(C2666)</f>
        <v>4</v>
      </c>
      <c r="J2666" t="s">
        <v>84</v>
      </c>
      <c r="K2666" t="s">
        <v>100</v>
      </c>
      <c r="L2666" t="s">
        <v>98</v>
      </c>
      <c r="M2666" t="str">
        <f>VLOOKUP(Table1[[#This Row],[Product Code]],Table24[#All],4,FALSE)</f>
        <v>Gaming Laptops</v>
      </c>
    </row>
    <row r="2667" spans="1:13" x14ac:dyDescent="0.3">
      <c r="A2667" s="13" t="s">
        <v>19</v>
      </c>
      <c r="B2667" s="4" t="s">
        <v>70</v>
      </c>
      <c r="C2667" s="5">
        <v>44962</v>
      </c>
      <c r="D2667" s="4">
        <v>27</v>
      </c>
      <c r="E2667" s="6">
        <v>5829.03</v>
      </c>
      <c r="F2667" s="6">
        <v>4219.29</v>
      </c>
      <c r="G2667" s="8">
        <f t="shared" si="532"/>
        <v>1609.7399999999998</v>
      </c>
      <c r="H2667">
        <v>2023</v>
      </c>
      <c r="I2667">
        <f t="shared" si="539"/>
        <v>2</v>
      </c>
      <c r="J2667" t="s">
        <v>83</v>
      </c>
      <c r="K2667" t="s">
        <v>130</v>
      </c>
      <c r="L2667" t="s">
        <v>102</v>
      </c>
      <c r="M2667" t="str">
        <f>VLOOKUP(Table1[[#This Row],[Product Code]],Table24[#All],4,FALSE)</f>
        <v>Chargers</v>
      </c>
    </row>
    <row r="2668" spans="1:13" x14ac:dyDescent="0.3">
      <c r="A2668" s="13" t="s">
        <v>28</v>
      </c>
      <c r="B2668" s="4" t="s">
        <v>24</v>
      </c>
      <c r="C2668" s="5">
        <v>45345</v>
      </c>
      <c r="D2668" s="4">
        <v>14</v>
      </c>
      <c r="E2668" s="6">
        <v>18637.22</v>
      </c>
      <c r="F2668" s="6">
        <v>11629.94</v>
      </c>
      <c r="G2668" s="8">
        <f t="shared" si="532"/>
        <v>7007.2800000000007</v>
      </c>
      <c r="H2668">
        <v>2024</v>
      </c>
      <c r="I2668">
        <f t="shared" si="539"/>
        <v>2</v>
      </c>
      <c r="J2668" t="s">
        <v>87</v>
      </c>
      <c r="K2668" t="s">
        <v>104</v>
      </c>
      <c r="L2668" t="s">
        <v>102</v>
      </c>
      <c r="M2668" t="str">
        <f>VLOOKUP(Table1[[#This Row],[Product Code]],Table24[#All],4,FALSE)</f>
        <v>Keyboards</v>
      </c>
    </row>
    <row r="2669" spans="1:13" x14ac:dyDescent="0.3">
      <c r="A2669" s="13" t="s">
        <v>25</v>
      </c>
      <c r="B2669" s="4" t="s">
        <v>18</v>
      </c>
      <c r="C2669" s="5">
        <v>45587</v>
      </c>
      <c r="D2669" s="4">
        <v>28</v>
      </c>
      <c r="E2669" s="6">
        <v>11176.480000000001</v>
      </c>
      <c r="F2669" s="6">
        <v>8445.92</v>
      </c>
      <c r="G2669" s="8">
        <f t="shared" si="532"/>
        <v>2730.5600000000013</v>
      </c>
      <c r="H2669">
        <v>2024</v>
      </c>
      <c r="I2669">
        <f t="shared" si="539"/>
        <v>10</v>
      </c>
      <c r="J2669" t="s">
        <v>90</v>
      </c>
      <c r="K2669" t="s">
        <v>130</v>
      </c>
      <c r="L2669" t="s">
        <v>126</v>
      </c>
      <c r="M2669" t="str">
        <f>VLOOKUP(Table1[[#This Row],[Product Code]],Table24[#All],4,FALSE)</f>
        <v>Streaming Devices</v>
      </c>
    </row>
    <row r="2670" spans="1:13" x14ac:dyDescent="0.3">
      <c r="A2670" s="13" t="s">
        <v>33</v>
      </c>
      <c r="B2670" s="4" t="s">
        <v>41</v>
      </c>
      <c r="C2670" s="5">
        <v>45371</v>
      </c>
      <c r="D2670" s="4">
        <v>12</v>
      </c>
      <c r="E2670" s="6">
        <v>10600.8</v>
      </c>
      <c r="F2670" s="6">
        <v>7253.88</v>
      </c>
      <c r="G2670" s="8">
        <f t="shared" si="532"/>
        <v>3346.9199999999992</v>
      </c>
      <c r="H2670">
        <v>2024</v>
      </c>
      <c r="I2670">
        <f t="shared" si="539"/>
        <v>3</v>
      </c>
      <c r="J2670" t="s">
        <v>87</v>
      </c>
      <c r="K2670" t="s">
        <v>132</v>
      </c>
      <c r="L2670" t="s">
        <v>118</v>
      </c>
      <c r="M2670" t="str">
        <f>VLOOKUP(Table1[[#This Row],[Product Code]],Table24[#All],4,FALSE)</f>
        <v>Wireless Headphones</v>
      </c>
    </row>
    <row r="2671" spans="1:13" x14ac:dyDescent="0.3">
      <c r="A2671" s="13" t="s">
        <v>16</v>
      </c>
      <c r="B2671" s="4" t="s">
        <v>43</v>
      </c>
      <c r="C2671" s="5">
        <v>45204</v>
      </c>
      <c r="D2671" s="4">
        <v>27</v>
      </c>
      <c r="E2671" s="6">
        <v>28753.920000000002</v>
      </c>
      <c r="F2671" s="6">
        <v>18540.09</v>
      </c>
      <c r="G2671" s="8">
        <f t="shared" si="532"/>
        <v>10213.830000000002</v>
      </c>
      <c r="H2671">
        <v>2023</v>
      </c>
      <c r="I2671">
        <f t="shared" ref="I2671:I2676" si="540">MONTH(C2671)</f>
        <v>10</v>
      </c>
      <c r="J2671" t="s">
        <v>86</v>
      </c>
      <c r="K2671" t="s">
        <v>113</v>
      </c>
      <c r="L2671" t="s">
        <v>111</v>
      </c>
      <c r="M2671" t="str">
        <f>VLOOKUP(Table1[[#This Row],[Product Code]],Table24[#All],4,FALSE)</f>
        <v>VR Headsets</v>
      </c>
    </row>
    <row r="2672" spans="1:13" x14ac:dyDescent="0.3">
      <c r="A2672" s="13" t="s">
        <v>32</v>
      </c>
      <c r="B2672" s="4" t="s">
        <v>35</v>
      </c>
      <c r="C2672" s="5">
        <v>45282</v>
      </c>
      <c r="D2672" s="4">
        <v>30</v>
      </c>
      <c r="E2672" s="6">
        <v>4891.5</v>
      </c>
      <c r="F2672" s="6">
        <v>3783.3</v>
      </c>
      <c r="G2672" s="8">
        <f t="shared" si="532"/>
        <v>1108.1999999999998</v>
      </c>
      <c r="H2672">
        <v>2023</v>
      </c>
      <c r="I2672">
        <f t="shared" si="540"/>
        <v>12</v>
      </c>
      <c r="J2672" t="s">
        <v>86</v>
      </c>
      <c r="K2672" t="s">
        <v>113</v>
      </c>
      <c r="L2672" t="s">
        <v>102</v>
      </c>
      <c r="M2672" t="str">
        <f>VLOOKUP(Table1[[#This Row],[Product Code]],Table24[#All],4,FALSE)</f>
        <v>Keyboards</v>
      </c>
    </row>
    <row r="2673" spans="1:13" x14ac:dyDescent="0.3">
      <c r="A2673" s="13" t="s">
        <v>10</v>
      </c>
      <c r="B2673" s="4" t="s">
        <v>15</v>
      </c>
      <c r="C2673" s="5">
        <v>45235</v>
      </c>
      <c r="D2673" s="4">
        <v>39</v>
      </c>
      <c r="E2673" s="6">
        <v>34456.11</v>
      </c>
      <c r="F2673" s="6">
        <v>24027.510000000002</v>
      </c>
      <c r="G2673" s="8">
        <f t="shared" si="532"/>
        <v>10428.599999999999</v>
      </c>
      <c r="H2673">
        <v>2023</v>
      </c>
      <c r="I2673">
        <f t="shared" si="540"/>
        <v>11</v>
      </c>
      <c r="J2673" t="s">
        <v>86</v>
      </c>
      <c r="K2673" t="s">
        <v>132</v>
      </c>
      <c r="L2673" t="s">
        <v>118</v>
      </c>
      <c r="M2673" t="str">
        <f>VLOOKUP(Table1[[#This Row],[Product Code]],Table24[#All],4,FALSE)</f>
        <v>Noise-Canceling Over-Ear</v>
      </c>
    </row>
    <row r="2674" spans="1:13" x14ac:dyDescent="0.3">
      <c r="A2674" s="13" t="s">
        <v>6</v>
      </c>
      <c r="B2674" s="4" t="s">
        <v>22</v>
      </c>
      <c r="C2674" s="5">
        <v>45168</v>
      </c>
      <c r="D2674" s="4">
        <v>20</v>
      </c>
      <c r="E2674" s="6">
        <v>21069.599999999999</v>
      </c>
      <c r="F2674" s="6">
        <v>12525.2</v>
      </c>
      <c r="G2674" s="8">
        <f t="shared" si="532"/>
        <v>8544.3999999999978</v>
      </c>
      <c r="H2674">
        <v>2023</v>
      </c>
      <c r="I2674">
        <f t="shared" si="540"/>
        <v>8</v>
      </c>
      <c r="J2674" t="s">
        <v>85</v>
      </c>
      <c r="K2674" t="s">
        <v>113</v>
      </c>
      <c r="L2674" t="s">
        <v>102</v>
      </c>
      <c r="M2674" t="str">
        <f>VLOOKUP(Table1[[#This Row],[Product Code]],Table24[#All],4,FALSE)</f>
        <v>Keyboards</v>
      </c>
    </row>
    <row r="2675" spans="1:13" x14ac:dyDescent="0.3">
      <c r="A2675" s="13" t="s">
        <v>23</v>
      </c>
      <c r="B2675" s="4" t="s">
        <v>53</v>
      </c>
      <c r="C2675" s="5">
        <v>45399</v>
      </c>
      <c r="D2675" s="4">
        <v>14</v>
      </c>
      <c r="E2675" s="6">
        <v>17858.539999999997</v>
      </c>
      <c r="F2675" s="6">
        <v>11135.46</v>
      </c>
      <c r="G2675" s="8">
        <f t="shared" si="532"/>
        <v>6723.0799999999981</v>
      </c>
      <c r="H2675">
        <v>2024</v>
      </c>
      <c r="I2675">
        <f t="shared" si="540"/>
        <v>4</v>
      </c>
      <c r="J2675" t="s">
        <v>88</v>
      </c>
      <c r="K2675" t="s">
        <v>130</v>
      </c>
      <c r="L2675" t="s">
        <v>118</v>
      </c>
      <c r="M2675" t="str">
        <f>VLOOKUP(Table1[[#This Row],[Product Code]],Table24[#All],4,FALSE)</f>
        <v>Wired Headphones</v>
      </c>
    </row>
    <row r="2676" spans="1:13" x14ac:dyDescent="0.3">
      <c r="A2676" s="13" t="s">
        <v>16</v>
      </c>
      <c r="B2676" s="4" t="s">
        <v>39</v>
      </c>
      <c r="C2676" s="5">
        <v>45608</v>
      </c>
      <c r="D2676" s="4">
        <v>24</v>
      </c>
      <c r="E2676" s="6">
        <v>17519.52</v>
      </c>
      <c r="F2676" s="6">
        <v>14135.76</v>
      </c>
      <c r="G2676" s="8">
        <f t="shared" si="532"/>
        <v>3383.76</v>
      </c>
      <c r="H2676">
        <v>2024</v>
      </c>
      <c r="I2676">
        <f t="shared" si="540"/>
        <v>11</v>
      </c>
      <c r="J2676" t="s">
        <v>90</v>
      </c>
      <c r="K2676" t="s">
        <v>113</v>
      </c>
      <c r="L2676" t="s">
        <v>111</v>
      </c>
      <c r="M2676" t="str">
        <f>VLOOKUP(Table1[[#This Row],[Product Code]],Table24[#All],4,FALSE)</f>
        <v>VR Headsets</v>
      </c>
    </row>
    <row r="2677" spans="1:13" x14ac:dyDescent="0.3">
      <c r="A2677" s="13" t="s">
        <v>8</v>
      </c>
      <c r="B2677" s="4" t="s">
        <v>43</v>
      </c>
      <c r="C2677" s="5">
        <v>45065</v>
      </c>
      <c r="D2677" s="4">
        <v>5</v>
      </c>
      <c r="E2677" s="6">
        <v>5324.8</v>
      </c>
      <c r="F2677" s="6">
        <v>3433.35</v>
      </c>
      <c r="G2677" s="8">
        <f t="shared" si="532"/>
        <v>1891.4500000000003</v>
      </c>
      <c r="H2677">
        <v>2023</v>
      </c>
      <c r="I2677">
        <f t="shared" ref="I2677:I2680" si="541">MONTH(C2677)</f>
        <v>5</v>
      </c>
      <c r="J2677" t="s">
        <v>84</v>
      </c>
      <c r="K2677" t="s">
        <v>113</v>
      </c>
      <c r="L2677" t="s">
        <v>111</v>
      </c>
      <c r="M2677" t="str">
        <f>VLOOKUP(Table1[[#This Row],[Product Code]],Table24[#All],4,FALSE)</f>
        <v>VR Headsets</v>
      </c>
    </row>
    <row r="2678" spans="1:13" x14ac:dyDescent="0.3">
      <c r="A2678" s="13" t="s">
        <v>23</v>
      </c>
      <c r="B2678" s="4" t="s">
        <v>38</v>
      </c>
      <c r="C2678" s="5">
        <v>45130</v>
      </c>
      <c r="D2678" s="4">
        <v>17</v>
      </c>
      <c r="E2678" s="6">
        <v>9120.16</v>
      </c>
      <c r="F2678" s="6">
        <v>6647.5099999999993</v>
      </c>
      <c r="G2678" s="8">
        <f t="shared" si="532"/>
        <v>2472.6500000000005</v>
      </c>
      <c r="H2678">
        <v>2023</v>
      </c>
      <c r="I2678">
        <f t="shared" si="541"/>
        <v>7</v>
      </c>
      <c r="J2678" t="s">
        <v>85</v>
      </c>
      <c r="K2678" t="s">
        <v>113</v>
      </c>
      <c r="L2678" t="s">
        <v>111</v>
      </c>
      <c r="M2678" t="str">
        <f>VLOOKUP(Table1[[#This Row],[Product Code]],Table24[#All],4,FALSE)</f>
        <v>Game Consoles</v>
      </c>
    </row>
    <row r="2679" spans="1:13" x14ac:dyDescent="0.3">
      <c r="A2679" s="13" t="s">
        <v>16</v>
      </c>
      <c r="B2679" s="4" t="s">
        <v>9</v>
      </c>
      <c r="C2679" s="5">
        <v>45586</v>
      </c>
      <c r="D2679" s="4">
        <v>25</v>
      </c>
      <c r="E2679" s="6">
        <v>15180.75</v>
      </c>
      <c r="F2679" s="6">
        <v>9308.5</v>
      </c>
      <c r="G2679" s="8">
        <f t="shared" si="532"/>
        <v>5872.25</v>
      </c>
      <c r="H2679">
        <v>2024</v>
      </c>
      <c r="I2679">
        <f t="shared" si="541"/>
        <v>10</v>
      </c>
      <c r="J2679" t="s">
        <v>90</v>
      </c>
      <c r="K2679" t="s">
        <v>113</v>
      </c>
      <c r="L2679" t="s">
        <v>98</v>
      </c>
      <c r="M2679" t="str">
        <f>VLOOKUP(Table1[[#This Row],[Product Code]],Table24[#All],4,FALSE)</f>
        <v>Ultrabooks</v>
      </c>
    </row>
    <row r="2680" spans="1:13" x14ac:dyDescent="0.3">
      <c r="A2680" s="13" t="s">
        <v>37</v>
      </c>
      <c r="B2680" s="4" t="s">
        <v>40</v>
      </c>
      <c r="C2680" s="5">
        <v>45518</v>
      </c>
      <c r="D2680" s="4">
        <v>11</v>
      </c>
      <c r="E2680" s="6">
        <v>14891.689999999999</v>
      </c>
      <c r="F2680" s="6">
        <v>10719.060000000001</v>
      </c>
      <c r="G2680" s="8">
        <f t="shared" si="532"/>
        <v>4172.6299999999974</v>
      </c>
      <c r="H2680">
        <v>2024</v>
      </c>
      <c r="I2680">
        <f t="shared" si="541"/>
        <v>8</v>
      </c>
      <c r="J2680" t="s">
        <v>89</v>
      </c>
      <c r="K2680" t="s">
        <v>106</v>
      </c>
      <c r="L2680" t="s">
        <v>111</v>
      </c>
      <c r="M2680" t="str">
        <f>VLOOKUP(Table1[[#This Row],[Product Code]],Table24[#All],4,FALSE)</f>
        <v>Game Consoles</v>
      </c>
    </row>
    <row r="2681" spans="1:13" x14ac:dyDescent="0.3">
      <c r="A2681" s="13" t="s">
        <v>28</v>
      </c>
      <c r="B2681" s="4" t="s">
        <v>51</v>
      </c>
      <c r="C2681" s="5">
        <v>44990</v>
      </c>
      <c r="D2681" s="4">
        <v>29</v>
      </c>
      <c r="E2681" s="6">
        <v>10278.18</v>
      </c>
      <c r="F2681" s="6">
        <v>7338.74</v>
      </c>
      <c r="G2681" s="8">
        <f t="shared" si="532"/>
        <v>2939.4400000000005</v>
      </c>
      <c r="H2681">
        <v>2023</v>
      </c>
      <c r="I2681">
        <f t="shared" ref="I2681:I2683" si="542">MONTH(C2681)</f>
        <v>3</v>
      </c>
      <c r="J2681" t="s">
        <v>83</v>
      </c>
      <c r="K2681" t="s">
        <v>113</v>
      </c>
      <c r="L2681" t="s">
        <v>118</v>
      </c>
      <c r="M2681" t="str">
        <f>VLOOKUP(Table1[[#This Row],[Product Code]],Table24[#All],4,FALSE)</f>
        <v>Wired Headphones</v>
      </c>
    </row>
    <row r="2682" spans="1:13" x14ac:dyDescent="0.3">
      <c r="A2682" s="13" t="s">
        <v>25</v>
      </c>
      <c r="B2682" s="4" t="s">
        <v>35</v>
      </c>
      <c r="C2682" s="5">
        <v>44981</v>
      </c>
      <c r="D2682" s="4">
        <v>24</v>
      </c>
      <c r="E2682" s="6">
        <v>3913.2000000000003</v>
      </c>
      <c r="F2682" s="6">
        <v>3026.64</v>
      </c>
      <c r="G2682" s="8">
        <f t="shared" si="532"/>
        <v>886.5600000000004</v>
      </c>
      <c r="H2682">
        <v>2023</v>
      </c>
      <c r="I2682">
        <f t="shared" si="542"/>
        <v>2</v>
      </c>
      <c r="J2682" t="s">
        <v>83</v>
      </c>
      <c r="K2682" t="s">
        <v>113</v>
      </c>
      <c r="L2682" t="s">
        <v>102</v>
      </c>
      <c r="M2682" t="str">
        <f>VLOOKUP(Table1[[#This Row],[Product Code]],Table24[#All],4,FALSE)</f>
        <v>Keyboards</v>
      </c>
    </row>
    <row r="2683" spans="1:13" x14ac:dyDescent="0.3">
      <c r="A2683" s="13" t="s">
        <v>8</v>
      </c>
      <c r="B2683" s="4" t="s">
        <v>64</v>
      </c>
      <c r="C2683" s="5">
        <v>45215</v>
      </c>
      <c r="D2683" s="4">
        <v>29</v>
      </c>
      <c r="E2683" s="6">
        <v>11244.460000000001</v>
      </c>
      <c r="F2683" s="6">
        <v>7523.18</v>
      </c>
      <c r="G2683" s="8">
        <f t="shared" si="532"/>
        <v>3721.2800000000007</v>
      </c>
      <c r="H2683">
        <v>2023</v>
      </c>
      <c r="I2683">
        <f t="shared" si="542"/>
        <v>10</v>
      </c>
      <c r="J2683" t="s">
        <v>86</v>
      </c>
      <c r="K2683" t="s">
        <v>106</v>
      </c>
      <c r="L2683" t="s">
        <v>102</v>
      </c>
      <c r="M2683" t="str">
        <f>VLOOKUP(Table1[[#This Row],[Product Code]],Table24[#All],4,FALSE)</f>
        <v>Chargers</v>
      </c>
    </row>
    <row r="2684" spans="1:13" x14ac:dyDescent="0.3">
      <c r="A2684" s="13" t="s">
        <v>19</v>
      </c>
      <c r="B2684" s="4" t="s">
        <v>60</v>
      </c>
      <c r="C2684" s="5">
        <v>45335</v>
      </c>
      <c r="D2684" s="4">
        <v>26</v>
      </c>
      <c r="E2684" s="6">
        <v>14622.66</v>
      </c>
      <c r="F2684" s="6">
        <v>11165.18</v>
      </c>
      <c r="G2684" s="8">
        <f t="shared" si="532"/>
        <v>3457.4799999999996</v>
      </c>
      <c r="H2684">
        <v>2024</v>
      </c>
      <c r="I2684">
        <f>MONTH(C2684)</f>
        <v>2</v>
      </c>
      <c r="J2684" t="s">
        <v>87</v>
      </c>
      <c r="K2684" t="s">
        <v>132</v>
      </c>
      <c r="L2684" t="s">
        <v>102</v>
      </c>
      <c r="M2684" t="str">
        <f>VLOOKUP(Table1[[#This Row],[Product Code]],Table24[#All],4,FALSE)</f>
        <v>Mice</v>
      </c>
    </row>
    <row r="2685" spans="1:13" x14ac:dyDescent="0.3">
      <c r="A2685" s="13" t="s">
        <v>19</v>
      </c>
      <c r="B2685" s="4" t="s">
        <v>69</v>
      </c>
      <c r="C2685" s="5">
        <v>44981</v>
      </c>
      <c r="D2685" s="4">
        <v>27</v>
      </c>
      <c r="E2685" s="6">
        <v>2154.87</v>
      </c>
      <c r="F2685" s="6">
        <v>1728.54</v>
      </c>
      <c r="G2685" s="8">
        <f t="shared" si="532"/>
        <v>426.32999999999993</v>
      </c>
      <c r="H2685">
        <v>2023</v>
      </c>
      <c r="I2685">
        <f>MONTH(C2685)</f>
        <v>2</v>
      </c>
      <c r="J2685" t="s">
        <v>83</v>
      </c>
      <c r="K2685" t="s">
        <v>106</v>
      </c>
      <c r="L2685" t="s">
        <v>98</v>
      </c>
      <c r="M2685" t="str">
        <f>VLOOKUP(Table1[[#This Row],[Product Code]],Table24[#All],4,FALSE)</f>
        <v>Ultrabooks</v>
      </c>
    </row>
    <row r="2686" spans="1:13" x14ac:dyDescent="0.3">
      <c r="A2686" s="13" t="s">
        <v>8</v>
      </c>
      <c r="B2686" s="4" t="s">
        <v>41</v>
      </c>
      <c r="C2686" s="5">
        <v>45537</v>
      </c>
      <c r="D2686" s="4">
        <v>12</v>
      </c>
      <c r="E2686" s="6">
        <v>10600.8</v>
      </c>
      <c r="F2686" s="6">
        <v>7253.88</v>
      </c>
      <c r="G2686" s="8">
        <f t="shared" si="532"/>
        <v>3346.9199999999992</v>
      </c>
      <c r="H2686">
        <v>2024</v>
      </c>
      <c r="I2686">
        <f>MONTH(C2686)</f>
        <v>9</v>
      </c>
      <c r="J2686" t="s">
        <v>89</v>
      </c>
      <c r="K2686" t="s">
        <v>132</v>
      </c>
      <c r="L2686" t="s">
        <v>118</v>
      </c>
      <c r="M2686" t="str">
        <f>VLOOKUP(Table1[[#This Row],[Product Code]],Table24[#All],4,FALSE)</f>
        <v>Wireless Headphones</v>
      </c>
    </row>
    <row r="2687" spans="1:13" x14ac:dyDescent="0.3">
      <c r="A2687" s="13" t="s">
        <v>19</v>
      </c>
      <c r="B2687" s="4" t="s">
        <v>44</v>
      </c>
      <c r="C2687" s="5">
        <v>45149</v>
      </c>
      <c r="D2687" s="4">
        <v>9</v>
      </c>
      <c r="E2687" s="6">
        <v>2585.7000000000003</v>
      </c>
      <c r="F2687" s="6">
        <v>2094.0299999999997</v>
      </c>
      <c r="G2687" s="8">
        <f t="shared" si="532"/>
        <v>491.67000000000053</v>
      </c>
      <c r="H2687">
        <v>2023</v>
      </c>
      <c r="I2687">
        <f t="shared" ref="I2687:I2688" si="543">MONTH(C2687)</f>
        <v>8</v>
      </c>
      <c r="J2687" t="s">
        <v>85</v>
      </c>
      <c r="K2687" t="s">
        <v>109</v>
      </c>
      <c r="L2687" t="s">
        <v>102</v>
      </c>
      <c r="M2687" t="str">
        <f>VLOOKUP(Table1[[#This Row],[Product Code]],Table24[#All],4,FALSE)</f>
        <v>Mice</v>
      </c>
    </row>
    <row r="2688" spans="1:13" x14ac:dyDescent="0.3">
      <c r="A2688" s="13" t="s">
        <v>23</v>
      </c>
      <c r="B2688" s="4" t="s">
        <v>26</v>
      </c>
      <c r="C2688" s="5">
        <v>44961</v>
      </c>
      <c r="D2688" s="4">
        <v>12</v>
      </c>
      <c r="E2688" s="6">
        <v>12644.28</v>
      </c>
      <c r="F2688" s="6">
        <v>7830.84</v>
      </c>
      <c r="G2688" s="8">
        <f t="shared" si="532"/>
        <v>4813.4400000000005</v>
      </c>
      <c r="H2688">
        <v>2023</v>
      </c>
      <c r="I2688">
        <f t="shared" si="543"/>
        <v>2</v>
      </c>
      <c r="J2688" t="s">
        <v>83</v>
      </c>
      <c r="K2688" t="s">
        <v>104</v>
      </c>
      <c r="L2688" t="s">
        <v>126</v>
      </c>
      <c r="M2688" t="str">
        <f>VLOOKUP(Table1[[#This Row],[Product Code]],Table24[#All],4,FALSE)</f>
        <v>Fitness Bands</v>
      </c>
    </row>
    <row r="2689" spans="1:13" x14ac:dyDescent="0.3">
      <c r="A2689" s="13" t="s">
        <v>25</v>
      </c>
      <c r="B2689" s="4" t="s">
        <v>49</v>
      </c>
      <c r="C2689" s="5">
        <v>45323</v>
      </c>
      <c r="D2689" s="4">
        <v>29</v>
      </c>
      <c r="E2689" s="6">
        <v>38601.03</v>
      </c>
      <c r="F2689" s="6">
        <v>23710.98</v>
      </c>
      <c r="G2689" s="8">
        <f t="shared" si="532"/>
        <v>14890.05</v>
      </c>
      <c r="H2689">
        <v>2024</v>
      </c>
      <c r="I2689">
        <f t="shared" ref="I2689:I2695" si="544">MONTH(C2689)</f>
        <v>2</v>
      </c>
      <c r="J2689" t="s">
        <v>87</v>
      </c>
      <c r="K2689" t="s">
        <v>137</v>
      </c>
      <c r="L2689" t="s">
        <v>126</v>
      </c>
      <c r="M2689" t="str">
        <f>VLOOKUP(Table1[[#This Row],[Product Code]],Table24[#All],4,FALSE)</f>
        <v>Smartwatches</v>
      </c>
    </row>
    <row r="2690" spans="1:13" x14ac:dyDescent="0.3">
      <c r="A2690" s="13" t="s">
        <v>32</v>
      </c>
      <c r="B2690" s="4" t="s">
        <v>34</v>
      </c>
      <c r="C2690" s="5">
        <v>45058</v>
      </c>
      <c r="D2690" s="4">
        <v>3</v>
      </c>
      <c r="E2690" s="6">
        <v>2895.18</v>
      </c>
      <c r="F2690" s="6">
        <v>2265.8999999999996</v>
      </c>
      <c r="G2690" s="8">
        <f t="shared" si="532"/>
        <v>629.2800000000002</v>
      </c>
      <c r="H2690">
        <v>2023</v>
      </c>
      <c r="I2690">
        <f t="shared" si="544"/>
        <v>5</v>
      </c>
      <c r="J2690" t="s">
        <v>84</v>
      </c>
      <c r="K2690" t="s">
        <v>113</v>
      </c>
      <c r="L2690" t="s">
        <v>118</v>
      </c>
      <c r="M2690" t="str">
        <f>VLOOKUP(Table1[[#This Row],[Product Code]],Table24[#All],4,FALSE)</f>
        <v>Wireless Earbuds</v>
      </c>
    </row>
    <row r="2691" spans="1:13" x14ac:dyDescent="0.3">
      <c r="A2691" s="13" t="s">
        <v>33</v>
      </c>
      <c r="B2691" s="4" t="s">
        <v>65</v>
      </c>
      <c r="C2691" s="5">
        <v>45404</v>
      </c>
      <c r="D2691" s="4">
        <v>15</v>
      </c>
      <c r="E2691" s="6">
        <v>4847.25</v>
      </c>
      <c r="F2691" s="6">
        <v>2997.9</v>
      </c>
      <c r="G2691" s="8">
        <f t="shared" ref="G2691:G2754" si="545">E2691-F2691</f>
        <v>1849.35</v>
      </c>
      <c r="H2691">
        <v>2024</v>
      </c>
      <c r="I2691">
        <f t="shared" si="544"/>
        <v>4</v>
      </c>
      <c r="J2691" t="s">
        <v>88</v>
      </c>
      <c r="K2691" t="s">
        <v>109</v>
      </c>
      <c r="L2691" t="s">
        <v>111</v>
      </c>
      <c r="M2691" t="str">
        <f>VLOOKUP(Table1[[#This Row],[Product Code]],Table24[#All],4,FALSE)</f>
        <v>Game Consoles</v>
      </c>
    </row>
    <row r="2692" spans="1:13" x14ac:dyDescent="0.3">
      <c r="A2692" s="13" t="s">
        <v>37</v>
      </c>
      <c r="B2692" s="4" t="s">
        <v>13</v>
      </c>
      <c r="C2692" s="5">
        <v>45137</v>
      </c>
      <c r="D2692" s="4">
        <v>20</v>
      </c>
      <c r="E2692" s="6">
        <v>17561.400000000001</v>
      </c>
      <c r="F2692" s="6">
        <v>12099.400000000001</v>
      </c>
      <c r="G2692" s="8">
        <f t="shared" si="545"/>
        <v>5462</v>
      </c>
      <c r="H2692">
        <v>2023</v>
      </c>
      <c r="I2692">
        <f t="shared" si="544"/>
        <v>7</v>
      </c>
      <c r="J2692" t="s">
        <v>85</v>
      </c>
      <c r="K2692" t="s">
        <v>104</v>
      </c>
      <c r="L2692" t="s">
        <v>102</v>
      </c>
      <c r="M2692" t="str">
        <f>VLOOKUP(Table1[[#This Row],[Product Code]],Table24[#All],4,FALSE)</f>
        <v>Chargers</v>
      </c>
    </row>
    <row r="2693" spans="1:13" x14ac:dyDescent="0.3">
      <c r="A2693" s="13" t="s">
        <v>8</v>
      </c>
      <c r="B2693" s="4" t="s">
        <v>30</v>
      </c>
      <c r="C2693" s="5">
        <v>45529</v>
      </c>
      <c r="D2693" s="4">
        <v>15</v>
      </c>
      <c r="E2693" s="6">
        <v>22071.9</v>
      </c>
      <c r="F2693" s="6">
        <v>14934.75</v>
      </c>
      <c r="G2693" s="8">
        <f t="shared" si="545"/>
        <v>7137.1500000000015</v>
      </c>
      <c r="H2693">
        <v>2024</v>
      </c>
      <c r="I2693">
        <f t="shared" si="544"/>
        <v>8</v>
      </c>
      <c r="J2693" t="s">
        <v>89</v>
      </c>
      <c r="K2693" t="s">
        <v>113</v>
      </c>
      <c r="L2693" t="s">
        <v>126</v>
      </c>
      <c r="M2693" t="str">
        <f>VLOOKUP(Table1[[#This Row],[Product Code]],Table24[#All],4,FALSE)</f>
        <v>Fitness Bands</v>
      </c>
    </row>
    <row r="2694" spans="1:13" x14ac:dyDescent="0.3">
      <c r="A2694" s="13" t="s">
        <v>59</v>
      </c>
      <c r="B2694" s="4" t="s">
        <v>51</v>
      </c>
      <c r="C2694" s="5">
        <v>44954</v>
      </c>
      <c r="D2694" s="4">
        <v>24</v>
      </c>
      <c r="E2694" s="6">
        <v>8506.08</v>
      </c>
      <c r="F2694" s="6">
        <v>6073.4400000000005</v>
      </c>
      <c r="G2694" s="8">
        <f t="shared" si="545"/>
        <v>2432.6399999999994</v>
      </c>
      <c r="H2694">
        <v>2023</v>
      </c>
      <c r="I2694">
        <f t="shared" si="544"/>
        <v>1</v>
      </c>
      <c r="J2694" t="s">
        <v>83</v>
      </c>
      <c r="K2694" t="s">
        <v>113</v>
      </c>
      <c r="L2694" t="s">
        <v>118</v>
      </c>
      <c r="M2694" t="str">
        <f>VLOOKUP(Table1[[#This Row],[Product Code]],Table24[#All],4,FALSE)</f>
        <v>Wired Headphones</v>
      </c>
    </row>
    <row r="2695" spans="1:13" x14ac:dyDescent="0.3">
      <c r="A2695" s="13" t="s">
        <v>16</v>
      </c>
      <c r="B2695" s="4" t="s">
        <v>36</v>
      </c>
      <c r="C2695" s="5">
        <v>45613</v>
      </c>
      <c r="D2695" s="4">
        <v>35</v>
      </c>
      <c r="E2695" s="6">
        <v>33146.75</v>
      </c>
      <c r="F2695" s="6">
        <v>23358.3</v>
      </c>
      <c r="G2695" s="8">
        <f t="shared" si="545"/>
        <v>9788.4500000000007</v>
      </c>
      <c r="H2695">
        <v>2024</v>
      </c>
      <c r="I2695">
        <f t="shared" si="544"/>
        <v>11</v>
      </c>
      <c r="J2695" t="s">
        <v>90</v>
      </c>
      <c r="K2695" t="s">
        <v>132</v>
      </c>
      <c r="L2695" t="s">
        <v>102</v>
      </c>
      <c r="M2695" t="str">
        <f>VLOOKUP(Table1[[#This Row],[Product Code]],Table24[#All],4,FALSE)</f>
        <v>Keyboards</v>
      </c>
    </row>
    <row r="2696" spans="1:13" x14ac:dyDescent="0.3">
      <c r="A2696" s="13" t="s">
        <v>33</v>
      </c>
      <c r="B2696" s="4" t="s">
        <v>29</v>
      </c>
      <c r="C2696" s="5">
        <v>45138</v>
      </c>
      <c r="D2696" s="4">
        <v>15</v>
      </c>
      <c r="E2696" s="6">
        <v>9795</v>
      </c>
      <c r="F2696" s="6">
        <v>7337.25</v>
      </c>
      <c r="G2696" s="8">
        <f t="shared" si="545"/>
        <v>2457.75</v>
      </c>
      <c r="H2696">
        <v>2023</v>
      </c>
      <c r="I2696">
        <f t="shared" ref="I2696:I2704" si="546">MONTH(C2696)</f>
        <v>7</v>
      </c>
      <c r="J2696" t="s">
        <v>85</v>
      </c>
      <c r="K2696" t="s">
        <v>100</v>
      </c>
      <c r="L2696" t="s">
        <v>98</v>
      </c>
      <c r="M2696" t="str">
        <f>VLOOKUP(Table1[[#This Row],[Product Code]],Table24[#All],4,FALSE)</f>
        <v>Gaming Laptops</v>
      </c>
    </row>
    <row r="2697" spans="1:13" x14ac:dyDescent="0.3">
      <c r="A2697" s="13" t="s">
        <v>16</v>
      </c>
      <c r="B2697" s="4" t="s">
        <v>38</v>
      </c>
      <c r="C2697" s="5">
        <v>45102</v>
      </c>
      <c r="D2697" s="4">
        <v>18</v>
      </c>
      <c r="E2697" s="6">
        <v>9656.64</v>
      </c>
      <c r="F2697" s="6">
        <v>7038.5399999999991</v>
      </c>
      <c r="G2697" s="8">
        <f t="shared" si="545"/>
        <v>2618.1000000000004</v>
      </c>
      <c r="H2697">
        <v>2023</v>
      </c>
      <c r="I2697">
        <f t="shared" si="546"/>
        <v>6</v>
      </c>
      <c r="J2697" t="s">
        <v>84</v>
      </c>
      <c r="K2697" t="s">
        <v>113</v>
      </c>
      <c r="L2697" t="s">
        <v>111</v>
      </c>
      <c r="M2697" t="str">
        <f>VLOOKUP(Table1[[#This Row],[Product Code]],Table24[#All],4,FALSE)</f>
        <v>Game Consoles</v>
      </c>
    </row>
    <row r="2698" spans="1:13" x14ac:dyDescent="0.3">
      <c r="A2698" s="13" t="s">
        <v>28</v>
      </c>
      <c r="B2698" s="4" t="s">
        <v>20</v>
      </c>
      <c r="C2698" s="5">
        <v>45609</v>
      </c>
      <c r="D2698" s="4">
        <v>28</v>
      </c>
      <c r="E2698" s="6">
        <v>24869.88</v>
      </c>
      <c r="F2698" s="6">
        <v>20228.600000000002</v>
      </c>
      <c r="G2698" s="8">
        <f t="shared" si="545"/>
        <v>4641.2799999999988</v>
      </c>
      <c r="H2698">
        <v>2024</v>
      </c>
      <c r="I2698">
        <f t="shared" si="546"/>
        <v>11</v>
      </c>
      <c r="J2698" t="s">
        <v>90</v>
      </c>
      <c r="K2698" t="s">
        <v>104</v>
      </c>
      <c r="L2698" t="s">
        <v>102</v>
      </c>
      <c r="M2698" t="str">
        <f>VLOOKUP(Table1[[#This Row],[Product Code]],Table24[#All],4,FALSE)</f>
        <v>Keyboards</v>
      </c>
    </row>
    <row r="2699" spans="1:13" x14ac:dyDescent="0.3">
      <c r="A2699" s="13" t="s">
        <v>59</v>
      </c>
      <c r="B2699" s="4" t="s">
        <v>53</v>
      </c>
      <c r="C2699" s="5">
        <v>45542</v>
      </c>
      <c r="D2699" s="4">
        <v>13</v>
      </c>
      <c r="E2699" s="6">
        <v>16582.93</v>
      </c>
      <c r="F2699" s="6">
        <v>10340.07</v>
      </c>
      <c r="G2699" s="8">
        <f t="shared" si="545"/>
        <v>6242.8600000000006</v>
      </c>
      <c r="H2699">
        <v>2024</v>
      </c>
      <c r="I2699">
        <f t="shared" si="546"/>
        <v>9</v>
      </c>
      <c r="J2699" t="s">
        <v>89</v>
      </c>
      <c r="K2699" t="s">
        <v>130</v>
      </c>
      <c r="L2699" t="s">
        <v>118</v>
      </c>
      <c r="M2699" t="str">
        <f>VLOOKUP(Table1[[#This Row],[Product Code]],Table24[#All],4,FALSE)</f>
        <v>Wired Headphones</v>
      </c>
    </row>
    <row r="2700" spans="1:13" x14ac:dyDescent="0.3">
      <c r="A2700" s="13" t="s">
        <v>16</v>
      </c>
      <c r="B2700" s="4" t="s">
        <v>52</v>
      </c>
      <c r="C2700" s="5">
        <v>45308</v>
      </c>
      <c r="D2700" s="4">
        <v>24</v>
      </c>
      <c r="E2700" s="6">
        <v>5678.64</v>
      </c>
      <c r="F2700" s="6">
        <v>4396.08</v>
      </c>
      <c r="G2700" s="8">
        <f t="shared" si="545"/>
        <v>1282.5600000000004</v>
      </c>
      <c r="H2700">
        <v>2024</v>
      </c>
      <c r="I2700">
        <f t="shared" si="546"/>
        <v>1</v>
      </c>
      <c r="J2700" t="s">
        <v>87</v>
      </c>
      <c r="K2700" t="s">
        <v>113</v>
      </c>
      <c r="L2700" t="s">
        <v>118</v>
      </c>
      <c r="M2700" t="str">
        <f>VLOOKUP(Table1[[#This Row],[Product Code]],Table24[#All],4,FALSE)</f>
        <v>Wired Headphones</v>
      </c>
    </row>
    <row r="2701" spans="1:13" x14ac:dyDescent="0.3">
      <c r="A2701" s="13" t="s">
        <v>59</v>
      </c>
      <c r="B2701" s="4" t="s">
        <v>49</v>
      </c>
      <c r="C2701" s="5">
        <v>45462</v>
      </c>
      <c r="D2701" s="4">
        <v>3</v>
      </c>
      <c r="E2701" s="6">
        <v>3993.21</v>
      </c>
      <c r="F2701" s="6">
        <v>2452.86</v>
      </c>
      <c r="G2701" s="8">
        <f t="shared" si="545"/>
        <v>1540.35</v>
      </c>
      <c r="H2701">
        <v>2024</v>
      </c>
      <c r="I2701">
        <f t="shared" si="546"/>
        <v>6</v>
      </c>
      <c r="J2701" t="s">
        <v>88</v>
      </c>
      <c r="K2701" t="s">
        <v>137</v>
      </c>
      <c r="L2701" t="s">
        <v>126</v>
      </c>
      <c r="M2701" t="str">
        <f>VLOOKUP(Table1[[#This Row],[Product Code]],Table24[#All],4,FALSE)</f>
        <v>Smartwatches</v>
      </c>
    </row>
    <row r="2702" spans="1:13" x14ac:dyDescent="0.3">
      <c r="A2702" s="13" t="s">
        <v>8</v>
      </c>
      <c r="B2702" s="4" t="s">
        <v>52</v>
      </c>
      <c r="C2702" s="5">
        <v>45579</v>
      </c>
      <c r="D2702" s="4">
        <v>24</v>
      </c>
      <c r="E2702" s="6">
        <v>5678.64</v>
      </c>
      <c r="F2702" s="6">
        <v>4396.08</v>
      </c>
      <c r="G2702" s="8">
        <f t="shared" si="545"/>
        <v>1282.5600000000004</v>
      </c>
      <c r="H2702">
        <v>2024</v>
      </c>
      <c r="I2702">
        <f t="shared" si="546"/>
        <v>10</v>
      </c>
      <c r="J2702" t="s">
        <v>90</v>
      </c>
      <c r="K2702" t="s">
        <v>113</v>
      </c>
      <c r="L2702" t="s">
        <v>118</v>
      </c>
      <c r="M2702" t="str">
        <f>VLOOKUP(Table1[[#This Row],[Product Code]],Table24[#All],4,FALSE)</f>
        <v>Wired Headphones</v>
      </c>
    </row>
    <row r="2703" spans="1:13" x14ac:dyDescent="0.3">
      <c r="A2703" s="13" t="s">
        <v>32</v>
      </c>
      <c r="B2703" s="4" t="s">
        <v>40</v>
      </c>
      <c r="C2703" s="5">
        <v>45654</v>
      </c>
      <c r="D2703" s="4">
        <v>22</v>
      </c>
      <c r="E2703" s="6">
        <v>29783.379999999997</v>
      </c>
      <c r="F2703" s="6">
        <v>21438.120000000003</v>
      </c>
      <c r="G2703" s="8">
        <f t="shared" si="545"/>
        <v>8345.2599999999948</v>
      </c>
      <c r="H2703">
        <v>2024</v>
      </c>
      <c r="I2703">
        <f t="shared" si="546"/>
        <v>12</v>
      </c>
      <c r="J2703" t="s">
        <v>90</v>
      </c>
      <c r="K2703" t="s">
        <v>106</v>
      </c>
      <c r="L2703" t="s">
        <v>111</v>
      </c>
      <c r="M2703" t="str">
        <f>VLOOKUP(Table1[[#This Row],[Product Code]],Table24[#All],4,FALSE)</f>
        <v>Game Consoles</v>
      </c>
    </row>
    <row r="2704" spans="1:13" x14ac:dyDescent="0.3">
      <c r="A2704" s="13" t="s">
        <v>21</v>
      </c>
      <c r="B2704" s="4" t="s">
        <v>43</v>
      </c>
      <c r="C2704" s="5">
        <v>45580</v>
      </c>
      <c r="D2704" s="4">
        <v>31</v>
      </c>
      <c r="E2704" s="6">
        <v>33013.760000000002</v>
      </c>
      <c r="F2704" s="6">
        <v>21286.77</v>
      </c>
      <c r="G2704" s="8">
        <f t="shared" si="545"/>
        <v>11726.990000000002</v>
      </c>
      <c r="H2704">
        <v>2024</v>
      </c>
      <c r="I2704">
        <f t="shared" si="546"/>
        <v>10</v>
      </c>
      <c r="J2704" t="s">
        <v>90</v>
      </c>
      <c r="K2704" t="s">
        <v>113</v>
      </c>
      <c r="L2704" t="s">
        <v>111</v>
      </c>
      <c r="M2704" t="str">
        <f>VLOOKUP(Table1[[#This Row],[Product Code]],Table24[#All],4,FALSE)</f>
        <v>VR Headsets</v>
      </c>
    </row>
    <row r="2705" spans="1:13" x14ac:dyDescent="0.3">
      <c r="A2705" s="13" t="s">
        <v>21</v>
      </c>
      <c r="B2705" s="4" t="s">
        <v>50</v>
      </c>
      <c r="C2705" s="5">
        <v>45039</v>
      </c>
      <c r="D2705" s="4">
        <v>5</v>
      </c>
      <c r="E2705" s="6">
        <v>1348.1</v>
      </c>
      <c r="F2705" s="6">
        <v>819.44999999999993</v>
      </c>
      <c r="G2705" s="8">
        <f t="shared" si="545"/>
        <v>528.65</v>
      </c>
      <c r="H2705">
        <v>2023</v>
      </c>
      <c r="I2705">
        <f t="shared" ref="I2705:I2708" si="547">MONTH(C2705)</f>
        <v>4</v>
      </c>
      <c r="J2705" t="s">
        <v>84</v>
      </c>
      <c r="K2705" t="s">
        <v>100</v>
      </c>
      <c r="L2705" t="s">
        <v>102</v>
      </c>
      <c r="M2705" t="str">
        <f>VLOOKUP(Table1[[#This Row],[Product Code]],Table24[#All],4,FALSE)</f>
        <v>Chargers</v>
      </c>
    </row>
    <row r="2706" spans="1:13" x14ac:dyDescent="0.3">
      <c r="A2706" s="13" t="s">
        <v>16</v>
      </c>
      <c r="B2706" s="4" t="s">
        <v>22</v>
      </c>
      <c r="C2706" s="5">
        <v>45192</v>
      </c>
      <c r="D2706" s="4">
        <v>13</v>
      </c>
      <c r="E2706" s="6">
        <v>13695.24</v>
      </c>
      <c r="F2706" s="6">
        <v>8141.38</v>
      </c>
      <c r="G2706" s="8">
        <f t="shared" si="545"/>
        <v>5553.86</v>
      </c>
      <c r="H2706">
        <v>2023</v>
      </c>
      <c r="I2706">
        <f t="shared" si="547"/>
        <v>9</v>
      </c>
      <c r="J2706" t="s">
        <v>85</v>
      </c>
      <c r="K2706" t="s">
        <v>113</v>
      </c>
      <c r="L2706" t="s">
        <v>102</v>
      </c>
      <c r="M2706" t="str">
        <f>VLOOKUP(Table1[[#This Row],[Product Code]],Table24[#All],4,FALSE)</f>
        <v>Keyboards</v>
      </c>
    </row>
    <row r="2707" spans="1:13" x14ac:dyDescent="0.3">
      <c r="A2707" s="13" t="s">
        <v>25</v>
      </c>
      <c r="B2707" s="4" t="s">
        <v>65</v>
      </c>
      <c r="C2707" s="5">
        <v>45461</v>
      </c>
      <c r="D2707" s="4">
        <v>4</v>
      </c>
      <c r="E2707" s="6">
        <v>1292.5999999999999</v>
      </c>
      <c r="F2707" s="6">
        <v>799.44</v>
      </c>
      <c r="G2707" s="8">
        <f t="shared" si="545"/>
        <v>493.15999999999985</v>
      </c>
      <c r="H2707">
        <v>2024</v>
      </c>
      <c r="I2707">
        <f t="shared" si="547"/>
        <v>6</v>
      </c>
      <c r="J2707" t="s">
        <v>88</v>
      </c>
      <c r="K2707" t="s">
        <v>109</v>
      </c>
      <c r="L2707" t="s">
        <v>111</v>
      </c>
      <c r="M2707" t="str">
        <f>VLOOKUP(Table1[[#This Row],[Product Code]],Table24[#All],4,FALSE)</f>
        <v>Game Consoles</v>
      </c>
    </row>
    <row r="2708" spans="1:13" x14ac:dyDescent="0.3">
      <c r="A2708" s="13" t="s">
        <v>21</v>
      </c>
      <c r="B2708" s="4" t="s">
        <v>17</v>
      </c>
      <c r="C2708" s="5">
        <v>45428</v>
      </c>
      <c r="D2708" s="4">
        <v>6</v>
      </c>
      <c r="E2708" s="6">
        <v>1097.8799999999999</v>
      </c>
      <c r="F2708" s="6">
        <v>834.06</v>
      </c>
      <c r="G2708" s="8">
        <f t="shared" si="545"/>
        <v>263.81999999999994</v>
      </c>
      <c r="H2708">
        <v>2024</v>
      </c>
      <c r="I2708">
        <f t="shared" si="547"/>
        <v>5</v>
      </c>
      <c r="J2708" t="s">
        <v>88</v>
      </c>
      <c r="K2708" t="s">
        <v>104</v>
      </c>
      <c r="L2708" t="s">
        <v>102</v>
      </c>
      <c r="M2708" t="str">
        <f>VLOOKUP(Table1[[#This Row],[Product Code]],Table24[#All],4,FALSE)</f>
        <v>Chargers</v>
      </c>
    </row>
    <row r="2709" spans="1:13" x14ac:dyDescent="0.3">
      <c r="A2709" s="13" t="s">
        <v>23</v>
      </c>
      <c r="B2709" s="4" t="s">
        <v>44</v>
      </c>
      <c r="C2709" s="5">
        <v>44968</v>
      </c>
      <c r="D2709" s="4">
        <v>14</v>
      </c>
      <c r="E2709" s="6">
        <v>4022.2000000000003</v>
      </c>
      <c r="F2709" s="6">
        <v>3257.3799999999997</v>
      </c>
      <c r="G2709" s="8">
        <f t="shared" si="545"/>
        <v>764.82000000000062</v>
      </c>
      <c r="H2709">
        <v>2023</v>
      </c>
      <c r="I2709">
        <f t="shared" ref="I2709:I2715" si="548">MONTH(C2709)</f>
        <v>2</v>
      </c>
      <c r="J2709" t="s">
        <v>83</v>
      </c>
      <c r="K2709" t="s">
        <v>109</v>
      </c>
      <c r="L2709" t="s">
        <v>102</v>
      </c>
      <c r="M2709" t="str">
        <f>VLOOKUP(Table1[[#This Row],[Product Code]],Table24[#All],4,FALSE)</f>
        <v>Mice</v>
      </c>
    </row>
    <row r="2710" spans="1:13" x14ac:dyDescent="0.3">
      <c r="A2710" s="13" t="s">
        <v>59</v>
      </c>
      <c r="B2710" s="4" t="s">
        <v>29</v>
      </c>
      <c r="C2710" s="5">
        <v>45073</v>
      </c>
      <c r="D2710" s="4">
        <v>20</v>
      </c>
      <c r="E2710" s="6">
        <v>13060</v>
      </c>
      <c r="F2710" s="6">
        <v>9783</v>
      </c>
      <c r="G2710" s="8">
        <f t="shared" si="545"/>
        <v>3277</v>
      </c>
      <c r="H2710">
        <v>2023</v>
      </c>
      <c r="I2710">
        <f t="shared" si="548"/>
        <v>5</v>
      </c>
      <c r="J2710" t="s">
        <v>84</v>
      </c>
      <c r="K2710" t="s">
        <v>100</v>
      </c>
      <c r="L2710" t="s">
        <v>98</v>
      </c>
      <c r="M2710" t="str">
        <f>VLOOKUP(Table1[[#This Row],[Product Code]],Table24[#All],4,FALSE)</f>
        <v>Gaming Laptops</v>
      </c>
    </row>
    <row r="2711" spans="1:13" x14ac:dyDescent="0.3">
      <c r="A2711" s="13" t="s">
        <v>25</v>
      </c>
      <c r="B2711" s="4" t="s">
        <v>52</v>
      </c>
      <c r="C2711" s="5">
        <v>45560</v>
      </c>
      <c r="D2711" s="4">
        <v>14</v>
      </c>
      <c r="E2711" s="6">
        <v>3312.54</v>
      </c>
      <c r="F2711" s="6">
        <v>2564.3799999999997</v>
      </c>
      <c r="G2711" s="8">
        <f t="shared" si="545"/>
        <v>748.16000000000031</v>
      </c>
      <c r="H2711">
        <v>2024</v>
      </c>
      <c r="I2711">
        <f t="shared" si="548"/>
        <v>9</v>
      </c>
      <c r="J2711" t="s">
        <v>89</v>
      </c>
      <c r="K2711" t="s">
        <v>113</v>
      </c>
      <c r="L2711" t="s">
        <v>118</v>
      </c>
      <c r="M2711" t="str">
        <f>VLOOKUP(Table1[[#This Row],[Product Code]],Table24[#All],4,FALSE)</f>
        <v>Wired Headphones</v>
      </c>
    </row>
    <row r="2712" spans="1:13" x14ac:dyDescent="0.3">
      <c r="A2712" s="13" t="s">
        <v>16</v>
      </c>
      <c r="B2712" s="4" t="s">
        <v>11</v>
      </c>
      <c r="C2712" s="5">
        <v>45494</v>
      </c>
      <c r="D2712" s="4">
        <v>14</v>
      </c>
      <c r="E2712" s="6">
        <v>9405.9</v>
      </c>
      <c r="F2712" s="6">
        <v>7428.26</v>
      </c>
      <c r="G2712" s="8">
        <f t="shared" si="545"/>
        <v>1977.6399999999994</v>
      </c>
      <c r="H2712">
        <v>2024</v>
      </c>
      <c r="I2712">
        <f t="shared" si="548"/>
        <v>7</v>
      </c>
      <c r="J2712" t="s">
        <v>89</v>
      </c>
      <c r="K2712" t="s">
        <v>113</v>
      </c>
      <c r="L2712" t="s">
        <v>102</v>
      </c>
      <c r="M2712" t="str">
        <f>VLOOKUP(Table1[[#This Row],[Product Code]],Table24[#All],4,FALSE)</f>
        <v>Chargers</v>
      </c>
    </row>
    <row r="2713" spans="1:13" x14ac:dyDescent="0.3">
      <c r="A2713" s="13" t="s">
        <v>19</v>
      </c>
      <c r="B2713" s="4" t="s">
        <v>39</v>
      </c>
      <c r="C2713" s="5">
        <v>45642</v>
      </c>
      <c r="D2713" s="4">
        <v>32</v>
      </c>
      <c r="E2713" s="6">
        <v>23359.360000000001</v>
      </c>
      <c r="F2713" s="6">
        <v>18847.68</v>
      </c>
      <c r="G2713" s="8">
        <f t="shared" si="545"/>
        <v>4511.68</v>
      </c>
      <c r="H2713">
        <v>2024</v>
      </c>
      <c r="I2713">
        <f t="shared" si="548"/>
        <v>12</v>
      </c>
      <c r="J2713" t="s">
        <v>90</v>
      </c>
      <c r="K2713" t="s">
        <v>113</v>
      </c>
      <c r="L2713" t="s">
        <v>111</v>
      </c>
      <c r="M2713" t="str">
        <f>VLOOKUP(Table1[[#This Row],[Product Code]],Table24[#All],4,FALSE)</f>
        <v>VR Headsets</v>
      </c>
    </row>
    <row r="2714" spans="1:13" x14ac:dyDescent="0.3">
      <c r="A2714" s="13" t="s">
        <v>28</v>
      </c>
      <c r="B2714" s="4" t="s">
        <v>53</v>
      </c>
      <c r="C2714" s="5">
        <v>45470</v>
      </c>
      <c r="D2714" s="4">
        <v>3</v>
      </c>
      <c r="E2714" s="6">
        <v>3826.83</v>
      </c>
      <c r="F2714" s="6">
        <v>2386.17</v>
      </c>
      <c r="G2714" s="8">
        <f t="shared" si="545"/>
        <v>1440.6599999999999</v>
      </c>
      <c r="H2714">
        <v>2024</v>
      </c>
      <c r="I2714">
        <f t="shared" si="548"/>
        <v>6</v>
      </c>
      <c r="J2714" t="s">
        <v>88</v>
      </c>
      <c r="K2714" t="s">
        <v>130</v>
      </c>
      <c r="L2714" t="s">
        <v>118</v>
      </c>
      <c r="M2714" t="str">
        <f>VLOOKUP(Table1[[#This Row],[Product Code]],Table24[#All],4,FALSE)</f>
        <v>Wired Headphones</v>
      </c>
    </row>
    <row r="2715" spans="1:13" x14ac:dyDescent="0.3">
      <c r="A2715" s="13" t="s">
        <v>8</v>
      </c>
      <c r="B2715" s="4" t="s">
        <v>65</v>
      </c>
      <c r="C2715" s="5">
        <v>45507</v>
      </c>
      <c r="D2715" s="4">
        <v>10</v>
      </c>
      <c r="E2715" s="6">
        <v>3231.5</v>
      </c>
      <c r="F2715" s="6">
        <v>1998.6000000000001</v>
      </c>
      <c r="G2715" s="8">
        <f t="shared" si="545"/>
        <v>1232.8999999999999</v>
      </c>
      <c r="H2715">
        <v>2024</v>
      </c>
      <c r="I2715">
        <f t="shared" si="548"/>
        <v>8</v>
      </c>
      <c r="J2715" t="s">
        <v>89</v>
      </c>
      <c r="K2715" t="s">
        <v>109</v>
      </c>
      <c r="L2715" t="s">
        <v>111</v>
      </c>
      <c r="M2715" t="str">
        <f>VLOOKUP(Table1[[#This Row],[Product Code]],Table24[#All],4,FALSE)</f>
        <v>Game Consoles</v>
      </c>
    </row>
    <row r="2716" spans="1:13" x14ac:dyDescent="0.3">
      <c r="A2716" s="13" t="s">
        <v>10</v>
      </c>
      <c r="B2716" s="4" t="s">
        <v>20</v>
      </c>
      <c r="C2716" s="5">
        <v>45054</v>
      </c>
      <c r="D2716" s="4">
        <v>3</v>
      </c>
      <c r="E2716" s="6">
        <v>2664.63</v>
      </c>
      <c r="F2716" s="6">
        <v>2167.3500000000004</v>
      </c>
      <c r="G2716" s="8">
        <f t="shared" si="545"/>
        <v>497.27999999999975</v>
      </c>
      <c r="H2716">
        <v>2023</v>
      </c>
      <c r="I2716">
        <f t="shared" ref="I2716:I2717" si="549">MONTH(C2716)</f>
        <v>5</v>
      </c>
      <c r="J2716" t="s">
        <v>84</v>
      </c>
      <c r="K2716" t="s">
        <v>104</v>
      </c>
      <c r="L2716" t="s">
        <v>102</v>
      </c>
      <c r="M2716" t="str">
        <f>VLOOKUP(Table1[[#This Row],[Product Code]],Table24[#All],4,FALSE)</f>
        <v>Keyboards</v>
      </c>
    </row>
    <row r="2717" spans="1:13" x14ac:dyDescent="0.3">
      <c r="A2717" s="13" t="s">
        <v>12</v>
      </c>
      <c r="B2717" s="4" t="s">
        <v>26</v>
      </c>
      <c r="C2717" s="5">
        <v>45064</v>
      </c>
      <c r="D2717" s="4">
        <v>12</v>
      </c>
      <c r="E2717" s="6">
        <v>12644.28</v>
      </c>
      <c r="F2717" s="6">
        <v>7830.84</v>
      </c>
      <c r="G2717" s="8">
        <f t="shared" si="545"/>
        <v>4813.4400000000005</v>
      </c>
      <c r="H2717">
        <v>2023</v>
      </c>
      <c r="I2717">
        <f t="shared" si="549"/>
        <v>5</v>
      </c>
      <c r="J2717" t="s">
        <v>84</v>
      </c>
      <c r="K2717" t="s">
        <v>104</v>
      </c>
      <c r="L2717" t="s">
        <v>126</v>
      </c>
      <c r="M2717" t="str">
        <f>VLOOKUP(Table1[[#This Row],[Product Code]],Table24[#All],4,FALSE)</f>
        <v>Fitness Bands</v>
      </c>
    </row>
    <row r="2718" spans="1:13" x14ac:dyDescent="0.3">
      <c r="A2718" s="13" t="s">
        <v>54</v>
      </c>
      <c r="B2718" s="4" t="s">
        <v>9</v>
      </c>
      <c r="C2718" s="5">
        <v>45303</v>
      </c>
      <c r="D2718" s="4">
        <v>11</v>
      </c>
      <c r="E2718" s="6">
        <v>6679.5300000000007</v>
      </c>
      <c r="F2718" s="6">
        <v>4095.74</v>
      </c>
      <c r="G2718" s="8">
        <f t="shared" si="545"/>
        <v>2583.7900000000009</v>
      </c>
      <c r="H2718">
        <v>2024</v>
      </c>
      <c r="I2718">
        <f>MONTH(C2718)</f>
        <v>1</v>
      </c>
      <c r="J2718" t="s">
        <v>87</v>
      </c>
      <c r="K2718" t="s">
        <v>113</v>
      </c>
      <c r="L2718" t="s">
        <v>98</v>
      </c>
      <c r="M2718" t="str">
        <f>VLOOKUP(Table1[[#This Row],[Product Code]],Table24[#All],4,FALSE)</f>
        <v>Ultrabooks</v>
      </c>
    </row>
    <row r="2719" spans="1:13" x14ac:dyDescent="0.3">
      <c r="A2719" s="13" t="s">
        <v>28</v>
      </c>
      <c r="B2719" s="4" t="s">
        <v>27</v>
      </c>
      <c r="C2719" s="5">
        <v>45087</v>
      </c>
      <c r="D2719" s="4">
        <v>19</v>
      </c>
      <c r="E2719" s="6">
        <v>6482.2300000000005</v>
      </c>
      <c r="F2719" s="6">
        <v>3865.93</v>
      </c>
      <c r="G2719" s="8">
        <f t="shared" si="545"/>
        <v>2616.3000000000006</v>
      </c>
      <c r="H2719">
        <v>2023</v>
      </c>
      <c r="I2719">
        <f t="shared" ref="I2719:I2721" si="550">MONTH(C2719)</f>
        <v>6</v>
      </c>
      <c r="J2719" t="s">
        <v>84</v>
      </c>
      <c r="K2719" t="s">
        <v>113</v>
      </c>
      <c r="L2719" t="s">
        <v>102</v>
      </c>
      <c r="M2719" t="str">
        <f>VLOOKUP(Table1[[#This Row],[Product Code]],Table24[#All],4,FALSE)</f>
        <v>Keyboards</v>
      </c>
    </row>
    <row r="2720" spans="1:13" x14ac:dyDescent="0.3">
      <c r="A2720" s="13" t="s">
        <v>14</v>
      </c>
      <c r="B2720" s="4" t="s">
        <v>69</v>
      </c>
      <c r="C2720" s="5">
        <v>44940</v>
      </c>
      <c r="D2720" s="4">
        <v>23</v>
      </c>
      <c r="E2720" s="6">
        <v>1835.63</v>
      </c>
      <c r="F2720" s="6">
        <v>1472.4599999999998</v>
      </c>
      <c r="G2720" s="8">
        <f t="shared" si="545"/>
        <v>363.1700000000003</v>
      </c>
      <c r="H2720">
        <v>2023</v>
      </c>
      <c r="I2720">
        <f t="shared" si="550"/>
        <v>1</v>
      </c>
      <c r="J2720" t="s">
        <v>83</v>
      </c>
      <c r="K2720" t="s">
        <v>106</v>
      </c>
      <c r="L2720" t="s">
        <v>98</v>
      </c>
      <c r="M2720" t="str">
        <f>VLOOKUP(Table1[[#This Row],[Product Code]],Table24[#All],4,FALSE)</f>
        <v>Ultrabooks</v>
      </c>
    </row>
    <row r="2721" spans="1:13" x14ac:dyDescent="0.3">
      <c r="A2721" s="13" t="s">
        <v>21</v>
      </c>
      <c r="B2721" s="4" t="s">
        <v>62</v>
      </c>
      <c r="C2721" s="5">
        <v>45291</v>
      </c>
      <c r="D2721" s="4">
        <v>41</v>
      </c>
      <c r="E2721" s="6">
        <v>59257.299999999996</v>
      </c>
      <c r="F2721" s="6">
        <v>39781.07</v>
      </c>
      <c r="G2721" s="8">
        <f t="shared" si="545"/>
        <v>19476.229999999996</v>
      </c>
      <c r="H2721">
        <v>2023</v>
      </c>
      <c r="I2721">
        <f t="shared" si="550"/>
        <v>12</v>
      </c>
      <c r="J2721" t="s">
        <v>86</v>
      </c>
      <c r="K2721" t="s">
        <v>113</v>
      </c>
      <c r="L2721" t="s">
        <v>126</v>
      </c>
      <c r="M2721" t="str">
        <f>VLOOKUP(Table1[[#This Row],[Product Code]],Table24[#All],4,FALSE)</f>
        <v>Smartwatches</v>
      </c>
    </row>
    <row r="2722" spans="1:13" x14ac:dyDescent="0.3">
      <c r="A2722" s="13" t="s">
        <v>54</v>
      </c>
      <c r="B2722" s="4" t="s">
        <v>31</v>
      </c>
      <c r="C2722" s="5">
        <v>45644</v>
      </c>
      <c r="D2722" s="4">
        <v>28</v>
      </c>
      <c r="E2722" s="6">
        <v>13459.6</v>
      </c>
      <c r="F2722" s="6">
        <v>8454.32</v>
      </c>
      <c r="G2722" s="8">
        <f t="shared" si="545"/>
        <v>5005.2800000000007</v>
      </c>
      <c r="H2722">
        <v>2024</v>
      </c>
      <c r="I2722">
        <f>MONTH(C2722)</f>
        <v>12</v>
      </c>
      <c r="J2722" t="s">
        <v>90</v>
      </c>
      <c r="K2722" t="s">
        <v>113</v>
      </c>
      <c r="L2722" t="s">
        <v>98</v>
      </c>
      <c r="M2722" t="str">
        <f>VLOOKUP(Table1[[#This Row],[Product Code]],Table24[#All],4,FALSE)</f>
        <v>Gaming Laptops</v>
      </c>
    </row>
    <row r="2723" spans="1:13" x14ac:dyDescent="0.3">
      <c r="A2723" s="13" t="s">
        <v>25</v>
      </c>
      <c r="B2723" s="4" t="s">
        <v>69</v>
      </c>
      <c r="C2723" s="5">
        <v>44998</v>
      </c>
      <c r="D2723" s="4">
        <v>20</v>
      </c>
      <c r="E2723" s="6">
        <v>1596.2</v>
      </c>
      <c r="F2723" s="6">
        <v>1280.3999999999999</v>
      </c>
      <c r="G2723" s="8">
        <f t="shared" si="545"/>
        <v>315.80000000000018</v>
      </c>
      <c r="H2723">
        <v>2023</v>
      </c>
      <c r="I2723">
        <f>MONTH(C2723)</f>
        <v>3</v>
      </c>
      <c r="J2723" t="s">
        <v>83</v>
      </c>
      <c r="K2723" t="s">
        <v>106</v>
      </c>
      <c r="L2723" t="s">
        <v>98</v>
      </c>
      <c r="M2723" t="str">
        <f>VLOOKUP(Table1[[#This Row],[Product Code]],Table24[#All],4,FALSE)</f>
        <v>Ultrabooks</v>
      </c>
    </row>
    <row r="2724" spans="1:13" x14ac:dyDescent="0.3">
      <c r="A2724" s="13" t="s">
        <v>21</v>
      </c>
      <c r="B2724" s="4" t="s">
        <v>30</v>
      </c>
      <c r="C2724" s="5">
        <v>45407</v>
      </c>
      <c r="D2724" s="4">
        <v>18</v>
      </c>
      <c r="E2724" s="6">
        <v>26486.28</v>
      </c>
      <c r="F2724" s="6">
        <v>17921.7</v>
      </c>
      <c r="G2724" s="8">
        <f t="shared" si="545"/>
        <v>8564.5799999999981</v>
      </c>
      <c r="H2724">
        <v>2024</v>
      </c>
      <c r="I2724">
        <f>MONTH(C2724)</f>
        <v>4</v>
      </c>
      <c r="J2724" t="s">
        <v>88</v>
      </c>
      <c r="K2724" t="s">
        <v>113</v>
      </c>
      <c r="L2724" t="s">
        <v>126</v>
      </c>
      <c r="M2724" t="str">
        <f>VLOOKUP(Table1[[#This Row],[Product Code]],Table24[#All],4,FALSE)</f>
        <v>Fitness Bands</v>
      </c>
    </row>
    <row r="2725" spans="1:13" x14ac:dyDescent="0.3">
      <c r="A2725" s="13" t="s">
        <v>16</v>
      </c>
      <c r="B2725" s="4" t="s">
        <v>29</v>
      </c>
      <c r="C2725" s="5">
        <v>44948</v>
      </c>
      <c r="D2725" s="4">
        <v>30</v>
      </c>
      <c r="E2725" s="6">
        <v>19590</v>
      </c>
      <c r="F2725" s="6">
        <v>14674.5</v>
      </c>
      <c r="G2725" s="8">
        <f t="shared" si="545"/>
        <v>4915.5</v>
      </c>
      <c r="H2725">
        <v>2023</v>
      </c>
      <c r="I2725">
        <f>MONTH(C2725)</f>
        <v>1</v>
      </c>
      <c r="J2725" t="s">
        <v>83</v>
      </c>
      <c r="K2725" t="s">
        <v>100</v>
      </c>
      <c r="L2725" t="s">
        <v>98</v>
      </c>
      <c r="M2725" t="str">
        <f>VLOOKUP(Table1[[#This Row],[Product Code]],Table24[#All],4,FALSE)</f>
        <v>Gaming Laptops</v>
      </c>
    </row>
    <row r="2726" spans="1:13" x14ac:dyDescent="0.3">
      <c r="A2726" s="13" t="s">
        <v>33</v>
      </c>
      <c r="B2726" s="4" t="s">
        <v>57</v>
      </c>
      <c r="C2726" s="5">
        <v>45610</v>
      </c>
      <c r="D2726" s="4">
        <v>40</v>
      </c>
      <c r="E2726" s="6">
        <v>46825.600000000006</v>
      </c>
      <c r="F2726" s="6">
        <v>37406.799999999996</v>
      </c>
      <c r="G2726" s="8">
        <f t="shared" si="545"/>
        <v>9418.8000000000102</v>
      </c>
      <c r="H2726">
        <v>2024</v>
      </c>
      <c r="I2726">
        <f>MONTH(C2726)</f>
        <v>11</v>
      </c>
      <c r="J2726" t="s">
        <v>90</v>
      </c>
      <c r="K2726" t="s">
        <v>106</v>
      </c>
      <c r="L2726" t="s">
        <v>111</v>
      </c>
      <c r="M2726" t="str">
        <f>VLOOKUP(Table1[[#This Row],[Product Code]],Table24[#All],4,FALSE)</f>
        <v>Game Consoles</v>
      </c>
    </row>
    <row r="2727" spans="1:13" x14ac:dyDescent="0.3">
      <c r="A2727" s="13" t="s">
        <v>19</v>
      </c>
      <c r="B2727" s="4" t="s">
        <v>48</v>
      </c>
      <c r="C2727" s="5">
        <v>44938</v>
      </c>
      <c r="D2727" s="4">
        <v>27</v>
      </c>
      <c r="E2727" s="6">
        <v>37881.269999999997</v>
      </c>
      <c r="F2727" s="6">
        <v>24044.85</v>
      </c>
      <c r="G2727" s="8">
        <f t="shared" si="545"/>
        <v>13836.419999999998</v>
      </c>
      <c r="H2727">
        <v>2023</v>
      </c>
      <c r="I2727">
        <f t="shared" ref="I2727:I2738" si="551">MONTH(C2727)</f>
        <v>1</v>
      </c>
      <c r="J2727" t="s">
        <v>83</v>
      </c>
      <c r="K2727" t="s">
        <v>137</v>
      </c>
      <c r="L2727" t="s">
        <v>111</v>
      </c>
      <c r="M2727" t="str">
        <f>VLOOKUP(Table1[[#This Row],[Product Code]],Table24[#All],4,FALSE)</f>
        <v>Game Consoles</v>
      </c>
    </row>
    <row r="2728" spans="1:13" x14ac:dyDescent="0.3">
      <c r="A2728" s="13" t="s">
        <v>32</v>
      </c>
      <c r="B2728" s="4" t="s">
        <v>38</v>
      </c>
      <c r="C2728" s="5">
        <v>45120</v>
      </c>
      <c r="D2728" s="4">
        <v>10</v>
      </c>
      <c r="E2728" s="6">
        <v>5364.8</v>
      </c>
      <c r="F2728" s="6">
        <v>3910.2999999999997</v>
      </c>
      <c r="G2728" s="8">
        <f t="shared" si="545"/>
        <v>1454.5000000000005</v>
      </c>
      <c r="H2728">
        <v>2023</v>
      </c>
      <c r="I2728">
        <f t="shared" si="551"/>
        <v>7</v>
      </c>
      <c r="J2728" t="s">
        <v>85</v>
      </c>
      <c r="K2728" t="s">
        <v>113</v>
      </c>
      <c r="L2728" t="s">
        <v>111</v>
      </c>
      <c r="M2728" t="str">
        <f>VLOOKUP(Table1[[#This Row],[Product Code]],Table24[#All],4,FALSE)</f>
        <v>Game Consoles</v>
      </c>
    </row>
    <row r="2729" spans="1:13" x14ac:dyDescent="0.3">
      <c r="A2729" s="13" t="s">
        <v>6</v>
      </c>
      <c r="B2729" s="4" t="s">
        <v>58</v>
      </c>
      <c r="C2729" s="5">
        <v>44985</v>
      </c>
      <c r="D2729" s="4">
        <v>25</v>
      </c>
      <c r="E2729" s="6">
        <v>6481.75</v>
      </c>
      <c r="F2729" s="6">
        <v>4236.75</v>
      </c>
      <c r="G2729" s="8">
        <f t="shared" si="545"/>
        <v>2245</v>
      </c>
      <c r="H2729">
        <v>2023</v>
      </c>
      <c r="I2729">
        <f t="shared" si="551"/>
        <v>2</v>
      </c>
      <c r="J2729" t="s">
        <v>83</v>
      </c>
      <c r="K2729" t="s">
        <v>106</v>
      </c>
      <c r="L2729" t="s">
        <v>126</v>
      </c>
      <c r="M2729" t="str">
        <f>VLOOKUP(Table1[[#This Row],[Product Code]],Table24[#All],4,FALSE)</f>
        <v>Smart Speakers</v>
      </c>
    </row>
    <row r="2730" spans="1:13" x14ac:dyDescent="0.3">
      <c r="A2730" s="13" t="s">
        <v>6</v>
      </c>
      <c r="B2730" s="4" t="s">
        <v>63</v>
      </c>
      <c r="C2730" s="5">
        <v>45058</v>
      </c>
      <c r="D2730" s="4">
        <v>21</v>
      </c>
      <c r="E2730" s="6">
        <v>23753.309999999998</v>
      </c>
      <c r="F2730" s="6">
        <v>19717.95</v>
      </c>
      <c r="G2730" s="8">
        <f t="shared" si="545"/>
        <v>4035.3599999999969</v>
      </c>
      <c r="H2730">
        <v>2023</v>
      </c>
      <c r="I2730">
        <f t="shared" si="551"/>
        <v>5</v>
      </c>
      <c r="J2730" t="s">
        <v>84</v>
      </c>
      <c r="K2730" t="s">
        <v>113</v>
      </c>
      <c r="L2730" t="s">
        <v>111</v>
      </c>
      <c r="M2730" t="str">
        <f>VLOOKUP(Table1[[#This Row],[Product Code]],Table24[#All],4,FALSE)</f>
        <v>Gaming Headsets</v>
      </c>
    </row>
    <row r="2731" spans="1:13" x14ac:dyDescent="0.3">
      <c r="A2731" s="13" t="s">
        <v>19</v>
      </c>
      <c r="B2731" s="4" t="s">
        <v>36</v>
      </c>
      <c r="C2731" s="5">
        <v>45369</v>
      </c>
      <c r="D2731" s="4">
        <v>13</v>
      </c>
      <c r="E2731" s="6">
        <v>12311.65</v>
      </c>
      <c r="F2731" s="6">
        <v>8675.94</v>
      </c>
      <c r="G2731" s="8">
        <f t="shared" si="545"/>
        <v>3635.7099999999991</v>
      </c>
      <c r="H2731">
        <v>2024</v>
      </c>
      <c r="I2731">
        <f t="shared" si="551"/>
        <v>3</v>
      </c>
      <c r="J2731" t="s">
        <v>87</v>
      </c>
      <c r="K2731" t="s">
        <v>132</v>
      </c>
      <c r="L2731" t="s">
        <v>102</v>
      </c>
      <c r="M2731" t="str">
        <f>VLOOKUP(Table1[[#This Row],[Product Code]],Table24[#All],4,FALSE)</f>
        <v>Keyboards</v>
      </c>
    </row>
    <row r="2732" spans="1:13" x14ac:dyDescent="0.3">
      <c r="A2732" s="13" t="s">
        <v>59</v>
      </c>
      <c r="B2732" s="4" t="s">
        <v>36</v>
      </c>
      <c r="C2732" s="5">
        <v>45532</v>
      </c>
      <c r="D2732" s="4">
        <v>1</v>
      </c>
      <c r="E2732" s="6">
        <v>947.05</v>
      </c>
      <c r="F2732" s="6">
        <v>667.38</v>
      </c>
      <c r="G2732" s="8">
        <f t="shared" si="545"/>
        <v>279.66999999999996</v>
      </c>
      <c r="H2732">
        <v>2024</v>
      </c>
      <c r="I2732">
        <f t="shared" si="551"/>
        <v>8</v>
      </c>
      <c r="J2732" t="s">
        <v>89</v>
      </c>
      <c r="K2732" t="s">
        <v>132</v>
      </c>
      <c r="L2732" t="s">
        <v>102</v>
      </c>
      <c r="M2732" t="str">
        <f>VLOOKUP(Table1[[#This Row],[Product Code]],Table24[#All],4,FALSE)</f>
        <v>Keyboards</v>
      </c>
    </row>
    <row r="2733" spans="1:13" x14ac:dyDescent="0.3">
      <c r="A2733" s="13" t="s">
        <v>59</v>
      </c>
      <c r="B2733" s="4" t="s">
        <v>57</v>
      </c>
      <c r="C2733" s="5">
        <v>45397</v>
      </c>
      <c r="D2733" s="4">
        <v>3</v>
      </c>
      <c r="E2733" s="6">
        <v>3511.92</v>
      </c>
      <c r="F2733" s="6">
        <v>2805.5099999999998</v>
      </c>
      <c r="G2733" s="8">
        <f t="shared" si="545"/>
        <v>706.41000000000031</v>
      </c>
      <c r="H2733">
        <v>2024</v>
      </c>
      <c r="I2733">
        <f t="shared" si="551"/>
        <v>4</v>
      </c>
      <c r="J2733" t="s">
        <v>88</v>
      </c>
      <c r="K2733" t="s">
        <v>106</v>
      </c>
      <c r="L2733" t="s">
        <v>111</v>
      </c>
      <c r="M2733" t="str">
        <f>VLOOKUP(Table1[[#This Row],[Product Code]],Table24[#All],4,FALSE)</f>
        <v>Game Consoles</v>
      </c>
    </row>
    <row r="2734" spans="1:13" x14ac:dyDescent="0.3">
      <c r="A2734" s="13" t="s">
        <v>23</v>
      </c>
      <c r="B2734" s="4" t="s">
        <v>9</v>
      </c>
      <c r="C2734" s="5">
        <v>45440</v>
      </c>
      <c r="D2734" s="4">
        <v>7</v>
      </c>
      <c r="E2734" s="6">
        <v>4250.6100000000006</v>
      </c>
      <c r="F2734" s="6">
        <v>2606.3799999999997</v>
      </c>
      <c r="G2734" s="8">
        <f t="shared" si="545"/>
        <v>1644.2300000000009</v>
      </c>
      <c r="H2734">
        <v>2024</v>
      </c>
      <c r="I2734">
        <f t="shared" si="551"/>
        <v>5</v>
      </c>
      <c r="J2734" t="s">
        <v>88</v>
      </c>
      <c r="K2734" t="s">
        <v>113</v>
      </c>
      <c r="L2734" t="s">
        <v>98</v>
      </c>
      <c r="M2734" t="str">
        <f>VLOOKUP(Table1[[#This Row],[Product Code]],Table24[#All],4,FALSE)</f>
        <v>Ultrabooks</v>
      </c>
    </row>
    <row r="2735" spans="1:13" x14ac:dyDescent="0.3">
      <c r="A2735" s="13" t="s">
        <v>33</v>
      </c>
      <c r="B2735" s="4" t="s">
        <v>38</v>
      </c>
      <c r="C2735" s="5">
        <v>45393</v>
      </c>
      <c r="D2735" s="4">
        <v>8</v>
      </c>
      <c r="E2735" s="6">
        <v>4291.84</v>
      </c>
      <c r="F2735" s="6">
        <v>3128.24</v>
      </c>
      <c r="G2735" s="8">
        <f t="shared" si="545"/>
        <v>1163.6000000000004</v>
      </c>
      <c r="H2735">
        <v>2024</v>
      </c>
      <c r="I2735">
        <f t="shared" si="551"/>
        <v>4</v>
      </c>
      <c r="J2735" t="s">
        <v>88</v>
      </c>
      <c r="K2735" t="s">
        <v>113</v>
      </c>
      <c r="L2735" t="s">
        <v>111</v>
      </c>
      <c r="M2735" t="str">
        <f>VLOOKUP(Table1[[#This Row],[Product Code]],Table24[#All],4,FALSE)</f>
        <v>Game Consoles</v>
      </c>
    </row>
    <row r="2736" spans="1:13" x14ac:dyDescent="0.3">
      <c r="A2736" s="13" t="s">
        <v>37</v>
      </c>
      <c r="B2736" s="4" t="s">
        <v>63</v>
      </c>
      <c r="C2736" s="5">
        <v>45619</v>
      </c>
      <c r="D2736" s="4">
        <v>34</v>
      </c>
      <c r="E2736" s="6">
        <v>38457.74</v>
      </c>
      <c r="F2736" s="6">
        <v>31924.300000000003</v>
      </c>
      <c r="G2736" s="8">
        <f t="shared" si="545"/>
        <v>6533.4399999999951</v>
      </c>
      <c r="H2736">
        <v>2024</v>
      </c>
      <c r="I2736">
        <f t="shared" si="551"/>
        <v>11</v>
      </c>
      <c r="J2736" t="s">
        <v>90</v>
      </c>
      <c r="K2736" t="s">
        <v>113</v>
      </c>
      <c r="L2736" t="s">
        <v>111</v>
      </c>
      <c r="M2736" t="str">
        <f>VLOOKUP(Table1[[#This Row],[Product Code]],Table24[#All],4,FALSE)</f>
        <v>Gaming Headsets</v>
      </c>
    </row>
    <row r="2737" spans="1:13" x14ac:dyDescent="0.3">
      <c r="A2737" s="13" t="s">
        <v>16</v>
      </c>
      <c r="B2737" s="4" t="s">
        <v>7</v>
      </c>
      <c r="C2737" s="5">
        <v>45390</v>
      </c>
      <c r="D2737" s="4">
        <v>15</v>
      </c>
      <c r="E2737" s="6">
        <v>4978.2</v>
      </c>
      <c r="F2737" s="6">
        <v>2965.65</v>
      </c>
      <c r="G2737" s="8">
        <f t="shared" si="545"/>
        <v>2012.5499999999997</v>
      </c>
      <c r="H2737">
        <v>2024</v>
      </c>
      <c r="I2737">
        <f t="shared" si="551"/>
        <v>4</v>
      </c>
      <c r="J2737" t="s">
        <v>88</v>
      </c>
      <c r="K2737" t="s">
        <v>109</v>
      </c>
      <c r="L2737" t="s">
        <v>98</v>
      </c>
      <c r="M2737" t="str">
        <f>VLOOKUP(Table1[[#This Row],[Product Code]],Table24[#All],4,FALSE)</f>
        <v>Gaming Laptops</v>
      </c>
    </row>
    <row r="2738" spans="1:13" x14ac:dyDescent="0.3">
      <c r="A2738" s="13" t="s">
        <v>14</v>
      </c>
      <c r="B2738" s="4" t="s">
        <v>60</v>
      </c>
      <c r="C2738" s="5">
        <v>45640</v>
      </c>
      <c r="D2738" s="4">
        <v>27</v>
      </c>
      <c r="E2738" s="6">
        <v>15185.07</v>
      </c>
      <c r="F2738" s="6">
        <v>11594.61</v>
      </c>
      <c r="G2738" s="8">
        <f t="shared" si="545"/>
        <v>3590.4599999999991</v>
      </c>
      <c r="H2738">
        <v>2024</v>
      </c>
      <c r="I2738">
        <f t="shared" si="551"/>
        <v>12</v>
      </c>
      <c r="J2738" t="s">
        <v>90</v>
      </c>
      <c r="K2738" t="s">
        <v>132</v>
      </c>
      <c r="L2738" t="s">
        <v>102</v>
      </c>
      <c r="M2738" t="str">
        <f>VLOOKUP(Table1[[#This Row],[Product Code]],Table24[#All],4,FALSE)</f>
        <v>Mice</v>
      </c>
    </row>
    <row r="2739" spans="1:13" x14ac:dyDescent="0.3">
      <c r="A2739" s="13" t="s">
        <v>16</v>
      </c>
      <c r="B2739" s="4" t="s">
        <v>69</v>
      </c>
      <c r="C2739" s="5">
        <v>45062</v>
      </c>
      <c r="D2739" s="4">
        <v>21</v>
      </c>
      <c r="E2739" s="6">
        <v>1676.01</v>
      </c>
      <c r="F2739" s="6">
        <v>1344.4199999999998</v>
      </c>
      <c r="G2739" s="8">
        <f t="shared" si="545"/>
        <v>331.59000000000015</v>
      </c>
      <c r="H2739">
        <v>2023</v>
      </c>
      <c r="I2739">
        <f t="shared" ref="I2739:I2745" si="552">MONTH(C2739)</f>
        <v>5</v>
      </c>
      <c r="J2739" t="s">
        <v>84</v>
      </c>
      <c r="K2739" t="s">
        <v>106</v>
      </c>
      <c r="L2739" t="s">
        <v>98</v>
      </c>
      <c r="M2739" t="str">
        <f>VLOOKUP(Table1[[#This Row],[Product Code]],Table24[#All],4,FALSE)</f>
        <v>Ultrabooks</v>
      </c>
    </row>
    <row r="2740" spans="1:13" x14ac:dyDescent="0.3">
      <c r="A2740" s="13" t="s">
        <v>10</v>
      </c>
      <c r="B2740" s="4" t="s">
        <v>47</v>
      </c>
      <c r="C2740" s="5">
        <v>45044</v>
      </c>
      <c r="D2740" s="4">
        <v>13</v>
      </c>
      <c r="E2740" s="6">
        <v>15572.960000000001</v>
      </c>
      <c r="F2740" s="6">
        <v>11473.15</v>
      </c>
      <c r="G2740" s="8">
        <f t="shared" si="545"/>
        <v>4099.8100000000013</v>
      </c>
      <c r="H2740">
        <v>2023</v>
      </c>
      <c r="I2740">
        <f t="shared" si="552"/>
        <v>4</v>
      </c>
      <c r="J2740" t="s">
        <v>84</v>
      </c>
      <c r="K2740" t="s">
        <v>113</v>
      </c>
      <c r="L2740" t="s">
        <v>126</v>
      </c>
      <c r="M2740" t="str">
        <f>VLOOKUP(Table1[[#This Row],[Product Code]],Table24[#All],4,FALSE)</f>
        <v>Fitness Bands</v>
      </c>
    </row>
    <row r="2741" spans="1:13" x14ac:dyDescent="0.3">
      <c r="A2741" s="13" t="s">
        <v>16</v>
      </c>
      <c r="B2741" s="4" t="s">
        <v>67</v>
      </c>
      <c r="C2741" s="5">
        <v>45168</v>
      </c>
      <c r="D2741" s="4">
        <v>9</v>
      </c>
      <c r="E2741" s="6">
        <v>9394.9200000000019</v>
      </c>
      <c r="F2741" s="6">
        <v>5796.36</v>
      </c>
      <c r="G2741" s="8">
        <f t="shared" si="545"/>
        <v>3598.5600000000022</v>
      </c>
      <c r="H2741">
        <v>2023</v>
      </c>
      <c r="I2741">
        <f t="shared" si="552"/>
        <v>8</v>
      </c>
      <c r="J2741" t="s">
        <v>85</v>
      </c>
      <c r="K2741" t="s">
        <v>137</v>
      </c>
      <c r="L2741" t="s">
        <v>111</v>
      </c>
      <c r="M2741" t="str">
        <f>VLOOKUP(Table1[[#This Row],[Product Code]],Table24[#All],4,FALSE)</f>
        <v>VR Headsets</v>
      </c>
    </row>
    <row r="2742" spans="1:13" x14ac:dyDescent="0.3">
      <c r="A2742" s="13" t="s">
        <v>23</v>
      </c>
      <c r="B2742" s="4" t="s">
        <v>39</v>
      </c>
      <c r="C2742" s="5">
        <v>45408</v>
      </c>
      <c r="D2742" s="4">
        <v>4</v>
      </c>
      <c r="E2742" s="6">
        <v>2919.92</v>
      </c>
      <c r="F2742" s="6">
        <v>2355.96</v>
      </c>
      <c r="G2742" s="8">
        <f t="shared" si="545"/>
        <v>563.96</v>
      </c>
      <c r="H2742">
        <v>2024</v>
      </c>
      <c r="I2742">
        <f t="shared" si="552"/>
        <v>4</v>
      </c>
      <c r="J2742" t="s">
        <v>88</v>
      </c>
      <c r="K2742" t="s">
        <v>113</v>
      </c>
      <c r="L2742" t="s">
        <v>111</v>
      </c>
      <c r="M2742" t="str">
        <f>VLOOKUP(Table1[[#This Row],[Product Code]],Table24[#All],4,FALSE)</f>
        <v>VR Headsets</v>
      </c>
    </row>
    <row r="2743" spans="1:13" x14ac:dyDescent="0.3">
      <c r="A2743" s="13" t="s">
        <v>16</v>
      </c>
      <c r="B2743" s="4" t="s">
        <v>40</v>
      </c>
      <c r="C2743" s="5">
        <v>45488</v>
      </c>
      <c r="D2743" s="4">
        <v>2</v>
      </c>
      <c r="E2743" s="6">
        <v>2707.58</v>
      </c>
      <c r="F2743" s="6">
        <v>1948.92</v>
      </c>
      <c r="G2743" s="8">
        <f t="shared" si="545"/>
        <v>758.65999999999985</v>
      </c>
      <c r="H2743">
        <v>2024</v>
      </c>
      <c r="I2743">
        <f t="shared" si="552"/>
        <v>7</v>
      </c>
      <c r="J2743" t="s">
        <v>89</v>
      </c>
      <c r="K2743" t="s">
        <v>106</v>
      </c>
      <c r="L2743" t="s">
        <v>111</v>
      </c>
      <c r="M2743" t="str">
        <f>VLOOKUP(Table1[[#This Row],[Product Code]],Table24[#All],4,FALSE)</f>
        <v>Game Consoles</v>
      </c>
    </row>
    <row r="2744" spans="1:13" x14ac:dyDescent="0.3">
      <c r="A2744" s="13" t="s">
        <v>6</v>
      </c>
      <c r="B2744" s="4" t="s">
        <v>40</v>
      </c>
      <c r="C2744" s="5">
        <v>45386</v>
      </c>
      <c r="D2744" s="4">
        <v>20</v>
      </c>
      <c r="E2744" s="6">
        <v>27075.8</v>
      </c>
      <c r="F2744" s="6">
        <v>19489.2</v>
      </c>
      <c r="G2744" s="8">
        <f t="shared" si="545"/>
        <v>7586.5999999999985</v>
      </c>
      <c r="H2744">
        <v>2024</v>
      </c>
      <c r="I2744">
        <f t="shared" si="552"/>
        <v>4</v>
      </c>
      <c r="J2744" t="s">
        <v>88</v>
      </c>
      <c r="K2744" t="s">
        <v>106</v>
      </c>
      <c r="L2744" t="s">
        <v>111</v>
      </c>
      <c r="M2744" t="str">
        <f>VLOOKUP(Table1[[#This Row],[Product Code]],Table24[#All],4,FALSE)</f>
        <v>Game Consoles</v>
      </c>
    </row>
    <row r="2745" spans="1:13" x14ac:dyDescent="0.3">
      <c r="A2745" s="13" t="s">
        <v>54</v>
      </c>
      <c r="B2745" s="4" t="s">
        <v>39</v>
      </c>
      <c r="C2745" s="5">
        <v>45407</v>
      </c>
      <c r="D2745" s="4">
        <v>18</v>
      </c>
      <c r="E2745" s="6">
        <v>13139.64</v>
      </c>
      <c r="F2745" s="6">
        <v>10601.82</v>
      </c>
      <c r="G2745" s="8">
        <f t="shared" si="545"/>
        <v>2537.8199999999997</v>
      </c>
      <c r="H2745">
        <v>2024</v>
      </c>
      <c r="I2745">
        <f t="shared" si="552"/>
        <v>4</v>
      </c>
      <c r="J2745" t="s">
        <v>88</v>
      </c>
      <c r="K2745" t="s">
        <v>113</v>
      </c>
      <c r="L2745" t="s">
        <v>111</v>
      </c>
      <c r="M2745" t="str">
        <f>VLOOKUP(Table1[[#This Row],[Product Code]],Table24[#All],4,FALSE)</f>
        <v>VR Headsets</v>
      </c>
    </row>
    <row r="2746" spans="1:13" x14ac:dyDescent="0.3">
      <c r="A2746" s="13" t="s">
        <v>21</v>
      </c>
      <c r="B2746" s="4" t="s">
        <v>34</v>
      </c>
      <c r="C2746" s="5">
        <v>45133</v>
      </c>
      <c r="D2746" s="4">
        <v>12</v>
      </c>
      <c r="E2746" s="6">
        <v>11580.72</v>
      </c>
      <c r="F2746" s="6">
        <v>9063.5999999999985</v>
      </c>
      <c r="G2746" s="8">
        <f t="shared" si="545"/>
        <v>2517.1200000000008</v>
      </c>
      <c r="H2746">
        <v>2023</v>
      </c>
      <c r="I2746">
        <f>MONTH(C2746)</f>
        <v>7</v>
      </c>
      <c r="J2746" t="s">
        <v>85</v>
      </c>
      <c r="K2746" t="s">
        <v>113</v>
      </c>
      <c r="L2746" t="s">
        <v>118</v>
      </c>
      <c r="M2746" t="str">
        <f>VLOOKUP(Table1[[#This Row],[Product Code]],Table24[#All],4,FALSE)</f>
        <v>Wireless Earbuds</v>
      </c>
    </row>
    <row r="2747" spans="1:13" x14ac:dyDescent="0.3">
      <c r="A2747" s="13" t="s">
        <v>21</v>
      </c>
      <c r="B2747" s="4" t="s">
        <v>68</v>
      </c>
      <c r="C2747" s="5">
        <v>45393</v>
      </c>
      <c r="D2747" s="4">
        <v>9</v>
      </c>
      <c r="E2747" s="6">
        <v>9972</v>
      </c>
      <c r="F2747" s="6">
        <v>7812.45</v>
      </c>
      <c r="G2747" s="8">
        <f t="shared" si="545"/>
        <v>2159.5500000000002</v>
      </c>
      <c r="H2747">
        <v>2024</v>
      </c>
      <c r="I2747">
        <f t="shared" ref="I2747:I2753" si="553">MONTH(C2747)</f>
        <v>4</v>
      </c>
      <c r="J2747" t="s">
        <v>88</v>
      </c>
      <c r="K2747" t="s">
        <v>113</v>
      </c>
      <c r="L2747" t="s">
        <v>118</v>
      </c>
      <c r="M2747" t="str">
        <f>VLOOKUP(Table1[[#This Row],[Product Code]],Table24[#All],4,FALSE)</f>
        <v>Noise-Canceling Over-Ear</v>
      </c>
    </row>
    <row r="2748" spans="1:13" x14ac:dyDescent="0.3">
      <c r="A2748" s="13" t="s">
        <v>32</v>
      </c>
      <c r="B2748" s="4" t="s">
        <v>40</v>
      </c>
      <c r="C2748" s="5">
        <v>45310</v>
      </c>
      <c r="D2748" s="4">
        <v>21</v>
      </c>
      <c r="E2748" s="6">
        <v>28429.59</v>
      </c>
      <c r="F2748" s="6">
        <v>20463.66</v>
      </c>
      <c r="G2748" s="8">
        <f t="shared" si="545"/>
        <v>7965.93</v>
      </c>
      <c r="H2748">
        <v>2024</v>
      </c>
      <c r="I2748">
        <f t="shared" si="553"/>
        <v>1</v>
      </c>
      <c r="J2748" t="s">
        <v>87</v>
      </c>
      <c r="K2748" t="s">
        <v>106</v>
      </c>
      <c r="L2748" t="s">
        <v>111</v>
      </c>
      <c r="M2748" t="str">
        <f>VLOOKUP(Table1[[#This Row],[Product Code]],Table24[#All],4,FALSE)</f>
        <v>Game Consoles</v>
      </c>
    </row>
    <row r="2749" spans="1:13" x14ac:dyDescent="0.3">
      <c r="A2749" s="13" t="s">
        <v>8</v>
      </c>
      <c r="B2749" s="4" t="s">
        <v>36</v>
      </c>
      <c r="C2749" s="5">
        <v>45547</v>
      </c>
      <c r="D2749" s="4">
        <v>7</v>
      </c>
      <c r="E2749" s="6">
        <v>6629.3499999999995</v>
      </c>
      <c r="F2749" s="6">
        <v>4671.66</v>
      </c>
      <c r="G2749" s="8">
        <f t="shared" si="545"/>
        <v>1957.6899999999996</v>
      </c>
      <c r="H2749">
        <v>2024</v>
      </c>
      <c r="I2749">
        <f t="shared" si="553"/>
        <v>9</v>
      </c>
      <c r="J2749" t="s">
        <v>89</v>
      </c>
      <c r="K2749" t="s">
        <v>132</v>
      </c>
      <c r="L2749" t="s">
        <v>102</v>
      </c>
      <c r="M2749" t="str">
        <f>VLOOKUP(Table1[[#This Row],[Product Code]],Table24[#All],4,FALSE)</f>
        <v>Keyboards</v>
      </c>
    </row>
    <row r="2750" spans="1:13" x14ac:dyDescent="0.3">
      <c r="A2750" s="13" t="s">
        <v>21</v>
      </c>
      <c r="B2750" s="4" t="s">
        <v>57</v>
      </c>
      <c r="C2750" s="5">
        <v>45560</v>
      </c>
      <c r="D2750" s="4">
        <v>9</v>
      </c>
      <c r="E2750" s="6">
        <v>10535.76</v>
      </c>
      <c r="F2750" s="6">
        <v>8416.5299999999988</v>
      </c>
      <c r="G2750" s="8">
        <f t="shared" si="545"/>
        <v>2119.2300000000014</v>
      </c>
      <c r="H2750">
        <v>2024</v>
      </c>
      <c r="I2750">
        <f t="shared" si="553"/>
        <v>9</v>
      </c>
      <c r="J2750" t="s">
        <v>89</v>
      </c>
      <c r="K2750" t="s">
        <v>106</v>
      </c>
      <c r="L2750" t="s">
        <v>111</v>
      </c>
      <c r="M2750" t="str">
        <f>VLOOKUP(Table1[[#This Row],[Product Code]],Table24[#All],4,FALSE)</f>
        <v>Game Consoles</v>
      </c>
    </row>
    <row r="2751" spans="1:13" x14ac:dyDescent="0.3">
      <c r="A2751" s="13" t="s">
        <v>37</v>
      </c>
      <c r="B2751" s="4" t="s">
        <v>18</v>
      </c>
      <c r="C2751" s="5">
        <v>45516</v>
      </c>
      <c r="D2751" s="4">
        <v>6</v>
      </c>
      <c r="E2751" s="6">
        <v>2394.96</v>
      </c>
      <c r="F2751" s="6">
        <v>1809.84</v>
      </c>
      <c r="G2751" s="8">
        <f t="shared" si="545"/>
        <v>585.12000000000012</v>
      </c>
      <c r="H2751">
        <v>2024</v>
      </c>
      <c r="I2751">
        <f t="shared" si="553"/>
        <v>8</v>
      </c>
      <c r="J2751" t="s">
        <v>89</v>
      </c>
      <c r="K2751" t="s">
        <v>130</v>
      </c>
      <c r="L2751" t="s">
        <v>126</v>
      </c>
      <c r="M2751" t="str">
        <f>VLOOKUP(Table1[[#This Row],[Product Code]],Table24[#All],4,FALSE)</f>
        <v>Streaming Devices</v>
      </c>
    </row>
    <row r="2752" spans="1:13" x14ac:dyDescent="0.3">
      <c r="A2752" s="13" t="s">
        <v>28</v>
      </c>
      <c r="B2752" s="4" t="s">
        <v>60</v>
      </c>
      <c r="C2752" s="5">
        <v>45586</v>
      </c>
      <c r="D2752" s="4">
        <v>40</v>
      </c>
      <c r="E2752" s="6">
        <v>22496.399999999998</v>
      </c>
      <c r="F2752" s="6">
        <v>17177.2</v>
      </c>
      <c r="G2752" s="8">
        <f t="shared" si="545"/>
        <v>5319.1999999999971</v>
      </c>
      <c r="H2752">
        <v>2024</v>
      </c>
      <c r="I2752">
        <f t="shared" si="553"/>
        <v>10</v>
      </c>
      <c r="J2752" t="s">
        <v>90</v>
      </c>
      <c r="K2752" t="s">
        <v>132</v>
      </c>
      <c r="L2752" t="s">
        <v>102</v>
      </c>
      <c r="M2752" t="str">
        <f>VLOOKUP(Table1[[#This Row],[Product Code]],Table24[#All],4,FALSE)</f>
        <v>Mice</v>
      </c>
    </row>
    <row r="2753" spans="1:13" x14ac:dyDescent="0.3">
      <c r="A2753" s="13" t="s">
        <v>12</v>
      </c>
      <c r="B2753" s="4" t="s">
        <v>61</v>
      </c>
      <c r="C2753" s="5">
        <v>45612</v>
      </c>
      <c r="D2753" s="4">
        <v>33</v>
      </c>
      <c r="E2753" s="6">
        <v>12625.14</v>
      </c>
      <c r="F2753" s="6">
        <v>9976.89</v>
      </c>
      <c r="G2753" s="8">
        <f t="shared" si="545"/>
        <v>2648.25</v>
      </c>
      <c r="H2753">
        <v>2024</v>
      </c>
      <c r="I2753">
        <f t="shared" si="553"/>
        <v>11</v>
      </c>
      <c r="J2753" t="s">
        <v>90</v>
      </c>
      <c r="K2753" t="s">
        <v>109</v>
      </c>
      <c r="L2753" t="s">
        <v>111</v>
      </c>
      <c r="M2753" t="str">
        <f>VLOOKUP(Table1[[#This Row],[Product Code]],Table24[#All],4,FALSE)</f>
        <v>VR Headsets</v>
      </c>
    </row>
    <row r="2754" spans="1:13" x14ac:dyDescent="0.3">
      <c r="A2754" s="13" t="s">
        <v>16</v>
      </c>
      <c r="B2754" s="4" t="s">
        <v>22</v>
      </c>
      <c r="C2754" s="5">
        <v>45151</v>
      </c>
      <c r="D2754" s="4">
        <v>11</v>
      </c>
      <c r="E2754" s="6">
        <v>11588.28</v>
      </c>
      <c r="F2754" s="6">
        <v>6888.86</v>
      </c>
      <c r="G2754" s="8">
        <f t="shared" si="545"/>
        <v>4699.420000000001</v>
      </c>
      <c r="H2754">
        <v>2023</v>
      </c>
      <c r="I2754">
        <f>MONTH(C2754)</f>
        <v>8</v>
      </c>
      <c r="J2754" t="s">
        <v>85</v>
      </c>
      <c r="K2754" t="s">
        <v>113</v>
      </c>
      <c r="L2754" t="s">
        <v>102</v>
      </c>
      <c r="M2754" t="str">
        <f>VLOOKUP(Table1[[#This Row],[Product Code]],Table24[#All],4,FALSE)</f>
        <v>Keyboards</v>
      </c>
    </row>
    <row r="2755" spans="1:13" x14ac:dyDescent="0.3">
      <c r="A2755" s="13" t="s">
        <v>32</v>
      </c>
      <c r="B2755" s="4" t="s">
        <v>52</v>
      </c>
      <c r="C2755" s="5">
        <v>45505</v>
      </c>
      <c r="D2755" s="4">
        <v>20</v>
      </c>
      <c r="E2755" s="6">
        <v>4732.2000000000007</v>
      </c>
      <c r="F2755" s="6">
        <v>3663.3999999999996</v>
      </c>
      <c r="G2755" s="8">
        <f t="shared" ref="G2755:G2818" si="554">E2755-F2755</f>
        <v>1068.8000000000011</v>
      </c>
      <c r="H2755">
        <v>2024</v>
      </c>
      <c r="I2755">
        <f t="shared" ref="I2755:I2756" si="555">MONTH(C2755)</f>
        <v>8</v>
      </c>
      <c r="J2755" t="s">
        <v>89</v>
      </c>
      <c r="K2755" t="s">
        <v>113</v>
      </c>
      <c r="L2755" t="s">
        <v>118</v>
      </c>
      <c r="M2755" t="str">
        <f>VLOOKUP(Table1[[#This Row],[Product Code]],Table24[#All],4,FALSE)</f>
        <v>Wired Headphones</v>
      </c>
    </row>
    <row r="2756" spans="1:13" x14ac:dyDescent="0.3">
      <c r="A2756" s="13" t="s">
        <v>16</v>
      </c>
      <c r="B2756" s="4" t="s">
        <v>11</v>
      </c>
      <c r="C2756" s="5">
        <v>45536</v>
      </c>
      <c r="D2756" s="4">
        <v>17</v>
      </c>
      <c r="E2756" s="6">
        <v>11421.45</v>
      </c>
      <c r="F2756" s="6">
        <v>9020.0300000000007</v>
      </c>
      <c r="G2756" s="8">
        <f t="shared" si="554"/>
        <v>2401.42</v>
      </c>
      <c r="H2756">
        <v>2024</v>
      </c>
      <c r="I2756">
        <f t="shared" si="555"/>
        <v>9</v>
      </c>
      <c r="J2756" t="s">
        <v>89</v>
      </c>
      <c r="K2756" t="s">
        <v>113</v>
      </c>
      <c r="L2756" t="s">
        <v>102</v>
      </c>
      <c r="M2756" t="str">
        <f>VLOOKUP(Table1[[#This Row],[Product Code]],Table24[#All],4,FALSE)</f>
        <v>Chargers</v>
      </c>
    </row>
    <row r="2757" spans="1:13" x14ac:dyDescent="0.3">
      <c r="A2757" s="13" t="s">
        <v>23</v>
      </c>
      <c r="B2757" s="4" t="s">
        <v>15</v>
      </c>
      <c r="C2757" s="5">
        <v>45040</v>
      </c>
      <c r="D2757" s="4">
        <v>10</v>
      </c>
      <c r="E2757" s="6">
        <v>8834.9</v>
      </c>
      <c r="F2757" s="6">
        <v>6160.9000000000005</v>
      </c>
      <c r="G2757" s="8">
        <f t="shared" si="554"/>
        <v>2673.9999999999991</v>
      </c>
      <c r="H2757">
        <v>2023</v>
      </c>
      <c r="I2757">
        <f>MONTH(C2757)</f>
        <v>4</v>
      </c>
      <c r="J2757" t="s">
        <v>84</v>
      </c>
      <c r="K2757" t="s">
        <v>132</v>
      </c>
      <c r="L2757" t="s">
        <v>118</v>
      </c>
      <c r="M2757" t="str">
        <f>VLOOKUP(Table1[[#This Row],[Product Code]],Table24[#All],4,FALSE)</f>
        <v>Noise-Canceling Over-Ear</v>
      </c>
    </row>
    <row r="2758" spans="1:13" x14ac:dyDescent="0.3">
      <c r="A2758" s="13" t="s">
        <v>25</v>
      </c>
      <c r="B2758" s="4" t="s">
        <v>24</v>
      </c>
      <c r="C2758" s="5">
        <v>45333</v>
      </c>
      <c r="D2758" s="4">
        <v>11</v>
      </c>
      <c r="E2758" s="6">
        <v>14643.53</v>
      </c>
      <c r="F2758" s="6">
        <v>9137.8100000000013</v>
      </c>
      <c r="G2758" s="8">
        <f t="shared" si="554"/>
        <v>5505.7199999999993</v>
      </c>
      <c r="H2758">
        <v>2024</v>
      </c>
      <c r="I2758">
        <f t="shared" ref="I2758:I2759" si="556">MONTH(C2758)</f>
        <v>2</v>
      </c>
      <c r="J2758" t="s">
        <v>87</v>
      </c>
      <c r="K2758" t="s">
        <v>104</v>
      </c>
      <c r="L2758" t="s">
        <v>102</v>
      </c>
      <c r="M2758" t="str">
        <f>VLOOKUP(Table1[[#This Row],[Product Code]],Table24[#All],4,FALSE)</f>
        <v>Keyboards</v>
      </c>
    </row>
    <row r="2759" spans="1:13" x14ac:dyDescent="0.3">
      <c r="A2759" s="13" t="s">
        <v>25</v>
      </c>
      <c r="B2759" s="4" t="s">
        <v>11</v>
      </c>
      <c r="C2759" s="5">
        <v>45654</v>
      </c>
      <c r="D2759" s="4">
        <v>36</v>
      </c>
      <c r="E2759" s="6">
        <v>24186.600000000002</v>
      </c>
      <c r="F2759" s="6">
        <v>19101.240000000002</v>
      </c>
      <c r="G2759" s="8">
        <f t="shared" si="554"/>
        <v>5085.3600000000006</v>
      </c>
      <c r="H2759">
        <v>2024</v>
      </c>
      <c r="I2759">
        <f t="shared" si="556"/>
        <v>12</v>
      </c>
      <c r="J2759" t="s">
        <v>90</v>
      </c>
      <c r="K2759" t="s">
        <v>113</v>
      </c>
      <c r="L2759" t="s">
        <v>102</v>
      </c>
      <c r="M2759" t="str">
        <f>VLOOKUP(Table1[[#This Row],[Product Code]],Table24[#All],4,FALSE)</f>
        <v>Chargers</v>
      </c>
    </row>
    <row r="2760" spans="1:13" x14ac:dyDescent="0.3">
      <c r="A2760" s="13" t="s">
        <v>12</v>
      </c>
      <c r="B2760" s="4" t="s">
        <v>34</v>
      </c>
      <c r="C2760" s="5">
        <v>45060</v>
      </c>
      <c r="D2760" s="4">
        <v>5</v>
      </c>
      <c r="E2760" s="6">
        <v>4825.2999999999993</v>
      </c>
      <c r="F2760" s="6">
        <v>3776.5</v>
      </c>
      <c r="G2760" s="8">
        <f t="shared" si="554"/>
        <v>1048.7999999999993</v>
      </c>
      <c r="H2760">
        <v>2023</v>
      </c>
      <c r="I2760">
        <f>MONTH(C2760)</f>
        <v>5</v>
      </c>
      <c r="J2760" t="s">
        <v>84</v>
      </c>
      <c r="K2760" t="s">
        <v>113</v>
      </c>
      <c r="L2760" t="s">
        <v>118</v>
      </c>
      <c r="M2760" t="str">
        <f>VLOOKUP(Table1[[#This Row],[Product Code]],Table24[#All],4,FALSE)</f>
        <v>Wireless Earbuds</v>
      </c>
    </row>
    <row r="2761" spans="1:13" x14ac:dyDescent="0.3">
      <c r="A2761" s="13" t="s">
        <v>21</v>
      </c>
      <c r="B2761" s="4" t="s">
        <v>31</v>
      </c>
      <c r="C2761" s="5">
        <v>45491</v>
      </c>
      <c r="D2761" s="4">
        <v>18</v>
      </c>
      <c r="E2761" s="6">
        <v>8652.6</v>
      </c>
      <c r="F2761" s="6">
        <v>5434.92</v>
      </c>
      <c r="G2761" s="8">
        <f t="shared" si="554"/>
        <v>3217.6800000000003</v>
      </c>
      <c r="H2761">
        <v>2024</v>
      </c>
      <c r="I2761">
        <f t="shared" ref="I2761:I2762" si="557">MONTH(C2761)</f>
        <v>7</v>
      </c>
      <c r="J2761" t="s">
        <v>89</v>
      </c>
      <c r="K2761" t="s">
        <v>113</v>
      </c>
      <c r="L2761" t="s">
        <v>98</v>
      </c>
      <c r="M2761" t="str">
        <f>VLOOKUP(Table1[[#This Row],[Product Code]],Table24[#All],4,FALSE)</f>
        <v>Gaming Laptops</v>
      </c>
    </row>
    <row r="2762" spans="1:13" x14ac:dyDescent="0.3">
      <c r="A2762" s="13" t="s">
        <v>25</v>
      </c>
      <c r="B2762" s="4" t="s">
        <v>35</v>
      </c>
      <c r="C2762" s="5">
        <v>45443</v>
      </c>
      <c r="D2762" s="4">
        <v>6</v>
      </c>
      <c r="E2762" s="6">
        <v>978.30000000000007</v>
      </c>
      <c r="F2762" s="6">
        <v>756.66</v>
      </c>
      <c r="G2762" s="8">
        <f t="shared" si="554"/>
        <v>221.6400000000001</v>
      </c>
      <c r="H2762">
        <v>2024</v>
      </c>
      <c r="I2762">
        <f t="shared" si="557"/>
        <v>5</v>
      </c>
      <c r="J2762" t="s">
        <v>88</v>
      </c>
      <c r="K2762" t="s">
        <v>113</v>
      </c>
      <c r="L2762" t="s">
        <v>102</v>
      </c>
      <c r="M2762" t="str">
        <f>VLOOKUP(Table1[[#This Row],[Product Code]],Table24[#All],4,FALSE)</f>
        <v>Keyboards</v>
      </c>
    </row>
    <row r="2763" spans="1:13" x14ac:dyDescent="0.3">
      <c r="A2763" s="13" t="s">
        <v>16</v>
      </c>
      <c r="B2763" s="4" t="s">
        <v>56</v>
      </c>
      <c r="C2763" s="5">
        <v>44927</v>
      </c>
      <c r="D2763" s="4">
        <v>36</v>
      </c>
      <c r="E2763" s="6">
        <v>4829.4000000000005</v>
      </c>
      <c r="F2763" s="6">
        <v>3989.5199999999995</v>
      </c>
      <c r="G2763" s="8">
        <f t="shared" si="554"/>
        <v>839.88000000000102</v>
      </c>
      <c r="H2763">
        <v>2023</v>
      </c>
      <c r="I2763">
        <f>MONTH(C2763)</f>
        <v>1</v>
      </c>
      <c r="J2763" t="s">
        <v>83</v>
      </c>
      <c r="K2763" t="s">
        <v>113</v>
      </c>
      <c r="L2763" t="s">
        <v>102</v>
      </c>
      <c r="M2763" t="str">
        <f>VLOOKUP(Table1[[#This Row],[Product Code]],Table24[#All],4,FALSE)</f>
        <v>Laptop Sleeves</v>
      </c>
    </row>
    <row r="2764" spans="1:13" x14ac:dyDescent="0.3">
      <c r="A2764" s="13" t="s">
        <v>19</v>
      </c>
      <c r="B2764" s="4" t="s">
        <v>31</v>
      </c>
      <c r="C2764" s="5">
        <v>45332</v>
      </c>
      <c r="D2764" s="4">
        <v>23</v>
      </c>
      <c r="E2764" s="6">
        <v>11056.1</v>
      </c>
      <c r="F2764" s="6">
        <v>6944.62</v>
      </c>
      <c r="G2764" s="8">
        <f t="shared" si="554"/>
        <v>4111.4800000000005</v>
      </c>
      <c r="H2764">
        <v>2024</v>
      </c>
      <c r="I2764">
        <f t="shared" ref="I2764:I2765" si="558">MONTH(C2764)</f>
        <v>2</v>
      </c>
      <c r="J2764" t="s">
        <v>87</v>
      </c>
      <c r="K2764" t="s">
        <v>113</v>
      </c>
      <c r="L2764" t="s">
        <v>98</v>
      </c>
      <c r="M2764" t="str">
        <f>VLOOKUP(Table1[[#This Row],[Product Code]],Table24[#All],4,FALSE)</f>
        <v>Gaming Laptops</v>
      </c>
    </row>
    <row r="2765" spans="1:13" x14ac:dyDescent="0.3">
      <c r="A2765" s="13" t="s">
        <v>37</v>
      </c>
      <c r="B2765" s="4" t="s">
        <v>7</v>
      </c>
      <c r="C2765" s="5">
        <v>45517</v>
      </c>
      <c r="D2765" s="4">
        <v>7</v>
      </c>
      <c r="E2765" s="6">
        <v>2323.16</v>
      </c>
      <c r="F2765" s="6">
        <v>1383.97</v>
      </c>
      <c r="G2765" s="8">
        <f t="shared" si="554"/>
        <v>939.18999999999983</v>
      </c>
      <c r="H2765">
        <v>2024</v>
      </c>
      <c r="I2765">
        <f t="shared" si="558"/>
        <v>8</v>
      </c>
      <c r="J2765" t="s">
        <v>89</v>
      </c>
      <c r="K2765" t="s">
        <v>109</v>
      </c>
      <c r="L2765" t="s">
        <v>98</v>
      </c>
      <c r="M2765" t="str">
        <f>VLOOKUP(Table1[[#This Row],[Product Code]],Table24[#All],4,FALSE)</f>
        <v>Gaming Laptops</v>
      </c>
    </row>
    <row r="2766" spans="1:13" x14ac:dyDescent="0.3">
      <c r="A2766" s="13" t="s">
        <v>14</v>
      </c>
      <c r="B2766" s="4" t="s">
        <v>38</v>
      </c>
      <c r="C2766" s="5">
        <v>45115</v>
      </c>
      <c r="D2766" s="4">
        <v>17</v>
      </c>
      <c r="E2766" s="6">
        <v>9120.16</v>
      </c>
      <c r="F2766" s="6">
        <v>6647.5099999999993</v>
      </c>
      <c r="G2766" s="8">
        <f t="shared" si="554"/>
        <v>2472.6500000000005</v>
      </c>
      <c r="H2766">
        <v>2023</v>
      </c>
      <c r="I2766">
        <f t="shared" ref="I2766:I2769" si="559">MONTH(C2766)</f>
        <v>7</v>
      </c>
      <c r="J2766" t="s">
        <v>85</v>
      </c>
      <c r="K2766" t="s">
        <v>113</v>
      </c>
      <c r="L2766" t="s">
        <v>111</v>
      </c>
      <c r="M2766" t="str">
        <f>VLOOKUP(Table1[[#This Row],[Product Code]],Table24[#All],4,FALSE)</f>
        <v>Game Consoles</v>
      </c>
    </row>
    <row r="2767" spans="1:13" x14ac:dyDescent="0.3">
      <c r="A2767" s="13" t="s">
        <v>16</v>
      </c>
      <c r="B2767" s="4" t="s">
        <v>20</v>
      </c>
      <c r="C2767" s="5">
        <v>44960</v>
      </c>
      <c r="D2767" s="4">
        <v>23</v>
      </c>
      <c r="E2767" s="6">
        <v>20428.830000000002</v>
      </c>
      <c r="F2767" s="6">
        <v>16616.350000000002</v>
      </c>
      <c r="G2767" s="8">
        <f t="shared" si="554"/>
        <v>3812.4799999999996</v>
      </c>
      <c r="H2767">
        <v>2023</v>
      </c>
      <c r="I2767">
        <f t="shared" si="559"/>
        <v>2</v>
      </c>
      <c r="J2767" t="s">
        <v>83</v>
      </c>
      <c r="K2767" t="s">
        <v>104</v>
      </c>
      <c r="L2767" t="s">
        <v>102</v>
      </c>
      <c r="M2767" t="str">
        <f>VLOOKUP(Table1[[#This Row],[Product Code]],Table24[#All],4,FALSE)</f>
        <v>Keyboards</v>
      </c>
    </row>
    <row r="2768" spans="1:13" x14ac:dyDescent="0.3">
      <c r="A2768" s="13" t="s">
        <v>37</v>
      </c>
      <c r="B2768" s="4" t="s">
        <v>65</v>
      </c>
      <c r="C2768" s="5">
        <v>45521</v>
      </c>
      <c r="D2768" s="4">
        <v>2</v>
      </c>
      <c r="E2768" s="6">
        <v>646.29999999999995</v>
      </c>
      <c r="F2768" s="6">
        <v>399.72</v>
      </c>
      <c r="G2768" s="8">
        <f t="shared" si="554"/>
        <v>246.57999999999993</v>
      </c>
      <c r="H2768">
        <v>2024</v>
      </c>
      <c r="I2768">
        <f t="shared" si="559"/>
        <v>8</v>
      </c>
      <c r="J2768" t="s">
        <v>89</v>
      </c>
      <c r="K2768" t="s">
        <v>109</v>
      </c>
      <c r="L2768" t="s">
        <v>111</v>
      </c>
      <c r="M2768" t="str">
        <f>VLOOKUP(Table1[[#This Row],[Product Code]],Table24[#All],4,FALSE)</f>
        <v>Game Consoles</v>
      </c>
    </row>
    <row r="2769" spans="1:13" x14ac:dyDescent="0.3">
      <c r="A2769" s="13" t="s">
        <v>16</v>
      </c>
      <c r="B2769" s="4" t="s">
        <v>52</v>
      </c>
      <c r="C2769" s="5">
        <v>45530</v>
      </c>
      <c r="D2769" s="4">
        <v>3</v>
      </c>
      <c r="E2769" s="6">
        <v>709.83</v>
      </c>
      <c r="F2769" s="6">
        <v>549.51</v>
      </c>
      <c r="G2769" s="8">
        <f t="shared" si="554"/>
        <v>160.32000000000005</v>
      </c>
      <c r="H2769">
        <v>2024</v>
      </c>
      <c r="I2769">
        <f t="shared" si="559"/>
        <v>8</v>
      </c>
      <c r="J2769" t="s">
        <v>89</v>
      </c>
      <c r="K2769" t="s">
        <v>113</v>
      </c>
      <c r="L2769" t="s">
        <v>118</v>
      </c>
      <c r="M2769" t="str">
        <f>VLOOKUP(Table1[[#This Row],[Product Code]],Table24[#All],4,FALSE)</f>
        <v>Wired Headphones</v>
      </c>
    </row>
    <row r="2770" spans="1:13" x14ac:dyDescent="0.3">
      <c r="A2770" s="13" t="s">
        <v>16</v>
      </c>
      <c r="B2770" s="4" t="s">
        <v>46</v>
      </c>
      <c r="C2770" s="5">
        <v>45146</v>
      </c>
      <c r="D2770" s="4">
        <v>5</v>
      </c>
      <c r="E2770" s="6">
        <v>977.15000000000009</v>
      </c>
      <c r="F2770" s="6">
        <v>729.75</v>
      </c>
      <c r="G2770" s="8">
        <f t="shared" si="554"/>
        <v>247.40000000000009</v>
      </c>
      <c r="H2770">
        <v>2023</v>
      </c>
      <c r="I2770">
        <f t="shared" ref="I2770:I2773" si="560">MONTH(C2770)</f>
        <v>8</v>
      </c>
      <c r="J2770" t="s">
        <v>85</v>
      </c>
      <c r="K2770" t="s">
        <v>100</v>
      </c>
      <c r="L2770" t="s">
        <v>118</v>
      </c>
      <c r="M2770" t="str">
        <f>VLOOKUP(Table1[[#This Row],[Product Code]],Table24[#All],4,FALSE)</f>
        <v>Wireless Earbuds</v>
      </c>
    </row>
    <row r="2771" spans="1:13" x14ac:dyDescent="0.3">
      <c r="A2771" s="13" t="s">
        <v>28</v>
      </c>
      <c r="B2771" s="4" t="s">
        <v>29</v>
      </c>
      <c r="C2771" s="5">
        <v>45245</v>
      </c>
      <c r="D2771" s="4">
        <v>22</v>
      </c>
      <c r="E2771" s="6">
        <v>14366</v>
      </c>
      <c r="F2771" s="6">
        <v>10761.3</v>
      </c>
      <c r="G2771" s="8">
        <f t="shared" si="554"/>
        <v>3604.7000000000007</v>
      </c>
      <c r="H2771">
        <v>2023</v>
      </c>
      <c r="I2771">
        <f t="shared" si="560"/>
        <v>11</v>
      </c>
      <c r="J2771" t="s">
        <v>86</v>
      </c>
      <c r="K2771" t="s">
        <v>100</v>
      </c>
      <c r="L2771" t="s">
        <v>98</v>
      </c>
      <c r="M2771" t="str">
        <f>VLOOKUP(Table1[[#This Row],[Product Code]],Table24[#All],4,FALSE)</f>
        <v>Gaming Laptops</v>
      </c>
    </row>
    <row r="2772" spans="1:13" x14ac:dyDescent="0.3">
      <c r="A2772" s="13" t="s">
        <v>21</v>
      </c>
      <c r="B2772" s="4" t="s">
        <v>45</v>
      </c>
      <c r="C2772" s="5">
        <v>45653</v>
      </c>
      <c r="D2772" s="4">
        <v>31</v>
      </c>
      <c r="E2772" s="6">
        <v>25006.46</v>
      </c>
      <c r="F2772" s="6">
        <v>14912.24</v>
      </c>
      <c r="G2772" s="8">
        <f t="shared" si="554"/>
        <v>10094.219999999999</v>
      </c>
      <c r="H2772">
        <v>2024</v>
      </c>
      <c r="I2772">
        <f t="shared" si="560"/>
        <v>12</v>
      </c>
      <c r="J2772" t="s">
        <v>90</v>
      </c>
      <c r="K2772" t="s">
        <v>113</v>
      </c>
      <c r="L2772" t="s">
        <v>111</v>
      </c>
      <c r="M2772" t="str">
        <f>VLOOKUP(Table1[[#This Row],[Product Code]],Table24[#All],4,FALSE)</f>
        <v>Game Consoles</v>
      </c>
    </row>
    <row r="2773" spans="1:13" x14ac:dyDescent="0.3">
      <c r="A2773" s="13" t="s">
        <v>23</v>
      </c>
      <c r="B2773" s="4" t="s">
        <v>17</v>
      </c>
      <c r="C2773" s="5">
        <v>45486</v>
      </c>
      <c r="D2773" s="4">
        <v>9</v>
      </c>
      <c r="E2773" s="6">
        <v>1646.82</v>
      </c>
      <c r="F2773" s="6">
        <v>1251.0899999999999</v>
      </c>
      <c r="G2773" s="8">
        <f t="shared" si="554"/>
        <v>395.73</v>
      </c>
      <c r="H2773">
        <v>2024</v>
      </c>
      <c r="I2773">
        <f t="shared" si="560"/>
        <v>7</v>
      </c>
      <c r="J2773" t="s">
        <v>89</v>
      </c>
      <c r="K2773" t="s">
        <v>104</v>
      </c>
      <c r="L2773" t="s">
        <v>102</v>
      </c>
      <c r="M2773" t="str">
        <f>VLOOKUP(Table1[[#This Row],[Product Code]],Table24[#All],4,FALSE)</f>
        <v>Chargers</v>
      </c>
    </row>
    <row r="2774" spans="1:13" x14ac:dyDescent="0.3">
      <c r="A2774" s="13" t="s">
        <v>28</v>
      </c>
      <c r="B2774" s="4" t="s">
        <v>64</v>
      </c>
      <c r="C2774" s="5">
        <v>45215</v>
      </c>
      <c r="D2774" s="4">
        <v>39</v>
      </c>
      <c r="E2774" s="6">
        <v>15121.86</v>
      </c>
      <c r="F2774" s="6">
        <v>10117.380000000001</v>
      </c>
      <c r="G2774" s="8">
        <f t="shared" si="554"/>
        <v>5004.4799999999996</v>
      </c>
      <c r="H2774">
        <v>2023</v>
      </c>
      <c r="I2774">
        <f>MONTH(C2774)</f>
        <v>10</v>
      </c>
      <c r="J2774" t="s">
        <v>86</v>
      </c>
      <c r="K2774" t="s">
        <v>106</v>
      </c>
      <c r="L2774" t="s">
        <v>102</v>
      </c>
      <c r="M2774" t="str">
        <f>VLOOKUP(Table1[[#This Row],[Product Code]],Table24[#All],4,FALSE)</f>
        <v>Chargers</v>
      </c>
    </row>
    <row r="2775" spans="1:13" x14ac:dyDescent="0.3">
      <c r="A2775" s="13" t="s">
        <v>16</v>
      </c>
      <c r="B2775" s="4" t="s">
        <v>45</v>
      </c>
      <c r="C2775" s="5">
        <v>45338</v>
      </c>
      <c r="D2775" s="4">
        <v>15</v>
      </c>
      <c r="E2775" s="6">
        <v>12099.9</v>
      </c>
      <c r="F2775" s="6">
        <v>7215.6</v>
      </c>
      <c r="G2775" s="8">
        <f t="shared" si="554"/>
        <v>4884.2999999999993</v>
      </c>
      <c r="H2775">
        <v>2024</v>
      </c>
      <c r="I2775">
        <f t="shared" ref="I2775:I2776" si="561">MONTH(C2775)</f>
        <v>2</v>
      </c>
      <c r="J2775" t="s">
        <v>87</v>
      </c>
      <c r="K2775" t="s">
        <v>113</v>
      </c>
      <c r="L2775" t="s">
        <v>111</v>
      </c>
      <c r="M2775" t="str">
        <f>VLOOKUP(Table1[[#This Row],[Product Code]],Table24[#All],4,FALSE)</f>
        <v>Game Consoles</v>
      </c>
    </row>
    <row r="2776" spans="1:13" x14ac:dyDescent="0.3">
      <c r="A2776" s="13" t="s">
        <v>10</v>
      </c>
      <c r="B2776" s="4" t="s">
        <v>18</v>
      </c>
      <c r="C2776" s="5">
        <v>45330</v>
      </c>
      <c r="D2776" s="4">
        <v>13</v>
      </c>
      <c r="E2776" s="6">
        <v>5189.08</v>
      </c>
      <c r="F2776" s="6">
        <v>3921.3199999999997</v>
      </c>
      <c r="G2776" s="8">
        <f t="shared" si="554"/>
        <v>1267.7600000000002</v>
      </c>
      <c r="H2776">
        <v>2024</v>
      </c>
      <c r="I2776">
        <f t="shared" si="561"/>
        <v>2</v>
      </c>
      <c r="J2776" t="s">
        <v>87</v>
      </c>
      <c r="K2776" t="s">
        <v>130</v>
      </c>
      <c r="L2776" t="s">
        <v>126</v>
      </c>
      <c r="M2776" t="str">
        <f>VLOOKUP(Table1[[#This Row],[Product Code]],Table24[#All],4,FALSE)</f>
        <v>Streaming Devices</v>
      </c>
    </row>
    <row r="2777" spans="1:13" x14ac:dyDescent="0.3">
      <c r="A2777" s="13" t="s">
        <v>25</v>
      </c>
      <c r="B2777" s="4" t="s">
        <v>44</v>
      </c>
      <c r="C2777" s="5">
        <v>45063</v>
      </c>
      <c r="D2777" s="4">
        <v>22</v>
      </c>
      <c r="E2777" s="6">
        <v>6320.6</v>
      </c>
      <c r="F2777" s="6">
        <v>5118.74</v>
      </c>
      <c r="G2777" s="8">
        <f t="shared" si="554"/>
        <v>1201.8600000000006</v>
      </c>
      <c r="H2777">
        <v>2023</v>
      </c>
      <c r="I2777">
        <f>MONTH(C2777)</f>
        <v>5</v>
      </c>
      <c r="J2777" t="s">
        <v>84</v>
      </c>
      <c r="K2777" t="s">
        <v>109</v>
      </c>
      <c r="L2777" t="s">
        <v>102</v>
      </c>
      <c r="M2777" t="str">
        <f>VLOOKUP(Table1[[#This Row],[Product Code]],Table24[#All],4,FALSE)</f>
        <v>Mice</v>
      </c>
    </row>
    <row r="2778" spans="1:13" x14ac:dyDescent="0.3">
      <c r="A2778" s="13" t="s">
        <v>21</v>
      </c>
      <c r="B2778" s="4" t="s">
        <v>60</v>
      </c>
      <c r="C2778" s="5">
        <v>45335</v>
      </c>
      <c r="D2778" s="4">
        <v>18</v>
      </c>
      <c r="E2778" s="6">
        <v>10123.379999999999</v>
      </c>
      <c r="F2778" s="6">
        <v>7729.74</v>
      </c>
      <c r="G2778" s="8">
        <f t="shared" si="554"/>
        <v>2393.6399999999994</v>
      </c>
      <c r="H2778">
        <v>2024</v>
      </c>
      <c r="I2778">
        <f>MONTH(C2778)</f>
        <v>2</v>
      </c>
      <c r="J2778" t="s">
        <v>87</v>
      </c>
      <c r="K2778" t="s">
        <v>132</v>
      </c>
      <c r="L2778" t="s">
        <v>102</v>
      </c>
      <c r="M2778" t="str">
        <f>VLOOKUP(Table1[[#This Row],[Product Code]],Table24[#All],4,FALSE)</f>
        <v>Mice</v>
      </c>
    </row>
    <row r="2779" spans="1:13" x14ac:dyDescent="0.3">
      <c r="A2779" s="13" t="s">
        <v>32</v>
      </c>
      <c r="B2779" s="4" t="s">
        <v>34</v>
      </c>
      <c r="C2779" s="5">
        <v>45081</v>
      </c>
      <c r="D2779" s="4">
        <v>13</v>
      </c>
      <c r="E2779" s="6">
        <v>12545.779999999999</v>
      </c>
      <c r="F2779" s="6">
        <v>9818.9</v>
      </c>
      <c r="G2779" s="8">
        <f t="shared" si="554"/>
        <v>2726.8799999999992</v>
      </c>
      <c r="H2779">
        <v>2023</v>
      </c>
      <c r="I2779">
        <f>MONTH(C2779)</f>
        <v>6</v>
      </c>
      <c r="J2779" t="s">
        <v>84</v>
      </c>
      <c r="K2779" t="s">
        <v>113</v>
      </c>
      <c r="L2779" t="s">
        <v>118</v>
      </c>
      <c r="M2779" t="str">
        <f>VLOOKUP(Table1[[#This Row],[Product Code]],Table24[#All],4,FALSE)</f>
        <v>Wireless Earbuds</v>
      </c>
    </row>
    <row r="2780" spans="1:13" x14ac:dyDescent="0.3">
      <c r="A2780" s="13" t="s">
        <v>28</v>
      </c>
      <c r="B2780" s="4" t="s">
        <v>40</v>
      </c>
      <c r="C2780" s="5">
        <v>45466</v>
      </c>
      <c r="D2780" s="4">
        <v>12</v>
      </c>
      <c r="E2780" s="6">
        <v>16245.48</v>
      </c>
      <c r="F2780" s="6">
        <v>11693.52</v>
      </c>
      <c r="G2780" s="8">
        <f t="shared" si="554"/>
        <v>4551.9599999999991</v>
      </c>
      <c r="H2780">
        <v>2024</v>
      </c>
      <c r="I2780">
        <f t="shared" ref="I2780:I2781" si="562">MONTH(C2780)</f>
        <v>6</v>
      </c>
      <c r="J2780" t="s">
        <v>88</v>
      </c>
      <c r="K2780" t="s">
        <v>106</v>
      </c>
      <c r="L2780" t="s">
        <v>111</v>
      </c>
      <c r="M2780" t="str">
        <f>VLOOKUP(Table1[[#This Row],[Product Code]],Table24[#All],4,FALSE)</f>
        <v>Game Consoles</v>
      </c>
    </row>
    <row r="2781" spans="1:13" x14ac:dyDescent="0.3">
      <c r="A2781" s="13" t="s">
        <v>16</v>
      </c>
      <c r="B2781" s="4" t="s">
        <v>57</v>
      </c>
      <c r="C2781" s="5">
        <v>45335</v>
      </c>
      <c r="D2781" s="4">
        <v>27</v>
      </c>
      <c r="E2781" s="6">
        <v>31607.280000000002</v>
      </c>
      <c r="F2781" s="6">
        <v>25249.59</v>
      </c>
      <c r="G2781" s="8">
        <f t="shared" si="554"/>
        <v>6357.6900000000023</v>
      </c>
      <c r="H2781">
        <v>2024</v>
      </c>
      <c r="I2781">
        <f t="shared" si="562"/>
        <v>2</v>
      </c>
      <c r="J2781" t="s">
        <v>87</v>
      </c>
      <c r="K2781" t="s">
        <v>106</v>
      </c>
      <c r="L2781" t="s">
        <v>111</v>
      </c>
      <c r="M2781" t="str">
        <f>VLOOKUP(Table1[[#This Row],[Product Code]],Table24[#All],4,FALSE)</f>
        <v>Game Consoles</v>
      </c>
    </row>
    <row r="2782" spans="1:13" x14ac:dyDescent="0.3">
      <c r="A2782" s="13" t="s">
        <v>12</v>
      </c>
      <c r="B2782" s="4" t="s">
        <v>20</v>
      </c>
      <c r="C2782" s="5">
        <v>45036</v>
      </c>
      <c r="D2782" s="4">
        <v>21</v>
      </c>
      <c r="E2782" s="6">
        <v>18652.41</v>
      </c>
      <c r="F2782" s="6">
        <v>15171.45</v>
      </c>
      <c r="G2782" s="8">
        <f t="shared" si="554"/>
        <v>3480.9599999999991</v>
      </c>
      <c r="H2782">
        <v>2023</v>
      </c>
      <c r="I2782">
        <f t="shared" ref="I2782:I2784" si="563">MONTH(C2782)</f>
        <v>4</v>
      </c>
      <c r="J2782" t="s">
        <v>84</v>
      </c>
      <c r="K2782" t="s">
        <v>104</v>
      </c>
      <c r="L2782" t="s">
        <v>102</v>
      </c>
      <c r="M2782" t="str">
        <f>VLOOKUP(Table1[[#This Row],[Product Code]],Table24[#All],4,FALSE)</f>
        <v>Keyboards</v>
      </c>
    </row>
    <row r="2783" spans="1:13" x14ac:dyDescent="0.3">
      <c r="A2783" s="13" t="s">
        <v>19</v>
      </c>
      <c r="B2783" s="4" t="s">
        <v>58</v>
      </c>
      <c r="C2783" s="5">
        <v>45155</v>
      </c>
      <c r="D2783" s="4">
        <v>8</v>
      </c>
      <c r="E2783" s="6">
        <v>2074.16</v>
      </c>
      <c r="F2783" s="6">
        <v>1355.76</v>
      </c>
      <c r="G2783" s="8">
        <f t="shared" si="554"/>
        <v>718.39999999999986</v>
      </c>
      <c r="H2783">
        <v>2023</v>
      </c>
      <c r="I2783">
        <f t="shared" si="563"/>
        <v>8</v>
      </c>
      <c r="J2783" t="s">
        <v>85</v>
      </c>
      <c r="K2783" t="s">
        <v>106</v>
      </c>
      <c r="L2783" t="s">
        <v>126</v>
      </c>
      <c r="M2783" t="str">
        <f>VLOOKUP(Table1[[#This Row],[Product Code]],Table24[#All],4,FALSE)</f>
        <v>Smart Speakers</v>
      </c>
    </row>
    <row r="2784" spans="1:13" x14ac:dyDescent="0.3">
      <c r="A2784" s="13" t="s">
        <v>6</v>
      </c>
      <c r="B2784" s="4" t="s">
        <v>61</v>
      </c>
      <c r="C2784" s="5">
        <v>44979</v>
      </c>
      <c r="D2784" s="4">
        <v>12</v>
      </c>
      <c r="E2784" s="6">
        <v>4590.96</v>
      </c>
      <c r="F2784" s="6">
        <v>3627.96</v>
      </c>
      <c r="G2784" s="8">
        <f t="shared" si="554"/>
        <v>963</v>
      </c>
      <c r="H2784">
        <v>2023</v>
      </c>
      <c r="I2784">
        <f t="shared" si="563"/>
        <v>2</v>
      </c>
      <c r="J2784" t="s">
        <v>83</v>
      </c>
      <c r="K2784" t="s">
        <v>109</v>
      </c>
      <c r="L2784" t="s">
        <v>111</v>
      </c>
      <c r="M2784" t="str">
        <f>VLOOKUP(Table1[[#This Row],[Product Code]],Table24[#All],4,FALSE)</f>
        <v>VR Headsets</v>
      </c>
    </row>
    <row r="2785" spans="1:13" x14ac:dyDescent="0.3">
      <c r="A2785" s="13" t="s">
        <v>23</v>
      </c>
      <c r="B2785" s="4" t="s">
        <v>60</v>
      </c>
      <c r="C2785" s="5">
        <v>45599</v>
      </c>
      <c r="D2785" s="4">
        <v>27</v>
      </c>
      <c r="E2785" s="6">
        <v>15185.07</v>
      </c>
      <c r="F2785" s="6">
        <v>11594.61</v>
      </c>
      <c r="G2785" s="8">
        <f t="shared" si="554"/>
        <v>3590.4599999999991</v>
      </c>
      <c r="H2785">
        <v>2024</v>
      </c>
      <c r="I2785">
        <f>MONTH(C2785)</f>
        <v>11</v>
      </c>
      <c r="J2785" t="s">
        <v>90</v>
      </c>
      <c r="K2785" t="s">
        <v>132</v>
      </c>
      <c r="L2785" t="s">
        <v>102</v>
      </c>
      <c r="M2785" t="str">
        <f>VLOOKUP(Table1[[#This Row],[Product Code]],Table24[#All],4,FALSE)</f>
        <v>Mice</v>
      </c>
    </row>
    <row r="2786" spans="1:13" x14ac:dyDescent="0.3">
      <c r="A2786" s="13" t="s">
        <v>25</v>
      </c>
      <c r="B2786" s="4" t="s">
        <v>67</v>
      </c>
      <c r="C2786" s="5">
        <v>45221</v>
      </c>
      <c r="D2786" s="4">
        <v>25</v>
      </c>
      <c r="E2786" s="6">
        <v>26097.000000000004</v>
      </c>
      <c r="F2786" s="6">
        <v>16101</v>
      </c>
      <c r="G2786" s="8">
        <f t="shared" si="554"/>
        <v>9996.0000000000036</v>
      </c>
      <c r="H2786">
        <v>2023</v>
      </c>
      <c r="I2786">
        <f t="shared" ref="I2786:I2794" si="564">MONTH(C2786)</f>
        <v>10</v>
      </c>
      <c r="J2786" t="s">
        <v>86</v>
      </c>
      <c r="K2786" t="s">
        <v>137</v>
      </c>
      <c r="L2786" t="s">
        <v>111</v>
      </c>
      <c r="M2786" t="str">
        <f>VLOOKUP(Table1[[#This Row],[Product Code]],Table24[#All],4,FALSE)</f>
        <v>VR Headsets</v>
      </c>
    </row>
    <row r="2787" spans="1:13" x14ac:dyDescent="0.3">
      <c r="A2787" s="13" t="s">
        <v>14</v>
      </c>
      <c r="B2787" s="4" t="s">
        <v>26</v>
      </c>
      <c r="C2787" s="5">
        <v>45126</v>
      </c>
      <c r="D2787" s="4">
        <v>21</v>
      </c>
      <c r="E2787" s="6">
        <v>22127.49</v>
      </c>
      <c r="F2787" s="6">
        <v>13703.970000000001</v>
      </c>
      <c r="G2787" s="8">
        <f t="shared" si="554"/>
        <v>8423.52</v>
      </c>
      <c r="H2787">
        <v>2023</v>
      </c>
      <c r="I2787">
        <f t="shared" si="564"/>
        <v>7</v>
      </c>
      <c r="J2787" t="s">
        <v>85</v>
      </c>
      <c r="K2787" t="s">
        <v>104</v>
      </c>
      <c r="L2787" t="s">
        <v>126</v>
      </c>
      <c r="M2787" t="str">
        <f>VLOOKUP(Table1[[#This Row],[Product Code]],Table24[#All],4,FALSE)</f>
        <v>Fitness Bands</v>
      </c>
    </row>
    <row r="2788" spans="1:13" x14ac:dyDescent="0.3">
      <c r="A2788" s="13" t="s">
        <v>10</v>
      </c>
      <c r="B2788" s="4" t="s">
        <v>29</v>
      </c>
      <c r="C2788" s="5">
        <v>44978</v>
      </c>
      <c r="D2788" s="4">
        <v>20</v>
      </c>
      <c r="E2788" s="6">
        <v>13060</v>
      </c>
      <c r="F2788" s="6">
        <v>9783</v>
      </c>
      <c r="G2788" s="8">
        <f t="shared" si="554"/>
        <v>3277</v>
      </c>
      <c r="H2788">
        <v>2023</v>
      </c>
      <c r="I2788">
        <f t="shared" si="564"/>
        <v>2</v>
      </c>
      <c r="J2788" t="s">
        <v>83</v>
      </c>
      <c r="K2788" t="s">
        <v>100</v>
      </c>
      <c r="L2788" t="s">
        <v>98</v>
      </c>
      <c r="M2788" t="str">
        <f>VLOOKUP(Table1[[#This Row],[Product Code]],Table24[#All],4,FALSE)</f>
        <v>Gaming Laptops</v>
      </c>
    </row>
    <row r="2789" spans="1:13" x14ac:dyDescent="0.3">
      <c r="A2789" s="13" t="s">
        <v>6</v>
      </c>
      <c r="B2789" s="4" t="s">
        <v>66</v>
      </c>
      <c r="C2789" s="5">
        <v>45133</v>
      </c>
      <c r="D2789" s="4">
        <v>3</v>
      </c>
      <c r="E2789" s="6">
        <v>1630.08</v>
      </c>
      <c r="F2789" s="6">
        <v>1159.74</v>
      </c>
      <c r="G2789" s="8">
        <f t="shared" si="554"/>
        <v>470.33999999999992</v>
      </c>
      <c r="H2789">
        <v>2023</v>
      </c>
      <c r="I2789">
        <f t="shared" si="564"/>
        <v>7</v>
      </c>
      <c r="J2789" t="s">
        <v>85</v>
      </c>
      <c r="K2789" t="s">
        <v>113</v>
      </c>
      <c r="L2789" t="s">
        <v>118</v>
      </c>
      <c r="M2789" t="str">
        <f>VLOOKUP(Table1[[#This Row],[Product Code]],Table24[#All],4,FALSE)</f>
        <v>Wireless Headphones</v>
      </c>
    </row>
    <row r="2790" spans="1:13" x14ac:dyDescent="0.3">
      <c r="A2790" s="13" t="s">
        <v>8</v>
      </c>
      <c r="B2790" s="4" t="s">
        <v>41</v>
      </c>
      <c r="C2790" s="5">
        <v>45574</v>
      </c>
      <c r="D2790" s="4">
        <v>21</v>
      </c>
      <c r="E2790" s="6">
        <v>18551.399999999998</v>
      </c>
      <c r="F2790" s="6">
        <v>12694.29</v>
      </c>
      <c r="G2790" s="8">
        <f t="shared" si="554"/>
        <v>5857.1099999999969</v>
      </c>
      <c r="H2790">
        <v>2024</v>
      </c>
      <c r="I2790">
        <f t="shared" si="564"/>
        <v>10</v>
      </c>
      <c r="J2790" t="s">
        <v>90</v>
      </c>
      <c r="K2790" t="s">
        <v>132</v>
      </c>
      <c r="L2790" t="s">
        <v>118</v>
      </c>
      <c r="M2790" t="str">
        <f>VLOOKUP(Table1[[#This Row],[Product Code]],Table24[#All],4,FALSE)</f>
        <v>Wireless Headphones</v>
      </c>
    </row>
    <row r="2791" spans="1:13" x14ac:dyDescent="0.3">
      <c r="A2791" s="13" t="s">
        <v>16</v>
      </c>
      <c r="B2791" s="4" t="s">
        <v>31</v>
      </c>
      <c r="C2791" s="5">
        <v>45464</v>
      </c>
      <c r="D2791" s="4">
        <v>13</v>
      </c>
      <c r="E2791" s="6">
        <v>6249.0999999999995</v>
      </c>
      <c r="F2791" s="6">
        <v>3925.22</v>
      </c>
      <c r="G2791" s="8">
        <f t="shared" si="554"/>
        <v>2323.8799999999997</v>
      </c>
      <c r="H2791">
        <v>2024</v>
      </c>
      <c r="I2791">
        <f t="shared" si="564"/>
        <v>6</v>
      </c>
      <c r="J2791" t="s">
        <v>88</v>
      </c>
      <c r="K2791" t="s">
        <v>113</v>
      </c>
      <c r="L2791" t="s">
        <v>98</v>
      </c>
      <c r="M2791" t="str">
        <f>VLOOKUP(Table1[[#This Row],[Product Code]],Table24[#All],4,FALSE)</f>
        <v>Gaming Laptops</v>
      </c>
    </row>
    <row r="2792" spans="1:13" x14ac:dyDescent="0.3">
      <c r="A2792" s="13" t="s">
        <v>25</v>
      </c>
      <c r="B2792" s="4" t="s">
        <v>61</v>
      </c>
      <c r="C2792" s="5">
        <v>45651</v>
      </c>
      <c r="D2792" s="4">
        <v>33</v>
      </c>
      <c r="E2792" s="6">
        <v>12625.14</v>
      </c>
      <c r="F2792" s="6">
        <v>9976.89</v>
      </c>
      <c r="G2792" s="8">
        <f t="shared" si="554"/>
        <v>2648.25</v>
      </c>
      <c r="H2792">
        <v>2024</v>
      </c>
      <c r="I2792">
        <f t="shared" si="564"/>
        <v>12</v>
      </c>
      <c r="J2792" t="s">
        <v>90</v>
      </c>
      <c r="K2792" t="s">
        <v>109</v>
      </c>
      <c r="L2792" t="s">
        <v>111</v>
      </c>
      <c r="M2792" t="str">
        <f>VLOOKUP(Table1[[#This Row],[Product Code]],Table24[#All],4,FALSE)</f>
        <v>VR Headsets</v>
      </c>
    </row>
    <row r="2793" spans="1:13" x14ac:dyDescent="0.3">
      <c r="A2793" s="13" t="s">
        <v>21</v>
      </c>
      <c r="B2793" s="4" t="s">
        <v>42</v>
      </c>
      <c r="C2793" s="5">
        <v>45606</v>
      </c>
      <c r="D2793" s="4">
        <v>25</v>
      </c>
      <c r="E2793" s="6">
        <v>10591.75</v>
      </c>
      <c r="F2793" s="6">
        <v>6902.5000000000009</v>
      </c>
      <c r="G2793" s="8">
        <f t="shared" si="554"/>
        <v>3689.2499999999991</v>
      </c>
      <c r="H2793">
        <v>2024</v>
      </c>
      <c r="I2793">
        <f t="shared" si="564"/>
        <v>11</v>
      </c>
      <c r="J2793" t="s">
        <v>90</v>
      </c>
      <c r="K2793" t="s">
        <v>137</v>
      </c>
      <c r="L2793" t="s">
        <v>98</v>
      </c>
      <c r="M2793" t="str">
        <f>VLOOKUP(Table1[[#This Row],[Product Code]],Table24[#All],4,FALSE)</f>
        <v>Ultrabooks</v>
      </c>
    </row>
    <row r="2794" spans="1:13" x14ac:dyDescent="0.3">
      <c r="A2794" s="13" t="s">
        <v>37</v>
      </c>
      <c r="B2794" s="4" t="s">
        <v>52</v>
      </c>
      <c r="C2794" s="5">
        <v>45436</v>
      </c>
      <c r="D2794" s="4">
        <v>18</v>
      </c>
      <c r="E2794" s="6">
        <v>4258.9800000000005</v>
      </c>
      <c r="F2794" s="6">
        <v>3297.06</v>
      </c>
      <c r="G2794" s="8">
        <f t="shared" si="554"/>
        <v>961.92000000000053</v>
      </c>
      <c r="H2794">
        <v>2024</v>
      </c>
      <c r="I2794">
        <f t="shared" si="564"/>
        <v>5</v>
      </c>
      <c r="J2794" t="s">
        <v>88</v>
      </c>
      <c r="K2794" t="s">
        <v>113</v>
      </c>
      <c r="L2794" t="s">
        <v>118</v>
      </c>
      <c r="M2794" t="str">
        <f>VLOOKUP(Table1[[#This Row],[Product Code]],Table24[#All],4,FALSE)</f>
        <v>Wired Headphones</v>
      </c>
    </row>
    <row r="2795" spans="1:13" x14ac:dyDescent="0.3">
      <c r="A2795" s="13" t="s">
        <v>32</v>
      </c>
      <c r="B2795" s="4" t="s">
        <v>44</v>
      </c>
      <c r="C2795" s="5">
        <v>45058</v>
      </c>
      <c r="D2795" s="4">
        <v>3</v>
      </c>
      <c r="E2795" s="6">
        <v>861.90000000000009</v>
      </c>
      <c r="F2795" s="6">
        <v>698.01</v>
      </c>
      <c r="G2795" s="8">
        <f t="shared" si="554"/>
        <v>163.8900000000001</v>
      </c>
      <c r="H2795">
        <v>2023</v>
      </c>
      <c r="I2795">
        <f>MONTH(C2795)</f>
        <v>5</v>
      </c>
      <c r="J2795" t="s">
        <v>84</v>
      </c>
      <c r="K2795" t="s">
        <v>109</v>
      </c>
      <c r="L2795" t="s">
        <v>102</v>
      </c>
      <c r="M2795" t="str">
        <f>VLOOKUP(Table1[[#This Row],[Product Code]],Table24[#All],4,FALSE)</f>
        <v>Mice</v>
      </c>
    </row>
    <row r="2796" spans="1:13" x14ac:dyDescent="0.3">
      <c r="A2796" s="13" t="s">
        <v>21</v>
      </c>
      <c r="B2796" s="4" t="s">
        <v>11</v>
      </c>
      <c r="C2796" s="5">
        <v>45484</v>
      </c>
      <c r="D2796" s="4">
        <v>14</v>
      </c>
      <c r="E2796" s="6">
        <v>9405.9</v>
      </c>
      <c r="F2796" s="6">
        <v>7428.26</v>
      </c>
      <c r="G2796" s="8">
        <f t="shared" si="554"/>
        <v>1977.6399999999994</v>
      </c>
      <c r="H2796">
        <v>2024</v>
      </c>
      <c r="I2796">
        <f>MONTH(C2796)</f>
        <v>7</v>
      </c>
      <c r="J2796" t="s">
        <v>89</v>
      </c>
      <c r="K2796" t="s">
        <v>113</v>
      </c>
      <c r="L2796" t="s">
        <v>102</v>
      </c>
      <c r="M2796" t="str">
        <f>VLOOKUP(Table1[[#This Row],[Product Code]],Table24[#All],4,FALSE)</f>
        <v>Chargers</v>
      </c>
    </row>
    <row r="2797" spans="1:13" x14ac:dyDescent="0.3">
      <c r="A2797" s="13" t="s">
        <v>28</v>
      </c>
      <c r="B2797" s="4" t="s">
        <v>38</v>
      </c>
      <c r="C2797" s="5">
        <v>45190</v>
      </c>
      <c r="D2797" s="4">
        <v>5</v>
      </c>
      <c r="E2797" s="6">
        <v>2682.4</v>
      </c>
      <c r="F2797" s="6">
        <v>1955.1499999999999</v>
      </c>
      <c r="G2797" s="8">
        <f t="shared" si="554"/>
        <v>727.25000000000023</v>
      </c>
      <c r="H2797">
        <v>2023</v>
      </c>
      <c r="I2797">
        <f t="shared" ref="I2797:I2802" si="565">MONTH(C2797)</f>
        <v>9</v>
      </c>
      <c r="J2797" t="s">
        <v>85</v>
      </c>
      <c r="K2797" t="s">
        <v>113</v>
      </c>
      <c r="L2797" t="s">
        <v>111</v>
      </c>
      <c r="M2797" t="str">
        <f>VLOOKUP(Table1[[#This Row],[Product Code]],Table24[#All],4,FALSE)</f>
        <v>Game Consoles</v>
      </c>
    </row>
    <row r="2798" spans="1:13" x14ac:dyDescent="0.3">
      <c r="A2798" s="13" t="s">
        <v>32</v>
      </c>
      <c r="B2798" s="4" t="s">
        <v>13</v>
      </c>
      <c r="C2798" s="5">
        <v>45266</v>
      </c>
      <c r="D2798" s="4">
        <v>41</v>
      </c>
      <c r="E2798" s="6">
        <v>36000.870000000003</v>
      </c>
      <c r="F2798" s="6">
        <v>24803.77</v>
      </c>
      <c r="G2798" s="8">
        <f t="shared" si="554"/>
        <v>11197.100000000002</v>
      </c>
      <c r="H2798">
        <v>2023</v>
      </c>
      <c r="I2798">
        <f t="shared" si="565"/>
        <v>12</v>
      </c>
      <c r="J2798" t="s">
        <v>86</v>
      </c>
      <c r="K2798" t="s">
        <v>104</v>
      </c>
      <c r="L2798" t="s">
        <v>102</v>
      </c>
      <c r="M2798" t="str">
        <f>VLOOKUP(Table1[[#This Row],[Product Code]],Table24[#All],4,FALSE)</f>
        <v>Chargers</v>
      </c>
    </row>
    <row r="2799" spans="1:13" x14ac:dyDescent="0.3">
      <c r="A2799" s="13" t="s">
        <v>33</v>
      </c>
      <c r="B2799" s="4" t="s">
        <v>38</v>
      </c>
      <c r="C2799" s="5">
        <v>44966</v>
      </c>
      <c r="D2799" s="4">
        <v>19</v>
      </c>
      <c r="E2799" s="6">
        <v>10193.120000000001</v>
      </c>
      <c r="F2799" s="6">
        <v>7429.57</v>
      </c>
      <c r="G2799" s="8">
        <f t="shared" si="554"/>
        <v>2763.5500000000011</v>
      </c>
      <c r="H2799">
        <v>2023</v>
      </c>
      <c r="I2799">
        <f t="shared" si="565"/>
        <v>2</v>
      </c>
      <c r="J2799" t="s">
        <v>83</v>
      </c>
      <c r="K2799" t="s">
        <v>113</v>
      </c>
      <c r="L2799" t="s">
        <v>111</v>
      </c>
      <c r="M2799" t="str">
        <f>VLOOKUP(Table1[[#This Row],[Product Code]],Table24[#All],4,FALSE)</f>
        <v>Game Consoles</v>
      </c>
    </row>
    <row r="2800" spans="1:13" x14ac:dyDescent="0.3">
      <c r="A2800" s="13" t="s">
        <v>28</v>
      </c>
      <c r="B2800" s="4" t="s">
        <v>43</v>
      </c>
      <c r="C2800" s="5">
        <v>45052</v>
      </c>
      <c r="D2800" s="4">
        <v>10</v>
      </c>
      <c r="E2800" s="6">
        <v>10649.6</v>
      </c>
      <c r="F2800" s="6">
        <v>6866.7</v>
      </c>
      <c r="G2800" s="8">
        <f t="shared" si="554"/>
        <v>3782.9000000000005</v>
      </c>
      <c r="H2800">
        <v>2023</v>
      </c>
      <c r="I2800">
        <f t="shared" si="565"/>
        <v>5</v>
      </c>
      <c r="J2800" t="s">
        <v>84</v>
      </c>
      <c r="K2800" t="s">
        <v>113</v>
      </c>
      <c r="L2800" t="s">
        <v>111</v>
      </c>
      <c r="M2800" t="str">
        <f>VLOOKUP(Table1[[#This Row],[Product Code]],Table24[#All],4,FALSE)</f>
        <v>VR Headsets</v>
      </c>
    </row>
    <row r="2801" spans="1:13" x14ac:dyDescent="0.3">
      <c r="A2801" s="13" t="s">
        <v>12</v>
      </c>
      <c r="B2801" s="4" t="s">
        <v>60</v>
      </c>
      <c r="C2801" s="5">
        <v>45556</v>
      </c>
      <c r="D2801" s="4">
        <v>6</v>
      </c>
      <c r="E2801" s="6">
        <v>3374.46</v>
      </c>
      <c r="F2801" s="6">
        <v>2576.58</v>
      </c>
      <c r="G2801" s="8">
        <f t="shared" si="554"/>
        <v>797.88000000000011</v>
      </c>
      <c r="H2801">
        <v>2024</v>
      </c>
      <c r="I2801">
        <f t="shared" si="565"/>
        <v>9</v>
      </c>
      <c r="J2801" t="s">
        <v>89</v>
      </c>
      <c r="K2801" t="s">
        <v>132</v>
      </c>
      <c r="L2801" t="s">
        <v>102</v>
      </c>
      <c r="M2801" t="str">
        <f>VLOOKUP(Table1[[#This Row],[Product Code]],Table24[#All],4,FALSE)</f>
        <v>Mice</v>
      </c>
    </row>
    <row r="2802" spans="1:13" x14ac:dyDescent="0.3">
      <c r="A2802" s="13" t="s">
        <v>33</v>
      </c>
      <c r="B2802" s="4" t="s">
        <v>9</v>
      </c>
      <c r="C2802" s="5">
        <v>45637</v>
      </c>
      <c r="D2802" s="4">
        <v>21</v>
      </c>
      <c r="E2802" s="6">
        <v>12751.83</v>
      </c>
      <c r="F2802" s="6">
        <v>7819.1399999999994</v>
      </c>
      <c r="G2802" s="8">
        <f t="shared" si="554"/>
        <v>4932.6900000000005</v>
      </c>
      <c r="H2802">
        <v>2024</v>
      </c>
      <c r="I2802">
        <f t="shared" si="565"/>
        <v>12</v>
      </c>
      <c r="J2802" t="s">
        <v>90</v>
      </c>
      <c r="K2802" t="s">
        <v>113</v>
      </c>
      <c r="L2802" t="s">
        <v>98</v>
      </c>
      <c r="M2802" t="str">
        <f>VLOOKUP(Table1[[#This Row],[Product Code]],Table24[#All],4,FALSE)</f>
        <v>Ultrabooks</v>
      </c>
    </row>
    <row r="2803" spans="1:13" x14ac:dyDescent="0.3">
      <c r="A2803" s="13" t="s">
        <v>16</v>
      </c>
      <c r="B2803" s="4" t="s">
        <v>15</v>
      </c>
      <c r="C2803" s="5">
        <v>44965</v>
      </c>
      <c r="D2803" s="4">
        <v>16</v>
      </c>
      <c r="E2803" s="6">
        <v>14135.84</v>
      </c>
      <c r="F2803" s="6">
        <v>9857.44</v>
      </c>
      <c r="G2803" s="8">
        <f t="shared" si="554"/>
        <v>4278.3999999999996</v>
      </c>
      <c r="H2803">
        <v>2023</v>
      </c>
      <c r="I2803">
        <f t="shared" ref="I2803:I2816" si="566">MONTH(C2803)</f>
        <v>2</v>
      </c>
      <c r="J2803" t="s">
        <v>83</v>
      </c>
      <c r="K2803" t="s">
        <v>132</v>
      </c>
      <c r="L2803" t="s">
        <v>118</v>
      </c>
      <c r="M2803" t="str">
        <f>VLOOKUP(Table1[[#This Row],[Product Code]],Table24[#All],4,FALSE)</f>
        <v>Noise-Canceling Over-Ear</v>
      </c>
    </row>
    <row r="2804" spans="1:13" x14ac:dyDescent="0.3">
      <c r="A2804" s="13" t="s">
        <v>19</v>
      </c>
      <c r="B2804" s="4" t="s">
        <v>44</v>
      </c>
      <c r="C2804" s="5">
        <v>45219</v>
      </c>
      <c r="D2804" s="4">
        <v>35</v>
      </c>
      <c r="E2804" s="6">
        <v>10055.5</v>
      </c>
      <c r="F2804" s="6">
        <v>8143.45</v>
      </c>
      <c r="G2804" s="8">
        <f t="shared" si="554"/>
        <v>1912.0500000000002</v>
      </c>
      <c r="H2804">
        <v>2023</v>
      </c>
      <c r="I2804">
        <f t="shared" si="566"/>
        <v>10</v>
      </c>
      <c r="J2804" t="s">
        <v>86</v>
      </c>
      <c r="K2804" t="s">
        <v>109</v>
      </c>
      <c r="L2804" t="s">
        <v>102</v>
      </c>
      <c r="M2804" t="str">
        <f>VLOOKUP(Table1[[#This Row],[Product Code]],Table24[#All],4,FALSE)</f>
        <v>Mice</v>
      </c>
    </row>
    <row r="2805" spans="1:13" x14ac:dyDescent="0.3">
      <c r="A2805" s="13" t="s">
        <v>59</v>
      </c>
      <c r="B2805" s="4" t="s">
        <v>50</v>
      </c>
      <c r="C2805" s="5">
        <v>45164</v>
      </c>
      <c r="D2805" s="4">
        <v>14</v>
      </c>
      <c r="E2805" s="6">
        <v>3774.6800000000003</v>
      </c>
      <c r="F2805" s="6">
        <v>2294.46</v>
      </c>
      <c r="G2805" s="8">
        <f t="shared" si="554"/>
        <v>1480.2200000000003</v>
      </c>
      <c r="H2805">
        <v>2023</v>
      </c>
      <c r="I2805">
        <f t="shared" si="566"/>
        <v>8</v>
      </c>
      <c r="J2805" t="s">
        <v>85</v>
      </c>
      <c r="K2805" t="s">
        <v>100</v>
      </c>
      <c r="L2805" t="s">
        <v>102</v>
      </c>
      <c r="M2805" t="str">
        <f>VLOOKUP(Table1[[#This Row],[Product Code]],Table24[#All],4,FALSE)</f>
        <v>Chargers</v>
      </c>
    </row>
    <row r="2806" spans="1:13" x14ac:dyDescent="0.3">
      <c r="A2806" s="13" t="s">
        <v>16</v>
      </c>
      <c r="B2806" s="4" t="s">
        <v>15</v>
      </c>
      <c r="C2806" s="5">
        <v>45128</v>
      </c>
      <c r="D2806" s="4">
        <v>20</v>
      </c>
      <c r="E2806" s="6">
        <v>17669.8</v>
      </c>
      <c r="F2806" s="6">
        <v>12321.800000000001</v>
      </c>
      <c r="G2806" s="8">
        <f t="shared" si="554"/>
        <v>5347.9999999999982</v>
      </c>
      <c r="H2806">
        <v>2023</v>
      </c>
      <c r="I2806">
        <f t="shared" si="566"/>
        <v>7</v>
      </c>
      <c r="J2806" t="s">
        <v>85</v>
      </c>
      <c r="K2806" t="s">
        <v>132</v>
      </c>
      <c r="L2806" t="s">
        <v>118</v>
      </c>
      <c r="M2806" t="str">
        <f>VLOOKUP(Table1[[#This Row],[Product Code]],Table24[#All],4,FALSE)</f>
        <v>Noise-Canceling Over-Ear</v>
      </c>
    </row>
    <row r="2807" spans="1:13" x14ac:dyDescent="0.3">
      <c r="A2807" s="13" t="s">
        <v>16</v>
      </c>
      <c r="B2807" s="4" t="s">
        <v>38</v>
      </c>
      <c r="C2807" s="5">
        <v>45141</v>
      </c>
      <c r="D2807" s="4">
        <v>13</v>
      </c>
      <c r="E2807" s="6">
        <v>6974.24</v>
      </c>
      <c r="F2807" s="6">
        <v>5083.3899999999994</v>
      </c>
      <c r="G2807" s="8">
        <f t="shared" si="554"/>
        <v>1890.8500000000004</v>
      </c>
      <c r="H2807">
        <v>2023</v>
      </c>
      <c r="I2807">
        <f t="shared" si="566"/>
        <v>8</v>
      </c>
      <c r="J2807" t="s">
        <v>85</v>
      </c>
      <c r="K2807" t="s">
        <v>113</v>
      </c>
      <c r="L2807" t="s">
        <v>111</v>
      </c>
      <c r="M2807" t="str">
        <f>VLOOKUP(Table1[[#This Row],[Product Code]],Table24[#All],4,FALSE)</f>
        <v>Game Consoles</v>
      </c>
    </row>
    <row r="2808" spans="1:13" x14ac:dyDescent="0.3">
      <c r="A2808" s="13" t="s">
        <v>8</v>
      </c>
      <c r="B2808" s="4" t="s">
        <v>61</v>
      </c>
      <c r="C2808" s="5">
        <v>45160</v>
      </c>
      <c r="D2808" s="4">
        <v>20</v>
      </c>
      <c r="E2808" s="6">
        <v>7651.5999999999995</v>
      </c>
      <c r="F2808" s="6">
        <v>6046.5999999999995</v>
      </c>
      <c r="G2808" s="8">
        <f t="shared" si="554"/>
        <v>1605</v>
      </c>
      <c r="H2808">
        <v>2023</v>
      </c>
      <c r="I2808">
        <f t="shared" si="566"/>
        <v>8</v>
      </c>
      <c r="J2808" t="s">
        <v>85</v>
      </c>
      <c r="K2808" t="s">
        <v>109</v>
      </c>
      <c r="L2808" t="s">
        <v>111</v>
      </c>
      <c r="M2808" t="str">
        <f>VLOOKUP(Table1[[#This Row],[Product Code]],Table24[#All],4,FALSE)</f>
        <v>VR Headsets</v>
      </c>
    </row>
    <row r="2809" spans="1:13" x14ac:dyDescent="0.3">
      <c r="A2809" s="13" t="s">
        <v>19</v>
      </c>
      <c r="B2809" s="4" t="s">
        <v>44</v>
      </c>
      <c r="C2809" s="5">
        <v>45066</v>
      </c>
      <c r="D2809" s="4">
        <v>4</v>
      </c>
      <c r="E2809" s="6">
        <v>1149.2</v>
      </c>
      <c r="F2809" s="6">
        <v>930.68</v>
      </c>
      <c r="G2809" s="8">
        <f t="shared" si="554"/>
        <v>218.5200000000001</v>
      </c>
      <c r="H2809">
        <v>2023</v>
      </c>
      <c r="I2809">
        <f t="shared" si="566"/>
        <v>5</v>
      </c>
      <c r="J2809" t="s">
        <v>84</v>
      </c>
      <c r="K2809" t="s">
        <v>109</v>
      </c>
      <c r="L2809" t="s">
        <v>102</v>
      </c>
      <c r="M2809" t="str">
        <f>VLOOKUP(Table1[[#This Row],[Product Code]],Table24[#All],4,FALSE)</f>
        <v>Mice</v>
      </c>
    </row>
    <row r="2810" spans="1:13" x14ac:dyDescent="0.3">
      <c r="A2810" s="13" t="s">
        <v>16</v>
      </c>
      <c r="B2810" s="4" t="s">
        <v>20</v>
      </c>
      <c r="C2810" s="5">
        <v>45022</v>
      </c>
      <c r="D2810" s="4">
        <v>18</v>
      </c>
      <c r="E2810" s="6">
        <v>15987.78</v>
      </c>
      <c r="F2810" s="6">
        <v>13004.1</v>
      </c>
      <c r="G2810" s="8">
        <f t="shared" si="554"/>
        <v>2983.6800000000003</v>
      </c>
      <c r="H2810">
        <v>2023</v>
      </c>
      <c r="I2810">
        <f t="shared" si="566"/>
        <v>4</v>
      </c>
      <c r="J2810" t="s">
        <v>84</v>
      </c>
      <c r="K2810" t="s">
        <v>104</v>
      </c>
      <c r="L2810" t="s">
        <v>102</v>
      </c>
      <c r="M2810" t="str">
        <f>VLOOKUP(Table1[[#This Row],[Product Code]],Table24[#All],4,FALSE)</f>
        <v>Keyboards</v>
      </c>
    </row>
    <row r="2811" spans="1:13" x14ac:dyDescent="0.3">
      <c r="A2811" s="13" t="s">
        <v>10</v>
      </c>
      <c r="B2811" s="4" t="s">
        <v>7</v>
      </c>
      <c r="C2811" s="5">
        <v>45225</v>
      </c>
      <c r="D2811" s="4">
        <v>29</v>
      </c>
      <c r="E2811" s="6">
        <v>9624.52</v>
      </c>
      <c r="F2811" s="6">
        <v>5733.59</v>
      </c>
      <c r="G2811" s="8">
        <f t="shared" si="554"/>
        <v>3890.9300000000003</v>
      </c>
      <c r="H2811">
        <v>2023</v>
      </c>
      <c r="I2811">
        <f t="shared" si="566"/>
        <v>10</v>
      </c>
      <c r="J2811" t="s">
        <v>86</v>
      </c>
      <c r="K2811" t="s">
        <v>109</v>
      </c>
      <c r="L2811" t="s">
        <v>98</v>
      </c>
      <c r="M2811" t="str">
        <f>VLOOKUP(Table1[[#This Row],[Product Code]],Table24[#All],4,FALSE)</f>
        <v>Gaming Laptops</v>
      </c>
    </row>
    <row r="2812" spans="1:13" x14ac:dyDescent="0.3">
      <c r="A2812" s="13" t="s">
        <v>33</v>
      </c>
      <c r="B2812" s="4" t="s">
        <v>49</v>
      </c>
      <c r="C2812" s="5">
        <v>45475</v>
      </c>
      <c r="D2812" s="4">
        <v>15</v>
      </c>
      <c r="E2812" s="6">
        <v>19966.05</v>
      </c>
      <c r="F2812" s="6">
        <v>12264.3</v>
      </c>
      <c r="G2812" s="8">
        <f t="shared" si="554"/>
        <v>7701.75</v>
      </c>
      <c r="H2812">
        <v>2024</v>
      </c>
      <c r="I2812">
        <f t="shared" si="566"/>
        <v>7</v>
      </c>
      <c r="J2812" t="s">
        <v>89</v>
      </c>
      <c r="K2812" t="s">
        <v>137</v>
      </c>
      <c r="L2812" t="s">
        <v>126</v>
      </c>
      <c r="M2812" t="str">
        <f>VLOOKUP(Table1[[#This Row],[Product Code]],Table24[#All],4,FALSE)</f>
        <v>Smartwatches</v>
      </c>
    </row>
    <row r="2813" spans="1:13" x14ac:dyDescent="0.3">
      <c r="A2813" s="13" t="s">
        <v>16</v>
      </c>
      <c r="B2813" s="4" t="s">
        <v>31</v>
      </c>
      <c r="C2813" s="5">
        <v>45409</v>
      </c>
      <c r="D2813" s="4">
        <v>4</v>
      </c>
      <c r="E2813" s="6">
        <v>1922.8</v>
      </c>
      <c r="F2813" s="6">
        <v>1207.76</v>
      </c>
      <c r="G2813" s="8">
        <f t="shared" si="554"/>
        <v>715.04</v>
      </c>
      <c r="H2813">
        <v>2024</v>
      </c>
      <c r="I2813">
        <f t="shared" si="566"/>
        <v>4</v>
      </c>
      <c r="J2813" t="s">
        <v>88</v>
      </c>
      <c r="K2813" t="s">
        <v>113</v>
      </c>
      <c r="L2813" t="s">
        <v>98</v>
      </c>
      <c r="M2813" t="str">
        <f>VLOOKUP(Table1[[#This Row],[Product Code]],Table24[#All],4,FALSE)</f>
        <v>Gaming Laptops</v>
      </c>
    </row>
    <row r="2814" spans="1:13" x14ac:dyDescent="0.3">
      <c r="A2814" s="13" t="s">
        <v>21</v>
      </c>
      <c r="B2814" s="4" t="s">
        <v>41</v>
      </c>
      <c r="C2814" s="5">
        <v>45371</v>
      </c>
      <c r="D2814" s="4">
        <v>11</v>
      </c>
      <c r="E2814" s="6">
        <v>9717.4</v>
      </c>
      <c r="F2814" s="6">
        <v>6649.39</v>
      </c>
      <c r="G2814" s="8">
        <f t="shared" si="554"/>
        <v>3068.0099999999993</v>
      </c>
      <c r="H2814">
        <v>2024</v>
      </c>
      <c r="I2814">
        <f t="shared" si="566"/>
        <v>3</v>
      </c>
      <c r="J2814" t="s">
        <v>87</v>
      </c>
      <c r="K2814" t="s">
        <v>132</v>
      </c>
      <c r="L2814" t="s">
        <v>118</v>
      </c>
      <c r="M2814" t="str">
        <f>VLOOKUP(Table1[[#This Row],[Product Code]],Table24[#All],4,FALSE)</f>
        <v>Wireless Headphones</v>
      </c>
    </row>
    <row r="2815" spans="1:13" x14ac:dyDescent="0.3">
      <c r="A2815" s="13" t="s">
        <v>21</v>
      </c>
      <c r="B2815" s="4" t="s">
        <v>45</v>
      </c>
      <c r="C2815" s="5">
        <v>45513</v>
      </c>
      <c r="D2815" s="4">
        <v>10</v>
      </c>
      <c r="E2815" s="6">
        <v>8066.5999999999995</v>
      </c>
      <c r="F2815" s="6">
        <v>4810.4000000000005</v>
      </c>
      <c r="G2815" s="8">
        <f t="shared" si="554"/>
        <v>3256.1999999999989</v>
      </c>
      <c r="H2815">
        <v>2024</v>
      </c>
      <c r="I2815">
        <f t="shared" si="566"/>
        <v>8</v>
      </c>
      <c r="J2815" t="s">
        <v>89</v>
      </c>
      <c r="K2815" t="s">
        <v>113</v>
      </c>
      <c r="L2815" t="s">
        <v>111</v>
      </c>
      <c r="M2815" t="str">
        <f>VLOOKUP(Table1[[#This Row],[Product Code]],Table24[#All],4,FALSE)</f>
        <v>Game Consoles</v>
      </c>
    </row>
    <row r="2816" spans="1:13" x14ac:dyDescent="0.3">
      <c r="A2816" s="13" t="s">
        <v>16</v>
      </c>
      <c r="B2816" s="4" t="s">
        <v>45</v>
      </c>
      <c r="C2816" s="5">
        <v>45613</v>
      </c>
      <c r="D2816" s="4">
        <v>26</v>
      </c>
      <c r="E2816" s="6">
        <v>20973.16</v>
      </c>
      <c r="F2816" s="6">
        <v>12507.04</v>
      </c>
      <c r="G2816" s="8">
        <f t="shared" si="554"/>
        <v>8466.119999999999</v>
      </c>
      <c r="H2816">
        <v>2024</v>
      </c>
      <c r="I2816">
        <f t="shared" si="566"/>
        <v>11</v>
      </c>
      <c r="J2816" t="s">
        <v>90</v>
      </c>
      <c r="K2816" t="s">
        <v>113</v>
      </c>
      <c r="L2816" t="s">
        <v>111</v>
      </c>
      <c r="M2816" t="str">
        <f>VLOOKUP(Table1[[#This Row],[Product Code]],Table24[#All],4,FALSE)</f>
        <v>Game Consoles</v>
      </c>
    </row>
    <row r="2817" spans="1:13" x14ac:dyDescent="0.3">
      <c r="A2817" s="13" t="s">
        <v>54</v>
      </c>
      <c r="B2817" s="4" t="s">
        <v>47</v>
      </c>
      <c r="C2817" s="5">
        <v>45104</v>
      </c>
      <c r="D2817" s="4">
        <v>4</v>
      </c>
      <c r="E2817" s="6">
        <v>4791.68</v>
      </c>
      <c r="F2817" s="6">
        <v>3530.2</v>
      </c>
      <c r="G2817" s="8">
        <f t="shared" si="554"/>
        <v>1261.4800000000005</v>
      </c>
      <c r="H2817">
        <v>2023</v>
      </c>
      <c r="I2817">
        <f t="shared" ref="I2817:I2818" si="567">MONTH(C2817)</f>
        <v>6</v>
      </c>
      <c r="J2817" t="s">
        <v>84</v>
      </c>
      <c r="K2817" t="s">
        <v>113</v>
      </c>
      <c r="L2817" t="s">
        <v>126</v>
      </c>
      <c r="M2817" t="str">
        <f>VLOOKUP(Table1[[#This Row],[Product Code]],Table24[#All],4,FALSE)</f>
        <v>Fitness Bands</v>
      </c>
    </row>
    <row r="2818" spans="1:13" x14ac:dyDescent="0.3">
      <c r="A2818" s="13" t="s">
        <v>12</v>
      </c>
      <c r="B2818" s="4" t="s">
        <v>48</v>
      </c>
      <c r="C2818" s="5">
        <v>45011</v>
      </c>
      <c r="D2818" s="4">
        <v>10</v>
      </c>
      <c r="E2818" s="6">
        <v>14030.1</v>
      </c>
      <c r="F2818" s="6">
        <v>8905.5</v>
      </c>
      <c r="G2818" s="8">
        <f t="shared" si="554"/>
        <v>5124.6000000000004</v>
      </c>
      <c r="H2818">
        <v>2023</v>
      </c>
      <c r="I2818">
        <f t="shared" si="567"/>
        <v>3</v>
      </c>
      <c r="J2818" t="s">
        <v>83</v>
      </c>
      <c r="K2818" t="s">
        <v>137</v>
      </c>
      <c r="L2818" t="s">
        <v>111</v>
      </c>
      <c r="M2818" t="str">
        <f>VLOOKUP(Table1[[#This Row],[Product Code]],Table24[#All],4,FALSE)</f>
        <v>Game Consoles</v>
      </c>
    </row>
    <row r="2819" spans="1:13" x14ac:dyDescent="0.3">
      <c r="A2819" s="13" t="s">
        <v>12</v>
      </c>
      <c r="B2819" s="4" t="s">
        <v>49</v>
      </c>
      <c r="C2819" s="5">
        <v>45313</v>
      </c>
      <c r="D2819" s="4">
        <v>11</v>
      </c>
      <c r="E2819" s="6">
        <v>14641.769999999999</v>
      </c>
      <c r="F2819" s="6">
        <v>8993.82</v>
      </c>
      <c r="G2819" s="8">
        <f t="shared" ref="G2819:G2882" si="568">E2819-F2819</f>
        <v>5647.9499999999989</v>
      </c>
      <c r="H2819">
        <v>2024</v>
      </c>
      <c r="I2819">
        <f>MONTH(C2819)</f>
        <v>1</v>
      </c>
      <c r="J2819" t="s">
        <v>87</v>
      </c>
      <c r="K2819" t="s">
        <v>137</v>
      </c>
      <c r="L2819" t="s">
        <v>126</v>
      </c>
      <c r="M2819" t="str">
        <f>VLOOKUP(Table1[[#This Row],[Product Code]],Table24[#All],4,FALSE)</f>
        <v>Smartwatches</v>
      </c>
    </row>
    <row r="2820" spans="1:13" x14ac:dyDescent="0.3">
      <c r="A2820" s="13" t="s">
        <v>16</v>
      </c>
      <c r="B2820" s="4" t="s">
        <v>13</v>
      </c>
      <c r="C2820" s="5">
        <v>45205</v>
      </c>
      <c r="D2820" s="4">
        <v>34</v>
      </c>
      <c r="E2820" s="6">
        <v>29854.38</v>
      </c>
      <c r="F2820" s="6">
        <v>20568.98</v>
      </c>
      <c r="G2820" s="8">
        <f t="shared" si="568"/>
        <v>9285.4000000000015</v>
      </c>
      <c r="H2820">
        <v>2023</v>
      </c>
      <c r="I2820">
        <f>MONTH(C2820)</f>
        <v>10</v>
      </c>
      <c r="J2820" t="s">
        <v>86</v>
      </c>
      <c r="K2820" t="s">
        <v>104</v>
      </c>
      <c r="L2820" t="s">
        <v>102</v>
      </c>
      <c r="M2820" t="str">
        <f>VLOOKUP(Table1[[#This Row],[Product Code]],Table24[#All],4,FALSE)</f>
        <v>Chargers</v>
      </c>
    </row>
    <row r="2821" spans="1:13" x14ac:dyDescent="0.3">
      <c r="A2821" s="13" t="s">
        <v>8</v>
      </c>
      <c r="B2821" s="4" t="s">
        <v>69</v>
      </c>
      <c r="C2821" s="5">
        <v>45427</v>
      </c>
      <c r="D2821" s="4">
        <v>9</v>
      </c>
      <c r="E2821" s="6">
        <v>718.29</v>
      </c>
      <c r="F2821" s="6">
        <v>576.17999999999995</v>
      </c>
      <c r="G2821" s="8">
        <f t="shared" si="568"/>
        <v>142.11000000000001</v>
      </c>
      <c r="H2821">
        <v>2024</v>
      </c>
      <c r="I2821">
        <f t="shared" ref="I2821:I2823" si="569">MONTH(C2821)</f>
        <v>5</v>
      </c>
      <c r="J2821" t="s">
        <v>88</v>
      </c>
      <c r="K2821" t="s">
        <v>106</v>
      </c>
      <c r="L2821" t="s">
        <v>98</v>
      </c>
      <c r="M2821" t="str">
        <f>VLOOKUP(Table1[[#This Row],[Product Code]],Table24[#All],4,FALSE)</f>
        <v>Ultrabooks</v>
      </c>
    </row>
    <row r="2822" spans="1:13" x14ac:dyDescent="0.3">
      <c r="A2822" s="13" t="s">
        <v>19</v>
      </c>
      <c r="B2822" s="4" t="s">
        <v>41</v>
      </c>
      <c r="C2822" s="5">
        <v>45469</v>
      </c>
      <c r="D2822" s="4">
        <v>16</v>
      </c>
      <c r="E2822" s="6">
        <v>14134.4</v>
      </c>
      <c r="F2822" s="6">
        <v>9671.84</v>
      </c>
      <c r="G2822" s="8">
        <f t="shared" si="568"/>
        <v>4462.5599999999995</v>
      </c>
      <c r="H2822">
        <v>2024</v>
      </c>
      <c r="I2822">
        <f t="shared" si="569"/>
        <v>6</v>
      </c>
      <c r="J2822" t="s">
        <v>88</v>
      </c>
      <c r="K2822" t="s">
        <v>132</v>
      </c>
      <c r="L2822" t="s">
        <v>118</v>
      </c>
      <c r="M2822" t="str">
        <f>VLOOKUP(Table1[[#This Row],[Product Code]],Table24[#All],4,FALSE)</f>
        <v>Wireless Headphones</v>
      </c>
    </row>
    <row r="2823" spans="1:13" x14ac:dyDescent="0.3">
      <c r="A2823" s="13" t="s">
        <v>28</v>
      </c>
      <c r="B2823" s="4" t="s">
        <v>17</v>
      </c>
      <c r="C2823" s="5">
        <v>45632</v>
      </c>
      <c r="D2823" s="4">
        <v>34</v>
      </c>
      <c r="E2823" s="6">
        <v>6221.32</v>
      </c>
      <c r="F2823" s="6">
        <v>4726.34</v>
      </c>
      <c r="G2823" s="8">
        <f t="shared" si="568"/>
        <v>1494.9799999999996</v>
      </c>
      <c r="H2823">
        <v>2024</v>
      </c>
      <c r="I2823">
        <f t="shared" si="569"/>
        <v>12</v>
      </c>
      <c r="J2823" t="s">
        <v>90</v>
      </c>
      <c r="K2823" t="s">
        <v>104</v>
      </c>
      <c r="L2823" t="s">
        <v>102</v>
      </c>
      <c r="M2823" t="str">
        <f>VLOOKUP(Table1[[#This Row],[Product Code]],Table24[#All],4,FALSE)</f>
        <v>Chargers</v>
      </c>
    </row>
    <row r="2824" spans="1:13" x14ac:dyDescent="0.3">
      <c r="A2824" s="13" t="s">
        <v>21</v>
      </c>
      <c r="B2824" s="4" t="s">
        <v>35</v>
      </c>
      <c r="C2824" s="5">
        <v>45131</v>
      </c>
      <c r="D2824" s="4">
        <v>13</v>
      </c>
      <c r="E2824" s="6">
        <v>2119.65</v>
      </c>
      <c r="F2824" s="6">
        <v>1639.43</v>
      </c>
      <c r="G2824" s="8">
        <f t="shared" si="568"/>
        <v>480.22</v>
      </c>
      <c r="H2824">
        <v>2023</v>
      </c>
      <c r="I2824">
        <f>MONTH(C2824)</f>
        <v>7</v>
      </c>
      <c r="J2824" t="s">
        <v>85</v>
      </c>
      <c r="K2824" t="s">
        <v>113</v>
      </c>
      <c r="L2824" t="s">
        <v>102</v>
      </c>
      <c r="M2824" t="str">
        <f>VLOOKUP(Table1[[#This Row],[Product Code]],Table24[#All],4,FALSE)</f>
        <v>Keyboards</v>
      </c>
    </row>
    <row r="2825" spans="1:13" x14ac:dyDescent="0.3">
      <c r="A2825" s="13" t="s">
        <v>14</v>
      </c>
      <c r="B2825" s="4" t="s">
        <v>55</v>
      </c>
      <c r="C2825" s="5">
        <v>45584</v>
      </c>
      <c r="D2825" s="4">
        <v>41</v>
      </c>
      <c r="E2825" s="6">
        <v>35635.56</v>
      </c>
      <c r="F2825" s="6">
        <v>26753.73</v>
      </c>
      <c r="G2825" s="8">
        <f t="shared" si="568"/>
        <v>8881.8299999999981</v>
      </c>
      <c r="H2825">
        <v>2024</v>
      </c>
      <c r="I2825">
        <f t="shared" ref="I2825:I2830" si="570">MONTH(C2825)</f>
        <v>10</v>
      </c>
      <c r="J2825" t="s">
        <v>90</v>
      </c>
      <c r="K2825" t="s">
        <v>100</v>
      </c>
      <c r="L2825" t="s">
        <v>111</v>
      </c>
      <c r="M2825" t="str">
        <f>VLOOKUP(Table1[[#This Row],[Product Code]],Table24[#All],4,FALSE)</f>
        <v>VR Headsets</v>
      </c>
    </row>
    <row r="2826" spans="1:13" x14ac:dyDescent="0.3">
      <c r="A2826" s="13" t="s">
        <v>21</v>
      </c>
      <c r="B2826" s="4" t="s">
        <v>9</v>
      </c>
      <c r="C2826" s="5">
        <v>45452</v>
      </c>
      <c r="D2826" s="4">
        <v>18</v>
      </c>
      <c r="E2826" s="6">
        <v>10930.14</v>
      </c>
      <c r="F2826" s="6">
        <v>6702.12</v>
      </c>
      <c r="G2826" s="8">
        <f t="shared" si="568"/>
        <v>4228.0199999999995</v>
      </c>
      <c r="H2826">
        <v>2024</v>
      </c>
      <c r="I2826">
        <f t="shared" si="570"/>
        <v>6</v>
      </c>
      <c r="J2826" t="s">
        <v>88</v>
      </c>
      <c r="K2826" t="s">
        <v>113</v>
      </c>
      <c r="L2826" t="s">
        <v>98</v>
      </c>
      <c r="M2826" t="str">
        <f>VLOOKUP(Table1[[#This Row],[Product Code]],Table24[#All],4,FALSE)</f>
        <v>Ultrabooks</v>
      </c>
    </row>
    <row r="2827" spans="1:13" x14ac:dyDescent="0.3">
      <c r="A2827" s="13" t="s">
        <v>28</v>
      </c>
      <c r="B2827" s="4" t="s">
        <v>41</v>
      </c>
      <c r="C2827" s="5">
        <v>45421</v>
      </c>
      <c r="D2827" s="4">
        <v>5</v>
      </c>
      <c r="E2827" s="6">
        <v>4417</v>
      </c>
      <c r="F2827" s="6">
        <v>3022.45</v>
      </c>
      <c r="G2827" s="8">
        <f t="shared" si="568"/>
        <v>1394.5500000000002</v>
      </c>
      <c r="H2827">
        <v>2024</v>
      </c>
      <c r="I2827">
        <f t="shared" si="570"/>
        <v>5</v>
      </c>
      <c r="J2827" t="s">
        <v>88</v>
      </c>
      <c r="K2827" t="s">
        <v>132</v>
      </c>
      <c r="L2827" t="s">
        <v>118</v>
      </c>
      <c r="M2827" t="str">
        <f>VLOOKUP(Table1[[#This Row],[Product Code]],Table24[#All],4,FALSE)</f>
        <v>Wireless Headphones</v>
      </c>
    </row>
    <row r="2828" spans="1:13" x14ac:dyDescent="0.3">
      <c r="A2828" s="13" t="s">
        <v>6</v>
      </c>
      <c r="B2828" s="4" t="s">
        <v>17</v>
      </c>
      <c r="C2828" s="5">
        <v>45587</v>
      </c>
      <c r="D2828" s="4">
        <v>27</v>
      </c>
      <c r="E2828" s="6">
        <v>4940.46</v>
      </c>
      <c r="F2828" s="6">
        <v>3753.2699999999995</v>
      </c>
      <c r="G2828" s="8">
        <f t="shared" si="568"/>
        <v>1187.1900000000005</v>
      </c>
      <c r="H2828">
        <v>2024</v>
      </c>
      <c r="I2828">
        <f t="shared" si="570"/>
        <v>10</v>
      </c>
      <c r="J2828" t="s">
        <v>90</v>
      </c>
      <c r="K2828" t="s">
        <v>104</v>
      </c>
      <c r="L2828" t="s">
        <v>102</v>
      </c>
      <c r="M2828" t="str">
        <f>VLOOKUP(Table1[[#This Row],[Product Code]],Table24[#All],4,FALSE)</f>
        <v>Chargers</v>
      </c>
    </row>
    <row r="2829" spans="1:13" x14ac:dyDescent="0.3">
      <c r="A2829" s="13" t="s">
        <v>16</v>
      </c>
      <c r="B2829" s="4" t="s">
        <v>52</v>
      </c>
      <c r="C2829" s="5">
        <v>45333</v>
      </c>
      <c r="D2829" s="4">
        <v>29</v>
      </c>
      <c r="E2829" s="6">
        <v>6861.6900000000005</v>
      </c>
      <c r="F2829" s="6">
        <v>5311.9299999999994</v>
      </c>
      <c r="G2829" s="8">
        <f t="shared" si="568"/>
        <v>1549.7600000000011</v>
      </c>
      <c r="H2829">
        <v>2024</v>
      </c>
      <c r="I2829">
        <f t="shared" si="570"/>
        <v>2</v>
      </c>
      <c r="J2829" t="s">
        <v>87</v>
      </c>
      <c r="K2829" t="s">
        <v>113</v>
      </c>
      <c r="L2829" t="s">
        <v>118</v>
      </c>
      <c r="M2829" t="str">
        <f>VLOOKUP(Table1[[#This Row],[Product Code]],Table24[#All],4,FALSE)</f>
        <v>Wired Headphones</v>
      </c>
    </row>
    <row r="2830" spans="1:13" x14ac:dyDescent="0.3">
      <c r="A2830" s="13" t="s">
        <v>28</v>
      </c>
      <c r="B2830" s="4" t="s">
        <v>60</v>
      </c>
      <c r="C2830" s="5">
        <v>45434</v>
      </c>
      <c r="D2830" s="4">
        <v>17</v>
      </c>
      <c r="E2830" s="6">
        <v>9560.9699999999993</v>
      </c>
      <c r="F2830" s="6">
        <v>7300.31</v>
      </c>
      <c r="G2830" s="8">
        <f t="shared" si="568"/>
        <v>2260.6599999999989</v>
      </c>
      <c r="H2830">
        <v>2024</v>
      </c>
      <c r="I2830">
        <f t="shared" si="570"/>
        <v>5</v>
      </c>
      <c r="J2830" t="s">
        <v>88</v>
      </c>
      <c r="K2830" t="s">
        <v>132</v>
      </c>
      <c r="L2830" t="s">
        <v>102</v>
      </c>
      <c r="M2830" t="str">
        <f>VLOOKUP(Table1[[#This Row],[Product Code]],Table24[#All],4,FALSE)</f>
        <v>Mice</v>
      </c>
    </row>
    <row r="2831" spans="1:13" x14ac:dyDescent="0.3">
      <c r="A2831" s="13" t="s">
        <v>16</v>
      </c>
      <c r="B2831" s="4" t="s">
        <v>69</v>
      </c>
      <c r="C2831" s="5">
        <v>44940</v>
      </c>
      <c r="D2831" s="4">
        <v>20</v>
      </c>
      <c r="E2831" s="6">
        <v>1596.2</v>
      </c>
      <c r="F2831" s="6">
        <v>1280.3999999999999</v>
      </c>
      <c r="G2831" s="8">
        <f t="shared" si="568"/>
        <v>315.80000000000018</v>
      </c>
      <c r="H2831">
        <v>2023</v>
      </c>
      <c r="I2831">
        <f t="shared" ref="I2831:I2837" si="571">MONTH(C2831)</f>
        <v>1</v>
      </c>
      <c r="J2831" t="s">
        <v>83</v>
      </c>
      <c r="K2831" t="s">
        <v>106</v>
      </c>
      <c r="L2831" t="s">
        <v>98</v>
      </c>
      <c r="M2831" t="str">
        <f>VLOOKUP(Table1[[#This Row],[Product Code]],Table24[#All],4,FALSE)</f>
        <v>Ultrabooks</v>
      </c>
    </row>
    <row r="2832" spans="1:13" x14ac:dyDescent="0.3">
      <c r="A2832" s="13" t="s">
        <v>10</v>
      </c>
      <c r="B2832" s="4" t="s">
        <v>64</v>
      </c>
      <c r="C2832" s="5">
        <v>45008</v>
      </c>
      <c r="D2832" s="4">
        <v>29</v>
      </c>
      <c r="E2832" s="6">
        <v>11244.460000000001</v>
      </c>
      <c r="F2832" s="6">
        <v>7523.18</v>
      </c>
      <c r="G2832" s="8">
        <f t="shared" si="568"/>
        <v>3721.2800000000007</v>
      </c>
      <c r="H2832">
        <v>2023</v>
      </c>
      <c r="I2832">
        <f t="shared" si="571"/>
        <v>3</v>
      </c>
      <c r="J2832" t="s">
        <v>83</v>
      </c>
      <c r="K2832" t="s">
        <v>106</v>
      </c>
      <c r="L2832" t="s">
        <v>102</v>
      </c>
      <c r="M2832" t="str">
        <f>VLOOKUP(Table1[[#This Row],[Product Code]],Table24[#All],4,FALSE)</f>
        <v>Chargers</v>
      </c>
    </row>
    <row r="2833" spans="1:13" x14ac:dyDescent="0.3">
      <c r="A2833" s="13" t="s">
        <v>21</v>
      </c>
      <c r="B2833" s="4" t="s">
        <v>51</v>
      </c>
      <c r="C2833" s="5">
        <v>44948</v>
      </c>
      <c r="D2833" s="4">
        <v>15</v>
      </c>
      <c r="E2833" s="6">
        <v>5316.3</v>
      </c>
      <c r="F2833" s="6">
        <v>3795.9</v>
      </c>
      <c r="G2833" s="8">
        <f t="shared" si="568"/>
        <v>1520.4</v>
      </c>
      <c r="H2833">
        <v>2023</v>
      </c>
      <c r="I2833">
        <f t="shared" si="571"/>
        <v>1</v>
      </c>
      <c r="J2833" t="s">
        <v>83</v>
      </c>
      <c r="K2833" t="s">
        <v>113</v>
      </c>
      <c r="L2833" t="s">
        <v>118</v>
      </c>
      <c r="M2833" t="str">
        <f>VLOOKUP(Table1[[#This Row],[Product Code]],Table24[#All],4,FALSE)</f>
        <v>Wired Headphones</v>
      </c>
    </row>
    <row r="2834" spans="1:13" x14ac:dyDescent="0.3">
      <c r="A2834" s="13" t="s">
        <v>25</v>
      </c>
      <c r="B2834" s="4" t="s">
        <v>63</v>
      </c>
      <c r="C2834" s="5">
        <v>45040</v>
      </c>
      <c r="D2834" s="4">
        <v>6</v>
      </c>
      <c r="E2834" s="6">
        <v>6786.66</v>
      </c>
      <c r="F2834" s="6">
        <v>5633.7000000000007</v>
      </c>
      <c r="G2834" s="8">
        <f t="shared" si="568"/>
        <v>1152.9599999999991</v>
      </c>
      <c r="H2834">
        <v>2023</v>
      </c>
      <c r="I2834">
        <f t="shared" si="571"/>
        <v>4</v>
      </c>
      <c r="J2834" t="s">
        <v>84</v>
      </c>
      <c r="K2834" t="s">
        <v>113</v>
      </c>
      <c r="L2834" t="s">
        <v>111</v>
      </c>
      <c r="M2834" t="str">
        <f>VLOOKUP(Table1[[#This Row],[Product Code]],Table24[#All],4,FALSE)</f>
        <v>Gaming Headsets</v>
      </c>
    </row>
    <row r="2835" spans="1:13" x14ac:dyDescent="0.3">
      <c r="A2835" s="13" t="s">
        <v>37</v>
      </c>
      <c r="B2835" s="4" t="s">
        <v>49</v>
      </c>
      <c r="C2835" s="5">
        <v>45436</v>
      </c>
      <c r="D2835" s="4">
        <v>14</v>
      </c>
      <c r="E2835" s="6">
        <v>18634.98</v>
      </c>
      <c r="F2835" s="6">
        <v>11446.68</v>
      </c>
      <c r="G2835" s="8">
        <f t="shared" si="568"/>
        <v>7188.2999999999993</v>
      </c>
      <c r="H2835">
        <v>2024</v>
      </c>
      <c r="I2835">
        <f t="shared" si="571"/>
        <v>5</v>
      </c>
      <c r="J2835" t="s">
        <v>88</v>
      </c>
      <c r="K2835" t="s">
        <v>137</v>
      </c>
      <c r="L2835" t="s">
        <v>126</v>
      </c>
      <c r="M2835" t="str">
        <f>VLOOKUP(Table1[[#This Row],[Product Code]],Table24[#All],4,FALSE)</f>
        <v>Smartwatches</v>
      </c>
    </row>
    <row r="2836" spans="1:13" x14ac:dyDescent="0.3">
      <c r="A2836" s="13" t="s">
        <v>54</v>
      </c>
      <c r="B2836" s="4" t="s">
        <v>45</v>
      </c>
      <c r="C2836" s="5">
        <v>45299</v>
      </c>
      <c r="D2836" s="4">
        <v>12</v>
      </c>
      <c r="E2836" s="6">
        <v>9679.92</v>
      </c>
      <c r="F2836" s="6">
        <v>5772.4800000000005</v>
      </c>
      <c r="G2836" s="8">
        <f t="shared" si="568"/>
        <v>3907.4399999999996</v>
      </c>
      <c r="H2836">
        <v>2024</v>
      </c>
      <c r="I2836">
        <f t="shared" si="571"/>
        <v>1</v>
      </c>
      <c r="J2836" t="s">
        <v>87</v>
      </c>
      <c r="K2836" t="s">
        <v>113</v>
      </c>
      <c r="L2836" t="s">
        <v>111</v>
      </c>
      <c r="M2836" t="str">
        <f>VLOOKUP(Table1[[#This Row],[Product Code]],Table24[#All],4,FALSE)</f>
        <v>Game Consoles</v>
      </c>
    </row>
    <row r="2837" spans="1:13" x14ac:dyDescent="0.3">
      <c r="A2837" s="13" t="s">
        <v>33</v>
      </c>
      <c r="B2837" s="4" t="s">
        <v>36</v>
      </c>
      <c r="C2837" s="5">
        <v>45643</v>
      </c>
      <c r="D2837" s="4">
        <v>38</v>
      </c>
      <c r="E2837" s="6">
        <v>35987.9</v>
      </c>
      <c r="F2837" s="6">
        <v>25360.44</v>
      </c>
      <c r="G2837" s="8">
        <f t="shared" si="568"/>
        <v>10627.460000000003</v>
      </c>
      <c r="H2837">
        <v>2024</v>
      </c>
      <c r="I2837">
        <f t="shared" si="571"/>
        <v>12</v>
      </c>
      <c r="J2837" t="s">
        <v>90</v>
      </c>
      <c r="K2837" t="s">
        <v>132</v>
      </c>
      <c r="L2837" t="s">
        <v>102</v>
      </c>
      <c r="M2837" t="str">
        <f>VLOOKUP(Table1[[#This Row],[Product Code]],Table24[#All],4,FALSE)</f>
        <v>Keyboards</v>
      </c>
    </row>
    <row r="2838" spans="1:13" x14ac:dyDescent="0.3">
      <c r="A2838" s="13" t="s">
        <v>21</v>
      </c>
      <c r="B2838" s="4" t="s">
        <v>29</v>
      </c>
      <c r="C2838" s="5">
        <v>45131</v>
      </c>
      <c r="D2838" s="4">
        <v>19</v>
      </c>
      <c r="E2838" s="6">
        <v>12407</v>
      </c>
      <c r="F2838" s="6">
        <v>9293.85</v>
      </c>
      <c r="G2838" s="8">
        <f t="shared" si="568"/>
        <v>3113.1499999999996</v>
      </c>
      <c r="H2838">
        <v>2023</v>
      </c>
      <c r="I2838">
        <f>MONTH(C2838)</f>
        <v>7</v>
      </c>
      <c r="J2838" t="s">
        <v>85</v>
      </c>
      <c r="K2838" t="s">
        <v>100</v>
      </c>
      <c r="L2838" t="s">
        <v>98</v>
      </c>
      <c r="M2838" t="str">
        <f>VLOOKUP(Table1[[#This Row],[Product Code]],Table24[#All],4,FALSE)</f>
        <v>Gaming Laptops</v>
      </c>
    </row>
    <row r="2839" spans="1:13" x14ac:dyDescent="0.3">
      <c r="A2839" s="13" t="s">
        <v>33</v>
      </c>
      <c r="B2839" s="4" t="s">
        <v>40</v>
      </c>
      <c r="C2839" s="5">
        <v>45488</v>
      </c>
      <c r="D2839" s="4">
        <v>17</v>
      </c>
      <c r="E2839" s="6">
        <v>23014.43</v>
      </c>
      <c r="F2839" s="6">
        <v>16565.82</v>
      </c>
      <c r="G2839" s="8">
        <f t="shared" si="568"/>
        <v>6448.6100000000006</v>
      </c>
      <c r="H2839">
        <v>2024</v>
      </c>
      <c r="I2839">
        <f>MONTH(C2839)</f>
        <v>7</v>
      </c>
      <c r="J2839" t="s">
        <v>89</v>
      </c>
      <c r="K2839" t="s">
        <v>106</v>
      </c>
      <c r="L2839" t="s">
        <v>111</v>
      </c>
      <c r="M2839" t="str">
        <f>VLOOKUP(Table1[[#This Row],[Product Code]],Table24[#All],4,FALSE)</f>
        <v>Game Consoles</v>
      </c>
    </row>
    <row r="2840" spans="1:13" x14ac:dyDescent="0.3">
      <c r="A2840" s="13" t="s">
        <v>54</v>
      </c>
      <c r="B2840" s="4" t="s">
        <v>62</v>
      </c>
      <c r="C2840" s="5">
        <v>45102</v>
      </c>
      <c r="D2840" s="4">
        <v>21</v>
      </c>
      <c r="E2840" s="6">
        <v>30351.3</v>
      </c>
      <c r="F2840" s="6">
        <v>20375.669999999998</v>
      </c>
      <c r="G2840" s="8">
        <f t="shared" si="568"/>
        <v>9975.630000000001</v>
      </c>
      <c r="H2840">
        <v>2023</v>
      </c>
      <c r="I2840">
        <f>MONTH(C2840)</f>
        <v>6</v>
      </c>
      <c r="J2840" t="s">
        <v>84</v>
      </c>
      <c r="K2840" t="s">
        <v>113</v>
      </c>
      <c r="L2840" t="s">
        <v>126</v>
      </c>
      <c r="M2840" t="str">
        <f>VLOOKUP(Table1[[#This Row],[Product Code]],Table24[#All],4,FALSE)</f>
        <v>Smartwatches</v>
      </c>
    </row>
    <row r="2841" spans="1:13" x14ac:dyDescent="0.3">
      <c r="A2841" s="13" t="s">
        <v>16</v>
      </c>
      <c r="B2841" s="4" t="s">
        <v>65</v>
      </c>
      <c r="C2841" s="5">
        <v>45570</v>
      </c>
      <c r="D2841" s="4">
        <v>30</v>
      </c>
      <c r="E2841" s="6">
        <v>9694.5</v>
      </c>
      <c r="F2841" s="6">
        <v>5995.8</v>
      </c>
      <c r="G2841" s="8">
        <f t="shared" si="568"/>
        <v>3698.7</v>
      </c>
      <c r="H2841">
        <v>2024</v>
      </c>
      <c r="I2841">
        <f>MONTH(C2841)</f>
        <v>10</v>
      </c>
      <c r="J2841" t="s">
        <v>90</v>
      </c>
      <c r="K2841" t="s">
        <v>109</v>
      </c>
      <c r="L2841" t="s">
        <v>111</v>
      </c>
      <c r="M2841" t="str">
        <f>VLOOKUP(Table1[[#This Row],[Product Code]],Table24[#All],4,FALSE)</f>
        <v>Game Consoles</v>
      </c>
    </row>
    <row r="2842" spans="1:13" x14ac:dyDescent="0.3">
      <c r="A2842" s="13" t="s">
        <v>19</v>
      </c>
      <c r="B2842" s="4" t="s">
        <v>67</v>
      </c>
      <c r="C2842" s="5">
        <v>45256</v>
      </c>
      <c r="D2842" s="4">
        <v>43</v>
      </c>
      <c r="E2842" s="6">
        <v>44886.840000000004</v>
      </c>
      <c r="F2842" s="6">
        <v>27693.719999999998</v>
      </c>
      <c r="G2842" s="8">
        <f t="shared" si="568"/>
        <v>17193.120000000006</v>
      </c>
      <c r="H2842">
        <v>2023</v>
      </c>
      <c r="I2842">
        <f t="shared" ref="I2842:I2850" si="572">MONTH(C2842)</f>
        <v>11</v>
      </c>
      <c r="J2842" t="s">
        <v>86</v>
      </c>
      <c r="K2842" t="s">
        <v>137</v>
      </c>
      <c r="L2842" t="s">
        <v>111</v>
      </c>
      <c r="M2842" t="str">
        <f>VLOOKUP(Table1[[#This Row],[Product Code]],Table24[#All],4,FALSE)</f>
        <v>VR Headsets</v>
      </c>
    </row>
    <row r="2843" spans="1:13" x14ac:dyDescent="0.3">
      <c r="A2843" s="13" t="s">
        <v>16</v>
      </c>
      <c r="B2843" s="4" t="s">
        <v>64</v>
      </c>
      <c r="C2843" s="5">
        <v>45031</v>
      </c>
      <c r="D2843" s="4">
        <v>14</v>
      </c>
      <c r="E2843" s="6">
        <v>5428.3600000000006</v>
      </c>
      <c r="F2843" s="6">
        <v>3631.88</v>
      </c>
      <c r="G2843" s="8">
        <f t="shared" si="568"/>
        <v>1796.4800000000005</v>
      </c>
      <c r="H2843">
        <v>2023</v>
      </c>
      <c r="I2843">
        <f t="shared" si="572"/>
        <v>4</v>
      </c>
      <c r="J2843" t="s">
        <v>84</v>
      </c>
      <c r="K2843" t="s">
        <v>106</v>
      </c>
      <c r="L2843" t="s">
        <v>102</v>
      </c>
      <c r="M2843" t="str">
        <f>VLOOKUP(Table1[[#This Row],[Product Code]],Table24[#All],4,FALSE)</f>
        <v>Chargers</v>
      </c>
    </row>
    <row r="2844" spans="1:13" x14ac:dyDescent="0.3">
      <c r="A2844" s="13" t="s">
        <v>14</v>
      </c>
      <c r="B2844" s="4" t="s">
        <v>27</v>
      </c>
      <c r="C2844" s="5">
        <v>45155</v>
      </c>
      <c r="D2844" s="4">
        <v>17</v>
      </c>
      <c r="E2844" s="6">
        <v>5799.89</v>
      </c>
      <c r="F2844" s="6">
        <v>3458.99</v>
      </c>
      <c r="G2844" s="8">
        <f t="shared" si="568"/>
        <v>2340.9000000000005</v>
      </c>
      <c r="H2844">
        <v>2023</v>
      </c>
      <c r="I2844">
        <f t="shared" si="572"/>
        <v>8</v>
      </c>
      <c r="J2844" t="s">
        <v>85</v>
      </c>
      <c r="K2844" t="s">
        <v>113</v>
      </c>
      <c r="L2844" t="s">
        <v>102</v>
      </c>
      <c r="M2844" t="str">
        <f>VLOOKUP(Table1[[#This Row],[Product Code]],Table24[#All],4,FALSE)</f>
        <v>Keyboards</v>
      </c>
    </row>
    <row r="2845" spans="1:13" x14ac:dyDescent="0.3">
      <c r="A2845" s="13" t="s">
        <v>16</v>
      </c>
      <c r="B2845" s="4" t="s">
        <v>30</v>
      </c>
      <c r="C2845" s="5">
        <v>45499</v>
      </c>
      <c r="D2845" s="4">
        <v>16</v>
      </c>
      <c r="E2845" s="6">
        <v>23543.360000000001</v>
      </c>
      <c r="F2845" s="6">
        <v>15930.4</v>
      </c>
      <c r="G2845" s="8">
        <f t="shared" si="568"/>
        <v>7612.9600000000009</v>
      </c>
      <c r="H2845">
        <v>2024</v>
      </c>
      <c r="I2845">
        <f t="shared" si="572"/>
        <v>7</v>
      </c>
      <c r="J2845" t="s">
        <v>89</v>
      </c>
      <c r="K2845" t="s">
        <v>113</v>
      </c>
      <c r="L2845" t="s">
        <v>126</v>
      </c>
      <c r="M2845" t="str">
        <f>VLOOKUP(Table1[[#This Row],[Product Code]],Table24[#All],4,FALSE)</f>
        <v>Fitness Bands</v>
      </c>
    </row>
    <row r="2846" spans="1:13" x14ac:dyDescent="0.3">
      <c r="A2846" s="13" t="s">
        <v>6</v>
      </c>
      <c r="B2846" s="4" t="s">
        <v>9</v>
      </c>
      <c r="C2846" s="5">
        <v>45449</v>
      </c>
      <c r="D2846" s="4">
        <v>16</v>
      </c>
      <c r="E2846" s="6">
        <v>9715.68</v>
      </c>
      <c r="F2846" s="6">
        <v>5957.44</v>
      </c>
      <c r="G2846" s="8">
        <f t="shared" si="568"/>
        <v>3758.2400000000007</v>
      </c>
      <c r="H2846">
        <v>2024</v>
      </c>
      <c r="I2846">
        <f t="shared" si="572"/>
        <v>6</v>
      </c>
      <c r="J2846" t="s">
        <v>88</v>
      </c>
      <c r="K2846" t="s">
        <v>113</v>
      </c>
      <c r="L2846" t="s">
        <v>98</v>
      </c>
      <c r="M2846" t="str">
        <f>VLOOKUP(Table1[[#This Row],[Product Code]],Table24[#All],4,FALSE)</f>
        <v>Ultrabooks</v>
      </c>
    </row>
    <row r="2847" spans="1:13" x14ac:dyDescent="0.3">
      <c r="A2847" s="13" t="s">
        <v>25</v>
      </c>
      <c r="B2847" s="4" t="s">
        <v>30</v>
      </c>
      <c r="C2847" s="5">
        <v>45647</v>
      </c>
      <c r="D2847" s="4">
        <v>26</v>
      </c>
      <c r="E2847" s="6">
        <v>38257.96</v>
      </c>
      <c r="F2847" s="6">
        <v>25886.899999999998</v>
      </c>
      <c r="G2847" s="8">
        <f t="shared" si="568"/>
        <v>12371.060000000001</v>
      </c>
      <c r="H2847">
        <v>2024</v>
      </c>
      <c r="I2847">
        <f t="shared" si="572"/>
        <v>12</v>
      </c>
      <c r="J2847" t="s">
        <v>90</v>
      </c>
      <c r="K2847" t="s">
        <v>113</v>
      </c>
      <c r="L2847" t="s">
        <v>126</v>
      </c>
      <c r="M2847" t="str">
        <f>VLOOKUP(Table1[[#This Row],[Product Code]],Table24[#All],4,FALSE)</f>
        <v>Fitness Bands</v>
      </c>
    </row>
    <row r="2848" spans="1:13" x14ac:dyDescent="0.3">
      <c r="A2848" s="13" t="s">
        <v>16</v>
      </c>
      <c r="B2848" s="4" t="s">
        <v>62</v>
      </c>
      <c r="C2848" s="5">
        <v>45324</v>
      </c>
      <c r="D2848" s="4">
        <v>29</v>
      </c>
      <c r="E2848" s="6">
        <v>41913.699999999997</v>
      </c>
      <c r="F2848" s="6">
        <v>28137.829999999998</v>
      </c>
      <c r="G2848" s="8">
        <f t="shared" si="568"/>
        <v>13775.869999999999</v>
      </c>
      <c r="H2848">
        <v>2024</v>
      </c>
      <c r="I2848">
        <f t="shared" si="572"/>
        <v>2</v>
      </c>
      <c r="J2848" t="s">
        <v>87</v>
      </c>
      <c r="K2848" t="s">
        <v>113</v>
      </c>
      <c r="L2848" t="s">
        <v>126</v>
      </c>
      <c r="M2848" t="str">
        <f>VLOOKUP(Table1[[#This Row],[Product Code]],Table24[#All],4,FALSE)</f>
        <v>Smartwatches</v>
      </c>
    </row>
    <row r="2849" spans="1:13" x14ac:dyDescent="0.3">
      <c r="A2849" s="13" t="s">
        <v>21</v>
      </c>
      <c r="B2849" s="4" t="s">
        <v>65</v>
      </c>
      <c r="C2849" s="5">
        <v>45512</v>
      </c>
      <c r="D2849" s="4">
        <v>13</v>
      </c>
      <c r="E2849" s="6">
        <v>4200.95</v>
      </c>
      <c r="F2849" s="6">
        <v>2598.1800000000003</v>
      </c>
      <c r="G2849" s="8">
        <f t="shared" si="568"/>
        <v>1602.7699999999995</v>
      </c>
      <c r="H2849">
        <v>2024</v>
      </c>
      <c r="I2849">
        <f t="shared" si="572"/>
        <v>8</v>
      </c>
      <c r="J2849" t="s">
        <v>89</v>
      </c>
      <c r="K2849" t="s">
        <v>109</v>
      </c>
      <c r="L2849" t="s">
        <v>111</v>
      </c>
      <c r="M2849" t="str">
        <f>VLOOKUP(Table1[[#This Row],[Product Code]],Table24[#All],4,FALSE)</f>
        <v>Game Consoles</v>
      </c>
    </row>
    <row r="2850" spans="1:13" x14ac:dyDescent="0.3">
      <c r="A2850" s="13" t="s">
        <v>59</v>
      </c>
      <c r="B2850" s="4" t="s">
        <v>31</v>
      </c>
      <c r="C2850" s="5">
        <v>45401</v>
      </c>
      <c r="D2850" s="4">
        <v>2</v>
      </c>
      <c r="E2850" s="6">
        <v>961.4</v>
      </c>
      <c r="F2850" s="6">
        <v>603.88</v>
      </c>
      <c r="G2850" s="8">
        <f t="shared" si="568"/>
        <v>357.52</v>
      </c>
      <c r="H2850">
        <v>2024</v>
      </c>
      <c r="I2850">
        <f t="shared" si="572"/>
        <v>4</v>
      </c>
      <c r="J2850" t="s">
        <v>88</v>
      </c>
      <c r="K2850" t="s">
        <v>113</v>
      </c>
      <c r="L2850" t="s">
        <v>98</v>
      </c>
      <c r="M2850" t="str">
        <f>VLOOKUP(Table1[[#This Row],[Product Code]],Table24[#All],4,FALSE)</f>
        <v>Gaming Laptops</v>
      </c>
    </row>
    <row r="2851" spans="1:13" x14ac:dyDescent="0.3">
      <c r="A2851" s="13" t="s">
        <v>12</v>
      </c>
      <c r="B2851" s="4" t="s">
        <v>43</v>
      </c>
      <c r="C2851" s="5">
        <v>44962</v>
      </c>
      <c r="D2851" s="4">
        <v>17</v>
      </c>
      <c r="E2851" s="6">
        <v>18104.32</v>
      </c>
      <c r="F2851" s="6">
        <v>11673.39</v>
      </c>
      <c r="G2851" s="8">
        <f t="shared" si="568"/>
        <v>6430.93</v>
      </c>
      <c r="H2851">
        <v>2023</v>
      </c>
      <c r="I2851">
        <f>MONTH(C2851)</f>
        <v>2</v>
      </c>
      <c r="J2851" t="s">
        <v>83</v>
      </c>
      <c r="K2851" t="s">
        <v>113</v>
      </c>
      <c r="L2851" t="s">
        <v>111</v>
      </c>
      <c r="M2851" t="str">
        <f>VLOOKUP(Table1[[#This Row],[Product Code]],Table24[#All],4,FALSE)</f>
        <v>VR Headsets</v>
      </c>
    </row>
    <row r="2852" spans="1:13" x14ac:dyDescent="0.3">
      <c r="A2852" s="13" t="s">
        <v>59</v>
      </c>
      <c r="B2852" s="4" t="s">
        <v>9</v>
      </c>
      <c r="C2852" s="5">
        <v>45310</v>
      </c>
      <c r="D2852" s="4">
        <v>24</v>
      </c>
      <c r="E2852" s="6">
        <v>14573.52</v>
      </c>
      <c r="F2852" s="6">
        <v>8936.16</v>
      </c>
      <c r="G2852" s="8">
        <f t="shared" si="568"/>
        <v>5637.3600000000006</v>
      </c>
      <c r="H2852">
        <v>2024</v>
      </c>
      <c r="I2852">
        <f t="shared" ref="I2852:I2853" si="573">MONTH(C2852)</f>
        <v>1</v>
      </c>
      <c r="J2852" t="s">
        <v>87</v>
      </c>
      <c r="K2852" t="s">
        <v>113</v>
      </c>
      <c r="L2852" t="s">
        <v>98</v>
      </c>
      <c r="M2852" t="str">
        <f>VLOOKUP(Table1[[#This Row],[Product Code]],Table24[#All],4,FALSE)</f>
        <v>Ultrabooks</v>
      </c>
    </row>
    <row r="2853" spans="1:13" x14ac:dyDescent="0.3">
      <c r="A2853" s="13" t="s">
        <v>8</v>
      </c>
      <c r="B2853" s="4" t="s">
        <v>31</v>
      </c>
      <c r="C2853" s="5">
        <v>45621</v>
      </c>
      <c r="D2853" s="4">
        <v>34</v>
      </c>
      <c r="E2853" s="6">
        <v>16343.8</v>
      </c>
      <c r="F2853" s="6">
        <v>10265.959999999999</v>
      </c>
      <c r="G2853" s="8">
        <f t="shared" si="568"/>
        <v>6077.84</v>
      </c>
      <c r="H2853">
        <v>2024</v>
      </c>
      <c r="I2853">
        <f t="shared" si="573"/>
        <v>11</v>
      </c>
      <c r="J2853" t="s">
        <v>90</v>
      </c>
      <c r="K2853" t="s">
        <v>113</v>
      </c>
      <c r="L2853" t="s">
        <v>98</v>
      </c>
      <c r="M2853" t="str">
        <f>VLOOKUP(Table1[[#This Row],[Product Code]],Table24[#All],4,FALSE)</f>
        <v>Gaming Laptops</v>
      </c>
    </row>
    <row r="2854" spans="1:13" x14ac:dyDescent="0.3">
      <c r="A2854" s="13" t="s">
        <v>32</v>
      </c>
      <c r="B2854" s="4" t="s">
        <v>61</v>
      </c>
      <c r="C2854" s="5">
        <v>45146</v>
      </c>
      <c r="D2854" s="4">
        <v>10</v>
      </c>
      <c r="E2854" s="6">
        <v>3825.7999999999997</v>
      </c>
      <c r="F2854" s="6">
        <v>3023.2999999999997</v>
      </c>
      <c r="G2854" s="8">
        <f t="shared" si="568"/>
        <v>802.5</v>
      </c>
      <c r="H2854">
        <v>2023</v>
      </c>
      <c r="I2854">
        <f>MONTH(C2854)</f>
        <v>8</v>
      </c>
      <c r="J2854" t="s">
        <v>85</v>
      </c>
      <c r="K2854" t="s">
        <v>109</v>
      </c>
      <c r="L2854" t="s">
        <v>111</v>
      </c>
      <c r="M2854" t="str">
        <f>VLOOKUP(Table1[[#This Row],[Product Code]],Table24[#All],4,FALSE)</f>
        <v>VR Headsets</v>
      </c>
    </row>
    <row r="2855" spans="1:13" x14ac:dyDescent="0.3">
      <c r="A2855" s="13" t="s">
        <v>32</v>
      </c>
      <c r="B2855" s="4" t="s">
        <v>22</v>
      </c>
      <c r="C2855" s="5">
        <v>45602</v>
      </c>
      <c r="D2855" s="4">
        <v>34</v>
      </c>
      <c r="E2855" s="6">
        <v>35818.32</v>
      </c>
      <c r="F2855" s="6">
        <v>21292.84</v>
      </c>
      <c r="G2855" s="8">
        <f t="shared" si="568"/>
        <v>14525.48</v>
      </c>
      <c r="H2855">
        <v>2024</v>
      </c>
      <c r="I2855">
        <f>MONTH(C2855)</f>
        <v>11</v>
      </c>
      <c r="J2855" t="s">
        <v>90</v>
      </c>
      <c r="K2855" t="s">
        <v>113</v>
      </c>
      <c r="L2855" t="s">
        <v>102</v>
      </c>
      <c r="M2855" t="str">
        <f>VLOOKUP(Table1[[#This Row],[Product Code]],Table24[#All],4,FALSE)</f>
        <v>Keyboards</v>
      </c>
    </row>
    <row r="2856" spans="1:13" x14ac:dyDescent="0.3">
      <c r="A2856" s="13" t="s">
        <v>33</v>
      </c>
      <c r="B2856" s="4" t="s">
        <v>27</v>
      </c>
      <c r="C2856" s="5">
        <v>44989</v>
      </c>
      <c r="D2856" s="4">
        <v>27</v>
      </c>
      <c r="E2856" s="6">
        <v>9211.59</v>
      </c>
      <c r="F2856" s="6">
        <v>5493.69</v>
      </c>
      <c r="G2856" s="8">
        <f t="shared" si="568"/>
        <v>3717.9000000000005</v>
      </c>
      <c r="H2856">
        <v>2023</v>
      </c>
      <c r="I2856">
        <f>MONTH(C2856)</f>
        <v>3</v>
      </c>
      <c r="J2856" t="s">
        <v>83</v>
      </c>
      <c r="K2856" t="s">
        <v>113</v>
      </c>
      <c r="L2856" t="s">
        <v>102</v>
      </c>
      <c r="M2856" t="str">
        <f>VLOOKUP(Table1[[#This Row],[Product Code]],Table24[#All],4,FALSE)</f>
        <v>Keyboards</v>
      </c>
    </row>
    <row r="2857" spans="1:13" x14ac:dyDescent="0.3">
      <c r="A2857" s="13" t="s">
        <v>37</v>
      </c>
      <c r="B2857" s="4" t="s">
        <v>24</v>
      </c>
      <c r="C2857" s="5">
        <v>45414</v>
      </c>
      <c r="D2857" s="4">
        <v>14</v>
      </c>
      <c r="E2857" s="6">
        <v>18637.22</v>
      </c>
      <c r="F2857" s="6">
        <v>11629.94</v>
      </c>
      <c r="G2857" s="8">
        <f t="shared" si="568"/>
        <v>7007.2800000000007</v>
      </c>
      <c r="H2857">
        <v>2024</v>
      </c>
      <c r="I2857">
        <f>MONTH(C2857)</f>
        <v>5</v>
      </c>
      <c r="J2857" t="s">
        <v>88</v>
      </c>
      <c r="K2857" t="s">
        <v>104</v>
      </c>
      <c r="L2857" t="s">
        <v>102</v>
      </c>
      <c r="M2857" t="str">
        <f>VLOOKUP(Table1[[#This Row],[Product Code]],Table24[#All],4,FALSE)</f>
        <v>Keyboards</v>
      </c>
    </row>
    <row r="2858" spans="1:13" x14ac:dyDescent="0.3">
      <c r="A2858" s="13" t="s">
        <v>23</v>
      </c>
      <c r="B2858" s="4" t="s">
        <v>62</v>
      </c>
      <c r="C2858" s="5">
        <v>45041</v>
      </c>
      <c r="D2858" s="4">
        <v>16</v>
      </c>
      <c r="E2858" s="6">
        <v>23124.799999999999</v>
      </c>
      <c r="F2858" s="6">
        <v>15524.32</v>
      </c>
      <c r="G2858" s="8">
        <f t="shared" si="568"/>
        <v>7600.48</v>
      </c>
      <c r="H2858">
        <v>2023</v>
      </c>
      <c r="I2858">
        <f t="shared" ref="I2858:I2860" si="574">MONTH(C2858)</f>
        <v>4</v>
      </c>
      <c r="J2858" t="s">
        <v>84</v>
      </c>
      <c r="K2858" t="s">
        <v>113</v>
      </c>
      <c r="L2858" t="s">
        <v>126</v>
      </c>
      <c r="M2858" t="str">
        <f>VLOOKUP(Table1[[#This Row],[Product Code]],Table24[#All],4,FALSE)</f>
        <v>Smartwatches</v>
      </c>
    </row>
    <row r="2859" spans="1:13" x14ac:dyDescent="0.3">
      <c r="A2859" s="13" t="s">
        <v>37</v>
      </c>
      <c r="B2859" s="4" t="s">
        <v>27</v>
      </c>
      <c r="C2859" s="5">
        <v>44934</v>
      </c>
      <c r="D2859" s="4">
        <v>27</v>
      </c>
      <c r="E2859" s="6">
        <v>9211.59</v>
      </c>
      <c r="F2859" s="6">
        <v>5493.69</v>
      </c>
      <c r="G2859" s="8">
        <f t="shared" si="568"/>
        <v>3717.9000000000005</v>
      </c>
      <c r="H2859">
        <v>2023</v>
      </c>
      <c r="I2859">
        <f t="shared" si="574"/>
        <v>1</v>
      </c>
      <c r="J2859" t="s">
        <v>83</v>
      </c>
      <c r="K2859" t="s">
        <v>113</v>
      </c>
      <c r="L2859" t="s">
        <v>102</v>
      </c>
      <c r="M2859" t="str">
        <f>VLOOKUP(Table1[[#This Row],[Product Code]],Table24[#All],4,FALSE)</f>
        <v>Keyboards</v>
      </c>
    </row>
    <row r="2860" spans="1:13" x14ac:dyDescent="0.3">
      <c r="A2860" s="13" t="s">
        <v>19</v>
      </c>
      <c r="B2860" s="4" t="s">
        <v>13</v>
      </c>
      <c r="C2860" s="5">
        <v>45289</v>
      </c>
      <c r="D2860" s="4">
        <v>31</v>
      </c>
      <c r="E2860" s="6">
        <v>27220.170000000002</v>
      </c>
      <c r="F2860" s="6">
        <v>18754.07</v>
      </c>
      <c r="G2860" s="8">
        <f t="shared" si="568"/>
        <v>8466.1000000000022</v>
      </c>
      <c r="H2860">
        <v>2023</v>
      </c>
      <c r="I2860">
        <f t="shared" si="574"/>
        <v>12</v>
      </c>
      <c r="J2860" t="s">
        <v>86</v>
      </c>
      <c r="K2860" t="s">
        <v>104</v>
      </c>
      <c r="L2860" t="s">
        <v>102</v>
      </c>
      <c r="M2860" t="str">
        <f>VLOOKUP(Table1[[#This Row],[Product Code]],Table24[#All],4,FALSE)</f>
        <v>Chargers</v>
      </c>
    </row>
    <row r="2861" spans="1:13" x14ac:dyDescent="0.3">
      <c r="A2861" s="13" t="s">
        <v>19</v>
      </c>
      <c r="B2861" s="4" t="s">
        <v>36</v>
      </c>
      <c r="C2861" s="5">
        <v>45655</v>
      </c>
      <c r="D2861" s="4">
        <v>23</v>
      </c>
      <c r="E2861" s="6">
        <v>21782.149999999998</v>
      </c>
      <c r="F2861" s="6">
        <v>15349.74</v>
      </c>
      <c r="G2861" s="8">
        <f t="shared" si="568"/>
        <v>6432.409999999998</v>
      </c>
      <c r="H2861">
        <v>2024</v>
      </c>
      <c r="I2861">
        <f>MONTH(C2861)</f>
        <v>12</v>
      </c>
      <c r="J2861" t="s">
        <v>90</v>
      </c>
      <c r="K2861" t="s">
        <v>132</v>
      </c>
      <c r="L2861" t="s">
        <v>102</v>
      </c>
      <c r="M2861" t="str">
        <f>VLOOKUP(Table1[[#This Row],[Product Code]],Table24[#All],4,FALSE)</f>
        <v>Keyboards</v>
      </c>
    </row>
    <row r="2862" spans="1:13" x14ac:dyDescent="0.3">
      <c r="A2862" s="13" t="s">
        <v>54</v>
      </c>
      <c r="B2862" s="4" t="s">
        <v>67</v>
      </c>
      <c r="C2862" s="5">
        <v>45006</v>
      </c>
      <c r="D2862" s="4">
        <v>20</v>
      </c>
      <c r="E2862" s="6">
        <v>20877.600000000002</v>
      </c>
      <c r="F2862" s="6">
        <v>12880.8</v>
      </c>
      <c r="G2862" s="8">
        <f t="shared" si="568"/>
        <v>7996.8000000000029</v>
      </c>
      <c r="H2862">
        <v>2023</v>
      </c>
      <c r="I2862">
        <f>MONTH(C2862)</f>
        <v>3</v>
      </c>
      <c r="J2862" t="s">
        <v>83</v>
      </c>
      <c r="K2862" t="s">
        <v>137</v>
      </c>
      <c r="L2862" t="s">
        <v>111</v>
      </c>
      <c r="M2862" t="str">
        <f>VLOOKUP(Table1[[#This Row],[Product Code]],Table24[#All],4,FALSE)</f>
        <v>VR Headsets</v>
      </c>
    </row>
    <row r="2863" spans="1:13" x14ac:dyDescent="0.3">
      <c r="A2863" s="13" t="s">
        <v>25</v>
      </c>
      <c r="B2863" s="4" t="s">
        <v>30</v>
      </c>
      <c r="C2863" s="5">
        <v>45407</v>
      </c>
      <c r="D2863" s="4">
        <v>5</v>
      </c>
      <c r="E2863" s="6">
        <v>7357.3</v>
      </c>
      <c r="F2863" s="6">
        <v>4978.25</v>
      </c>
      <c r="G2863" s="8">
        <f t="shared" si="568"/>
        <v>2379.0500000000002</v>
      </c>
      <c r="H2863">
        <v>2024</v>
      </c>
      <c r="I2863">
        <f t="shared" ref="I2863:I2864" si="575">MONTH(C2863)</f>
        <v>4</v>
      </c>
      <c r="J2863" t="s">
        <v>88</v>
      </c>
      <c r="K2863" t="s">
        <v>113</v>
      </c>
      <c r="L2863" t="s">
        <v>126</v>
      </c>
      <c r="M2863" t="str">
        <f>VLOOKUP(Table1[[#This Row],[Product Code]],Table24[#All],4,FALSE)</f>
        <v>Fitness Bands</v>
      </c>
    </row>
    <row r="2864" spans="1:13" x14ac:dyDescent="0.3">
      <c r="A2864" s="13" t="s">
        <v>37</v>
      </c>
      <c r="B2864" s="4" t="s">
        <v>47</v>
      </c>
      <c r="C2864" s="5">
        <v>45546</v>
      </c>
      <c r="D2864" s="4">
        <v>7</v>
      </c>
      <c r="E2864" s="6">
        <v>8385.44</v>
      </c>
      <c r="F2864" s="6">
        <v>6177.8499999999995</v>
      </c>
      <c r="G2864" s="8">
        <f t="shared" si="568"/>
        <v>2207.5900000000011</v>
      </c>
      <c r="H2864">
        <v>2024</v>
      </c>
      <c r="I2864">
        <f t="shared" si="575"/>
        <v>9</v>
      </c>
      <c r="J2864" t="s">
        <v>89</v>
      </c>
      <c r="K2864" t="s">
        <v>113</v>
      </c>
      <c r="L2864" t="s">
        <v>126</v>
      </c>
      <c r="M2864" t="str">
        <f>VLOOKUP(Table1[[#This Row],[Product Code]],Table24[#All],4,FALSE)</f>
        <v>Fitness Bands</v>
      </c>
    </row>
    <row r="2865" spans="1:13" x14ac:dyDescent="0.3">
      <c r="A2865" s="13" t="s">
        <v>32</v>
      </c>
      <c r="B2865" s="4" t="s">
        <v>27</v>
      </c>
      <c r="C2865" s="5">
        <v>45021</v>
      </c>
      <c r="D2865" s="4">
        <v>3</v>
      </c>
      <c r="E2865" s="6">
        <v>1023.51</v>
      </c>
      <c r="F2865" s="6">
        <v>610.41</v>
      </c>
      <c r="G2865" s="8">
        <f t="shared" si="568"/>
        <v>413.1</v>
      </c>
      <c r="H2865">
        <v>2023</v>
      </c>
      <c r="I2865">
        <f>MONTH(C2865)</f>
        <v>4</v>
      </c>
      <c r="J2865" t="s">
        <v>84</v>
      </c>
      <c r="K2865" t="s">
        <v>113</v>
      </c>
      <c r="L2865" t="s">
        <v>102</v>
      </c>
      <c r="M2865" t="str">
        <f>VLOOKUP(Table1[[#This Row],[Product Code]],Table24[#All],4,FALSE)</f>
        <v>Keyboards</v>
      </c>
    </row>
    <row r="2866" spans="1:13" x14ac:dyDescent="0.3">
      <c r="A2866" s="13" t="s">
        <v>23</v>
      </c>
      <c r="B2866" s="4" t="s">
        <v>31</v>
      </c>
      <c r="C2866" s="5">
        <v>45319</v>
      </c>
      <c r="D2866" s="4">
        <v>12</v>
      </c>
      <c r="E2866" s="6">
        <v>5768.4</v>
      </c>
      <c r="F2866" s="6">
        <v>3623.2799999999997</v>
      </c>
      <c r="G2866" s="8">
        <f t="shared" si="568"/>
        <v>2145.12</v>
      </c>
      <c r="H2866">
        <v>2024</v>
      </c>
      <c r="I2866">
        <f t="shared" ref="I2866:I2869" si="576">MONTH(C2866)</f>
        <v>1</v>
      </c>
      <c r="J2866" t="s">
        <v>87</v>
      </c>
      <c r="K2866" t="s">
        <v>113</v>
      </c>
      <c r="L2866" t="s">
        <v>98</v>
      </c>
      <c r="M2866" t="str">
        <f>VLOOKUP(Table1[[#This Row],[Product Code]],Table24[#All],4,FALSE)</f>
        <v>Gaming Laptops</v>
      </c>
    </row>
    <row r="2867" spans="1:13" x14ac:dyDescent="0.3">
      <c r="A2867" s="13" t="s">
        <v>16</v>
      </c>
      <c r="B2867" s="4" t="s">
        <v>36</v>
      </c>
      <c r="C2867" s="5">
        <v>45491</v>
      </c>
      <c r="D2867" s="4">
        <v>6</v>
      </c>
      <c r="E2867" s="6">
        <v>5682.2999999999993</v>
      </c>
      <c r="F2867" s="6">
        <v>4004.2799999999997</v>
      </c>
      <c r="G2867" s="8">
        <f t="shared" si="568"/>
        <v>1678.0199999999995</v>
      </c>
      <c r="H2867">
        <v>2024</v>
      </c>
      <c r="I2867">
        <f t="shared" si="576"/>
        <v>7</v>
      </c>
      <c r="J2867" t="s">
        <v>89</v>
      </c>
      <c r="K2867" t="s">
        <v>132</v>
      </c>
      <c r="L2867" t="s">
        <v>102</v>
      </c>
      <c r="M2867" t="str">
        <f>VLOOKUP(Table1[[#This Row],[Product Code]],Table24[#All],4,FALSE)</f>
        <v>Keyboards</v>
      </c>
    </row>
    <row r="2868" spans="1:13" x14ac:dyDescent="0.3">
      <c r="A2868" s="13" t="s">
        <v>10</v>
      </c>
      <c r="B2868" s="4" t="s">
        <v>36</v>
      </c>
      <c r="C2868" s="5">
        <v>45574</v>
      </c>
      <c r="D2868" s="4">
        <v>39</v>
      </c>
      <c r="E2868" s="6">
        <v>36934.949999999997</v>
      </c>
      <c r="F2868" s="6">
        <v>26027.82</v>
      </c>
      <c r="G2868" s="8">
        <f t="shared" si="568"/>
        <v>10907.129999999997</v>
      </c>
      <c r="H2868">
        <v>2024</v>
      </c>
      <c r="I2868">
        <f t="shared" si="576"/>
        <v>10</v>
      </c>
      <c r="J2868" t="s">
        <v>90</v>
      </c>
      <c r="K2868" t="s">
        <v>132</v>
      </c>
      <c r="L2868" t="s">
        <v>102</v>
      </c>
      <c r="M2868" t="str">
        <f>VLOOKUP(Table1[[#This Row],[Product Code]],Table24[#All],4,FALSE)</f>
        <v>Keyboards</v>
      </c>
    </row>
    <row r="2869" spans="1:13" x14ac:dyDescent="0.3">
      <c r="A2869" s="13" t="s">
        <v>14</v>
      </c>
      <c r="B2869" s="4" t="s">
        <v>53</v>
      </c>
      <c r="C2869" s="5">
        <v>45516</v>
      </c>
      <c r="D2869" s="4">
        <v>20</v>
      </c>
      <c r="E2869" s="6">
        <v>25512.199999999997</v>
      </c>
      <c r="F2869" s="6">
        <v>15907.8</v>
      </c>
      <c r="G2869" s="8">
        <f t="shared" si="568"/>
        <v>9604.3999999999978</v>
      </c>
      <c r="H2869">
        <v>2024</v>
      </c>
      <c r="I2869">
        <f t="shared" si="576"/>
        <v>8</v>
      </c>
      <c r="J2869" t="s">
        <v>89</v>
      </c>
      <c r="K2869" t="s">
        <v>130</v>
      </c>
      <c r="L2869" t="s">
        <v>118</v>
      </c>
      <c r="M2869" t="str">
        <f>VLOOKUP(Table1[[#This Row],[Product Code]],Table24[#All],4,FALSE)</f>
        <v>Wired Headphones</v>
      </c>
    </row>
    <row r="2870" spans="1:13" x14ac:dyDescent="0.3">
      <c r="A2870" s="13" t="s">
        <v>23</v>
      </c>
      <c r="B2870" s="4" t="s">
        <v>34</v>
      </c>
      <c r="C2870" s="5">
        <v>45265</v>
      </c>
      <c r="D2870" s="4">
        <v>25</v>
      </c>
      <c r="E2870" s="6">
        <v>24126.5</v>
      </c>
      <c r="F2870" s="6">
        <v>18882.5</v>
      </c>
      <c r="G2870" s="8">
        <f t="shared" si="568"/>
        <v>5244</v>
      </c>
      <c r="H2870">
        <v>2023</v>
      </c>
      <c r="I2870">
        <f t="shared" ref="I2870:I2876" si="577">MONTH(C2870)</f>
        <v>12</v>
      </c>
      <c r="J2870" t="s">
        <v>86</v>
      </c>
      <c r="K2870" t="s">
        <v>113</v>
      </c>
      <c r="L2870" t="s">
        <v>118</v>
      </c>
      <c r="M2870" t="str">
        <f>VLOOKUP(Table1[[#This Row],[Product Code]],Table24[#All],4,FALSE)</f>
        <v>Wireless Earbuds</v>
      </c>
    </row>
    <row r="2871" spans="1:13" x14ac:dyDescent="0.3">
      <c r="A2871" s="13" t="s">
        <v>16</v>
      </c>
      <c r="B2871" s="4" t="s">
        <v>53</v>
      </c>
      <c r="C2871" s="5">
        <v>45294</v>
      </c>
      <c r="D2871" s="4">
        <v>25</v>
      </c>
      <c r="E2871" s="6">
        <v>31890.249999999996</v>
      </c>
      <c r="F2871" s="6">
        <v>19884.75</v>
      </c>
      <c r="G2871" s="8">
        <f t="shared" si="568"/>
        <v>12005.499999999996</v>
      </c>
      <c r="H2871">
        <v>2024</v>
      </c>
      <c r="I2871">
        <f t="shared" si="577"/>
        <v>1</v>
      </c>
      <c r="J2871" t="s">
        <v>87</v>
      </c>
      <c r="K2871" t="s">
        <v>130</v>
      </c>
      <c r="L2871" t="s">
        <v>118</v>
      </c>
      <c r="M2871" t="str">
        <f>VLOOKUP(Table1[[#This Row],[Product Code]],Table24[#All],4,FALSE)</f>
        <v>Wired Headphones</v>
      </c>
    </row>
    <row r="2872" spans="1:13" x14ac:dyDescent="0.3">
      <c r="A2872" s="13" t="s">
        <v>16</v>
      </c>
      <c r="B2872" s="4" t="s">
        <v>27</v>
      </c>
      <c r="C2872" s="5">
        <v>45151</v>
      </c>
      <c r="D2872" s="4">
        <v>10</v>
      </c>
      <c r="E2872" s="6">
        <v>3411.7000000000003</v>
      </c>
      <c r="F2872" s="6">
        <v>2034.7</v>
      </c>
      <c r="G2872" s="8">
        <f t="shared" si="568"/>
        <v>1377.0000000000002</v>
      </c>
      <c r="H2872">
        <v>2023</v>
      </c>
      <c r="I2872">
        <f t="shared" si="577"/>
        <v>8</v>
      </c>
      <c r="J2872" t="s">
        <v>85</v>
      </c>
      <c r="K2872" t="s">
        <v>113</v>
      </c>
      <c r="L2872" t="s">
        <v>102</v>
      </c>
      <c r="M2872" t="str">
        <f>VLOOKUP(Table1[[#This Row],[Product Code]],Table24[#All],4,FALSE)</f>
        <v>Keyboards</v>
      </c>
    </row>
    <row r="2873" spans="1:13" x14ac:dyDescent="0.3">
      <c r="A2873" s="13" t="s">
        <v>16</v>
      </c>
      <c r="B2873" s="4" t="s">
        <v>50</v>
      </c>
      <c r="C2873" s="5">
        <v>45591</v>
      </c>
      <c r="D2873" s="4">
        <v>28</v>
      </c>
      <c r="E2873" s="6">
        <v>7549.3600000000006</v>
      </c>
      <c r="F2873" s="6">
        <v>4588.92</v>
      </c>
      <c r="G2873" s="8">
        <f t="shared" si="568"/>
        <v>2960.4400000000005</v>
      </c>
      <c r="H2873">
        <v>2024</v>
      </c>
      <c r="I2873">
        <f t="shared" si="577"/>
        <v>10</v>
      </c>
      <c r="J2873" t="s">
        <v>90</v>
      </c>
      <c r="K2873" t="s">
        <v>100</v>
      </c>
      <c r="L2873" t="s">
        <v>102</v>
      </c>
      <c r="M2873" t="str">
        <f>VLOOKUP(Table1[[#This Row],[Product Code]],Table24[#All],4,FALSE)</f>
        <v>Chargers</v>
      </c>
    </row>
    <row r="2874" spans="1:13" x14ac:dyDescent="0.3">
      <c r="A2874" s="13" t="s">
        <v>16</v>
      </c>
      <c r="B2874" s="4" t="s">
        <v>55</v>
      </c>
      <c r="C2874" s="5">
        <v>45106</v>
      </c>
      <c r="D2874" s="4">
        <v>10</v>
      </c>
      <c r="E2874" s="6">
        <v>8691.6</v>
      </c>
      <c r="F2874" s="6">
        <v>6525.2999999999993</v>
      </c>
      <c r="G2874" s="8">
        <f t="shared" si="568"/>
        <v>2166.3000000000011</v>
      </c>
      <c r="H2874">
        <v>2023</v>
      </c>
      <c r="I2874">
        <f t="shared" si="577"/>
        <v>6</v>
      </c>
      <c r="J2874" t="s">
        <v>84</v>
      </c>
      <c r="K2874" t="s">
        <v>100</v>
      </c>
      <c r="L2874" t="s">
        <v>111</v>
      </c>
      <c r="M2874" t="str">
        <f>VLOOKUP(Table1[[#This Row],[Product Code]],Table24[#All],4,FALSE)</f>
        <v>VR Headsets</v>
      </c>
    </row>
    <row r="2875" spans="1:13" x14ac:dyDescent="0.3">
      <c r="A2875" s="13" t="s">
        <v>14</v>
      </c>
      <c r="B2875" s="4" t="s">
        <v>46</v>
      </c>
      <c r="C2875" s="5">
        <v>45403</v>
      </c>
      <c r="D2875" s="4">
        <v>6</v>
      </c>
      <c r="E2875" s="6">
        <v>1172.58</v>
      </c>
      <c r="F2875" s="6">
        <v>875.69999999999993</v>
      </c>
      <c r="G2875" s="8">
        <f t="shared" si="568"/>
        <v>296.88</v>
      </c>
      <c r="H2875">
        <v>2024</v>
      </c>
      <c r="I2875">
        <f t="shared" si="577"/>
        <v>4</v>
      </c>
      <c r="J2875" t="s">
        <v>88</v>
      </c>
      <c r="K2875" t="s">
        <v>100</v>
      </c>
      <c r="L2875" t="s">
        <v>118</v>
      </c>
      <c r="M2875" t="str">
        <f>VLOOKUP(Table1[[#This Row],[Product Code]],Table24[#All],4,FALSE)</f>
        <v>Wireless Earbuds</v>
      </c>
    </row>
    <row r="2876" spans="1:13" x14ac:dyDescent="0.3">
      <c r="A2876" s="13" t="s">
        <v>8</v>
      </c>
      <c r="B2876" s="4" t="s">
        <v>27</v>
      </c>
      <c r="C2876" s="5">
        <v>45117</v>
      </c>
      <c r="D2876" s="4">
        <v>2</v>
      </c>
      <c r="E2876" s="6">
        <v>682.34</v>
      </c>
      <c r="F2876" s="6">
        <v>406.94</v>
      </c>
      <c r="G2876" s="8">
        <f t="shared" si="568"/>
        <v>275.40000000000003</v>
      </c>
      <c r="H2876">
        <v>2023</v>
      </c>
      <c r="I2876">
        <f t="shared" si="577"/>
        <v>7</v>
      </c>
      <c r="J2876" t="s">
        <v>85</v>
      </c>
      <c r="K2876" t="s">
        <v>113</v>
      </c>
      <c r="L2876" t="s">
        <v>102</v>
      </c>
      <c r="M2876" t="str">
        <f>VLOOKUP(Table1[[#This Row],[Product Code]],Table24[#All],4,FALSE)</f>
        <v>Keyboards</v>
      </c>
    </row>
    <row r="2877" spans="1:13" x14ac:dyDescent="0.3">
      <c r="A2877" s="13" t="s">
        <v>32</v>
      </c>
      <c r="B2877" s="4" t="s">
        <v>36</v>
      </c>
      <c r="C2877" s="5">
        <v>45547</v>
      </c>
      <c r="D2877" s="4">
        <v>9</v>
      </c>
      <c r="E2877" s="6">
        <v>8523.4499999999989</v>
      </c>
      <c r="F2877" s="6">
        <v>6006.42</v>
      </c>
      <c r="G2877" s="8">
        <f t="shared" si="568"/>
        <v>2517.0299999999988</v>
      </c>
      <c r="H2877">
        <v>2024</v>
      </c>
      <c r="I2877">
        <f t="shared" ref="I2877:I2878" si="578">MONTH(C2877)</f>
        <v>9</v>
      </c>
      <c r="J2877" t="s">
        <v>89</v>
      </c>
      <c r="K2877" t="s">
        <v>132</v>
      </c>
      <c r="L2877" t="s">
        <v>102</v>
      </c>
      <c r="M2877" t="str">
        <f>VLOOKUP(Table1[[#This Row],[Product Code]],Table24[#All],4,FALSE)</f>
        <v>Keyboards</v>
      </c>
    </row>
    <row r="2878" spans="1:13" x14ac:dyDescent="0.3">
      <c r="A2878" s="13" t="s">
        <v>6</v>
      </c>
      <c r="B2878" s="4" t="s">
        <v>57</v>
      </c>
      <c r="C2878" s="5">
        <v>45352</v>
      </c>
      <c r="D2878" s="4">
        <v>19</v>
      </c>
      <c r="E2878" s="6">
        <v>22242.160000000003</v>
      </c>
      <c r="F2878" s="6">
        <v>17768.23</v>
      </c>
      <c r="G2878" s="8">
        <f t="shared" si="568"/>
        <v>4473.9300000000039</v>
      </c>
      <c r="H2878">
        <v>2024</v>
      </c>
      <c r="I2878">
        <f t="shared" si="578"/>
        <v>3</v>
      </c>
      <c r="J2878" t="s">
        <v>87</v>
      </c>
      <c r="K2878" t="s">
        <v>106</v>
      </c>
      <c r="L2878" t="s">
        <v>111</v>
      </c>
      <c r="M2878" t="str">
        <f>VLOOKUP(Table1[[#This Row],[Product Code]],Table24[#All],4,FALSE)</f>
        <v>Game Consoles</v>
      </c>
    </row>
    <row r="2879" spans="1:13" x14ac:dyDescent="0.3">
      <c r="A2879" s="13" t="s">
        <v>23</v>
      </c>
      <c r="B2879" s="4" t="s">
        <v>58</v>
      </c>
      <c r="C2879" s="5">
        <v>45211</v>
      </c>
      <c r="D2879" s="4">
        <v>23</v>
      </c>
      <c r="E2879" s="6">
        <v>5963.2099999999991</v>
      </c>
      <c r="F2879" s="6">
        <v>3897.81</v>
      </c>
      <c r="G2879" s="8">
        <f t="shared" si="568"/>
        <v>2065.3999999999992</v>
      </c>
      <c r="H2879">
        <v>2023</v>
      </c>
      <c r="I2879">
        <f>MONTH(C2879)</f>
        <v>10</v>
      </c>
      <c r="J2879" t="s">
        <v>86</v>
      </c>
      <c r="K2879" t="s">
        <v>106</v>
      </c>
      <c r="L2879" t="s">
        <v>126</v>
      </c>
      <c r="M2879" t="str">
        <f>VLOOKUP(Table1[[#This Row],[Product Code]],Table24[#All],4,FALSE)</f>
        <v>Smart Speakers</v>
      </c>
    </row>
    <row r="2880" spans="1:13" x14ac:dyDescent="0.3">
      <c r="A2880" s="13" t="s">
        <v>8</v>
      </c>
      <c r="B2880" s="4" t="s">
        <v>57</v>
      </c>
      <c r="C2880" s="5">
        <v>45545</v>
      </c>
      <c r="D2880" s="4">
        <v>5</v>
      </c>
      <c r="E2880" s="6">
        <v>5853.2000000000007</v>
      </c>
      <c r="F2880" s="6">
        <v>4675.8499999999995</v>
      </c>
      <c r="G2880" s="8">
        <f t="shared" si="568"/>
        <v>1177.3500000000013</v>
      </c>
      <c r="H2880">
        <v>2024</v>
      </c>
      <c r="I2880">
        <f t="shared" ref="I2880:I2884" si="579">MONTH(C2880)</f>
        <v>9</v>
      </c>
      <c r="J2880" t="s">
        <v>89</v>
      </c>
      <c r="K2880" t="s">
        <v>106</v>
      </c>
      <c r="L2880" t="s">
        <v>111</v>
      </c>
      <c r="M2880" t="str">
        <f>VLOOKUP(Table1[[#This Row],[Product Code]],Table24[#All],4,FALSE)</f>
        <v>Game Consoles</v>
      </c>
    </row>
    <row r="2881" spans="1:13" x14ac:dyDescent="0.3">
      <c r="A2881" s="13" t="s">
        <v>33</v>
      </c>
      <c r="B2881" s="4" t="s">
        <v>27</v>
      </c>
      <c r="C2881" s="5">
        <v>45433</v>
      </c>
      <c r="D2881" s="4">
        <v>15</v>
      </c>
      <c r="E2881" s="6">
        <v>5117.55</v>
      </c>
      <c r="F2881" s="6">
        <v>3052.05</v>
      </c>
      <c r="G2881" s="8">
        <f t="shared" si="568"/>
        <v>2065.5</v>
      </c>
      <c r="H2881">
        <v>2024</v>
      </c>
      <c r="I2881">
        <f t="shared" si="579"/>
        <v>5</v>
      </c>
      <c r="J2881" t="s">
        <v>88</v>
      </c>
      <c r="K2881" t="s">
        <v>113</v>
      </c>
      <c r="L2881" t="s">
        <v>102</v>
      </c>
      <c r="M2881" t="str">
        <f>VLOOKUP(Table1[[#This Row],[Product Code]],Table24[#All],4,FALSE)</f>
        <v>Keyboards</v>
      </c>
    </row>
    <row r="2882" spans="1:13" x14ac:dyDescent="0.3">
      <c r="A2882" s="13" t="s">
        <v>25</v>
      </c>
      <c r="B2882" s="4" t="s">
        <v>22</v>
      </c>
      <c r="C2882" s="5">
        <v>45480</v>
      </c>
      <c r="D2882" s="4">
        <v>19</v>
      </c>
      <c r="E2882" s="6">
        <v>20016.12</v>
      </c>
      <c r="F2882" s="6">
        <v>11898.94</v>
      </c>
      <c r="G2882" s="8">
        <f t="shared" si="568"/>
        <v>8117.1799999999985</v>
      </c>
      <c r="H2882">
        <v>2024</v>
      </c>
      <c r="I2882">
        <f t="shared" si="579"/>
        <v>7</v>
      </c>
      <c r="J2882" t="s">
        <v>89</v>
      </c>
      <c r="K2882" t="s">
        <v>113</v>
      </c>
      <c r="L2882" t="s">
        <v>102</v>
      </c>
      <c r="M2882" t="str">
        <f>VLOOKUP(Table1[[#This Row],[Product Code]],Table24[#All],4,FALSE)</f>
        <v>Keyboards</v>
      </c>
    </row>
    <row r="2883" spans="1:13" x14ac:dyDescent="0.3">
      <c r="A2883" s="13" t="s">
        <v>59</v>
      </c>
      <c r="B2883" s="4" t="s">
        <v>53</v>
      </c>
      <c r="C2883" s="5">
        <v>45340</v>
      </c>
      <c r="D2883" s="4">
        <v>13</v>
      </c>
      <c r="E2883" s="6">
        <v>16582.93</v>
      </c>
      <c r="F2883" s="6">
        <v>10340.07</v>
      </c>
      <c r="G2883" s="8">
        <f t="shared" ref="G2883:G2946" si="580">E2883-F2883</f>
        <v>6242.8600000000006</v>
      </c>
      <c r="H2883">
        <v>2024</v>
      </c>
      <c r="I2883">
        <f t="shared" si="579"/>
        <v>2</v>
      </c>
      <c r="J2883" t="s">
        <v>87</v>
      </c>
      <c r="K2883" t="s">
        <v>130</v>
      </c>
      <c r="L2883" t="s">
        <v>118</v>
      </c>
      <c r="M2883" t="str">
        <f>VLOOKUP(Table1[[#This Row],[Product Code]],Table24[#All],4,FALSE)</f>
        <v>Wired Headphones</v>
      </c>
    </row>
    <row r="2884" spans="1:13" x14ac:dyDescent="0.3">
      <c r="A2884" s="13" t="s">
        <v>16</v>
      </c>
      <c r="B2884" s="4" t="s">
        <v>65</v>
      </c>
      <c r="C2884" s="5">
        <v>45529</v>
      </c>
      <c r="D2884" s="4">
        <v>4</v>
      </c>
      <c r="E2884" s="6">
        <v>1292.5999999999999</v>
      </c>
      <c r="F2884" s="6">
        <v>799.44</v>
      </c>
      <c r="G2884" s="8">
        <f t="shared" si="580"/>
        <v>493.15999999999985</v>
      </c>
      <c r="H2884">
        <v>2024</v>
      </c>
      <c r="I2884">
        <f t="shared" si="579"/>
        <v>8</v>
      </c>
      <c r="J2884" t="s">
        <v>89</v>
      </c>
      <c r="K2884" t="s">
        <v>109</v>
      </c>
      <c r="L2884" t="s">
        <v>111</v>
      </c>
      <c r="M2884" t="str">
        <f>VLOOKUP(Table1[[#This Row],[Product Code]],Table24[#All],4,FALSE)</f>
        <v>Game Consoles</v>
      </c>
    </row>
    <row r="2885" spans="1:13" x14ac:dyDescent="0.3">
      <c r="A2885" s="13" t="s">
        <v>16</v>
      </c>
      <c r="B2885" s="4" t="s">
        <v>35</v>
      </c>
      <c r="C2885" s="5">
        <v>45162</v>
      </c>
      <c r="D2885" s="4">
        <v>18</v>
      </c>
      <c r="E2885" s="6">
        <v>2934.9</v>
      </c>
      <c r="F2885" s="6">
        <v>2269.98</v>
      </c>
      <c r="G2885" s="8">
        <f t="shared" si="580"/>
        <v>664.92000000000007</v>
      </c>
      <c r="H2885">
        <v>2023</v>
      </c>
      <c r="I2885">
        <f>MONTH(C2885)</f>
        <v>8</v>
      </c>
      <c r="J2885" t="s">
        <v>85</v>
      </c>
      <c r="K2885" t="s">
        <v>113</v>
      </c>
      <c r="L2885" t="s">
        <v>102</v>
      </c>
      <c r="M2885" t="str">
        <f>VLOOKUP(Table1[[#This Row],[Product Code]],Table24[#All],4,FALSE)</f>
        <v>Keyboards</v>
      </c>
    </row>
    <row r="2886" spans="1:13" x14ac:dyDescent="0.3">
      <c r="A2886" s="13" t="s">
        <v>54</v>
      </c>
      <c r="B2886" s="4" t="s">
        <v>67</v>
      </c>
      <c r="C2886" s="5">
        <v>45637</v>
      </c>
      <c r="D2886" s="4">
        <v>22</v>
      </c>
      <c r="E2886" s="6">
        <v>22965.360000000001</v>
      </c>
      <c r="F2886" s="6">
        <v>14168.88</v>
      </c>
      <c r="G2886" s="8">
        <f t="shared" si="580"/>
        <v>8796.4800000000014</v>
      </c>
      <c r="H2886">
        <v>2024</v>
      </c>
      <c r="I2886">
        <f>MONTH(C2886)</f>
        <v>12</v>
      </c>
      <c r="J2886" t="s">
        <v>90</v>
      </c>
      <c r="K2886" t="s">
        <v>137</v>
      </c>
      <c r="L2886" t="s">
        <v>111</v>
      </c>
      <c r="M2886" t="str">
        <f>VLOOKUP(Table1[[#This Row],[Product Code]],Table24[#All],4,FALSE)</f>
        <v>VR Headsets</v>
      </c>
    </row>
    <row r="2887" spans="1:13" x14ac:dyDescent="0.3">
      <c r="A2887" s="13" t="s">
        <v>54</v>
      </c>
      <c r="B2887" s="4" t="s">
        <v>20</v>
      </c>
      <c r="C2887" s="5">
        <v>45079</v>
      </c>
      <c r="D2887" s="4">
        <v>14</v>
      </c>
      <c r="E2887" s="6">
        <v>12434.94</v>
      </c>
      <c r="F2887" s="6">
        <v>10114.300000000001</v>
      </c>
      <c r="G2887" s="8">
        <f t="shared" si="580"/>
        <v>2320.6399999999994</v>
      </c>
      <c r="H2887">
        <v>2023</v>
      </c>
      <c r="I2887">
        <f t="shared" ref="I2887:I2891" si="581">MONTH(C2887)</f>
        <v>6</v>
      </c>
      <c r="J2887" t="s">
        <v>84</v>
      </c>
      <c r="K2887" t="s">
        <v>104</v>
      </c>
      <c r="L2887" t="s">
        <v>102</v>
      </c>
      <c r="M2887" t="str">
        <f>VLOOKUP(Table1[[#This Row],[Product Code]],Table24[#All],4,FALSE)</f>
        <v>Keyboards</v>
      </c>
    </row>
    <row r="2888" spans="1:13" x14ac:dyDescent="0.3">
      <c r="A2888" s="13" t="s">
        <v>16</v>
      </c>
      <c r="B2888" s="4" t="s">
        <v>48</v>
      </c>
      <c r="C2888" s="5">
        <v>45073</v>
      </c>
      <c r="D2888" s="4">
        <v>17</v>
      </c>
      <c r="E2888" s="6">
        <v>23851.17</v>
      </c>
      <c r="F2888" s="6">
        <v>15139.349999999999</v>
      </c>
      <c r="G2888" s="8">
        <f t="shared" si="580"/>
        <v>8711.82</v>
      </c>
      <c r="H2888">
        <v>2023</v>
      </c>
      <c r="I2888">
        <f t="shared" si="581"/>
        <v>5</v>
      </c>
      <c r="J2888" t="s">
        <v>84</v>
      </c>
      <c r="K2888" t="s">
        <v>137</v>
      </c>
      <c r="L2888" t="s">
        <v>111</v>
      </c>
      <c r="M2888" t="str">
        <f>VLOOKUP(Table1[[#This Row],[Product Code]],Table24[#All],4,FALSE)</f>
        <v>Game Consoles</v>
      </c>
    </row>
    <row r="2889" spans="1:13" x14ac:dyDescent="0.3">
      <c r="A2889" s="13" t="s">
        <v>25</v>
      </c>
      <c r="B2889" s="4" t="s">
        <v>64</v>
      </c>
      <c r="C2889" s="5">
        <v>45228</v>
      </c>
      <c r="D2889" s="4">
        <v>28</v>
      </c>
      <c r="E2889" s="6">
        <v>10856.720000000001</v>
      </c>
      <c r="F2889" s="6">
        <v>7263.76</v>
      </c>
      <c r="G2889" s="8">
        <f t="shared" si="580"/>
        <v>3592.9600000000009</v>
      </c>
      <c r="H2889">
        <v>2023</v>
      </c>
      <c r="I2889">
        <f t="shared" si="581"/>
        <v>10</v>
      </c>
      <c r="J2889" t="s">
        <v>86</v>
      </c>
      <c r="K2889" t="s">
        <v>106</v>
      </c>
      <c r="L2889" t="s">
        <v>102</v>
      </c>
      <c r="M2889" t="str">
        <f>VLOOKUP(Table1[[#This Row],[Product Code]],Table24[#All],4,FALSE)</f>
        <v>Chargers</v>
      </c>
    </row>
    <row r="2890" spans="1:13" x14ac:dyDescent="0.3">
      <c r="A2890" s="13" t="s">
        <v>16</v>
      </c>
      <c r="B2890" s="4" t="s">
        <v>20</v>
      </c>
      <c r="C2890" s="5">
        <v>45400</v>
      </c>
      <c r="D2890" s="4">
        <v>12</v>
      </c>
      <c r="E2890" s="6">
        <v>10658.52</v>
      </c>
      <c r="F2890" s="6">
        <v>8669.4000000000015</v>
      </c>
      <c r="G2890" s="8">
        <f t="shared" si="580"/>
        <v>1989.119999999999</v>
      </c>
      <c r="H2890">
        <v>2024</v>
      </c>
      <c r="I2890">
        <f t="shared" si="581"/>
        <v>4</v>
      </c>
      <c r="J2890" t="s">
        <v>88</v>
      </c>
      <c r="K2890" t="s">
        <v>104</v>
      </c>
      <c r="L2890" t="s">
        <v>102</v>
      </c>
      <c r="M2890" t="str">
        <f>VLOOKUP(Table1[[#This Row],[Product Code]],Table24[#All],4,FALSE)</f>
        <v>Keyboards</v>
      </c>
    </row>
    <row r="2891" spans="1:13" x14ac:dyDescent="0.3">
      <c r="A2891" s="13" t="s">
        <v>59</v>
      </c>
      <c r="B2891" s="4" t="s">
        <v>45</v>
      </c>
      <c r="C2891" s="5">
        <v>45334</v>
      </c>
      <c r="D2891" s="4">
        <v>29</v>
      </c>
      <c r="E2891" s="6">
        <v>23393.14</v>
      </c>
      <c r="F2891" s="6">
        <v>13950.16</v>
      </c>
      <c r="G2891" s="8">
        <f t="shared" si="580"/>
        <v>9442.98</v>
      </c>
      <c r="H2891">
        <v>2024</v>
      </c>
      <c r="I2891">
        <f t="shared" si="581"/>
        <v>2</v>
      </c>
      <c r="J2891" t="s">
        <v>87</v>
      </c>
      <c r="K2891" t="s">
        <v>113</v>
      </c>
      <c r="L2891" t="s">
        <v>111</v>
      </c>
      <c r="M2891" t="str">
        <f>VLOOKUP(Table1[[#This Row],[Product Code]],Table24[#All],4,FALSE)</f>
        <v>Game Consoles</v>
      </c>
    </row>
    <row r="2892" spans="1:13" x14ac:dyDescent="0.3">
      <c r="A2892" s="13" t="s">
        <v>16</v>
      </c>
      <c r="B2892" s="4" t="s">
        <v>56</v>
      </c>
      <c r="C2892" s="5">
        <v>45089</v>
      </c>
      <c r="D2892" s="4">
        <v>3</v>
      </c>
      <c r="E2892" s="6">
        <v>402.45000000000005</v>
      </c>
      <c r="F2892" s="6">
        <v>332.46</v>
      </c>
      <c r="G2892" s="8">
        <f t="shared" si="580"/>
        <v>69.990000000000066</v>
      </c>
      <c r="H2892">
        <v>2023</v>
      </c>
      <c r="I2892">
        <f t="shared" ref="I2892:I2910" si="582">MONTH(C2892)</f>
        <v>6</v>
      </c>
      <c r="J2892" t="s">
        <v>84</v>
      </c>
      <c r="K2892" t="s">
        <v>113</v>
      </c>
      <c r="L2892" t="s">
        <v>102</v>
      </c>
      <c r="M2892" t="str">
        <f>VLOOKUP(Table1[[#This Row],[Product Code]],Table24[#All],4,FALSE)</f>
        <v>Laptop Sleeves</v>
      </c>
    </row>
    <row r="2893" spans="1:13" x14ac:dyDescent="0.3">
      <c r="A2893" s="13" t="s">
        <v>19</v>
      </c>
      <c r="B2893" s="4" t="s">
        <v>26</v>
      </c>
      <c r="C2893" s="5">
        <v>44955</v>
      </c>
      <c r="D2893" s="4">
        <v>20</v>
      </c>
      <c r="E2893" s="6">
        <v>21073.800000000003</v>
      </c>
      <c r="F2893" s="6">
        <v>13051.400000000001</v>
      </c>
      <c r="G2893" s="8">
        <f t="shared" si="580"/>
        <v>8022.4000000000015</v>
      </c>
      <c r="H2893">
        <v>2023</v>
      </c>
      <c r="I2893">
        <f t="shared" si="582"/>
        <v>1</v>
      </c>
      <c r="J2893" t="s">
        <v>83</v>
      </c>
      <c r="K2893" t="s">
        <v>104</v>
      </c>
      <c r="L2893" t="s">
        <v>126</v>
      </c>
      <c r="M2893" t="str">
        <f>VLOOKUP(Table1[[#This Row],[Product Code]],Table24[#All],4,FALSE)</f>
        <v>Fitness Bands</v>
      </c>
    </row>
    <row r="2894" spans="1:13" x14ac:dyDescent="0.3">
      <c r="A2894" s="13" t="s">
        <v>16</v>
      </c>
      <c r="B2894" s="4" t="s">
        <v>43</v>
      </c>
      <c r="C2894" s="5">
        <v>45288</v>
      </c>
      <c r="D2894" s="4">
        <v>14</v>
      </c>
      <c r="E2894" s="6">
        <v>14909.44</v>
      </c>
      <c r="F2894" s="6">
        <v>9613.3799999999992</v>
      </c>
      <c r="G2894" s="8">
        <f t="shared" si="580"/>
        <v>5296.0600000000013</v>
      </c>
      <c r="H2894">
        <v>2023</v>
      </c>
      <c r="I2894">
        <f t="shared" si="582"/>
        <v>12</v>
      </c>
      <c r="J2894" t="s">
        <v>86</v>
      </c>
      <c r="K2894" t="s">
        <v>113</v>
      </c>
      <c r="L2894" t="s">
        <v>111</v>
      </c>
      <c r="M2894" t="str">
        <f>VLOOKUP(Table1[[#This Row],[Product Code]],Table24[#All],4,FALSE)</f>
        <v>VR Headsets</v>
      </c>
    </row>
    <row r="2895" spans="1:13" x14ac:dyDescent="0.3">
      <c r="A2895" s="13" t="s">
        <v>16</v>
      </c>
      <c r="B2895" s="4" t="s">
        <v>50</v>
      </c>
      <c r="C2895" s="5">
        <v>44957</v>
      </c>
      <c r="D2895" s="4">
        <v>18</v>
      </c>
      <c r="E2895" s="6">
        <v>4853.16</v>
      </c>
      <c r="F2895" s="6">
        <v>2950.0199999999995</v>
      </c>
      <c r="G2895" s="8">
        <f t="shared" si="580"/>
        <v>1903.1400000000003</v>
      </c>
      <c r="H2895">
        <v>2023</v>
      </c>
      <c r="I2895">
        <f t="shared" si="582"/>
        <v>1</v>
      </c>
      <c r="J2895" t="s">
        <v>83</v>
      </c>
      <c r="K2895" t="s">
        <v>100</v>
      </c>
      <c r="L2895" t="s">
        <v>102</v>
      </c>
      <c r="M2895" t="str">
        <f>VLOOKUP(Table1[[#This Row],[Product Code]],Table24[#All],4,FALSE)</f>
        <v>Chargers</v>
      </c>
    </row>
    <row r="2896" spans="1:13" x14ac:dyDescent="0.3">
      <c r="A2896" s="13" t="s">
        <v>16</v>
      </c>
      <c r="B2896" s="4" t="s">
        <v>47</v>
      </c>
      <c r="C2896" s="5">
        <v>45027</v>
      </c>
      <c r="D2896" s="4">
        <v>3</v>
      </c>
      <c r="E2896" s="6">
        <v>3593.76</v>
      </c>
      <c r="F2896" s="6">
        <v>2647.6499999999996</v>
      </c>
      <c r="G2896" s="8">
        <f t="shared" si="580"/>
        <v>946.11000000000058</v>
      </c>
      <c r="H2896">
        <v>2023</v>
      </c>
      <c r="I2896">
        <f t="shared" si="582"/>
        <v>4</v>
      </c>
      <c r="J2896" t="s">
        <v>84</v>
      </c>
      <c r="K2896" t="s">
        <v>113</v>
      </c>
      <c r="L2896" t="s">
        <v>126</v>
      </c>
      <c r="M2896" t="str">
        <f>VLOOKUP(Table1[[#This Row],[Product Code]],Table24[#All],4,FALSE)</f>
        <v>Fitness Bands</v>
      </c>
    </row>
    <row r="2897" spans="1:13" x14ac:dyDescent="0.3">
      <c r="A2897" s="13" t="s">
        <v>16</v>
      </c>
      <c r="B2897" s="4" t="s">
        <v>67</v>
      </c>
      <c r="C2897" s="5">
        <v>45059</v>
      </c>
      <c r="D2897" s="4">
        <v>12</v>
      </c>
      <c r="E2897" s="6">
        <v>12526.560000000001</v>
      </c>
      <c r="F2897" s="6">
        <v>7728.48</v>
      </c>
      <c r="G2897" s="8">
        <f t="shared" si="580"/>
        <v>4798.0800000000017</v>
      </c>
      <c r="H2897">
        <v>2023</v>
      </c>
      <c r="I2897">
        <f t="shared" si="582"/>
        <v>5</v>
      </c>
      <c r="J2897" t="s">
        <v>84</v>
      </c>
      <c r="K2897" t="s">
        <v>137</v>
      </c>
      <c r="L2897" t="s">
        <v>111</v>
      </c>
      <c r="M2897" t="str">
        <f>VLOOKUP(Table1[[#This Row],[Product Code]],Table24[#All],4,FALSE)</f>
        <v>VR Headsets</v>
      </c>
    </row>
    <row r="2898" spans="1:13" x14ac:dyDescent="0.3">
      <c r="A2898" s="13" t="s">
        <v>6</v>
      </c>
      <c r="B2898" s="4" t="s">
        <v>48</v>
      </c>
      <c r="C2898" s="5">
        <v>45285</v>
      </c>
      <c r="D2898" s="4">
        <v>16</v>
      </c>
      <c r="E2898" s="6">
        <v>22448.16</v>
      </c>
      <c r="F2898" s="6">
        <v>14248.8</v>
      </c>
      <c r="G2898" s="8">
        <f t="shared" si="580"/>
        <v>8199.36</v>
      </c>
      <c r="H2898">
        <v>2023</v>
      </c>
      <c r="I2898">
        <f t="shared" si="582"/>
        <v>12</v>
      </c>
      <c r="J2898" t="s">
        <v>86</v>
      </c>
      <c r="K2898" t="s">
        <v>137</v>
      </c>
      <c r="L2898" t="s">
        <v>111</v>
      </c>
      <c r="M2898" t="str">
        <f>VLOOKUP(Table1[[#This Row],[Product Code]],Table24[#All],4,FALSE)</f>
        <v>Game Consoles</v>
      </c>
    </row>
    <row r="2899" spans="1:13" x14ac:dyDescent="0.3">
      <c r="A2899" s="13" t="s">
        <v>16</v>
      </c>
      <c r="B2899" s="4" t="s">
        <v>48</v>
      </c>
      <c r="C2899" s="5">
        <v>45007</v>
      </c>
      <c r="D2899" s="4">
        <v>15</v>
      </c>
      <c r="E2899" s="6">
        <v>21045.15</v>
      </c>
      <c r="F2899" s="6">
        <v>13358.25</v>
      </c>
      <c r="G2899" s="8">
        <f t="shared" si="580"/>
        <v>7686.9000000000015</v>
      </c>
      <c r="H2899">
        <v>2023</v>
      </c>
      <c r="I2899">
        <f t="shared" si="582"/>
        <v>3</v>
      </c>
      <c r="J2899" t="s">
        <v>83</v>
      </c>
      <c r="K2899" t="s">
        <v>137</v>
      </c>
      <c r="L2899" t="s">
        <v>111</v>
      </c>
      <c r="M2899" t="str">
        <f>VLOOKUP(Table1[[#This Row],[Product Code]],Table24[#All],4,FALSE)</f>
        <v>Game Consoles</v>
      </c>
    </row>
    <row r="2900" spans="1:13" x14ac:dyDescent="0.3">
      <c r="A2900" s="13" t="s">
        <v>16</v>
      </c>
      <c r="B2900" s="4" t="s">
        <v>20</v>
      </c>
      <c r="C2900" s="5">
        <v>44994</v>
      </c>
      <c r="D2900" s="4">
        <v>26</v>
      </c>
      <c r="E2900" s="6">
        <v>23093.46</v>
      </c>
      <c r="F2900" s="6">
        <v>18783.7</v>
      </c>
      <c r="G2900" s="8">
        <f t="shared" si="580"/>
        <v>4309.7599999999984</v>
      </c>
      <c r="H2900">
        <v>2023</v>
      </c>
      <c r="I2900">
        <f t="shared" si="582"/>
        <v>3</v>
      </c>
      <c r="J2900" t="s">
        <v>83</v>
      </c>
      <c r="K2900" t="s">
        <v>104</v>
      </c>
      <c r="L2900" t="s">
        <v>102</v>
      </c>
      <c r="M2900" t="str">
        <f>VLOOKUP(Table1[[#This Row],[Product Code]],Table24[#All],4,FALSE)</f>
        <v>Keyboards</v>
      </c>
    </row>
    <row r="2901" spans="1:13" x14ac:dyDescent="0.3">
      <c r="A2901" s="13" t="s">
        <v>8</v>
      </c>
      <c r="B2901" s="4" t="s">
        <v>56</v>
      </c>
      <c r="C2901" s="5">
        <v>45049</v>
      </c>
      <c r="D2901" s="4">
        <v>6</v>
      </c>
      <c r="E2901" s="6">
        <v>804.90000000000009</v>
      </c>
      <c r="F2901" s="6">
        <v>664.92</v>
      </c>
      <c r="G2901" s="8">
        <f t="shared" si="580"/>
        <v>139.98000000000013</v>
      </c>
      <c r="H2901">
        <v>2023</v>
      </c>
      <c r="I2901">
        <f t="shared" si="582"/>
        <v>5</v>
      </c>
      <c r="J2901" t="s">
        <v>84</v>
      </c>
      <c r="K2901" t="s">
        <v>113</v>
      </c>
      <c r="L2901" t="s">
        <v>102</v>
      </c>
      <c r="M2901" t="str">
        <f>VLOOKUP(Table1[[#This Row],[Product Code]],Table24[#All],4,FALSE)</f>
        <v>Laptop Sleeves</v>
      </c>
    </row>
    <row r="2902" spans="1:13" x14ac:dyDescent="0.3">
      <c r="A2902" s="13" t="s">
        <v>33</v>
      </c>
      <c r="B2902" s="4" t="s">
        <v>45</v>
      </c>
      <c r="C2902" s="5">
        <v>45403</v>
      </c>
      <c r="D2902" s="4">
        <v>3</v>
      </c>
      <c r="E2902" s="6">
        <v>2419.98</v>
      </c>
      <c r="F2902" s="6">
        <v>1443.1200000000001</v>
      </c>
      <c r="G2902" s="8">
        <f t="shared" si="580"/>
        <v>976.8599999999999</v>
      </c>
      <c r="H2902">
        <v>2024</v>
      </c>
      <c r="I2902">
        <f t="shared" si="582"/>
        <v>4</v>
      </c>
      <c r="J2902" t="s">
        <v>88</v>
      </c>
      <c r="K2902" t="s">
        <v>113</v>
      </c>
      <c r="L2902" t="s">
        <v>111</v>
      </c>
      <c r="M2902" t="str">
        <f>VLOOKUP(Table1[[#This Row],[Product Code]],Table24[#All],4,FALSE)</f>
        <v>Game Consoles</v>
      </c>
    </row>
    <row r="2903" spans="1:13" x14ac:dyDescent="0.3">
      <c r="A2903" s="13" t="s">
        <v>23</v>
      </c>
      <c r="B2903" s="4" t="s">
        <v>65</v>
      </c>
      <c r="C2903" s="5">
        <v>45556</v>
      </c>
      <c r="D2903" s="4">
        <v>18</v>
      </c>
      <c r="E2903" s="6">
        <v>5816.7</v>
      </c>
      <c r="F2903" s="6">
        <v>3597.4800000000005</v>
      </c>
      <c r="G2903" s="8">
        <f t="shared" si="580"/>
        <v>2219.2199999999993</v>
      </c>
      <c r="H2903">
        <v>2024</v>
      </c>
      <c r="I2903">
        <f t="shared" si="582"/>
        <v>9</v>
      </c>
      <c r="J2903" t="s">
        <v>89</v>
      </c>
      <c r="K2903" t="s">
        <v>109</v>
      </c>
      <c r="L2903" t="s">
        <v>111</v>
      </c>
      <c r="M2903" t="str">
        <f>VLOOKUP(Table1[[#This Row],[Product Code]],Table24[#All],4,FALSE)</f>
        <v>Game Consoles</v>
      </c>
    </row>
    <row r="2904" spans="1:13" x14ac:dyDescent="0.3">
      <c r="A2904" s="13" t="s">
        <v>19</v>
      </c>
      <c r="B2904" s="4" t="s">
        <v>45</v>
      </c>
      <c r="C2904" s="5">
        <v>45495</v>
      </c>
      <c r="D2904" s="4">
        <v>2</v>
      </c>
      <c r="E2904" s="6">
        <v>1613.32</v>
      </c>
      <c r="F2904" s="6">
        <v>962.08</v>
      </c>
      <c r="G2904" s="8">
        <f t="shared" si="580"/>
        <v>651.2399999999999</v>
      </c>
      <c r="H2904">
        <v>2024</v>
      </c>
      <c r="I2904">
        <f t="shared" si="582"/>
        <v>7</v>
      </c>
      <c r="J2904" t="s">
        <v>89</v>
      </c>
      <c r="K2904" t="s">
        <v>113</v>
      </c>
      <c r="L2904" t="s">
        <v>111</v>
      </c>
      <c r="M2904" t="str">
        <f>VLOOKUP(Table1[[#This Row],[Product Code]],Table24[#All],4,FALSE)</f>
        <v>Game Consoles</v>
      </c>
    </row>
    <row r="2905" spans="1:13" x14ac:dyDescent="0.3">
      <c r="A2905" s="13" t="s">
        <v>16</v>
      </c>
      <c r="B2905" s="4" t="s">
        <v>39</v>
      </c>
      <c r="C2905" s="5">
        <v>45539</v>
      </c>
      <c r="D2905" s="4">
        <v>7</v>
      </c>
      <c r="E2905" s="6">
        <v>5109.8600000000006</v>
      </c>
      <c r="F2905" s="6">
        <v>4122.93</v>
      </c>
      <c r="G2905" s="8">
        <f t="shared" si="580"/>
        <v>986.93000000000029</v>
      </c>
      <c r="H2905">
        <v>2024</v>
      </c>
      <c r="I2905">
        <f t="shared" si="582"/>
        <v>9</v>
      </c>
      <c r="J2905" t="s">
        <v>89</v>
      </c>
      <c r="K2905" t="s">
        <v>113</v>
      </c>
      <c r="L2905" t="s">
        <v>111</v>
      </c>
      <c r="M2905" t="str">
        <f>VLOOKUP(Table1[[#This Row],[Product Code]],Table24[#All],4,FALSE)</f>
        <v>VR Headsets</v>
      </c>
    </row>
    <row r="2906" spans="1:13" x14ac:dyDescent="0.3">
      <c r="A2906" s="13" t="s">
        <v>33</v>
      </c>
      <c r="B2906" s="4" t="s">
        <v>68</v>
      </c>
      <c r="C2906" s="5">
        <v>45344</v>
      </c>
      <c r="D2906" s="4">
        <v>17</v>
      </c>
      <c r="E2906" s="6">
        <v>18836</v>
      </c>
      <c r="F2906" s="6">
        <v>14756.849999999999</v>
      </c>
      <c r="G2906" s="8">
        <f t="shared" si="580"/>
        <v>4079.1500000000015</v>
      </c>
      <c r="H2906">
        <v>2024</v>
      </c>
      <c r="I2906">
        <f t="shared" si="582"/>
        <v>2</v>
      </c>
      <c r="J2906" t="s">
        <v>87</v>
      </c>
      <c r="K2906" t="s">
        <v>113</v>
      </c>
      <c r="L2906" t="s">
        <v>118</v>
      </c>
      <c r="M2906" t="str">
        <f>VLOOKUP(Table1[[#This Row],[Product Code]],Table24[#All],4,FALSE)</f>
        <v>Noise-Canceling Over-Ear</v>
      </c>
    </row>
    <row r="2907" spans="1:13" x14ac:dyDescent="0.3">
      <c r="A2907" s="13" t="s">
        <v>25</v>
      </c>
      <c r="B2907" s="4" t="s">
        <v>17</v>
      </c>
      <c r="C2907" s="5">
        <v>45406</v>
      </c>
      <c r="D2907" s="4">
        <v>2</v>
      </c>
      <c r="E2907" s="6">
        <v>365.96</v>
      </c>
      <c r="F2907" s="6">
        <v>278.02</v>
      </c>
      <c r="G2907" s="8">
        <f t="shared" si="580"/>
        <v>87.94</v>
      </c>
      <c r="H2907">
        <v>2024</v>
      </c>
      <c r="I2907">
        <f t="shared" si="582"/>
        <v>4</v>
      </c>
      <c r="J2907" t="s">
        <v>88</v>
      </c>
      <c r="K2907" t="s">
        <v>104</v>
      </c>
      <c r="L2907" t="s">
        <v>102</v>
      </c>
      <c r="M2907" t="str">
        <f>VLOOKUP(Table1[[#This Row],[Product Code]],Table24[#All],4,FALSE)</f>
        <v>Chargers</v>
      </c>
    </row>
    <row r="2908" spans="1:13" x14ac:dyDescent="0.3">
      <c r="A2908" s="13" t="s">
        <v>14</v>
      </c>
      <c r="B2908" s="4" t="s">
        <v>30</v>
      </c>
      <c r="C2908" s="5">
        <v>45414</v>
      </c>
      <c r="D2908" s="4">
        <v>2</v>
      </c>
      <c r="E2908" s="6">
        <v>2942.92</v>
      </c>
      <c r="F2908" s="6">
        <v>1991.3</v>
      </c>
      <c r="G2908" s="8">
        <f t="shared" si="580"/>
        <v>951.62000000000012</v>
      </c>
      <c r="H2908">
        <v>2024</v>
      </c>
      <c r="I2908">
        <f t="shared" si="582"/>
        <v>5</v>
      </c>
      <c r="J2908" t="s">
        <v>88</v>
      </c>
      <c r="K2908" t="s">
        <v>113</v>
      </c>
      <c r="L2908" t="s">
        <v>126</v>
      </c>
      <c r="M2908" t="str">
        <f>VLOOKUP(Table1[[#This Row],[Product Code]],Table24[#All],4,FALSE)</f>
        <v>Fitness Bands</v>
      </c>
    </row>
    <row r="2909" spans="1:13" x14ac:dyDescent="0.3">
      <c r="A2909" s="13" t="s">
        <v>16</v>
      </c>
      <c r="B2909" s="4" t="s">
        <v>17</v>
      </c>
      <c r="C2909" s="5">
        <v>45332</v>
      </c>
      <c r="D2909" s="4">
        <v>24</v>
      </c>
      <c r="E2909" s="6">
        <v>4391.5199999999995</v>
      </c>
      <c r="F2909" s="6">
        <v>3336.24</v>
      </c>
      <c r="G2909" s="8">
        <f t="shared" si="580"/>
        <v>1055.2799999999997</v>
      </c>
      <c r="H2909">
        <v>2024</v>
      </c>
      <c r="I2909">
        <f t="shared" si="582"/>
        <v>2</v>
      </c>
      <c r="J2909" t="s">
        <v>87</v>
      </c>
      <c r="K2909" t="s">
        <v>104</v>
      </c>
      <c r="L2909" t="s">
        <v>102</v>
      </c>
      <c r="M2909" t="str">
        <f>VLOOKUP(Table1[[#This Row],[Product Code]],Table24[#All],4,FALSE)</f>
        <v>Chargers</v>
      </c>
    </row>
    <row r="2910" spans="1:13" x14ac:dyDescent="0.3">
      <c r="A2910" s="13" t="s">
        <v>59</v>
      </c>
      <c r="B2910" s="4" t="s">
        <v>31</v>
      </c>
      <c r="C2910" s="5">
        <v>45508</v>
      </c>
      <c r="D2910" s="4">
        <v>3</v>
      </c>
      <c r="E2910" s="6">
        <v>1442.1</v>
      </c>
      <c r="F2910" s="6">
        <v>905.81999999999994</v>
      </c>
      <c r="G2910" s="8">
        <f t="shared" si="580"/>
        <v>536.28</v>
      </c>
      <c r="H2910">
        <v>2024</v>
      </c>
      <c r="I2910">
        <f t="shared" si="582"/>
        <v>8</v>
      </c>
      <c r="J2910" t="s">
        <v>89</v>
      </c>
      <c r="K2910" t="s">
        <v>113</v>
      </c>
      <c r="L2910" t="s">
        <v>98</v>
      </c>
      <c r="M2910" t="str">
        <f>VLOOKUP(Table1[[#This Row],[Product Code]],Table24[#All],4,FALSE)</f>
        <v>Gaming Laptops</v>
      </c>
    </row>
    <row r="2911" spans="1:13" x14ac:dyDescent="0.3">
      <c r="A2911" s="13" t="s">
        <v>33</v>
      </c>
      <c r="B2911" s="4" t="s">
        <v>34</v>
      </c>
      <c r="C2911" s="5">
        <v>45165</v>
      </c>
      <c r="D2911" s="4">
        <v>21</v>
      </c>
      <c r="E2911" s="6">
        <v>20266.259999999998</v>
      </c>
      <c r="F2911" s="6">
        <v>15861.3</v>
      </c>
      <c r="G2911" s="8">
        <f t="shared" si="580"/>
        <v>4404.9599999999991</v>
      </c>
      <c r="H2911">
        <v>2023</v>
      </c>
      <c r="I2911">
        <f t="shared" ref="I2911:I2914" si="583">MONTH(C2911)</f>
        <v>8</v>
      </c>
      <c r="J2911" t="s">
        <v>85</v>
      </c>
      <c r="K2911" t="s">
        <v>113</v>
      </c>
      <c r="L2911" t="s">
        <v>118</v>
      </c>
      <c r="M2911" t="str">
        <f>VLOOKUP(Table1[[#This Row],[Product Code]],Table24[#All],4,FALSE)</f>
        <v>Wireless Earbuds</v>
      </c>
    </row>
    <row r="2912" spans="1:13" x14ac:dyDescent="0.3">
      <c r="A2912" s="13" t="s">
        <v>19</v>
      </c>
      <c r="B2912" s="4" t="s">
        <v>26</v>
      </c>
      <c r="C2912" s="5">
        <v>45229</v>
      </c>
      <c r="D2912" s="4">
        <v>35</v>
      </c>
      <c r="E2912" s="6">
        <v>36879.15</v>
      </c>
      <c r="F2912" s="6">
        <v>22839.95</v>
      </c>
      <c r="G2912" s="8">
        <f t="shared" si="580"/>
        <v>14039.2</v>
      </c>
      <c r="H2912">
        <v>2023</v>
      </c>
      <c r="I2912">
        <f t="shared" si="583"/>
        <v>10</v>
      </c>
      <c r="J2912" t="s">
        <v>86</v>
      </c>
      <c r="K2912" t="s">
        <v>104</v>
      </c>
      <c r="L2912" t="s">
        <v>126</v>
      </c>
      <c r="M2912" t="str">
        <f>VLOOKUP(Table1[[#This Row],[Product Code]],Table24[#All],4,FALSE)</f>
        <v>Fitness Bands</v>
      </c>
    </row>
    <row r="2913" spans="1:13" x14ac:dyDescent="0.3">
      <c r="A2913" s="13" t="s">
        <v>6</v>
      </c>
      <c r="B2913" s="4" t="s">
        <v>30</v>
      </c>
      <c r="C2913" s="5">
        <v>45619</v>
      </c>
      <c r="D2913" s="4">
        <v>38</v>
      </c>
      <c r="E2913" s="6">
        <v>55915.48</v>
      </c>
      <c r="F2913" s="6">
        <v>37834.699999999997</v>
      </c>
      <c r="G2913" s="8">
        <f t="shared" si="580"/>
        <v>18080.780000000006</v>
      </c>
      <c r="H2913">
        <v>2024</v>
      </c>
      <c r="I2913">
        <f t="shared" si="583"/>
        <v>11</v>
      </c>
      <c r="J2913" t="s">
        <v>90</v>
      </c>
      <c r="K2913" t="s">
        <v>113</v>
      </c>
      <c r="L2913" t="s">
        <v>126</v>
      </c>
      <c r="M2913" t="str">
        <f>VLOOKUP(Table1[[#This Row],[Product Code]],Table24[#All],4,FALSE)</f>
        <v>Fitness Bands</v>
      </c>
    </row>
    <row r="2914" spans="1:13" x14ac:dyDescent="0.3">
      <c r="A2914" s="13" t="s">
        <v>37</v>
      </c>
      <c r="B2914" s="4" t="s">
        <v>17</v>
      </c>
      <c r="C2914" s="5">
        <v>45439</v>
      </c>
      <c r="D2914" s="4">
        <v>7</v>
      </c>
      <c r="E2914" s="6">
        <v>1280.8599999999999</v>
      </c>
      <c r="F2914" s="6">
        <v>973.06999999999994</v>
      </c>
      <c r="G2914" s="8">
        <f t="shared" si="580"/>
        <v>307.78999999999996</v>
      </c>
      <c r="H2914">
        <v>2024</v>
      </c>
      <c r="I2914">
        <f t="shared" si="583"/>
        <v>5</v>
      </c>
      <c r="J2914" t="s">
        <v>88</v>
      </c>
      <c r="K2914" t="s">
        <v>104</v>
      </c>
      <c r="L2914" t="s">
        <v>102</v>
      </c>
      <c r="M2914" t="str">
        <f>VLOOKUP(Table1[[#This Row],[Product Code]],Table24[#All],4,FALSE)</f>
        <v>Chargers</v>
      </c>
    </row>
    <row r="2915" spans="1:13" x14ac:dyDescent="0.3">
      <c r="A2915" s="13" t="s">
        <v>16</v>
      </c>
      <c r="B2915" s="4" t="s">
        <v>38</v>
      </c>
      <c r="C2915" s="5">
        <v>45221</v>
      </c>
      <c r="D2915" s="4">
        <v>31</v>
      </c>
      <c r="E2915" s="6">
        <v>16630.88</v>
      </c>
      <c r="F2915" s="6">
        <v>12121.929999999998</v>
      </c>
      <c r="G2915" s="8">
        <f t="shared" si="580"/>
        <v>4508.9500000000025</v>
      </c>
      <c r="H2915">
        <v>2023</v>
      </c>
      <c r="I2915">
        <f t="shared" ref="I2915:I2930" si="584">MONTH(C2915)</f>
        <v>10</v>
      </c>
      <c r="J2915" t="s">
        <v>86</v>
      </c>
      <c r="K2915" t="s">
        <v>113</v>
      </c>
      <c r="L2915" t="s">
        <v>111</v>
      </c>
      <c r="M2915" t="str">
        <f>VLOOKUP(Table1[[#This Row],[Product Code]],Table24[#All],4,FALSE)</f>
        <v>Game Consoles</v>
      </c>
    </row>
    <row r="2916" spans="1:13" x14ac:dyDescent="0.3">
      <c r="A2916" s="13" t="s">
        <v>59</v>
      </c>
      <c r="B2916" s="4" t="s">
        <v>29</v>
      </c>
      <c r="C2916" s="5">
        <v>45181</v>
      </c>
      <c r="D2916" s="4">
        <v>12</v>
      </c>
      <c r="E2916" s="6">
        <v>7836</v>
      </c>
      <c r="F2916" s="6">
        <v>5869.7999999999993</v>
      </c>
      <c r="G2916" s="8">
        <f t="shared" si="580"/>
        <v>1966.2000000000007</v>
      </c>
      <c r="H2916">
        <v>2023</v>
      </c>
      <c r="I2916">
        <f t="shared" si="584"/>
        <v>9</v>
      </c>
      <c r="J2916" t="s">
        <v>85</v>
      </c>
      <c r="K2916" t="s">
        <v>100</v>
      </c>
      <c r="L2916" t="s">
        <v>98</v>
      </c>
      <c r="M2916" t="str">
        <f>VLOOKUP(Table1[[#This Row],[Product Code]],Table24[#All],4,FALSE)</f>
        <v>Gaming Laptops</v>
      </c>
    </row>
    <row r="2917" spans="1:13" x14ac:dyDescent="0.3">
      <c r="A2917" s="13" t="s">
        <v>28</v>
      </c>
      <c r="B2917" s="4" t="s">
        <v>39</v>
      </c>
      <c r="C2917" s="5">
        <v>45330</v>
      </c>
      <c r="D2917" s="4">
        <v>13</v>
      </c>
      <c r="E2917" s="6">
        <v>9489.74</v>
      </c>
      <c r="F2917" s="6">
        <v>7656.87</v>
      </c>
      <c r="G2917" s="8">
        <f t="shared" si="580"/>
        <v>1832.87</v>
      </c>
      <c r="H2917">
        <v>2024</v>
      </c>
      <c r="I2917">
        <f t="shared" si="584"/>
        <v>2</v>
      </c>
      <c r="J2917" t="s">
        <v>87</v>
      </c>
      <c r="K2917" t="s">
        <v>113</v>
      </c>
      <c r="L2917" t="s">
        <v>111</v>
      </c>
      <c r="M2917" t="str">
        <f>VLOOKUP(Table1[[#This Row],[Product Code]],Table24[#All],4,FALSE)</f>
        <v>VR Headsets</v>
      </c>
    </row>
    <row r="2918" spans="1:13" x14ac:dyDescent="0.3">
      <c r="A2918" s="13" t="s">
        <v>14</v>
      </c>
      <c r="B2918" s="4" t="s">
        <v>53</v>
      </c>
      <c r="C2918" s="5">
        <v>45537</v>
      </c>
      <c r="D2918" s="4">
        <v>14</v>
      </c>
      <c r="E2918" s="6">
        <v>17858.539999999997</v>
      </c>
      <c r="F2918" s="6">
        <v>11135.46</v>
      </c>
      <c r="G2918" s="8">
        <f t="shared" si="580"/>
        <v>6723.0799999999981</v>
      </c>
      <c r="H2918">
        <v>2024</v>
      </c>
      <c r="I2918">
        <f t="shared" si="584"/>
        <v>9</v>
      </c>
      <c r="J2918" t="s">
        <v>89</v>
      </c>
      <c r="K2918" t="s">
        <v>130</v>
      </c>
      <c r="L2918" t="s">
        <v>118</v>
      </c>
      <c r="M2918" t="str">
        <f>VLOOKUP(Table1[[#This Row],[Product Code]],Table24[#All],4,FALSE)</f>
        <v>Wired Headphones</v>
      </c>
    </row>
    <row r="2919" spans="1:13" x14ac:dyDescent="0.3">
      <c r="A2919" s="13" t="s">
        <v>21</v>
      </c>
      <c r="B2919" s="4" t="s">
        <v>42</v>
      </c>
      <c r="C2919" s="5">
        <v>45418</v>
      </c>
      <c r="D2919" s="4">
        <v>6</v>
      </c>
      <c r="E2919" s="6">
        <v>2542.02</v>
      </c>
      <c r="F2919" s="6">
        <v>1656.6000000000001</v>
      </c>
      <c r="G2919" s="8">
        <f t="shared" si="580"/>
        <v>885.41999999999985</v>
      </c>
      <c r="H2919">
        <v>2024</v>
      </c>
      <c r="I2919">
        <f t="shared" si="584"/>
        <v>5</v>
      </c>
      <c r="J2919" t="s">
        <v>88</v>
      </c>
      <c r="K2919" t="s">
        <v>137</v>
      </c>
      <c r="L2919" t="s">
        <v>98</v>
      </c>
      <c r="M2919" t="str">
        <f>VLOOKUP(Table1[[#This Row],[Product Code]],Table24[#All],4,FALSE)</f>
        <v>Ultrabooks</v>
      </c>
    </row>
    <row r="2920" spans="1:13" x14ac:dyDescent="0.3">
      <c r="A2920" s="13" t="s">
        <v>16</v>
      </c>
      <c r="B2920" s="4" t="s">
        <v>45</v>
      </c>
      <c r="C2920" s="5">
        <v>45385</v>
      </c>
      <c r="D2920" s="4">
        <v>1</v>
      </c>
      <c r="E2920" s="6">
        <v>806.66</v>
      </c>
      <c r="F2920" s="6">
        <v>481.04</v>
      </c>
      <c r="G2920" s="8">
        <f t="shared" si="580"/>
        <v>325.61999999999995</v>
      </c>
      <c r="H2920">
        <v>2024</v>
      </c>
      <c r="I2920">
        <f t="shared" si="584"/>
        <v>4</v>
      </c>
      <c r="J2920" t="s">
        <v>88</v>
      </c>
      <c r="K2920" t="s">
        <v>113</v>
      </c>
      <c r="L2920" t="s">
        <v>111</v>
      </c>
      <c r="M2920" t="str">
        <f>VLOOKUP(Table1[[#This Row],[Product Code]],Table24[#All],4,FALSE)</f>
        <v>Game Consoles</v>
      </c>
    </row>
    <row r="2921" spans="1:13" x14ac:dyDescent="0.3">
      <c r="A2921" s="13" t="s">
        <v>28</v>
      </c>
      <c r="B2921" s="4" t="s">
        <v>29</v>
      </c>
      <c r="C2921" s="5">
        <v>45521</v>
      </c>
      <c r="D2921" s="4">
        <v>4</v>
      </c>
      <c r="E2921" s="6">
        <v>2612</v>
      </c>
      <c r="F2921" s="6">
        <v>1956.6</v>
      </c>
      <c r="G2921" s="8">
        <f t="shared" si="580"/>
        <v>655.40000000000009</v>
      </c>
      <c r="H2921">
        <v>2024</v>
      </c>
      <c r="I2921">
        <f t="shared" si="584"/>
        <v>8</v>
      </c>
      <c r="J2921" t="s">
        <v>89</v>
      </c>
      <c r="K2921" t="s">
        <v>100</v>
      </c>
      <c r="L2921" t="s">
        <v>98</v>
      </c>
      <c r="M2921" t="str">
        <f>VLOOKUP(Table1[[#This Row],[Product Code]],Table24[#All],4,FALSE)</f>
        <v>Gaming Laptops</v>
      </c>
    </row>
    <row r="2922" spans="1:13" x14ac:dyDescent="0.3">
      <c r="A2922" s="13" t="s">
        <v>25</v>
      </c>
      <c r="B2922" s="4" t="s">
        <v>24</v>
      </c>
      <c r="C2922" s="5">
        <v>45438</v>
      </c>
      <c r="D2922" s="4">
        <v>10</v>
      </c>
      <c r="E2922" s="6">
        <v>13312.3</v>
      </c>
      <c r="F2922" s="6">
        <v>8307.1</v>
      </c>
      <c r="G2922" s="8">
        <f t="shared" si="580"/>
        <v>5005.1999999999989</v>
      </c>
      <c r="H2922">
        <v>2024</v>
      </c>
      <c r="I2922">
        <f t="shared" si="584"/>
        <v>5</v>
      </c>
      <c r="J2922" t="s">
        <v>88</v>
      </c>
      <c r="K2922" t="s">
        <v>104</v>
      </c>
      <c r="L2922" t="s">
        <v>102</v>
      </c>
      <c r="M2922" t="str">
        <f>VLOOKUP(Table1[[#This Row],[Product Code]],Table24[#All],4,FALSE)</f>
        <v>Keyboards</v>
      </c>
    </row>
    <row r="2923" spans="1:13" x14ac:dyDescent="0.3">
      <c r="A2923" s="13" t="s">
        <v>14</v>
      </c>
      <c r="B2923" s="4" t="s">
        <v>30</v>
      </c>
      <c r="C2923" s="5">
        <v>45501</v>
      </c>
      <c r="D2923" s="4">
        <v>11</v>
      </c>
      <c r="E2923" s="6">
        <v>16186.060000000001</v>
      </c>
      <c r="F2923" s="6">
        <v>10952.15</v>
      </c>
      <c r="G2923" s="8">
        <f t="shared" si="580"/>
        <v>5233.9100000000017</v>
      </c>
      <c r="H2923">
        <v>2024</v>
      </c>
      <c r="I2923">
        <f t="shared" si="584"/>
        <v>7</v>
      </c>
      <c r="J2923" t="s">
        <v>89</v>
      </c>
      <c r="K2923" t="s">
        <v>113</v>
      </c>
      <c r="L2923" t="s">
        <v>126</v>
      </c>
      <c r="M2923" t="str">
        <f>VLOOKUP(Table1[[#This Row],[Product Code]],Table24[#All],4,FALSE)</f>
        <v>Fitness Bands</v>
      </c>
    </row>
    <row r="2924" spans="1:13" x14ac:dyDescent="0.3">
      <c r="A2924" s="13" t="s">
        <v>14</v>
      </c>
      <c r="B2924" s="4" t="s">
        <v>24</v>
      </c>
      <c r="C2924" s="5">
        <v>45453</v>
      </c>
      <c r="D2924" s="4">
        <v>14</v>
      </c>
      <c r="E2924" s="6">
        <v>18637.22</v>
      </c>
      <c r="F2924" s="6">
        <v>11629.94</v>
      </c>
      <c r="G2924" s="8">
        <f t="shared" si="580"/>
        <v>7007.2800000000007</v>
      </c>
      <c r="H2924">
        <v>2024</v>
      </c>
      <c r="I2924">
        <f t="shared" si="584"/>
        <v>6</v>
      </c>
      <c r="J2924" t="s">
        <v>88</v>
      </c>
      <c r="K2924" t="s">
        <v>104</v>
      </c>
      <c r="L2924" t="s">
        <v>102</v>
      </c>
      <c r="M2924" t="str">
        <f>VLOOKUP(Table1[[#This Row],[Product Code]],Table24[#All],4,FALSE)</f>
        <v>Keyboards</v>
      </c>
    </row>
    <row r="2925" spans="1:13" x14ac:dyDescent="0.3">
      <c r="A2925" s="13" t="s">
        <v>14</v>
      </c>
      <c r="B2925" s="4" t="s">
        <v>52</v>
      </c>
      <c r="C2925" s="5">
        <v>45493</v>
      </c>
      <c r="D2925" s="4">
        <v>17</v>
      </c>
      <c r="E2925" s="6">
        <v>4022.3700000000003</v>
      </c>
      <c r="F2925" s="6">
        <v>3113.89</v>
      </c>
      <c r="G2925" s="8">
        <f t="shared" si="580"/>
        <v>908.48000000000047</v>
      </c>
      <c r="H2925">
        <v>2024</v>
      </c>
      <c r="I2925">
        <f t="shared" si="584"/>
        <v>7</v>
      </c>
      <c r="J2925" t="s">
        <v>89</v>
      </c>
      <c r="K2925" t="s">
        <v>113</v>
      </c>
      <c r="L2925" t="s">
        <v>118</v>
      </c>
      <c r="M2925" t="str">
        <f>VLOOKUP(Table1[[#This Row],[Product Code]],Table24[#All],4,FALSE)</f>
        <v>Wired Headphones</v>
      </c>
    </row>
    <row r="2926" spans="1:13" x14ac:dyDescent="0.3">
      <c r="A2926" s="13" t="s">
        <v>28</v>
      </c>
      <c r="B2926" s="4" t="s">
        <v>53</v>
      </c>
      <c r="C2926" s="5">
        <v>45423</v>
      </c>
      <c r="D2926" s="4">
        <v>3</v>
      </c>
      <c r="E2926" s="6">
        <v>3826.83</v>
      </c>
      <c r="F2926" s="6">
        <v>2386.17</v>
      </c>
      <c r="G2926" s="8">
        <f t="shared" si="580"/>
        <v>1440.6599999999999</v>
      </c>
      <c r="H2926">
        <v>2024</v>
      </c>
      <c r="I2926">
        <f t="shared" si="584"/>
        <v>5</v>
      </c>
      <c r="J2926" t="s">
        <v>88</v>
      </c>
      <c r="K2926" t="s">
        <v>130</v>
      </c>
      <c r="L2926" t="s">
        <v>118</v>
      </c>
      <c r="M2926" t="str">
        <f>VLOOKUP(Table1[[#This Row],[Product Code]],Table24[#All],4,FALSE)</f>
        <v>Wired Headphones</v>
      </c>
    </row>
    <row r="2927" spans="1:13" x14ac:dyDescent="0.3">
      <c r="A2927" s="13" t="s">
        <v>54</v>
      </c>
      <c r="B2927" s="4" t="s">
        <v>45</v>
      </c>
      <c r="C2927" s="5">
        <v>45295</v>
      </c>
      <c r="D2927" s="4">
        <v>28</v>
      </c>
      <c r="E2927" s="6">
        <v>22586.48</v>
      </c>
      <c r="F2927" s="6">
        <v>13469.12</v>
      </c>
      <c r="G2927" s="8">
        <f t="shared" si="580"/>
        <v>9117.3599999999988</v>
      </c>
      <c r="H2927">
        <v>2024</v>
      </c>
      <c r="I2927">
        <f t="shared" si="584"/>
        <v>1</v>
      </c>
      <c r="J2927" t="s">
        <v>87</v>
      </c>
      <c r="K2927" t="s">
        <v>113</v>
      </c>
      <c r="L2927" t="s">
        <v>111</v>
      </c>
      <c r="M2927" t="str">
        <f>VLOOKUP(Table1[[#This Row],[Product Code]],Table24[#All],4,FALSE)</f>
        <v>Game Consoles</v>
      </c>
    </row>
    <row r="2928" spans="1:13" x14ac:dyDescent="0.3">
      <c r="A2928" s="13" t="s">
        <v>12</v>
      </c>
      <c r="B2928" s="4" t="s">
        <v>18</v>
      </c>
      <c r="C2928" s="5">
        <v>45585</v>
      </c>
      <c r="D2928" s="4">
        <v>37</v>
      </c>
      <c r="E2928" s="6">
        <v>14768.92</v>
      </c>
      <c r="F2928" s="6">
        <v>11160.68</v>
      </c>
      <c r="G2928" s="8">
        <f t="shared" si="580"/>
        <v>3608.24</v>
      </c>
      <c r="H2928">
        <v>2024</v>
      </c>
      <c r="I2928">
        <f t="shared" si="584"/>
        <v>10</v>
      </c>
      <c r="J2928" t="s">
        <v>90</v>
      </c>
      <c r="K2928" t="s">
        <v>130</v>
      </c>
      <c r="L2928" t="s">
        <v>126</v>
      </c>
      <c r="M2928" t="str">
        <f>VLOOKUP(Table1[[#This Row],[Product Code]],Table24[#All],4,FALSE)</f>
        <v>Streaming Devices</v>
      </c>
    </row>
    <row r="2929" spans="1:13" x14ac:dyDescent="0.3">
      <c r="A2929" s="13" t="s">
        <v>14</v>
      </c>
      <c r="B2929" s="4" t="s">
        <v>69</v>
      </c>
      <c r="C2929" s="5">
        <v>45393</v>
      </c>
      <c r="D2929" s="4">
        <v>14</v>
      </c>
      <c r="E2929" s="6">
        <v>1117.3400000000001</v>
      </c>
      <c r="F2929" s="6">
        <v>896.28</v>
      </c>
      <c r="G2929" s="8">
        <f t="shared" si="580"/>
        <v>221.06000000000017</v>
      </c>
      <c r="H2929">
        <v>2024</v>
      </c>
      <c r="I2929">
        <f t="shared" si="584"/>
        <v>4</v>
      </c>
      <c r="J2929" t="s">
        <v>88</v>
      </c>
      <c r="K2929" t="s">
        <v>106</v>
      </c>
      <c r="L2929" t="s">
        <v>98</v>
      </c>
      <c r="M2929" t="str">
        <f>VLOOKUP(Table1[[#This Row],[Product Code]],Table24[#All],4,FALSE)</f>
        <v>Ultrabooks</v>
      </c>
    </row>
    <row r="2930" spans="1:13" x14ac:dyDescent="0.3">
      <c r="A2930" s="13" t="s">
        <v>10</v>
      </c>
      <c r="B2930" s="4" t="s">
        <v>24</v>
      </c>
      <c r="C2930" s="5">
        <v>45631</v>
      </c>
      <c r="D2930" s="4">
        <v>25</v>
      </c>
      <c r="E2930" s="6">
        <v>33280.75</v>
      </c>
      <c r="F2930" s="6">
        <v>20767.75</v>
      </c>
      <c r="G2930" s="8">
        <f t="shared" si="580"/>
        <v>12513</v>
      </c>
      <c r="H2930">
        <v>2024</v>
      </c>
      <c r="I2930">
        <f t="shared" si="584"/>
        <v>12</v>
      </c>
      <c r="J2930" t="s">
        <v>90</v>
      </c>
      <c r="K2930" t="s">
        <v>104</v>
      </c>
      <c r="L2930" t="s">
        <v>102</v>
      </c>
      <c r="M2930" t="str">
        <f>VLOOKUP(Table1[[#This Row],[Product Code]],Table24[#All],4,FALSE)</f>
        <v>Keyboards</v>
      </c>
    </row>
    <row r="2931" spans="1:13" x14ac:dyDescent="0.3">
      <c r="A2931" s="13" t="s">
        <v>16</v>
      </c>
      <c r="B2931" s="4" t="s">
        <v>70</v>
      </c>
      <c r="C2931" s="5">
        <v>45153</v>
      </c>
      <c r="D2931" s="4">
        <v>6</v>
      </c>
      <c r="E2931" s="6">
        <v>1295.3399999999999</v>
      </c>
      <c r="F2931" s="6">
        <v>937.62000000000012</v>
      </c>
      <c r="G2931" s="8">
        <f t="shared" si="580"/>
        <v>357.7199999999998</v>
      </c>
      <c r="H2931">
        <v>2023</v>
      </c>
      <c r="I2931">
        <f t="shared" ref="I2931:I2935" si="585">MONTH(C2931)</f>
        <v>8</v>
      </c>
      <c r="J2931" t="s">
        <v>85</v>
      </c>
      <c r="K2931" t="s">
        <v>130</v>
      </c>
      <c r="L2931" t="s">
        <v>102</v>
      </c>
      <c r="M2931" t="str">
        <f>VLOOKUP(Table1[[#This Row],[Product Code]],Table24[#All],4,FALSE)</f>
        <v>Chargers</v>
      </c>
    </row>
    <row r="2932" spans="1:13" x14ac:dyDescent="0.3">
      <c r="A2932" s="13" t="s">
        <v>16</v>
      </c>
      <c r="B2932" s="4" t="s">
        <v>38</v>
      </c>
      <c r="C2932" s="5">
        <v>45145</v>
      </c>
      <c r="D2932" s="4">
        <v>8</v>
      </c>
      <c r="E2932" s="6">
        <v>4291.84</v>
      </c>
      <c r="F2932" s="6">
        <v>3128.24</v>
      </c>
      <c r="G2932" s="8">
        <f t="shared" si="580"/>
        <v>1163.6000000000004</v>
      </c>
      <c r="H2932">
        <v>2023</v>
      </c>
      <c r="I2932">
        <f t="shared" si="585"/>
        <v>8</v>
      </c>
      <c r="J2932" t="s">
        <v>85</v>
      </c>
      <c r="K2932" t="s">
        <v>113</v>
      </c>
      <c r="L2932" t="s">
        <v>111</v>
      </c>
      <c r="M2932" t="str">
        <f>VLOOKUP(Table1[[#This Row],[Product Code]],Table24[#All],4,FALSE)</f>
        <v>Game Consoles</v>
      </c>
    </row>
    <row r="2933" spans="1:13" x14ac:dyDescent="0.3">
      <c r="A2933" s="13" t="s">
        <v>59</v>
      </c>
      <c r="B2933" s="4" t="s">
        <v>63</v>
      </c>
      <c r="C2933" s="5">
        <v>45131</v>
      </c>
      <c r="D2933" s="4">
        <v>8</v>
      </c>
      <c r="E2933" s="6">
        <v>9048.8799999999992</v>
      </c>
      <c r="F2933" s="6">
        <v>7511.6</v>
      </c>
      <c r="G2933" s="8">
        <f t="shared" si="580"/>
        <v>1537.2799999999988</v>
      </c>
      <c r="H2933">
        <v>2023</v>
      </c>
      <c r="I2933">
        <f t="shared" si="585"/>
        <v>7</v>
      </c>
      <c r="J2933" t="s">
        <v>85</v>
      </c>
      <c r="K2933" t="s">
        <v>113</v>
      </c>
      <c r="L2933" t="s">
        <v>111</v>
      </c>
      <c r="M2933" t="str">
        <f>VLOOKUP(Table1[[#This Row],[Product Code]],Table24[#All],4,FALSE)</f>
        <v>Gaming Headsets</v>
      </c>
    </row>
    <row r="2934" spans="1:13" x14ac:dyDescent="0.3">
      <c r="A2934" s="13" t="s">
        <v>12</v>
      </c>
      <c r="B2934" s="4" t="s">
        <v>17</v>
      </c>
      <c r="C2934" s="5">
        <v>45537</v>
      </c>
      <c r="D2934" s="4">
        <v>5</v>
      </c>
      <c r="E2934" s="6">
        <v>914.9</v>
      </c>
      <c r="F2934" s="6">
        <v>695.05</v>
      </c>
      <c r="G2934" s="8">
        <f t="shared" si="580"/>
        <v>219.85000000000002</v>
      </c>
      <c r="H2934">
        <v>2024</v>
      </c>
      <c r="I2934">
        <f t="shared" si="585"/>
        <v>9</v>
      </c>
      <c r="J2934" t="s">
        <v>89</v>
      </c>
      <c r="K2934" t="s">
        <v>104</v>
      </c>
      <c r="L2934" t="s">
        <v>102</v>
      </c>
      <c r="M2934" t="str">
        <f>VLOOKUP(Table1[[#This Row],[Product Code]],Table24[#All],4,FALSE)</f>
        <v>Chargers</v>
      </c>
    </row>
    <row r="2935" spans="1:13" x14ac:dyDescent="0.3">
      <c r="A2935" s="13" t="s">
        <v>10</v>
      </c>
      <c r="B2935" s="4" t="s">
        <v>57</v>
      </c>
      <c r="C2935" s="5">
        <v>45481</v>
      </c>
      <c r="D2935" s="4">
        <v>18</v>
      </c>
      <c r="E2935" s="6">
        <v>21071.52</v>
      </c>
      <c r="F2935" s="6">
        <v>16833.059999999998</v>
      </c>
      <c r="G2935" s="8">
        <f t="shared" si="580"/>
        <v>4238.4600000000028</v>
      </c>
      <c r="H2935">
        <v>2024</v>
      </c>
      <c r="I2935">
        <f t="shared" si="585"/>
        <v>7</v>
      </c>
      <c r="J2935" t="s">
        <v>89</v>
      </c>
      <c r="K2935" t="s">
        <v>106</v>
      </c>
      <c r="L2935" t="s">
        <v>111</v>
      </c>
      <c r="M2935" t="str">
        <f>VLOOKUP(Table1[[#This Row],[Product Code]],Table24[#All],4,FALSE)</f>
        <v>Game Consoles</v>
      </c>
    </row>
    <row r="2936" spans="1:13" x14ac:dyDescent="0.3">
      <c r="A2936" s="13" t="s">
        <v>16</v>
      </c>
      <c r="B2936" s="4" t="s">
        <v>64</v>
      </c>
      <c r="C2936" s="5">
        <v>45264</v>
      </c>
      <c r="D2936" s="4">
        <v>26</v>
      </c>
      <c r="E2936" s="6">
        <v>10081.24</v>
      </c>
      <c r="F2936" s="6">
        <v>6744.92</v>
      </c>
      <c r="G2936" s="8">
        <f t="shared" si="580"/>
        <v>3336.3199999999997</v>
      </c>
      <c r="H2936">
        <v>2023</v>
      </c>
      <c r="I2936">
        <f>MONTH(C2936)</f>
        <v>12</v>
      </c>
      <c r="J2936" t="s">
        <v>86</v>
      </c>
      <c r="K2936" t="s">
        <v>106</v>
      </c>
      <c r="L2936" t="s">
        <v>102</v>
      </c>
      <c r="M2936" t="str">
        <f>VLOOKUP(Table1[[#This Row],[Product Code]],Table24[#All],4,FALSE)</f>
        <v>Chargers</v>
      </c>
    </row>
    <row r="2937" spans="1:13" x14ac:dyDescent="0.3">
      <c r="A2937" s="13" t="s">
        <v>19</v>
      </c>
      <c r="B2937" s="4" t="s">
        <v>41</v>
      </c>
      <c r="C2937" s="5">
        <v>45654</v>
      </c>
      <c r="D2937" s="4">
        <v>39</v>
      </c>
      <c r="E2937" s="6">
        <v>34452.6</v>
      </c>
      <c r="F2937" s="6">
        <v>23575.11</v>
      </c>
      <c r="G2937" s="8">
        <f t="shared" si="580"/>
        <v>10877.489999999998</v>
      </c>
      <c r="H2937">
        <v>2024</v>
      </c>
      <c r="I2937">
        <f t="shared" ref="I2937:I2938" si="586">MONTH(C2937)</f>
        <v>12</v>
      </c>
      <c r="J2937" t="s">
        <v>90</v>
      </c>
      <c r="K2937" t="s">
        <v>132</v>
      </c>
      <c r="L2937" t="s">
        <v>118</v>
      </c>
      <c r="M2937" t="str">
        <f>VLOOKUP(Table1[[#This Row],[Product Code]],Table24[#All],4,FALSE)</f>
        <v>Wireless Headphones</v>
      </c>
    </row>
    <row r="2938" spans="1:13" x14ac:dyDescent="0.3">
      <c r="A2938" s="13" t="s">
        <v>21</v>
      </c>
      <c r="B2938" s="4" t="s">
        <v>41</v>
      </c>
      <c r="C2938" s="5">
        <v>45505</v>
      </c>
      <c r="D2938" s="4">
        <v>6</v>
      </c>
      <c r="E2938" s="6">
        <v>5300.4</v>
      </c>
      <c r="F2938" s="6">
        <v>3626.94</v>
      </c>
      <c r="G2938" s="8">
        <f t="shared" si="580"/>
        <v>1673.4599999999996</v>
      </c>
      <c r="H2938">
        <v>2024</v>
      </c>
      <c r="I2938">
        <f t="shared" si="586"/>
        <v>8</v>
      </c>
      <c r="J2938" t="s">
        <v>89</v>
      </c>
      <c r="K2938" t="s">
        <v>132</v>
      </c>
      <c r="L2938" t="s">
        <v>118</v>
      </c>
      <c r="M2938" t="str">
        <f>VLOOKUP(Table1[[#This Row],[Product Code]],Table24[#All],4,FALSE)</f>
        <v>Wireless Headphones</v>
      </c>
    </row>
    <row r="2939" spans="1:13" x14ac:dyDescent="0.3">
      <c r="A2939" s="13" t="s">
        <v>16</v>
      </c>
      <c r="B2939" s="4" t="s">
        <v>62</v>
      </c>
      <c r="C2939" s="5">
        <v>44987</v>
      </c>
      <c r="D2939" s="4">
        <v>20</v>
      </c>
      <c r="E2939" s="6">
        <v>28906</v>
      </c>
      <c r="F2939" s="6">
        <v>19405.400000000001</v>
      </c>
      <c r="G2939" s="8">
        <f t="shared" si="580"/>
        <v>9500.5999999999985</v>
      </c>
      <c r="H2939">
        <v>2023</v>
      </c>
      <c r="I2939">
        <f>MONTH(C2939)</f>
        <v>3</v>
      </c>
      <c r="J2939" t="s">
        <v>83</v>
      </c>
      <c r="K2939" t="s">
        <v>113</v>
      </c>
      <c r="L2939" t="s">
        <v>126</v>
      </c>
      <c r="M2939" t="str">
        <f>VLOOKUP(Table1[[#This Row],[Product Code]],Table24[#All],4,FALSE)</f>
        <v>Smartwatches</v>
      </c>
    </row>
    <row r="2940" spans="1:13" x14ac:dyDescent="0.3">
      <c r="A2940" s="13" t="s">
        <v>6</v>
      </c>
      <c r="B2940" s="4" t="s">
        <v>69</v>
      </c>
      <c r="C2940" s="5">
        <v>45646</v>
      </c>
      <c r="D2940" s="4">
        <v>35</v>
      </c>
      <c r="E2940" s="6">
        <v>2793.35</v>
      </c>
      <c r="F2940" s="6">
        <v>2240.6999999999998</v>
      </c>
      <c r="G2940" s="8">
        <f t="shared" si="580"/>
        <v>552.65000000000009</v>
      </c>
      <c r="H2940">
        <v>2024</v>
      </c>
      <c r="I2940">
        <f t="shared" ref="I2940:I2943" si="587">MONTH(C2940)</f>
        <v>12</v>
      </c>
      <c r="J2940" t="s">
        <v>90</v>
      </c>
      <c r="K2940" t="s">
        <v>106</v>
      </c>
      <c r="L2940" t="s">
        <v>98</v>
      </c>
      <c r="M2940" t="str">
        <f>VLOOKUP(Table1[[#This Row],[Product Code]],Table24[#All],4,FALSE)</f>
        <v>Ultrabooks</v>
      </c>
    </row>
    <row r="2941" spans="1:13" x14ac:dyDescent="0.3">
      <c r="A2941" s="13" t="s">
        <v>21</v>
      </c>
      <c r="B2941" s="4" t="s">
        <v>56</v>
      </c>
      <c r="C2941" s="5">
        <v>45357</v>
      </c>
      <c r="D2941" s="4">
        <v>18</v>
      </c>
      <c r="E2941" s="6">
        <v>2414.7000000000003</v>
      </c>
      <c r="F2941" s="6">
        <v>1994.7599999999998</v>
      </c>
      <c r="G2941" s="8">
        <f t="shared" si="580"/>
        <v>419.94000000000051</v>
      </c>
      <c r="H2941">
        <v>2024</v>
      </c>
      <c r="I2941">
        <f t="shared" si="587"/>
        <v>3</v>
      </c>
      <c r="J2941" t="s">
        <v>87</v>
      </c>
      <c r="K2941" t="s">
        <v>113</v>
      </c>
      <c r="L2941" t="s">
        <v>102</v>
      </c>
      <c r="M2941" t="str">
        <f>VLOOKUP(Table1[[#This Row],[Product Code]],Table24[#All],4,FALSE)</f>
        <v>Laptop Sleeves</v>
      </c>
    </row>
    <row r="2942" spans="1:13" x14ac:dyDescent="0.3">
      <c r="A2942" s="13" t="s">
        <v>6</v>
      </c>
      <c r="B2942" s="4" t="s">
        <v>66</v>
      </c>
      <c r="C2942" s="5">
        <v>45311</v>
      </c>
      <c r="D2942" s="4">
        <v>26</v>
      </c>
      <c r="E2942" s="6">
        <v>14127.36</v>
      </c>
      <c r="F2942" s="6">
        <v>10051.08</v>
      </c>
      <c r="G2942" s="8">
        <f t="shared" si="580"/>
        <v>4076.2800000000007</v>
      </c>
      <c r="H2942">
        <v>2024</v>
      </c>
      <c r="I2942">
        <f t="shared" si="587"/>
        <v>1</v>
      </c>
      <c r="J2942" t="s">
        <v>87</v>
      </c>
      <c r="K2942" t="s">
        <v>113</v>
      </c>
      <c r="L2942" t="s">
        <v>118</v>
      </c>
      <c r="M2942" t="str">
        <f>VLOOKUP(Table1[[#This Row],[Product Code]],Table24[#All],4,FALSE)</f>
        <v>Wireless Headphones</v>
      </c>
    </row>
    <row r="2943" spans="1:13" x14ac:dyDescent="0.3">
      <c r="A2943" s="13" t="s">
        <v>28</v>
      </c>
      <c r="B2943" s="4" t="s">
        <v>60</v>
      </c>
      <c r="C2943" s="5">
        <v>45388</v>
      </c>
      <c r="D2943" s="4">
        <v>13</v>
      </c>
      <c r="E2943" s="6">
        <v>7311.33</v>
      </c>
      <c r="F2943" s="6">
        <v>5582.59</v>
      </c>
      <c r="G2943" s="8">
        <f t="shared" si="580"/>
        <v>1728.7399999999998</v>
      </c>
      <c r="H2943">
        <v>2024</v>
      </c>
      <c r="I2943">
        <f t="shared" si="587"/>
        <v>4</v>
      </c>
      <c r="J2943" t="s">
        <v>88</v>
      </c>
      <c r="K2943" t="s">
        <v>132</v>
      </c>
      <c r="L2943" t="s">
        <v>102</v>
      </c>
      <c r="M2943" t="str">
        <f>VLOOKUP(Table1[[#This Row],[Product Code]],Table24[#All],4,FALSE)</f>
        <v>Mice</v>
      </c>
    </row>
    <row r="2944" spans="1:13" x14ac:dyDescent="0.3">
      <c r="A2944" s="13" t="s">
        <v>14</v>
      </c>
      <c r="B2944" s="4" t="s">
        <v>58</v>
      </c>
      <c r="C2944" s="5">
        <v>45050</v>
      </c>
      <c r="D2944" s="4">
        <v>17</v>
      </c>
      <c r="E2944" s="6">
        <v>4407.59</v>
      </c>
      <c r="F2944" s="6">
        <v>2880.99</v>
      </c>
      <c r="G2944" s="8">
        <f t="shared" si="580"/>
        <v>1526.6000000000004</v>
      </c>
      <c r="H2944">
        <v>2023</v>
      </c>
      <c r="I2944">
        <f>MONTH(C2944)</f>
        <v>5</v>
      </c>
      <c r="J2944" t="s">
        <v>84</v>
      </c>
      <c r="K2944" t="s">
        <v>106</v>
      </c>
      <c r="L2944" t="s">
        <v>126</v>
      </c>
      <c r="M2944" t="str">
        <f>VLOOKUP(Table1[[#This Row],[Product Code]],Table24[#All],4,FALSE)</f>
        <v>Smart Speakers</v>
      </c>
    </row>
    <row r="2945" spans="1:13" x14ac:dyDescent="0.3">
      <c r="A2945" s="13" t="s">
        <v>28</v>
      </c>
      <c r="B2945" s="4" t="s">
        <v>36</v>
      </c>
      <c r="C2945" s="5">
        <v>45306</v>
      </c>
      <c r="D2945" s="4">
        <v>20</v>
      </c>
      <c r="E2945" s="6">
        <v>18941</v>
      </c>
      <c r="F2945" s="6">
        <v>13347.6</v>
      </c>
      <c r="G2945" s="8">
        <f t="shared" si="580"/>
        <v>5593.4</v>
      </c>
      <c r="H2945">
        <v>2024</v>
      </c>
      <c r="I2945">
        <f>MONTH(C2945)</f>
        <v>1</v>
      </c>
      <c r="J2945" t="s">
        <v>87</v>
      </c>
      <c r="K2945" t="s">
        <v>132</v>
      </c>
      <c r="L2945" t="s">
        <v>102</v>
      </c>
      <c r="M2945" t="str">
        <f>VLOOKUP(Table1[[#This Row],[Product Code]],Table24[#All],4,FALSE)</f>
        <v>Keyboards</v>
      </c>
    </row>
    <row r="2946" spans="1:13" x14ac:dyDescent="0.3">
      <c r="A2946" s="13" t="s">
        <v>10</v>
      </c>
      <c r="B2946" s="4" t="s">
        <v>26</v>
      </c>
      <c r="C2946" s="5">
        <v>45265</v>
      </c>
      <c r="D2946" s="4">
        <v>38</v>
      </c>
      <c r="E2946" s="6">
        <v>40040.22</v>
      </c>
      <c r="F2946" s="6">
        <v>24797.660000000003</v>
      </c>
      <c r="G2946" s="8">
        <f t="shared" si="580"/>
        <v>15242.559999999998</v>
      </c>
      <c r="H2946">
        <v>2023</v>
      </c>
      <c r="I2946">
        <f t="shared" ref="I2946:I2949" si="588">MONTH(C2946)</f>
        <v>12</v>
      </c>
      <c r="J2946" t="s">
        <v>86</v>
      </c>
      <c r="K2946" t="s">
        <v>104</v>
      </c>
      <c r="L2946" t="s">
        <v>126</v>
      </c>
      <c r="M2946" t="str">
        <f>VLOOKUP(Table1[[#This Row],[Product Code]],Table24[#All],4,FALSE)</f>
        <v>Fitness Bands</v>
      </c>
    </row>
    <row r="2947" spans="1:13" x14ac:dyDescent="0.3">
      <c r="A2947" s="13" t="s">
        <v>59</v>
      </c>
      <c r="B2947" s="4" t="s">
        <v>35</v>
      </c>
      <c r="C2947" s="5">
        <v>45108</v>
      </c>
      <c r="D2947" s="4">
        <v>4</v>
      </c>
      <c r="E2947" s="6">
        <v>652.20000000000005</v>
      </c>
      <c r="F2947" s="6">
        <v>504.44</v>
      </c>
      <c r="G2947" s="8">
        <f t="shared" ref="G2947:G3010" si="589">E2947-F2947</f>
        <v>147.76000000000005</v>
      </c>
      <c r="H2947">
        <v>2023</v>
      </c>
      <c r="I2947">
        <f t="shared" si="588"/>
        <v>7</v>
      </c>
      <c r="J2947" t="s">
        <v>85</v>
      </c>
      <c r="K2947" t="s">
        <v>113</v>
      </c>
      <c r="L2947" t="s">
        <v>102</v>
      </c>
      <c r="M2947" t="str">
        <f>VLOOKUP(Table1[[#This Row],[Product Code]],Table24[#All],4,FALSE)</f>
        <v>Keyboards</v>
      </c>
    </row>
    <row r="2948" spans="1:13" x14ac:dyDescent="0.3">
      <c r="A2948" s="13" t="s">
        <v>37</v>
      </c>
      <c r="B2948" s="4" t="s">
        <v>51</v>
      </c>
      <c r="C2948" s="5">
        <v>45258</v>
      </c>
      <c r="D2948" s="4">
        <v>39</v>
      </c>
      <c r="E2948" s="6">
        <v>13822.380000000001</v>
      </c>
      <c r="F2948" s="6">
        <v>9869.34</v>
      </c>
      <c r="G2948" s="8">
        <f t="shared" si="589"/>
        <v>3953.0400000000009</v>
      </c>
      <c r="H2948">
        <v>2023</v>
      </c>
      <c r="I2948">
        <f t="shared" si="588"/>
        <v>11</v>
      </c>
      <c r="J2948" t="s">
        <v>86</v>
      </c>
      <c r="K2948" t="s">
        <v>113</v>
      </c>
      <c r="L2948" t="s">
        <v>118</v>
      </c>
      <c r="M2948" t="str">
        <f>VLOOKUP(Table1[[#This Row],[Product Code]],Table24[#All],4,FALSE)</f>
        <v>Wired Headphones</v>
      </c>
    </row>
    <row r="2949" spans="1:13" x14ac:dyDescent="0.3">
      <c r="A2949" s="13" t="s">
        <v>14</v>
      </c>
      <c r="B2949" s="4" t="s">
        <v>27</v>
      </c>
      <c r="C2949" s="5">
        <v>45006</v>
      </c>
      <c r="D2949" s="4">
        <v>31</v>
      </c>
      <c r="E2949" s="6">
        <v>10576.27</v>
      </c>
      <c r="F2949" s="6">
        <v>6307.57</v>
      </c>
      <c r="G2949" s="8">
        <f t="shared" si="589"/>
        <v>4268.7000000000007</v>
      </c>
      <c r="H2949">
        <v>2023</v>
      </c>
      <c r="I2949">
        <f t="shared" si="588"/>
        <v>3</v>
      </c>
      <c r="J2949" t="s">
        <v>83</v>
      </c>
      <c r="K2949" t="s">
        <v>113</v>
      </c>
      <c r="L2949" t="s">
        <v>102</v>
      </c>
      <c r="M2949" t="str">
        <f>VLOOKUP(Table1[[#This Row],[Product Code]],Table24[#All],4,FALSE)</f>
        <v>Keyboards</v>
      </c>
    </row>
    <row r="2950" spans="1:13" x14ac:dyDescent="0.3">
      <c r="A2950" s="13" t="s">
        <v>23</v>
      </c>
      <c r="B2950" s="4" t="s">
        <v>42</v>
      </c>
      <c r="C2950" s="5">
        <v>45498</v>
      </c>
      <c r="D2950" s="4">
        <v>7</v>
      </c>
      <c r="E2950" s="6">
        <v>2965.69</v>
      </c>
      <c r="F2950" s="6">
        <v>1932.7000000000003</v>
      </c>
      <c r="G2950" s="8">
        <f t="shared" si="589"/>
        <v>1032.9899999999998</v>
      </c>
      <c r="H2950">
        <v>2024</v>
      </c>
      <c r="I2950">
        <f>MONTH(C2950)</f>
        <v>7</v>
      </c>
      <c r="J2950" t="s">
        <v>89</v>
      </c>
      <c r="K2950" t="s">
        <v>137</v>
      </c>
      <c r="L2950" t="s">
        <v>98</v>
      </c>
      <c r="M2950" t="str">
        <f>VLOOKUP(Table1[[#This Row],[Product Code]],Table24[#All],4,FALSE)</f>
        <v>Ultrabooks</v>
      </c>
    </row>
    <row r="2951" spans="1:13" x14ac:dyDescent="0.3">
      <c r="A2951" s="13" t="s">
        <v>33</v>
      </c>
      <c r="B2951" s="4" t="s">
        <v>71</v>
      </c>
      <c r="C2951" s="5">
        <v>44941</v>
      </c>
      <c r="D2951" s="4">
        <v>19</v>
      </c>
      <c r="E2951" s="6">
        <v>4340.17</v>
      </c>
      <c r="F2951" s="6">
        <v>3468.64</v>
      </c>
      <c r="G2951" s="8">
        <f t="shared" si="589"/>
        <v>871.5300000000002</v>
      </c>
      <c r="H2951">
        <v>2023</v>
      </c>
      <c r="I2951">
        <f>MONTH(C2951)</f>
        <v>1</v>
      </c>
      <c r="J2951" t="s">
        <v>83</v>
      </c>
      <c r="K2951" t="s">
        <v>100</v>
      </c>
      <c r="L2951" t="s">
        <v>98</v>
      </c>
      <c r="M2951" t="str">
        <f>VLOOKUP(Table1[[#This Row],[Product Code]],Table24[#All],4,FALSE)</f>
        <v>Ultrabooks</v>
      </c>
    </row>
    <row r="2952" spans="1:13" x14ac:dyDescent="0.3">
      <c r="A2952" s="13" t="s">
        <v>32</v>
      </c>
      <c r="B2952" s="4" t="s">
        <v>11</v>
      </c>
      <c r="C2952" s="5">
        <v>45491</v>
      </c>
      <c r="D2952" s="4">
        <v>7</v>
      </c>
      <c r="E2952" s="6">
        <v>4702.95</v>
      </c>
      <c r="F2952" s="6">
        <v>3714.13</v>
      </c>
      <c r="G2952" s="8">
        <f t="shared" si="589"/>
        <v>988.81999999999971</v>
      </c>
      <c r="H2952">
        <v>2024</v>
      </c>
      <c r="I2952">
        <f t="shared" ref="I2952:I2956" si="590">MONTH(C2952)</f>
        <v>7</v>
      </c>
      <c r="J2952" t="s">
        <v>89</v>
      </c>
      <c r="K2952" t="s">
        <v>113</v>
      </c>
      <c r="L2952" t="s">
        <v>102</v>
      </c>
      <c r="M2952" t="str">
        <f>VLOOKUP(Table1[[#This Row],[Product Code]],Table24[#All],4,FALSE)</f>
        <v>Chargers</v>
      </c>
    </row>
    <row r="2953" spans="1:13" x14ac:dyDescent="0.3">
      <c r="A2953" s="13" t="s">
        <v>33</v>
      </c>
      <c r="B2953" s="4" t="s">
        <v>65</v>
      </c>
      <c r="C2953" s="5">
        <v>45518</v>
      </c>
      <c r="D2953" s="4">
        <v>6</v>
      </c>
      <c r="E2953" s="6">
        <v>1938.8999999999999</v>
      </c>
      <c r="F2953" s="6">
        <v>1199.1600000000001</v>
      </c>
      <c r="G2953" s="8">
        <f t="shared" si="589"/>
        <v>739.73999999999978</v>
      </c>
      <c r="H2953">
        <v>2024</v>
      </c>
      <c r="I2953">
        <f t="shared" si="590"/>
        <v>8</v>
      </c>
      <c r="J2953" t="s">
        <v>89</v>
      </c>
      <c r="K2953" t="s">
        <v>109</v>
      </c>
      <c r="L2953" t="s">
        <v>111</v>
      </c>
      <c r="M2953" t="str">
        <f>VLOOKUP(Table1[[#This Row],[Product Code]],Table24[#All],4,FALSE)</f>
        <v>Game Consoles</v>
      </c>
    </row>
    <row r="2954" spans="1:13" x14ac:dyDescent="0.3">
      <c r="A2954" s="13" t="s">
        <v>16</v>
      </c>
      <c r="B2954" s="4" t="s">
        <v>36</v>
      </c>
      <c r="C2954" s="5">
        <v>45387</v>
      </c>
      <c r="D2954" s="4">
        <v>4</v>
      </c>
      <c r="E2954" s="6">
        <v>3788.2</v>
      </c>
      <c r="F2954" s="6">
        <v>2669.52</v>
      </c>
      <c r="G2954" s="8">
        <f t="shared" si="589"/>
        <v>1118.6799999999998</v>
      </c>
      <c r="H2954">
        <v>2024</v>
      </c>
      <c r="I2954">
        <f t="shared" si="590"/>
        <v>4</v>
      </c>
      <c r="J2954" t="s">
        <v>88</v>
      </c>
      <c r="K2954" t="s">
        <v>132</v>
      </c>
      <c r="L2954" t="s">
        <v>102</v>
      </c>
      <c r="M2954" t="str">
        <f>VLOOKUP(Table1[[#This Row],[Product Code]],Table24[#All],4,FALSE)</f>
        <v>Keyboards</v>
      </c>
    </row>
    <row r="2955" spans="1:13" x14ac:dyDescent="0.3">
      <c r="A2955" s="13" t="s">
        <v>14</v>
      </c>
      <c r="B2955" s="4" t="s">
        <v>31</v>
      </c>
      <c r="C2955" s="5">
        <v>45599</v>
      </c>
      <c r="D2955" s="4">
        <v>25</v>
      </c>
      <c r="E2955" s="6">
        <v>12017.5</v>
      </c>
      <c r="F2955" s="6">
        <v>7548.5</v>
      </c>
      <c r="G2955" s="8">
        <f t="shared" si="589"/>
        <v>4469</v>
      </c>
      <c r="H2955">
        <v>2024</v>
      </c>
      <c r="I2955">
        <f t="shared" si="590"/>
        <v>11</v>
      </c>
      <c r="J2955" t="s">
        <v>90</v>
      </c>
      <c r="K2955" t="s">
        <v>113</v>
      </c>
      <c r="L2955" t="s">
        <v>98</v>
      </c>
      <c r="M2955" t="str">
        <f>VLOOKUP(Table1[[#This Row],[Product Code]],Table24[#All],4,FALSE)</f>
        <v>Gaming Laptops</v>
      </c>
    </row>
    <row r="2956" spans="1:13" x14ac:dyDescent="0.3">
      <c r="A2956" s="13" t="s">
        <v>16</v>
      </c>
      <c r="B2956" s="4" t="s">
        <v>24</v>
      </c>
      <c r="C2956" s="5">
        <v>45521</v>
      </c>
      <c r="D2956" s="4">
        <v>3</v>
      </c>
      <c r="E2956" s="6">
        <v>3993.69</v>
      </c>
      <c r="F2956" s="6">
        <v>2492.13</v>
      </c>
      <c r="G2956" s="8">
        <f t="shared" si="589"/>
        <v>1501.56</v>
      </c>
      <c r="H2956">
        <v>2024</v>
      </c>
      <c r="I2956">
        <f t="shared" si="590"/>
        <v>8</v>
      </c>
      <c r="J2956" t="s">
        <v>89</v>
      </c>
      <c r="K2956" t="s">
        <v>104</v>
      </c>
      <c r="L2956" t="s">
        <v>102</v>
      </c>
      <c r="M2956" t="str">
        <f>VLOOKUP(Table1[[#This Row],[Product Code]],Table24[#All],4,FALSE)</f>
        <v>Keyboards</v>
      </c>
    </row>
    <row r="2957" spans="1:13" x14ac:dyDescent="0.3">
      <c r="A2957" s="13" t="s">
        <v>23</v>
      </c>
      <c r="B2957" s="4" t="s">
        <v>62</v>
      </c>
      <c r="C2957" s="5">
        <v>45066</v>
      </c>
      <c r="D2957" s="4">
        <v>6</v>
      </c>
      <c r="E2957" s="6">
        <v>8671.7999999999993</v>
      </c>
      <c r="F2957" s="6">
        <v>5821.62</v>
      </c>
      <c r="G2957" s="8">
        <f t="shared" si="589"/>
        <v>2850.1799999999994</v>
      </c>
      <c r="H2957">
        <v>2023</v>
      </c>
      <c r="I2957">
        <f>MONTH(C2957)</f>
        <v>5</v>
      </c>
      <c r="J2957" t="s">
        <v>84</v>
      </c>
      <c r="K2957" t="s">
        <v>113</v>
      </c>
      <c r="L2957" t="s">
        <v>126</v>
      </c>
      <c r="M2957" t="str">
        <f>VLOOKUP(Table1[[#This Row],[Product Code]],Table24[#All],4,FALSE)</f>
        <v>Smartwatches</v>
      </c>
    </row>
    <row r="2958" spans="1:13" x14ac:dyDescent="0.3">
      <c r="A2958" s="13" t="s">
        <v>37</v>
      </c>
      <c r="B2958" s="4" t="s">
        <v>11</v>
      </c>
      <c r="C2958" s="5">
        <v>45439</v>
      </c>
      <c r="D2958" s="4">
        <v>20</v>
      </c>
      <c r="E2958" s="6">
        <v>13437</v>
      </c>
      <c r="F2958" s="6">
        <v>10611.800000000001</v>
      </c>
      <c r="G2958" s="8">
        <f t="shared" si="589"/>
        <v>2825.1999999999989</v>
      </c>
      <c r="H2958">
        <v>2024</v>
      </c>
      <c r="I2958">
        <f>MONTH(C2958)</f>
        <v>5</v>
      </c>
      <c r="J2958" t="s">
        <v>88</v>
      </c>
      <c r="K2958" t="s">
        <v>113</v>
      </c>
      <c r="L2958" t="s">
        <v>102</v>
      </c>
      <c r="M2958" t="str">
        <f>VLOOKUP(Table1[[#This Row],[Product Code]],Table24[#All],4,FALSE)</f>
        <v>Chargers</v>
      </c>
    </row>
    <row r="2959" spans="1:13" x14ac:dyDescent="0.3">
      <c r="A2959" s="13" t="s">
        <v>25</v>
      </c>
      <c r="B2959" s="4" t="s">
        <v>22</v>
      </c>
      <c r="C2959" s="5">
        <v>45207</v>
      </c>
      <c r="D2959" s="4">
        <v>22</v>
      </c>
      <c r="E2959" s="6">
        <v>23176.560000000001</v>
      </c>
      <c r="F2959" s="6">
        <v>13777.72</v>
      </c>
      <c r="G2959" s="8">
        <f t="shared" si="589"/>
        <v>9398.840000000002</v>
      </c>
      <c r="H2959">
        <v>2023</v>
      </c>
      <c r="I2959">
        <f t="shared" ref="I2959:I2969" si="591">MONTH(C2959)</f>
        <v>10</v>
      </c>
      <c r="J2959" t="s">
        <v>86</v>
      </c>
      <c r="K2959" t="s">
        <v>113</v>
      </c>
      <c r="L2959" t="s">
        <v>102</v>
      </c>
      <c r="M2959" t="str">
        <f>VLOOKUP(Table1[[#This Row],[Product Code]],Table24[#All],4,FALSE)</f>
        <v>Keyboards</v>
      </c>
    </row>
    <row r="2960" spans="1:13" x14ac:dyDescent="0.3">
      <c r="A2960" s="13" t="s">
        <v>28</v>
      </c>
      <c r="B2960" s="4" t="s">
        <v>66</v>
      </c>
      <c r="C2960" s="5">
        <v>45234</v>
      </c>
      <c r="D2960" s="4">
        <v>37</v>
      </c>
      <c r="E2960" s="6">
        <v>20104.32</v>
      </c>
      <c r="F2960" s="6">
        <v>14303.46</v>
      </c>
      <c r="G2960" s="8">
        <f t="shared" si="589"/>
        <v>5800.8600000000006</v>
      </c>
      <c r="H2960">
        <v>2023</v>
      </c>
      <c r="I2960">
        <f t="shared" si="591"/>
        <v>11</v>
      </c>
      <c r="J2960" t="s">
        <v>86</v>
      </c>
      <c r="K2960" t="s">
        <v>113</v>
      </c>
      <c r="L2960" t="s">
        <v>118</v>
      </c>
      <c r="M2960" t="str">
        <f>VLOOKUP(Table1[[#This Row],[Product Code]],Table24[#All],4,FALSE)</f>
        <v>Wireless Headphones</v>
      </c>
    </row>
    <row r="2961" spans="1:13" x14ac:dyDescent="0.3">
      <c r="A2961" s="13" t="s">
        <v>8</v>
      </c>
      <c r="B2961" s="4" t="s">
        <v>47</v>
      </c>
      <c r="C2961" s="5">
        <v>45241</v>
      </c>
      <c r="D2961" s="4">
        <v>38</v>
      </c>
      <c r="E2961" s="6">
        <v>45520.960000000006</v>
      </c>
      <c r="F2961" s="6">
        <v>33536.9</v>
      </c>
      <c r="G2961" s="8">
        <f t="shared" si="589"/>
        <v>11984.060000000005</v>
      </c>
      <c r="H2961">
        <v>2023</v>
      </c>
      <c r="I2961">
        <f t="shared" si="591"/>
        <v>11</v>
      </c>
      <c r="J2961" t="s">
        <v>86</v>
      </c>
      <c r="K2961" t="s">
        <v>113</v>
      </c>
      <c r="L2961" t="s">
        <v>126</v>
      </c>
      <c r="M2961" t="str">
        <f>VLOOKUP(Table1[[#This Row],[Product Code]],Table24[#All],4,FALSE)</f>
        <v>Fitness Bands</v>
      </c>
    </row>
    <row r="2962" spans="1:13" x14ac:dyDescent="0.3">
      <c r="A2962" s="13" t="s">
        <v>28</v>
      </c>
      <c r="B2962" s="4" t="s">
        <v>15</v>
      </c>
      <c r="C2962" s="5">
        <v>45250</v>
      </c>
      <c r="D2962" s="4">
        <v>35</v>
      </c>
      <c r="E2962" s="6">
        <v>30922.15</v>
      </c>
      <c r="F2962" s="6">
        <v>21563.15</v>
      </c>
      <c r="G2962" s="8">
        <f t="shared" si="589"/>
        <v>9359</v>
      </c>
      <c r="H2962">
        <v>2023</v>
      </c>
      <c r="I2962">
        <f t="shared" si="591"/>
        <v>11</v>
      </c>
      <c r="J2962" t="s">
        <v>86</v>
      </c>
      <c r="K2962" t="s">
        <v>132</v>
      </c>
      <c r="L2962" t="s">
        <v>118</v>
      </c>
      <c r="M2962" t="str">
        <f>VLOOKUP(Table1[[#This Row],[Product Code]],Table24[#All],4,FALSE)</f>
        <v>Noise-Canceling Over-Ear</v>
      </c>
    </row>
    <row r="2963" spans="1:13" x14ac:dyDescent="0.3">
      <c r="A2963" s="13" t="s">
        <v>19</v>
      </c>
      <c r="B2963" s="4" t="s">
        <v>61</v>
      </c>
      <c r="C2963" s="5">
        <v>44961</v>
      </c>
      <c r="D2963" s="4">
        <v>31</v>
      </c>
      <c r="E2963" s="6">
        <v>11859.98</v>
      </c>
      <c r="F2963" s="6">
        <v>9372.23</v>
      </c>
      <c r="G2963" s="8">
        <f t="shared" si="589"/>
        <v>2487.75</v>
      </c>
      <c r="H2963">
        <v>2023</v>
      </c>
      <c r="I2963">
        <f t="shared" si="591"/>
        <v>2</v>
      </c>
      <c r="J2963" t="s">
        <v>83</v>
      </c>
      <c r="K2963" t="s">
        <v>109</v>
      </c>
      <c r="L2963" t="s">
        <v>111</v>
      </c>
      <c r="M2963" t="str">
        <f>VLOOKUP(Table1[[#This Row],[Product Code]],Table24[#All],4,FALSE)</f>
        <v>VR Headsets</v>
      </c>
    </row>
    <row r="2964" spans="1:13" x14ac:dyDescent="0.3">
      <c r="A2964" s="13" t="s">
        <v>12</v>
      </c>
      <c r="B2964" s="4" t="s">
        <v>7</v>
      </c>
      <c r="C2964" s="5">
        <v>45014</v>
      </c>
      <c r="D2964" s="4">
        <v>6</v>
      </c>
      <c r="E2964" s="6">
        <v>1991.28</v>
      </c>
      <c r="F2964" s="6">
        <v>1186.26</v>
      </c>
      <c r="G2964" s="8">
        <f t="shared" si="589"/>
        <v>805.02</v>
      </c>
      <c r="H2964">
        <v>2023</v>
      </c>
      <c r="I2964">
        <f t="shared" si="591"/>
        <v>3</v>
      </c>
      <c r="J2964" t="s">
        <v>83</v>
      </c>
      <c r="K2964" t="s">
        <v>109</v>
      </c>
      <c r="L2964" t="s">
        <v>98</v>
      </c>
      <c r="M2964" t="str">
        <f>VLOOKUP(Table1[[#This Row],[Product Code]],Table24[#All],4,FALSE)</f>
        <v>Gaming Laptops</v>
      </c>
    </row>
    <row r="2965" spans="1:13" x14ac:dyDescent="0.3">
      <c r="A2965" s="13" t="s">
        <v>25</v>
      </c>
      <c r="B2965" s="4" t="s">
        <v>35</v>
      </c>
      <c r="C2965" s="5">
        <v>45276</v>
      </c>
      <c r="D2965" s="4">
        <v>34</v>
      </c>
      <c r="E2965" s="6">
        <v>5543.7000000000007</v>
      </c>
      <c r="F2965" s="6">
        <v>4287.74</v>
      </c>
      <c r="G2965" s="8">
        <f t="shared" si="589"/>
        <v>1255.9600000000009</v>
      </c>
      <c r="H2965">
        <v>2023</v>
      </c>
      <c r="I2965">
        <f t="shared" si="591"/>
        <v>12</v>
      </c>
      <c r="J2965" t="s">
        <v>86</v>
      </c>
      <c r="K2965" t="s">
        <v>113</v>
      </c>
      <c r="L2965" t="s">
        <v>102</v>
      </c>
      <c r="M2965" t="str">
        <f>VLOOKUP(Table1[[#This Row],[Product Code]],Table24[#All],4,FALSE)</f>
        <v>Keyboards</v>
      </c>
    </row>
    <row r="2966" spans="1:13" x14ac:dyDescent="0.3">
      <c r="A2966" s="13" t="s">
        <v>59</v>
      </c>
      <c r="B2966" s="4" t="s">
        <v>15</v>
      </c>
      <c r="C2966" s="5">
        <v>44993</v>
      </c>
      <c r="D2966" s="4">
        <v>14</v>
      </c>
      <c r="E2966" s="6">
        <v>12368.86</v>
      </c>
      <c r="F2966" s="6">
        <v>8625.26</v>
      </c>
      <c r="G2966" s="8">
        <f t="shared" si="589"/>
        <v>3743.6000000000004</v>
      </c>
      <c r="H2966">
        <v>2023</v>
      </c>
      <c r="I2966">
        <f t="shared" si="591"/>
        <v>3</v>
      </c>
      <c r="J2966" t="s">
        <v>83</v>
      </c>
      <c r="K2966" t="s">
        <v>132</v>
      </c>
      <c r="L2966" t="s">
        <v>118</v>
      </c>
      <c r="M2966" t="str">
        <f>VLOOKUP(Table1[[#This Row],[Product Code]],Table24[#All],4,FALSE)</f>
        <v>Noise-Canceling Over-Ear</v>
      </c>
    </row>
    <row r="2967" spans="1:13" x14ac:dyDescent="0.3">
      <c r="A2967" s="13" t="s">
        <v>23</v>
      </c>
      <c r="B2967" s="4" t="s">
        <v>17</v>
      </c>
      <c r="C2967" s="5">
        <v>45427</v>
      </c>
      <c r="D2967" s="4">
        <v>16</v>
      </c>
      <c r="E2967" s="6">
        <v>2927.68</v>
      </c>
      <c r="F2967" s="6">
        <v>2224.16</v>
      </c>
      <c r="G2967" s="8">
        <f t="shared" si="589"/>
        <v>703.52</v>
      </c>
      <c r="H2967">
        <v>2024</v>
      </c>
      <c r="I2967">
        <f t="shared" si="591"/>
        <v>5</v>
      </c>
      <c r="J2967" t="s">
        <v>88</v>
      </c>
      <c r="K2967" t="s">
        <v>104</v>
      </c>
      <c r="L2967" t="s">
        <v>102</v>
      </c>
      <c r="M2967" t="str">
        <f>VLOOKUP(Table1[[#This Row],[Product Code]],Table24[#All],4,FALSE)</f>
        <v>Chargers</v>
      </c>
    </row>
    <row r="2968" spans="1:13" x14ac:dyDescent="0.3">
      <c r="A2968" s="13" t="s">
        <v>16</v>
      </c>
      <c r="B2968" s="4" t="s">
        <v>42</v>
      </c>
      <c r="C2968" s="5">
        <v>45590</v>
      </c>
      <c r="D2968" s="4">
        <v>28</v>
      </c>
      <c r="E2968" s="6">
        <v>11862.76</v>
      </c>
      <c r="F2968" s="6">
        <v>7730.8000000000011</v>
      </c>
      <c r="G2968" s="8">
        <f t="shared" si="589"/>
        <v>4131.9599999999991</v>
      </c>
      <c r="H2968">
        <v>2024</v>
      </c>
      <c r="I2968">
        <f t="shared" si="591"/>
        <v>10</v>
      </c>
      <c r="J2968" t="s">
        <v>90</v>
      </c>
      <c r="K2968" t="s">
        <v>137</v>
      </c>
      <c r="L2968" t="s">
        <v>98</v>
      </c>
      <c r="M2968" t="str">
        <f>VLOOKUP(Table1[[#This Row],[Product Code]],Table24[#All],4,FALSE)</f>
        <v>Ultrabooks</v>
      </c>
    </row>
    <row r="2969" spans="1:13" x14ac:dyDescent="0.3">
      <c r="A2969" s="13" t="s">
        <v>16</v>
      </c>
      <c r="B2969" s="4" t="s">
        <v>18</v>
      </c>
      <c r="C2969" s="5">
        <v>45503</v>
      </c>
      <c r="D2969" s="4">
        <v>18</v>
      </c>
      <c r="E2969" s="6">
        <v>7184.88</v>
      </c>
      <c r="F2969" s="6">
        <v>5429.5199999999995</v>
      </c>
      <c r="G2969" s="8">
        <f t="shared" si="589"/>
        <v>1755.3600000000006</v>
      </c>
      <c r="H2969">
        <v>2024</v>
      </c>
      <c r="I2969">
        <f t="shared" si="591"/>
        <v>7</v>
      </c>
      <c r="J2969" t="s">
        <v>89</v>
      </c>
      <c r="K2969" t="s">
        <v>130</v>
      </c>
      <c r="L2969" t="s">
        <v>126</v>
      </c>
      <c r="M2969" t="str">
        <f>VLOOKUP(Table1[[#This Row],[Product Code]],Table24[#All],4,FALSE)</f>
        <v>Streaming Devices</v>
      </c>
    </row>
    <row r="2970" spans="1:13" x14ac:dyDescent="0.3">
      <c r="A2970" s="13" t="s">
        <v>23</v>
      </c>
      <c r="B2970" s="4" t="s">
        <v>66</v>
      </c>
      <c r="C2970" s="5">
        <v>45137</v>
      </c>
      <c r="D2970" s="4">
        <v>9</v>
      </c>
      <c r="E2970" s="6">
        <v>4890.24</v>
      </c>
      <c r="F2970" s="6">
        <v>3479.22</v>
      </c>
      <c r="G2970" s="8">
        <f t="shared" si="589"/>
        <v>1411.02</v>
      </c>
      <c r="H2970">
        <v>2023</v>
      </c>
      <c r="I2970">
        <f>MONTH(C2970)</f>
        <v>7</v>
      </c>
      <c r="J2970" t="s">
        <v>85</v>
      </c>
      <c r="K2970" t="s">
        <v>113</v>
      </c>
      <c r="L2970" t="s">
        <v>118</v>
      </c>
      <c r="M2970" t="str">
        <f>VLOOKUP(Table1[[#This Row],[Product Code]],Table24[#All],4,FALSE)</f>
        <v>Wireless Headphones</v>
      </c>
    </row>
    <row r="2971" spans="1:13" x14ac:dyDescent="0.3">
      <c r="A2971" s="13" t="s">
        <v>6</v>
      </c>
      <c r="B2971" s="4" t="s">
        <v>39</v>
      </c>
      <c r="C2971" s="5">
        <v>45409</v>
      </c>
      <c r="D2971" s="4">
        <v>15</v>
      </c>
      <c r="E2971" s="6">
        <v>10949.7</v>
      </c>
      <c r="F2971" s="6">
        <v>8834.85</v>
      </c>
      <c r="G2971" s="8">
        <f t="shared" si="589"/>
        <v>2114.8500000000004</v>
      </c>
      <c r="H2971">
        <v>2024</v>
      </c>
      <c r="I2971">
        <f t="shared" ref="I2971:I2976" si="592">MONTH(C2971)</f>
        <v>4</v>
      </c>
      <c r="J2971" t="s">
        <v>88</v>
      </c>
      <c r="K2971" t="s">
        <v>113</v>
      </c>
      <c r="L2971" t="s">
        <v>111</v>
      </c>
      <c r="M2971" t="str">
        <f>VLOOKUP(Table1[[#This Row],[Product Code]],Table24[#All],4,FALSE)</f>
        <v>VR Headsets</v>
      </c>
    </row>
    <row r="2972" spans="1:13" x14ac:dyDescent="0.3">
      <c r="A2972" s="13" t="s">
        <v>21</v>
      </c>
      <c r="B2972" s="4" t="s">
        <v>45</v>
      </c>
      <c r="C2972" s="5">
        <v>45387</v>
      </c>
      <c r="D2972" s="4">
        <v>6</v>
      </c>
      <c r="E2972" s="6">
        <v>4839.96</v>
      </c>
      <c r="F2972" s="6">
        <v>2886.2400000000002</v>
      </c>
      <c r="G2972" s="8">
        <f t="shared" si="589"/>
        <v>1953.7199999999998</v>
      </c>
      <c r="H2972">
        <v>2024</v>
      </c>
      <c r="I2972">
        <f t="shared" si="592"/>
        <v>4</v>
      </c>
      <c r="J2972" t="s">
        <v>88</v>
      </c>
      <c r="K2972" t="s">
        <v>113</v>
      </c>
      <c r="L2972" t="s">
        <v>111</v>
      </c>
      <c r="M2972" t="str">
        <f>VLOOKUP(Table1[[#This Row],[Product Code]],Table24[#All],4,FALSE)</f>
        <v>Game Consoles</v>
      </c>
    </row>
    <row r="2973" spans="1:13" x14ac:dyDescent="0.3">
      <c r="A2973" s="13" t="s">
        <v>23</v>
      </c>
      <c r="B2973" s="4" t="s">
        <v>49</v>
      </c>
      <c r="C2973" s="5">
        <v>45325</v>
      </c>
      <c r="D2973" s="4">
        <v>17</v>
      </c>
      <c r="E2973" s="6">
        <v>22628.19</v>
      </c>
      <c r="F2973" s="6">
        <v>13899.54</v>
      </c>
      <c r="G2973" s="8">
        <f t="shared" si="589"/>
        <v>8728.6499999999978</v>
      </c>
      <c r="H2973">
        <v>2024</v>
      </c>
      <c r="I2973">
        <f t="shared" si="592"/>
        <v>2</v>
      </c>
      <c r="J2973" t="s">
        <v>87</v>
      </c>
      <c r="K2973" t="s">
        <v>137</v>
      </c>
      <c r="L2973" t="s">
        <v>126</v>
      </c>
      <c r="M2973" t="str">
        <f>VLOOKUP(Table1[[#This Row],[Product Code]],Table24[#All],4,FALSE)</f>
        <v>Smartwatches</v>
      </c>
    </row>
    <row r="2974" spans="1:13" x14ac:dyDescent="0.3">
      <c r="A2974" s="13" t="s">
        <v>21</v>
      </c>
      <c r="B2974" s="4" t="s">
        <v>13</v>
      </c>
      <c r="C2974" s="5">
        <v>45415</v>
      </c>
      <c r="D2974" s="4">
        <v>3</v>
      </c>
      <c r="E2974" s="6">
        <v>2634.21</v>
      </c>
      <c r="F2974" s="6">
        <v>1814.91</v>
      </c>
      <c r="G2974" s="8">
        <f t="shared" si="589"/>
        <v>819.3</v>
      </c>
      <c r="H2974">
        <v>2024</v>
      </c>
      <c r="I2974">
        <f t="shared" si="592"/>
        <v>5</v>
      </c>
      <c r="J2974" t="s">
        <v>88</v>
      </c>
      <c r="K2974" t="s">
        <v>104</v>
      </c>
      <c r="L2974" t="s">
        <v>102</v>
      </c>
      <c r="M2974" t="str">
        <f>VLOOKUP(Table1[[#This Row],[Product Code]],Table24[#All],4,FALSE)</f>
        <v>Chargers</v>
      </c>
    </row>
    <row r="2975" spans="1:13" x14ac:dyDescent="0.3">
      <c r="A2975" s="13" t="s">
        <v>16</v>
      </c>
      <c r="B2975" s="4" t="s">
        <v>52</v>
      </c>
      <c r="C2975" s="5">
        <v>45371</v>
      </c>
      <c r="D2975" s="4">
        <v>24</v>
      </c>
      <c r="E2975" s="6">
        <v>5678.64</v>
      </c>
      <c r="F2975" s="6">
        <v>4396.08</v>
      </c>
      <c r="G2975" s="8">
        <f t="shared" si="589"/>
        <v>1282.5600000000004</v>
      </c>
      <c r="H2975">
        <v>2024</v>
      </c>
      <c r="I2975">
        <f t="shared" si="592"/>
        <v>3</v>
      </c>
      <c r="J2975" t="s">
        <v>87</v>
      </c>
      <c r="K2975" t="s">
        <v>113</v>
      </c>
      <c r="L2975" t="s">
        <v>118</v>
      </c>
      <c r="M2975" t="str">
        <f>VLOOKUP(Table1[[#This Row],[Product Code]],Table24[#All],4,FALSE)</f>
        <v>Wired Headphones</v>
      </c>
    </row>
    <row r="2976" spans="1:13" x14ac:dyDescent="0.3">
      <c r="A2976" s="13" t="s">
        <v>25</v>
      </c>
      <c r="B2976" s="4" t="s">
        <v>52</v>
      </c>
      <c r="C2976" s="5">
        <v>45494</v>
      </c>
      <c r="D2976" s="4">
        <v>13</v>
      </c>
      <c r="E2976" s="6">
        <v>3075.9300000000003</v>
      </c>
      <c r="F2976" s="6">
        <v>2381.21</v>
      </c>
      <c r="G2976" s="8">
        <f t="shared" si="589"/>
        <v>694.72000000000025</v>
      </c>
      <c r="H2976">
        <v>2024</v>
      </c>
      <c r="I2976">
        <f t="shared" si="592"/>
        <v>7</v>
      </c>
      <c r="J2976" t="s">
        <v>89</v>
      </c>
      <c r="K2976" t="s">
        <v>113</v>
      </c>
      <c r="L2976" t="s">
        <v>118</v>
      </c>
      <c r="M2976" t="str">
        <f>VLOOKUP(Table1[[#This Row],[Product Code]],Table24[#All],4,FALSE)</f>
        <v>Wired Headphones</v>
      </c>
    </row>
    <row r="2977" spans="1:13" x14ac:dyDescent="0.3">
      <c r="A2977" s="13" t="s">
        <v>16</v>
      </c>
      <c r="B2977" s="4" t="s">
        <v>67</v>
      </c>
      <c r="C2977" s="5">
        <v>45140</v>
      </c>
      <c r="D2977" s="4">
        <v>21</v>
      </c>
      <c r="E2977" s="6">
        <v>21921.480000000003</v>
      </c>
      <c r="F2977" s="6">
        <v>13524.84</v>
      </c>
      <c r="G2977" s="8">
        <f t="shared" si="589"/>
        <v>8396.6400000000031</v>
      </c>
      <c r="H2977">
        <v>2023</v>
      </c>
      <c r="I2977">
        <f>MONTH(C2977)</f>
        <v>8</v>
      </c>
      <c r="J2977" t="s">
        <v>85</v>
      </c>
      <c r="K2977" t="s">
        <v>137</v>
      </c>
      <c r="L2977" t="s">
        <v>111</v>
      </c>
      <c r="M2977" t="str">
        <f>VLOOKUP(Table1[[#This Row],[Product Code]],Table24[#All],4,FALSE)</f>
        <v>VR Headsets</v>
      </c>
    </row>
    <row r="2978" spans="1:13" x14ac:dyDescent="0.3">
      <c r="A2978" s="13" t="s">
        <v>59</v>
      </c>
      <c r="B2978" s="4" t="s">
        <v>46</v>
      </c>
      <c r="C2978" s="5">
        <v>45372</v>
      </c>
      <c r="D2978" s="4">
        <v>29</v>
      </c>
      <c r="E2978" s="6">
        <v>5667.47</v>
      </c>
      <c r="F2978" s="6">
        <v>4232.5499999999993</v>
      </c>
      <c r="G2978" s="8">
        <f t="shared" si="589"/>
        <v>1434.920000000001</v>
      </c>
      <c r="H2978">
        <v>2024</v>
      </c>
      <c r="I2978">
        <f>MONTH(C2978)</f>
        <v>3</v>
      </c>
      <c r="J2978" t="s">
        <v>87</v>
      </c>
      <c r="K2978" t="s">
        <v>100</v>
      </c>
      <c r="L2978" t="s">
        <v>118</v>
      </c>
      <c r="M2978" t="str">
        <f>VLOOKUP(Table1[[#This Row],[Product Code]],Table24[#All],4,FALSE)</f>
        <v>Wireless Earbuds</v>
      </c>
    </row>
    <row r="2979" spans="1:13" x14ac:dyDescent="0.3">
      <c r="A2979" s="13" t="s">
        <v>8</v>
      </c>
      <c r="B2979" s="4" t="s">
        <v>44</v>
      </c>
      <c r="C2979" s="5">
        <v>44995</v>
      </c>
      <c r="D2979" s="4">
        <v>17</v>
      </c>
      <c r="E2979" s="6">
        <v>4884.1000000000004</v>
      </c>
      <c r="F2979" s="6">
        <v>3955.39</v>
      </c>
      <c r="G2979" s="8">
        <f t="shared" si="589"/>
        <v>928.71000000000049</v>
      </c>
      <c r="H2979">
        <v>2023</v>
      </c>
      <c r="I2979">
        <f>MONTH(C2979)</f>
        <v>3</v>
      </c>
      <c r="J2979" t="s">
        <v>83</v>
      </c>
      <c r="K2979" t="s">
        <v>109</v>
      </c>
      <c r="L2979" t="s">
        <v>102</v>
      </c>
      <c r="M2979" t="str">
        <f>VLOOKUP(Table1[[#This Row],[Product Code]],Table24[#All],4,FALSE)</f>
        <v>Mice</v>
      </c>
    </row>
    <row r="2980" spans="1:13" x14ac:dyDescent="0.3">
      <c r="A2980" s="13" t="s">
        <v>54</v>
      </c>
      <c r="B2980" s="4" t="s">
        <v>13</v>
      </c>
      <c r="C2980" s="5">
        <v>45558</v>
      </c>
      <c r="D2980" s="4">
        <v>16</v>
      </c>
      <c r="E2980" s="6">
        <v>14049.12</v>
      </c>
      <c r="F2980" s="6">
        <v>9679.52</v>
      </c>
      <c r="G2980" s="8">
        <f t="shared" si="589"/>
        <v>4369.6000000000004</v>
      </c>
      <c r="H2980">
        <v>2024</v>
      </c>
      <c r="I2980">
        <f>MONTH(C2980)</f>
        <v>9</v>
      </c>
      <c r="J2980" t="s">
        <v>89</v>
      </c>
      <c r="K2980" t="s">
        <v>104</v>
      </c>
      <c r="L2980" t="s">
        <v>102</v>
      </c>
      <c r="M2980" t="str">
        <f>VLOOKUP(Table1[[#This Row],[Product Code]],Table24[#All],4,FALSE)</f>
        <v>Chargers</v>
      </c>
    </row>
    <row r="2981" spans="1:13" x14ac:dyDescent="0.3">
      <c r="A2981" s="13" t="s">
        <v>16</v>
      </c>
      <c r="B2981" s="4" t="s">
        <v>48</v>
      </c>
      <c r="C2981" s="5">
        <v>45183</v>
      </c>
      <c r="D2981" s="4">
        <v>10</v>
      </c>
      <c r="E2981" s="6">
        <v>14030.1</v>
      </c>
      <c r="F2981" s="6">
        <v>8905.5</v>
      </c>
      <c r="G2981" s="8">
        <f t="shared" si="589"/>
        <v>5124.6000000000004</v>
      </c>
      <c r="H2981">
        <v>2023</v>
      </c>
      <c r="I2981">
        <f t="shared" ref="I2981:I2985" si="593">MONTH(C2981)</f>
        <v>9</v>
      </c>
      <c r="J2981" t="s">
        <v>85</v>
      </c>
      <c r="K2981" t="s">
        <v>137</v>
      </c>
      <c r="L2981" t="s">
        <v>111</v>
      </c>
      <c r="M2981" t="str">
        <f>VLOOKUP(Table1[[#This Row],[Product Code]],Table24[#All],4,FALSE)</f>
        <v>Game Consoles</v>
      </c>
    </row>
    <row r="2982" spans="1:13" x14ac:dyDescent="0.3">
      <c r="A2982" s="13" t="s">
        <v>12</v>
      </c>
      <c r="B2982" s="4" t="s">
        <v>70</v>
      </c>
      <c r="C2982" s="5">
        <v>45011</v>
      </c>
      <c r="D2982" s="4">
        <v>19</v>
      </c>
      <c r="E2982" s="6">
        <v>4101.91</v>
      </c>
      <c r="F2982" s="6">
        <v>2969.13</v>
      </c>
      <c r="G2982" s="8">
        <f t="shared" si="589"/>
        <v>1132.7799999999997</v>
      </c>
      <c r="H2982">
        <v>2023</v>
      </c>
      <c r="I2982">
        <f t="shared" si="593"/>
        <v>3</v>
      </c>
      <c r="J2982" t="s">
        <v>83</v>
      </c>
      <c r="K2982" t="s">
        <v>130</v>
      </c>
      <c r="L2982" t="s">
        <v>102</v>
      </c>
      <c r="M2982" t="str">
        <f>VLOOKUP(Table1[[#This Row],[Product Code]],Table24[#All],4,FALSE)</f>
        <v>Chargers</v>
      </c>
    </row>
    <row r="2983" spans="1:13" x14ac:dyDescent="0.3">
      <c r="A2983" s="13" t="s">
        <v>16</v>
      </c>
      <c r="B2983" s="4" t="s">
        <v>47</v>
      </c>
      <c r="C2983" s="5">
        <v>45086</v>
      </c>
      <c r="D2983" s="4">
        <v>5</v>
      </c>
      <c r="E2983" s="6">
        <v>5989.6</v>
      </c>
      <c r="F2983" s="6">
        <v>4412.75</v>
      </c>
      <c r="G2983" s="8">
        <f t="shared" si="589"/>
        <v>1576.8500000000004</v>
      </c>
      <c r="H2983">
        <v>2023</v>
      </c>
      <c r="I2983">
        <f t="shared" si="593"/>
        <v>6</v>
      </c>
      <c r="J2983" t="s">
        <v>84</v>
      </c>
      <c r="K2983" t="s">
        <v>113</v>
      </c>
      <c r="L2983" t="s">
        <v>126</v>
      </c>
      <c r="M2983" t="str">
        <f>VLOOKUP(Table1[[#This Row],[Product Code]],Table24[#All],4,FALSE)</f>
        <v>Fitness Bands</v>
      </c>
    </row>
    <row r="2984" spans="1:13" x14ac:dyDescent="0.3">
      <c r="A2984" s="13" t="s">
        <v>59</v>
      </c>
      <c r="B2984" s="4" t="s">
        <v>56</v>
      </c>
      <c r="C2984" s="5">
        <v>45088</v>
      </c>
      <c r="D2984" s="4">
        <v>17</v>
      </c>
      <c r="E2984" s="6">
        <v>2280.5500000000002</v>
      </c>
      <c r="F2984" s="6">
        <v>1883.9399999999998</v>
      </c>
      <c r="G2984" s="8">
        <f t="shared" si="589"/>
        <v>396.61000000000035</v>
      </c>
      <c r="H2984">
        <v>2023</v>
      </c>
      <c r="I2984">
        <f t="shared" si="593"/>
        <v>6</v>
      </c>
      <c r="J2984" t="s">
        <v>84</v>
      </c>
      <c r="K2984" t="s">
        <v>113</v>
      </c>
      <c r="L2984" t="s">
        <v>102</v>
      </c>
      <c r="M2984" t="str">
        <f>VLOOKUP(Table1[[#This Row],[Product Code]],Table24[#All],4,FALSE)</f>
        <v>Laptop Sleeves</v>
      </c>
    </row>
    <row r="2985" spans="1:13" x14ac:dyDescent="0.3">
      <c r="A2985" s="13" t="s">
        <v>12</v>
      </c>
      <c r="B2985" s="4" t="s">
        <v>26</v>
      </c>
      <c r="C2985" s="5">
        <v>45013</v>
      </c>
      <c r="D2985" s="4">
        <v>18</v>
      </c>
      <c r="E2985" s="6">
        <v>18966.420000000002</v>
      </c>
      <c r="F2985" s="6">
        <v>11746.26</v>
      </c>
      <c r="G2985" s="8">
        <f t="shared" si="589"/>
        <v>7220.1600000000017</v>
      </c>
      <c r="H2985">
        <v>2023</v>
      </c>
      <c r="I2985">
        <f t="shared" si="593"/>
        <v>3</v>
      </c>
      <c r="J2985" t="s">
        <v>83</v>
      </c>
      <c r="K2985" t="s">
        <v>104</v>
      </c>
      <c r="L2985" t="s">
        <v>126</v>
      </c>
      <c r="M2985" t="str">
        <f>VLOOKUP(Table1[[#This Row],[Product Code]],Table24[#All],4,FALSE)</f>
        <v>Fitness Bands</v>
      </c>
    </row>
    <row r="2986" spans="1:13" x14ac:dyDescent="0.3">
      <c r="A2986" s="13" t="s">
        <v>32</v>
      </c>
      <c r="B2986" s="4" t="s">
        <v>39</v>
      </c>
      <c r="C2986" s="5">
        <v>45583</v>
      </c>
      <c r="D2986" s="4">
        <v>25</v>
      </c>
      <c r="E2986" s="6">
        <v>18249.5</v>
      </c>
      <c r="F2986" s="6">
        <v>14724.75</v>
      </c>
      <c r="G2986" s="8">
        <f t="shared" si="589"/>
        <v>3524.75</v>
      </c>
      <c r="H2986">
        <v>2024</v>
      </c>
      <c r="I2986">
        <f>MONTH(C2986)</f>
        <v>10</v>
      </c>
      <c r="J2986" t="s">
        <v>90</v>
      </c>
      <c r="K2986" t="s">
        <v>113</v>
      </c>
      <c r="L2986" t="s">
        <v>111</v>
      </c>
      <c r="M2986" t="str">
        <f>VLOOKUP(Table1[[#This Row],[Product Code]],Table24[#All],4,FALSE)</f>
        <v>VR Headsets</v>
      </c>
    </row>
    <row r="2987" spans="1:13" x14ac:dyDescent="0.3">
      <c r="A2987" s="13" t="s">
        <v>8</v>
      </c>
      <c r="B2987" s="4" t="s">
        <v>13</v>
      </c>
      <c r="C2987" s="5">
        <v>45218</v>
      </c>
      <c r="D2987" s="4">
        <v>24</v>
      </c>
      <c r="E2987" s="6">
        <v>21073.68</v>
      </c>
      <c r="F2987" s="6">
        <v>14519.28</v>
      </c>
      <c r="G2987" s="8">
        <f t="shared" si="589"/>
        <v>6554.4</v>
      </c>
      <c r="H2987">
        <v>2023</v>
      </c>
      <c r="I2987">
        <f>MONTH(C2987)</f>
        <v>10</v>
      </c>
      <c r="J2987" t="s">
        <v>86</v>
      </c>
      <c r="K2987" t="s">
        <v>104</v>
      </c>
      <c r="L2987" t="s">
        <v>102</v>
      </c>
      <c r="M2987" t="str">
        <f>VLOOKUP(Table1[[#This Row],[Product Code]],Table24[#All],4,FALSE)</f>
        <v>Chargers</v>
      </c>
    </row>
    <row r="2988" spans="1:13" x14ac:dyDescent="0.3">
      <c r="A2988" s="13" t="s">
        <v>59</v>
      </c>
      <c r="B2988" s="4" t="s">
        <v>53</v>
      </c>
      <c r="C2988" s="5">
        <v>45496</v>
      </c>
      <c r="D2988" s="4">
        <v>14</v>
      </c>
      <c r="E2988" s="6">
        <v>17858.539999999997</v>
      </c>
      <c r="F2988" s="6">
        <v>11135.46</v>
      </c>
      <c r="G2988" s="8">
        <f t="shared" si="589"/>
        <v>6723.0799999999981</v>
      </c>
      <c r="H2988">
        <v>2024</v>
      </c>
      <c r="I2988">
        <f t="shared" ref="I2988:I2995" si="594">MONTH(C2988)</f>
        <v>7</v>
      </c>
      <c r="J2988" t="s">
        <v>89</v>
      </c>
      <c r="K2988" t="s">
        <v>130</v>
      </c>
      <c r="L2988" t="s">
        <v>118</v>
      </c>
      <c r="M2988" t="str">
        <f>VLOOKUP(Table1[[#This Row],[Product Code]],Table24[#All],4,FALSE)</f>
        <v>Wired Headphones</v>
      </c>
    </row>
    <row r="2989" spans="1:13" x14ac:dyDescent="0.3">
      <c r="A2989" s="13" t="s">
        <v>16</v>
      </c>
      <c r="B2989" s="4" t="s">
        <v>18</v>
      </c>
      <c r="C2989" s="5">
        <v>45537</v>
      </c>
      <c r="D2989" s="4">
        <v>17</v>
      </c>
      <c r="E2989" s="6">
        <v>6785.72</v>
      </c>
      <c r="F2989" s="6">
        <v>5127.88</v>
      </c>
      <c r="G2989" s="8">
        <f t="shared" si="589"/>
        <v>1657.8400000000001</v>
      </c>
      <c r="H2989">
        <v>2024</v>
      </c>
      <c r="I2989">
        <f t="shared" si="594"/>
        <v>9</v>
      </c>
      <c r="J2989" t="s">
        <v>89</v>
      </c>
      <c r="K2989" t="s">
        <v>130</v>
      </c>
      <c r="L2989" t="s">
        <v>126</v>
      </c>
      <c r="M2989" t="str">
        <f>VLOOKUP(Table1[[#This Row],[Product Code]],Table24[#All],4,FALSE)</f>
        <v>Streaming Devices</v>
      </c>
    </row>
    <row r="2990" spans="1:13" x14ac:dyDescent="0.3">
      <c r="A2990" s="13" t="s">
        <v>10</v>
      </c>
      <c r="B2990" s="4" t="s">
        <v>45</v>
      </c>
      <c r="C2990" s="5">
        <v>45495</v>
      </c>
      <c r="D2990" s="4">
        <v>14</v>
      </c>
      <c r="E2990" s="6">
        <v>11293.24</v>
      </c>
      <c r="F2990" s="6">
        <v>6734.56</v>
      </c>
      <c r="G2990" s="8">
        <f t="shared" si="589"/>
        <v>4558.6799999999994</v>
      </c>
      <c r="H2990">
        <v>2024</v>
      </c>
      <c r="I2990">
        <f t="shared" si="594"/>
        <v>7</v>
      </c>
      <c r="J2990" t="s">
        <v>89</v>
      </c>
      <c r="K2990" t="s">
        <v>113</v>
      </c>
      <c r="L2990" t="s">
        <v>111</v>
      </c>
      <c r="M2990" t="str">
        <f>VLOOKUP(Table1[[#This Row],[Product Code]],Table24[#All],4,FALSE)</f>
        <v>Game Consoles</v>
      </c>
    </row>
    <row r="2991" spans="1:13" x14ac:dyDescent="0.3">
      <c r="A2991" s="13" t="s">
        <v>32</v>
      </c>
      <c r="B2991" s="4" t="s">
        <v>30</v>
      </c>
      <c r="C2991" s="5">
        <v>45601</v>
      </c>
      <c r="D2991" s="4">
        <v>26</v>
      </c>
      <c r="E2991" s="6">
        <v>38257.96</v>
      </c>
      <c r="F2991" s="6">
        <v>25886.899999999998</v>
      </c>
      <c r="G2991" s="8">
        <f t="shared" si="589"/>
        <v>12371.060000000001</v>
      </c>
      <c r="H2991">
        <v>2024</v>
      </c>
      <c r="I2991">
        <f t="shared" si="594"/>
        <v>11</v>
      </c>
      <c r="J2991" t="s">
        <v>90</v>
      </c>
      <c r="K2991" t="s">
        <v>113</v>
      </c>
      <c r="L2991" t="s">
        <v>126</v>
      </c>
      <c r="M2991" t="str">
        <f>VLOOKUP(Table1[[#This Row],[Product Code]],Table24[#All],4,FALSE)</f>
        <v>Fitness Bands</v>
      </c>
    </row>
    <row r="2992" spans="1:13" x14ac:dyDescent="0.3">
      <c r="A2992" s="13" t="s">
        <v>23</v>
      </c>
      <c r="B2992" s="4" t="s">
        <v>55</v>
      </c>
      <c r="C2992" s="5">
        <v>45499</v>
      </c>
      <c r="D2992" s="4">
        <v>13</v>
      </c>
      <c r="E2992" s="6">
        <v>11299.08</v>
      </c>
      <c r="F2992" s="6">
        <v>8482.89</v>
      </c>
      <c r="G2992" s="8">
        <f t="shared" si="589"/>
        <v>2816.1900000000005</v>
      </c>
      <c r="H2992">
        <v>2024</v>
      </c>
      <c r="I2992">
        <f t="shared" si="594"/>
        <v>7</v>
      </c>
      <c r="J2992" t="s">
        <v>89</v>
      </c>
      <c r="K2992" t="s">
        <v>100</v>
      </c>
      <c r="L2992" t="s">
        <v>111</v>
      </c>
      <c r="M2992" t="str">
        <f>VLOOKUP(Table1[[#This Row],[Product Code]],Table24[#All],4,FALSE)</f>
        <v>VR Headsets</v>
      </c>
    </row>
    <row r="2993" spans="1:13" x14ac:dyDescent="0.3">
      <c r="A2993" s="13" t="s">
        <v>16</v>
      </c>
      <c r="B2993" s="4" t="s">
        <v>35</v>
      </c>
      <c r="C2993" s="5">
        <v>45396</v>
      </c>
      <c r="D2993" s="4">
        <v>11</v>
      </c>
      <c r="E2993" s="6">
        <v>1793.5500000000002</v>
      </c>
      <c r="F2993" s="6">
        <v>1387.21</v>
      </c>
      <c r="G2993" s="8">
        <f t="shared" si="589"/>
        <v>406.34000000000015</v>
      </c>
      <c r="H2993">
        <v>2024</v>
      </c>
      <c r="I2993">
        <f t="shared" si="594"/>
        <v>4</v>
      </c>
      <c r="J2993" t="s">
        <v>88</v>
      </c>
      <c r="K2993" t="s">
        <v>113</v>
      </c>
      <c r="L2993" t="s">
        <v>102</v>
      </c>
      <c r="M2993" t="str">
        <f>VLOOKUP(Table1[[#This Row],[Product Code]],Table24[#All],4,FALSE)</f>
        <v>Keyboards</v>
      </c>
    </row>
    <row r="2994" spans="1:13" x14ac:dyDescent="0.3">
      <c r="A2994" s="13" t="s">
        <v>16</v>
      </c>
      <c r="B2994" s="4" t="s">
        <v>52</v>
      </c>
      <c r="C2994" s="5">
        <v>45375</v>
      </c>
      <c r="D2994" s="4">
        <v>23</v>
      </c>
      <c r="E2994" s="6">
        <v>5442.0300000000007</v>
      </c>
      <c r="F2994" s="6">
        <v>4212.91</v>
      </c>
      <c r="G2994" s="8">
        <f t="shared" si="589"/>
        <v>1229.1200000000008</v>
      </c>
      <c r="H2994">
        <v>2024</v>
      </c>
      <c r="I2994">
        <f t="shared" si="594"/>
        <v>3</v>
      </c>
      <c r="J2994" t="s">
        <v>87</v>
      </c>
      <c r="K2994" t="s">
        <v>113</v>
      </c>
      <c r="L2994" t="s">
        <v>118</v>
      </c>
      <c r="M2994" t="str">
        <f>VLOOKUP(Table1[[#This Row],[Product Code]],Table24[#All],4,FALSE)</f>
        <v>Wired Headphones</v>
      </c>
    </row>
    <row r="2995" spans="1:13" x14ac:dyDescent="0.3">
      <c r="A2995" s="13" t="s">
        <v>25</v>
      </c>
      <c r="B2995" s="4" t="s">
        <v>60</v>
      </c>
      <c r="C2995" s="5">
        <v>45390</v>
      </c>
      <c r="D2995" s="4">
        <v>14</v>
      </c>
      <c r="E2995" s="6">
        <v>7873.74</v>
      </c>
      <c r="F2995" s="6">
        <v>6012.02</v>
      </c>
      <c r="G2995" s="8">
        <f t="shared" si="589"/>
        <v>1861.7199999999993</v>
      </c>
      <c r="H2995">
        <v>2024</v>
      </c>
      <c r="I2995">
        <f t="shared" si="594"/>
        <v>4</v>
      </c>
      <c r="J2995" t="s">
        <v>88</v>
      </c>
      <c r="K2995" t="s">
        <v>132</v>
      </c>
      <c r="L2995" t="s">
        <v>102</v>
      </c>
      <c r="M2995" t="str">
        <f>VLOOKUP(Table1[[#This Row],[Product Code]],Table24[#All],4,FALSE)</f>
        <v>Mice</v>
      </c>
    </row>
    <row r="2996" spans="1:13" x14ac:dyDescent="0.3">
      <c r="A2996" s="13" t="s">
        <v>59</v>
      </c>
      <c r="B2996" s="4" t="s">
        <v>29</v>
      </c>
      <c r="C2996" s="5">
        <v>45255</v>
      </c>
      <c r="D2996" s="4">
        <v>28</v>
      </c>
      <c r="E2996" s="6">
        <v>18284</v>
      </c>
      <c r="F2996" s="6">
        <v>13696.199999999999</v>
      </c>
      <c r="G2996" s="8">
        <f t="shared" si="589"/>
        <v>4587.8000000000011</v>
      </c>
      <c r="H2996">
        <v>2023</v>
      </c>
      <c r="I2996">
        <f t="shared" ref="I2996:I3000" si="595">MONTH(C2996)</f>
        <v>11</v>
      </c>
      <c r="J2996" t="s">
        <v>86</v>
      </c>
      <c r="K2996" t="s">
        <v>100</v>
      </c>
      <c r="L2996" t="s">
        <v>98</v>
      </c>
      <c r="M2996" t="str">
        <f>VLOOKUP(Table1[[#This Row],[Product Code]],Table24[#All],4,FALSE)</f>
        <v>Gaming Laptops</v>
      </c>
    </row>
    <row r="2997" spans="1:13" x14ac:dyDescent="0.3">
      <c r="A2997" s="13" t="s">
        <v>16</v>
      </c>
      <c r="B2997" s="4" t="s">
        <v>71</v>
      </c>
      <c r="C2997" s="5">
        <v>45244</v>
      </c>
      <c r="D2997" s="4">
        <v>32</v>
      </c>
      <c r="E2997" s="6">
        <v>7309.76</v>
      </c>
      <c r="F2997" s="6">
        <v>5841.92</v>
      </c>
      <c r="G2997" s="8">
        <f t="shared" si="589"/>
        <v>1467.8400000000001</v>
      </c>
      <c r="H2997">
        <v>2023</v>
      </c>
      <c r="I2997">
        <f t="shared" si="595"/>
        <v>11</v>
      </c>
      <c r="J2997" t="s">
        <v>86</v>
      </c>
      <c r="K2997" t="s">
        <v>100</v>
      </c>
      <c r="L2997" t="s">
        <v>98</v>
      </c>
      <c r="M2997" t="str">
        <f>VLOOKUP(Table1[[#This Row],[Product Code]],Table24[#All],4,FALSE)</f>
        <v>Ultrabooks</v>
      </c>
    </row>
    <row r="2998" spans="1:13" x14ac:dyDescent="0.3">
      <c r="A2998" s="13" t="s">
        <v>16</v>
      </c>
      <c r="B2998" s="4" t="s">
        <v>58</v>
      </c>
      <c r="C2998" s="5">
        <v>45148</v>
      </c>
      <c r="D2998" s="4">
        <v>20</v>
      </c>
      <c r="E2998" s="6">
        <v>5185.3999999999996</v>
      </c>
      <c r="F2998" s="6">
        <v>3389.4</v>
      </c>
      <c r="G2998" s="8">
        <f t="shared" si="589"/>
        <v>1795.9999999999995</v>
      </c>
      <c r="H2998">
        <v>2023</v>
      </c>
      <c r="I2998">
        <f t="shared" si="595"/>
        <v>8</v>
      </c>
      <c r="J2998" t="s">
        <v>85</v>
      </c>
      <c r="K2998" t="s">
        <v>106</v>
      </c>
      <c r="L2998" t="s">
        <v>126</v>
      </c>
      <c r="M2998" t="str">
        <f>VLOOKUP(Table1[[#This Row],[Product Code]],Table24[#All],4,FALSE)</f>
        <v>Smart Speakers</v>
      </c>
    </row>
    <row r="2999" spans="1:13" x14ac:dyDescent="0.3">
      <c r="A2999" s="13" t="s">
        <v>23</v>
      </c>
      <c r="B2999" s="4" t="s">
        <v>68</v>
      </c>
      <c r="C2999" s="5">
        <v>45554</v>
      </c>
      <c r="D2999" s="4">
        <v>17</v>
      </c>
      <c r="E2999" s="6">
        <v>18836</v>
      </c>
      <c r="F2999" s="6">
        <v>14756.849999999999</v>
      </c>
      <c r="G2999" s="8">
        <f t="shared" si="589"/>
        <v>4079.1500000000015</v>
      </c>
      <c r="H2999">
        <v>2024</v>
      </c>
      <c r="I2999">
        <f t="shared" si="595"/>
        <v>9</v>
      </c>
      <c r="J2999" t="s">
        <v>89</v>
      </c>
      <c r="K2999" t="s">
        <v>113</v>
      </c>
      <c r="L2999" t="s">
        <v>118</v>
      </c>
      <c r="M2999" t="str">
        <f>VLOOKUP(Table1[[#This Row],[Product Code]],Table24[#All],4,FALSE)</f>
        <v>Noise-Canceling Over-Ear</v>
      </c>
    </row>
    <row r="3000" spans="1:13" x14ac:dyDescent="0.3">
      <c r="A3000" s="13" t="s">
        <v>28</v>
      </c>
      <c r="B3000" s="4" t="s">
        <v>31</v>
      </c>
      <c r="C3000" s="5">
        <v>45531</v>
      </c>
      <c r="D3000" s="4">
        <v>10</v>
      </c>
      <c r="E3000" s="6">
        <v>4807</v>
      </c>
      <c r="F3000" s="6">
        <v>3019.4</v>
      </c>
      <c r="G3000" s="8">
        <f t="shared" si="589"/>
        <v>1787.6</v>
      </c>
      <c r="H3000">
        <v>2024</v>
      </c>
      <c r="I3000">
        <f t="shared" si="595"/>
        <v>8</v>
      </c>
      <c r="J3000" t="s">
        <v>89</v>
      </c>
      <c r="K3000" t="s">
        <v>113</v>
      </c>
      <c r="L3000" t="s">
        <v>98</v>
      </c>
      <c r="M3000" t="str">
        <f>VLOOKUP(Table1[[#This Row],[Product Code]],Table24[#All],4,FALSE)</f>
        <v>Gaming Laptops</v>
      </c>
    </row>
    <row r="3001" spans="1:13" x14ac:dyDescent="0.3">
      <c r="A3001" s="13" t="s">
        <v>16</v>
      </c>
      <c r="B3001" s="4" t="s">
        <v>58</v>
      </c>
      <c r="C3001" s="5">
        <v>44975</v>
      </c>
      <c r="D3001" s="4">
        <v>31</v>
      </c>
      <c r="E3001" s="6">
        <v>8037.369999999999</v>
      </c>
      <c r="F3001" s="6">
        <v>5253.57</v>
      </c>
      <c r="G3001" s="8">
        <f t="shared" si="589"/>
        <v>2783.7999999999993</v>
      </c>
      <c r="H3001">
        <v>2023</v>
      </c>
      <c r="I3001">
        <f>MONTH(C3001)</f>
        <v>2</v>
      </c>
      <c r="J3001" t="s">
        <v>83</v>
      </c>
      <c r="K3001" t="s">
        <v>106</v>
      </c>
      <c r="L3001" t="s">
        <v>126</v>
      </c>
      <c r="M3001" t="str">
        <f>VLOOKUP(Table1[[#This Row],[Product Code]],Table24[#All],4,FALSE)</f>
        <v>Smart Speakers</v>
      </c>
    </row>
    <row r="3002" spans="1:13" x14ac:dyDescent="0.3">
      <c r="A3002" s="13" t="s">
        <v>8</v>
      </c>
      <c r="B3002" s="4" t="s">
        <v>11</v>
      </c>
      <c r="C3002" s="5">
        <v>45562</v>
      </c>
      <c r="D3002" s="4">
        <v>4</v>
      </c>
      <c r="E3002" s="6">
        <v>2687.4</v>
      </c>
      <c r="F3002" s="6">
        <v>2122.36</v>
      </c>
      <c r="G3002" s="8">
        <f t="shared" si="589"/>
        <v>565.04</v>
      </c>
      <c r="H3002">
        <v>2024</v>
      </c>
      <c r="I3002">
        <f>MONTH(C3002)</f>
        <v>9</v>
      </c>
      <c r="J3002" t="s">
        <v>89</v>
      </c>
      <c r="K3002" t="s">
        <v>113</v>
      </c>
      <c r="L3002" t="s">
        <v>102</v>
      </c>
      <c r="M3002" t="str">
        <f>VLOOKUP(Table1[[#This Row],[Product Code]],Table24[#All],4,FALSE)</f>
        <v>Chargers</v>
      </c>
    </row>
    <row r="3003" spans="1:13" x14ac:dyDescent="0.3">
      <c r="A3003" s="13" t="s">
        <v>14</v>
      </c>
      <c r="B3003" s="4" t="s">
        <v>35</v>
      </c>
      <c r="C3003" s="5">
        <v>45158</v>
      </c>
      <c r="D3003" s="4">
        <v>18</v>
      </c>
      <c r="E3003" s="6">
        <v>2934.9</v>
      </c>
      <c r="F3003" s="6">
        <v>2269.98</v>
      </c>
      <c r="G3003" s="8">
        <f t="shared" si="589"/>
        <v>664.92000000000007</v>
      </c>
      <c r="H3003">
        <v>2023</v>
      </c>
      <c r="I3003">
        <f>MONTH(C3003)</f>
        <v>8</v>
      </c>
      <c r="J3003" t="s">
        <v>85</v>
      </c>
      <c r="K3003" t="s">
        <v>113</v>
      </c>
      <c r="L3003" t="s">
        <v>102</v>
      </c>
      <c r="M3003" t="str">
        <f>VLOOKUP(Table1[[#This Row],[Product Code]],Table24[#All],4,FALSE)</f>
        <v>Keyboards</v>
      </c>
    </row>
    <row r="3004" spans="1:13" x14ac:dyDescent="0.3">
      <c r="A3004" s="13" t="s">
        <v>16</v>
      </c>
      <c r="B3004" s="4" t="s">
        <v>52</v>
      </c>
      <c r="C3004" s="5">
        <v>45495</v>
      </c>
      <c r="D3004" s="4">
        <v>1</v>
      </c>
      <c r="E3004" s="6">
        <v>236.61</v>
      </c>
      <c r="F3004" s="6">
        <v>183.17</v>
      </c>
      <c r="G3004" s="8">
        <f t="shared" si="589"/>
        <v>53.440000000000026</v>
      </c>
      <c r="H3004">
        <v>2024</v>
      </c>
      <c r="I3004">
        <f t="shared" ref="I3004:I3007" si="596">MONTH(C3004)</f>
        <v>7</v>
      </c>
      <c r="J3004" t="s">
        <v>89</v>
      </c>
      <c r="K3004" t="s">
        <v>113</v>
      </c>
      <c r="L3004" t="s">
        <v>118</v>
      </c>
      <c r="M3004" t="str">
        <f>VLOOKUP(Table1[[#This Row],[Product Code]],Table24[#All],4,FALSE)</f>
        <v>Wired Headphones</v>
      </c>
    </row>
    <row r="3005" spans="1:13" x14ac:dyDescent="0.3">
      <c r="A3005" s="13" t="s">
        <v>16</v>
      </c>
      <c r="B3005" s="4" t="s">
        <v>42</v>
      </c>
      <c r="C3005" s="5">
        <v>45444</v>
      </c>
      <c r="D3005" s="4">
        <v>8</v>
      </c>
      <c r="E3005" s="6">
        <v>3389.36</v>
      </c>
      <c r="F3005" s="6">
        <v>2208.8000000000002</v>
      </c>
      <c r="G3005" s="8">
        <f t="shared" si="589"/>
        <v>1180.56</v>
      </c>
      <c r="H3005">
        <v>2024</v>
      </c>
      <c r="I3005">
        <f t="shared" si="596"/>
        <v>6</v>
      </c>
      <c r="J3005" t="s">
        <v>88</v>
      </c>
      <c r="K3005" t="s">
        <v>137</v>
      </c>
      <c r="L3005" t="s">
        <v>98</v>
      </c>
      <c r="M3005" t="str">
        <f>VLOOKUP(Table1[[#This Row],[Product Code]],Table24[#All],4,FALSE)</f>
        <v>Ultrabooks</v>
      </c>
    </row>
    <row r="3006" spans="1:13" x14ac:dyDescent="0.3">
      <c r="A3006" s="13" t="s">
        <v>8</v>
      </c>
      <c r="B3006" s="4" t="s">
        <v>36</v>
      </c>
      <c r="C3006" s="5">
        <v>45484</v>
      </c>
      <c r="D3006" s="4">
        <v>1</v>
      </c>
      <c r="E3006" s="6">
        <v>947.05</v>
      </c>
      <c r="F3006" s="6">
        <v>667.38</v>
      </c>
      <c r="G3006" s="8">
        <f t="shared" si="589"/>
        <v>279.66999999999996</v>
      </c>
      <c r="H3006">
        <v>2024</v>
      </c>
      <c r="I3006">
        <f t="shared" si="596"/>
        <v>7</v>
      </c>
      <c r="J3006" t="s">
        <v>89</v>
      </c>
      <c r="K3006" t="s">
        <v>132</v>
      </c>
      <c r="L3006" t="s">
        <v>102</v>
      </c>
      <c r="M3006" t="str">
        <f>VLOOKUP(Table1[[#This Row],[Product Code]],Table24[#All],4,FALSE)</f>
        <v>Keyboards</v>
      </c>
    </row>
    <row r="3007" spans="1:13" x14ac:dyDescent="0.3">
      <c r="A3007" s="13" t="s">
        <v>32</v>
      </c>
      <c r="B3007" s="4" t="s">
        <v>45</v>
      </c>
      <c r="C3007" s="5">
        <v>45518</v>
      </c>
      <c r="D3007" s="4">
        <v>10</v>
      </c>
      <c r="E3007" s="6">
        <v>8066.5999999999995</v>
      </c>
      <c r="F3007" s="6">
        <v>4810.4000000000005</v>
      </c>
      <c r="G3007" s="8">
        <f t="shared" si="589"/>
        <v>3256.1999999999989</v>
      </c>
      <c r="H3007">
        <v>2024</v>
      </c>
      <c r="I3007">
        <f t="shared" si="596"/>
        <v>8</v>
      </c>
      <c r="J3007" t="s">
        <v>89</v>
      </c>
      <c r="K3007" t="s">
        <v>113</v>
      </c>
      <c r="L3007" t="s">
        <v>111</v>
      </c>
      <c r="M3007" t="str">
        <f>VLOOKUP(Table1[[#This Row],[Product Code]],Table24[#All],4,FALSE)</f>
        <v>Game Consoles</v>
      </c>
    </row>
    <row r="3008" spans="1:13" x14ac:dyDescent="0.3">
      <c r="A3008" s="13" t="s">
        <v>12</v>
      </c>
      <c r="B3008" s="4" t="s">
        <v>62</v>
      </c>
      <c r="C3008" s="5">
        <v>45068</v>
      </c>
      <c r="D3008" s="4">
        <v>9</v>
      </c>
      <c r="E3008" s="6">
        <v>13007.699999999999</v>
      </c>
      <c r="F3008" s="6">
        <v>8732.43</v>
      </c>
      <c r="G3008" s="8">
        <f t="shared" si="589"/>
        <v>4275.2699999999986</v>
      </c>
      <c r="H3008">
        <v>2023</v>
      </c>
      <c r="I3008">
        <f t="shared" ref="I3008:I3011" si="597">MONTH(C3008)</f>
        <v>5</v>
      </c>
      <c r="J3008" t="s">
        <v>84</v>
      </c>
      <c r="K3008" t="s">
        <v>113</v>
      </c>
      <c r="L3008" t="s">
        <v>126</v>
      </c>
      <c r="M3008" t="str">
        <f>VLOOKUP(Table1[[#This Row],[Product Code]],Table24[#All],4,FALSE)</f>
        <v>Smartwatches</v>
      </c>
    </row>
    <row r="3009" spans="1:13" x14ac:dyDescent="0.3">
      <c r="A3009" s="13" t="s">
        <v>28</v>
      </c>
      <c r="B3009" s="4" t="s">
        <v>56</v>
      </c>
      <c r="C3009" s="5">
        <v>45206</v>
      </c>
      <c r="D3009" s="4">
        <v>35</v>
      </c>
      <c r="E3009" s="6">
        <v>4695.25</v>
      </c>
      <c r="F3009" s="6">
        <v>3878.7</v>
      </c>
      <c r="G3009" s="8">
        <f t="shared" si="589"/>
        <v>816.55000000000018</v>
      </c>
      <c r="H3009">
        <v>2023</v>
      </c>
      <c r="I3009">
        <f t="shared" si="597"/>
        <v>10</v>
      </c>
      <c r="J3009" t="s">
        <v>86</v>
      </c>
      <c r="K3009" t="s">
        <v>113</v>
      </c>
      <c r="L3009" t="s">
        <v>102</v>
      </c>
      <c r="M3009" t="str">
        <f>VLOOKUP(Table1[[#This Row],[Product Code]],Table24[#All],4,FALSE)</f>
        <v>Laptop Sleeves</v>
      </c>
    </row>
    <row r="3010" spans="1:13" x14ac:dyDescent="0.3">
      <c r="A3010" s="13" t="s">
        <v>16</v>
      </c>
      <c r="B3010" s="4" t="s">
        <v>30</v>
      </c>
      <c r="C3010" s="5">
        <v>45547</v>
      </c>
      <c r="D3010" s="4">
        <v>11</v>
      </c>
      <c r="E3010" s="6">
        <v>16186.060000000001</v>
      </c>
      <c r="F3010" s="6">
        <v>10952.15</v>
      </c>
      <c r="G3010" s="8">
        <f t="shared" si="589"/>
        <v>5233.9100000000017</v>
      </c>
      <c r="H3010">
        <v>2024</v>
      </c>
      <c r="I3010">
        <f t="shared" si="597"/>
        <v>9</v>
      </c>
      <c r="J3010" t="s">
        <v>89</v>
      </c>
      <c r="K3010" t="s">
        <v>113</v>
      </c>
      <c r="L3010" t="s">
        <v>126</v>
      </c>
      <c r="M3010" t="str">
        <f>VLOOKUP(Table1[[#This Row],[Product Code]],Table24[#All],4,FALSE)</f>
        <v>Fitness Bands</v>
      </c>
    </row>
    <row r="3011" spans="1:13" x14ac:dyDescent="0.3">
      <c r="A3011" s="13" t="s">
        <v>16</v>
      </c>
      <c r="B3011" s="4" t="s">
        <v>64</v>
      </c>
      <c r="C3011" s="5">
        <v>45411</v>
      </c>
      <c r="D3011" s="4">
        <v>16</v>
      </c>
      <c r="E3011" s="6">
        <v>6203.84</v>
      </c>
      <c r="F3011" s="6">
        <v>4150.72</v>
      </c>
      <c r="G3011" s="8">
        <f t="shared" ref="G3011:G3074" si="598">E3011-F3011</f>
        <v>2053.12</v>
      </c>
      <c r="H3011">
        <v>2024</v>
      </c>
      <c r="I3011">
        <f t="shared" si="597"/>
        <v>4</v>
      </c>
      <c r="J3011" t="s">
        <v>88</v>
      </c>
      <c r="K3011" t="s">
        <v>106</v>
      </c>
      <c r="L3011" t="s">
        <v>102</v>
      </c>
      <c r="M3011" t="str">
        <f>VLOOKUP(Table1[[#This Row],[Product Code]],Table24[#All],4,FALSE)</f>
        <v>Chargers</v>
      </c>
    </row>
    <row r="3012" spans="1:13" x14ac:dyDescent="0.3">
      <c r="A3012" s="13" t="s">
        <v>19</v>
      </c>
      <c r="B3012" s="4" t="s">
        <v>70</v>
      </c>
      <c r="C3012" s="5">
        <v>45036</v>
      </c>
      <c r="D3012" s="4">
        <v>9</v>
      </c>
      <c r="E3012" s="6">
        <v>1943.0099999999998</v>
      </c>
      <c r="F3012" s="6">
        <v>1406.43</v>
      </c>
      <c r="G3012" s="8">
        <f t="shared" si="598"/>
        <v>536.5799999999997</v>
      </c>
      <c r="H3012">
        <v>2023</v>
      </c>
      <c r="I3012">
        <f t="shared" ref="I3012:I3015" si="599">MONTH(C3012)</f>
        <v>4</v>
      </c>
      <c r="J3012" t="s">
        <v>84</v>
      </c>
      <c r="K3012" t="s">
        <v>130</v>
      </c>
      <c r="L3012" t="s">
        <v>102</v>
      </c>
      <c r="M3012" t="str">
        <f>VLOOKUP(Table1[[#This Row],[Product Code]],Table24[#All],4,FALSE)</f>
        <v>Chargers</v>
      </c>
    </row>
    <row r="3013" spans="1:13" x14ac:dyDescent="0.3">
      <c r="A3013" s="13" t="s">
        <v>25</v>
      </c>
      <c r="B3013" s="4" t="s">
        <v>15</v>
      </c>
      <c r="C3013" s="5">
        <v>45131</v>
      </c>
      <c r="D3013" s="4">
        <v>22</v>
      </c>
      <c r="E3013" s="6">
        <v>19436.78</v>
      </c>
      <c r="F3013" s="6">
        <v>13553.980000000001</v>
      </c>
      <c r="G3013" s="8">
        <f t="shared" si="598"/>
        <v>5882.7999999999975</v>
      </c>
      <c r="H3013">
        <v>2023</v>
      </c>
      <c r="I3013">
        <f t="shared" si="599"/>
        <v>7</v>
      </c>
      <c r="J3013" t="s">
        <v>85</v>
      </c>
      <c r="K3013" t="s">
        <v>132</v>
      </c>
      <c r="L3013" t="s">
        <v>118</v>
      </c>
      <c r="M3013" t="str">
        <f>VLOOKUP(Table1[[#This Row],[Product Code]],Table24[#All],4,FALSE)</f>
        <v>Noise-Canceling Over-Ear</v>
      </c>
    </row>
    <row r="3014" spans="1:13" x14ac:dyDescent="0.3">
      <c r="A3014" s="13" t="s">
        <v>16</v>
      </c>
      <c r="B3014" s="4" t="s">
        <v>60</v>
      </c>
      <c r="C3014" s="5">
        <v>45489</v>
      </c>
      <c r="D3014" s="4">
        <v>16</v>
      </c>
      <c r="E3014" s="6">
        <v>8998.56</v>
      </c>
      <c r="F3014" s="6">
        <v>6870.88</v>
      </c>
      <c r="G3014" s="8">
        <f t="shared" si="598"/>
        <v>2127.6799999999994</v>
      </c>
      <c r="H3014">
        <v>2024</v>
      </c>
      <c r="I3014">
        <f t="shared" si="599"/>
        <v>7</v>
      </c>
      <c r="J3014" t="s">
        <v>89</v>
      </c>
      <c r="K3014" t="s">
        <v>132</v>
      </c>
      <c r="L3014" t="s">
        <v>102</v>
      </c>
      <c r="M3014" t="str">
        <f>VLOOKUP(Table1[[#This Row],[Product Code]],Table24[#All],4,FALSE)</f>
        <v>Mice</v>
      </c>
    </row>
    <row r="3015" spans="1:13" x14ac:dyDescent="0.3">
      <c r="A3015" s="13" t="s">
        <v>8</v>
      </c>
      <c r="B3015" s="4" t="s">
        <v>36</v>
      </c>
      <c r="C3015" s="5">
        <v>45628</v>
      </c>
      <c r="D3015" s="4">
        <v>31</v>
      </c>
      <c r="E3015" s="6">
        <v>29358.55</v>
      </c>
      <c r="F3015" s="6">
        <v>20688.78</v>
      </c>
      <c r="G3015" s="8">
        <f t="shared" si="598"/>
        <v>8669.77</v>
      </c>
      <c r="H3015">
        <v>2024</v>
      </c>
      <c r="I3015">
        <f t="shared" si="599"/>
        <v>12</v>
      </c>
      <c r="J3015" t="s">
        <v>90</v>
      </c>
      <c r="K3015" t="s">
        <v>132</v>
      </c>
      <c r="L3015" t="s">
        <v>102</v>
      </c>
      <c r="M3015" t="str">
        <f>VLOOKUP(Table1[[#This Row],[Product Code]],Table24[#All],4,FALSE)</f>
        <v>Keyboards</v>
      </c>
    </row>
    <row r="3016" spans="1:13" x14ac:dyDescent="0.3">
      <c r="A3016" s="13" t="s">
        <v>16</v>
      </c>
      <c r="B3016" s="4" t="s">
        <v>22</v>
      </c>
      <c r="C3016" s="5">
        <v>45081</v>
      </c>
      <c r="D3016" s="4">
        <v>17</v>
      </c>
      <c r="E3016" s="6">
        <v>17909.16</v>
      </c>
      <c r="F3016" s="6">
        <v>10646.42</v>
      </c>
      <c r="G3016" s="8">
        <f t="shared" si="598"/>
        <v>7262.74</v>
      </c>
      <c r="H3016">
        <v>2023</v>
      </c>
      <c r="I3016">
        <f>MONTH(C3016)</f>
        <v>6</v>
      </c>
      <c r="J3016" t="s">
        <v>84</v>
      </c>
      <c r="K3016" t="s">
        <v>113</v>
      </c>
      <c r="L3016" t="s">
        <v>102</v>
      </c>
      <c r="M3016" t="str">
        <f>VLOOKUP(Table1[[#This Row],[Product Code]],Table24[#All],4,FALSE)</f>
        <v>Keyboards</v>
      </c>
    </row>
    <row r="3017" spans="1:13" x14ac:dyDescent="0.3">
      <c r="A3017" s="13" t="s">
        <v>33</v>
      </c>
      <c r="B3017" s="4" t="s">
        <v>41</v>
      </c>
      <c r="C3017" s="5">
        <v>45540</v>
      </c>
      <c r="D3017" s="4">
        <v>3</v>
      </c>
      <c r="E3017" s="6">
        <v>2650.2</v>
      </c>
      <c r="F3017" s="6">
        <v>1813.47</v>
      </c>
      <c r="G3017" s="8">
        <f t="shared" si="598"/>
        <v>836.72999999999979</v>
      </c>
      <c r="H3017">
        <v>2024</v>
      </c>
      <c r="I3017">
        <f t="shared" ref="I3017:I3019" si="600">MONTH(C3017)</f>
        <v>9</v>
      </c>
      <c r="J3017" t="s">
        <v>89</v>
      </c>
      <c r="K3017" t="s">
        <v>132</v>
      </c>
      <c r="L3017" t="s">
        <v>118</v>
      </c>
      <c r="M3017" t="str">
        <f>VLOOKUP(Table1[[#This Row],[Product Code]],Table24[#All],4,FALSE)</f>
        <v>Wireless Headphones</v>
      </c>
    </row>
    <row r="3018" spans="1:13" x14ac:dyDescent="0.3">
      <c r="A3018" s="13" t="s">
        <v>14</v>
      </c>
      <c r="B3018" s="4" t="s">
        <v>30</v>
      </c>
      <c r="C3018" s="5">
        <v>45505</v>
      </c>
      <c r="D3018" s="4">
        <v>9</v>
      </c>
      <c r="E3018" s="6">
        <v>13243.14</v>
      </c>
      <c r="F3018" s="6">
        <v>8960.85</v>
      </c>
      <c r="G3018" s="8">
        <f t="shared" si="598"/>
        <v>4282.2899999999991</v>
      </c>
      <c r="H3018">
        <v>2024</v>
      </c>
      <c r="I3018">
        <f t="shared" si="600"/>
        <v>8</v>
      </c>
      <c r="J3018" t="s">
        <v>89</v>
      </c>
      <c r="K3018" t="s">
        <v>113</v>
      </c>
      <c r="L3018" t="s">
        <v>126</v>
      </c>
      <c r="M3018" t="str">
        <f>VLOOKUP(Table1[[#This Row],[Product Code]],Table24[#All],4,FALSE)</f>
        <v>Fitness Bands</v>
      </c>
    </row>
    <row r="3019" spans="1:13" x14ac:dyDescent="0.3">
      <c r="A3019" s="13" t="s">
        <v>25</v>
      </c>
      <c r="B3019" s="4" t="s">
        <v>39</v>
      </c>
      <c r="C3019" s="5">
        <v>45436</v>
      </c>
      <c r="D3019" s="4">
        <v>4</v>
      </c>
      <c r="E3019" s="6">
        <v>2919.92</v>
      </c>
      <c r="F3019" s="6">
        <v>2355.96</v>
      </c>
      <c r="G3019" s="8">
        <f t="shared" si="598"/>
        <v>563.96</v>
      </c>
      <c r="H3019">
        <v>2024</v>
      </c>
      <c r="I3019">
        <f t="shared" si="600"/>
        <v>5</v>
      </c>
      <c r="J3019" t="s">
        <v>88</v>
      </c>
      <c r="K3019" t="s">
        <v>113</v>
      </c>
      <c r="L3019" t="s">
        <v>111</v>
      </c>
      <c r="M3019" t="str">
        <f>VLOOKUP(Table1[[#This Row],[Product Code]],Table24[#All],4,FALSE)</f>
        <v>VR Headsets</v>
      </c>
    </row>
    <row r="3020" spans="1:13" x14ac:dyDescent="0.3">
      <c r="A3020" s="13" t="s">
        <v>33</v>
      </c>
      <c r="B3020" s="4" t="s">
        <v>38</v>
      </c>
      <c r="C3020" s="5">
        <v>45126</v>
      </c>
      <c r="D3020" s="4">
        <v>15</v>
      </c>
      <c r="E3020" s="6">
        <v>8047.2000000000007</v>
      </c>
      <c r="F3020" s="6">
        <v>5865.45</v>
      </c>
      <c r="G3020" s="8">
        <f t="shared" si="598"/>
        <v>2181.7500000000009</v>
      </c>
      <c r="H3020">
        <v>2023</v>
      </c>
      <c r="I3020">
        <f t="shared" ref="I3020:I3031" si="601">MONTH(C3020)</f>
        <v>7</v>
      </c>
      <c r="J3020" t="s">
        <v>85</v>
      </c>
      <c r="K3020" t="s">
        <v>113</v>
      </c>
      <c r="L3020" t="s">
        <v>111</v>
      </c>
      <c r="M3020" t="str">
        <f>VLOOKUP(Table1[[#This Row],[Product Code]],Table24[#All],4,FALSE)</f>
        <v>Game Consoles</v>
      </c>
    </row>
    <row r="3021" spans="1:13" x14ac:dyDescent="0.3">
      <c r="A3021" s="13" t="s">
        <v>10</v>
      </c>
      <c r="B3021" s="4" t="s">
        <v>70</v>
      </c>
      <c r="C3021" s="5">
        <v>44935</v>
      </c>
      <c r="D3021" s="4">
        <v>33</v>
      </c>
      <c r="E3021" s="6">
        <v>7124.37</v>
      </c>
      <c r="F3021" s="6">
        <v>5156.9100000000008</v>
      </c>
      <c r="G3021" s="8">
        <f t="shared" si="598"/>
        <v>1967.4599999999991</v>
      </c>
      <c r="H3021">
        <v>2023</v>
      </c>
      <c r="I3021">
        <f t="shared" si="601"/>
        <v>1</v>
      </c>
      <c r="J3021" t="s">
        <v>83</v>
      </c>
      <c r="K3021" t="s">
        <v>130</v>
      </c>
      <c r="L3021" t="s">
        <v>102</v>
      </c>
      <c r="M3021" t="str">
        <f>VLOOKUP(Table1[[#This Row],[Product Code]],Table24[#All],4,FALSE)</f>
        <v>Chargers</v>
      </c>
    </row>
    <row r="3022" spans="1:13" x14ac:dyDescent="0.3">
      <c r="A3022" s="13" t="s">
        <v>16</v>
      </c>
      <c r="B3022" s="4" t="s">
        <v>56</v>
      </c>
      <c r="C3022" s="5">
        <v>45218</v>
      </c>
      <c r="D3022" s="4">
        <v>35</v>
      </c>
      <c r="E3022" s="6">
        <v>4695.25</v>
      </c>
      <c r="F3022" s="6">
        <v>3878.7</v>
      </c>
      <c r="G3022" s="8">
        <f t="shared" si="598"/>
        <v>816.55000000000018</v>
      </c>
      <c r="H3022">
        <v>2023</v>
      </c>
      <c r="I3022">
        <f t="shared" si="601"/>
        <v>10</v>
      </c>
      <c r="J3022" t="s">
        <v>86</v>
      </c>
      <c r="K3022" t="s">
        <v>113</v>
      </c>
      <c r="L3022" t="s">
        <v>102</v>
      </c>
      <c r="M3022" t="str">
        <f>VLOOKUP(Table1[[#This Row],[Product Code]],Table24[#All],4,FALSE)</f>
        <v>Laptop Sleeves</v>
      </c>
    </row>
    <row r="3023" spans="1:13" x14ac:dyDescent="0.3">
      <c r="A3023" s="13" t="s">
        <v>54</v>
      </c>
      <c r="B3023" s="4" t="s">
        <v>48</v>
      </c>
      <c r="C3023" s="5">
        <v>45017</v>
      </c>
      <c r="D3023" s="4">
        <v>31</v>
      </c>
      <c r="E3023" s="6">
        <v>43493.31</v>
      </c>
      <c r="F3023" s="6">
        <v>27607.05</v>
      </c>
      <c r="G3023" s="8">
        <f t="shared" si="598"/>
        <v>15886.259999999998</v>
      </c>
      <c r="H3023">
        <v>2023</v>
      </c>
      <c r="I3023">
        <f t="shared" si="601"/>
        <v>4</v>
      </c>
      <c r="J3023" t="s">
        <v>84</v>
      </c>
      <c r="K3023" t="s">
        <v>137</v>
      </c>
      <c r="L3023" t="s">
        <v>111</v>
      </c>
      <c r="M3023" t="str">
        <f>VLOOKUP(Table1[[#This Row],[Product Code]],Table24[#All],4,FALSE)</f>
        <v>Game Consoles</v>
      </c>
    </row>
    <row r="3024" spans="1:13" x14ac:dyDescent="0.3">
      <c r="A3024" s="13" t="s">
        <v>23</v>
      </c>
      <c r="B3024" s="4" t="s">
        <v>31</v>
      </c>
      <c r="C3024" s="5">
        <v>45511</v>
      </c>
      <c r="D3024" s="4">
        <v>6</v>
      </c>
      <c r="E3024" s="6">
        <v>2884.2</v>
      </c>
      <c r="F3024" s="6">
        <v>1811.6399999999999</v>
      </c>
      <c r="G3024" s="8">
        <f t="shared" si="598"/>
        <v>1072.56</v>
      </c>
      <c r="H3024">
        <v>2024</v>
      </c>
      <c r="I3024">
        <f t="shared" si="601"/>
        <v>8</v>
      </c>
      <c r="J3024" t="s">
        <v>89</v>
      </c>
      <c r="K3024" t="s">
        <v>113</v>
      </c>
      <c r="L3024" t="s">
        <v>98</v>
      </c>
      <c r="M3024" t="str">
        <f>VLOOKUP(Table1[[#This Row],[Product Code]],Table24[#All],4,FALSE)</f>
        <v>Gaming Laptops</v>
      </c>
    </row>
    <row r="3025" spans="1:13" x14ac:dyDescent="0.3">
      <c r="A3025" s="13" t="s">
        <v>32</v>
      </c>
      <c r="B3025" s="4" t="s">
        <v>41</v>
      </c>
      <c r="C3025" s="5">
        <v>45644</v>
      </c>
      <c r="D3025" s="4">
        <v>22</v>
      </c>
      <c r="E3025" s="6">
        <v>19434.8</v>
      </c>
      <c r="F3025" s="6">
        <v>13298.78</v>
      </c>
      <c r="G3025" s="8">
        <f t="shared" si="598"/>
        <v>6136.0199999999986</v>
      </c>
      <c r="H3025">
        <v>2024</v>
      </c>
      <c r="I3025">
        <f t="shared" si="601"/>
        <v>12</v>
      </c>
      <c r="J3025" t="s">
        <v>90</v>
      </c>
      <c r="K3025" t="s">
        <v>132</v>
      </c>
      <c r="L3025" t="s">
        <v>118</v>
      </c>
      <c r="M3025" t="str">
        <f>VLOOKUP(Table1[[#This Row],[Product Code]],Table24[#All],4,FALSE)</f>
        <v>Wireless Headphones</v>
      </c>
    </row>
    <row r="3026" spans="1:13" x14ac:dyDescent="0.3">
      <c r="A3026" s="13" t="s">
        <v>16</v>
      </c>
      <c r="B3026" s="4" t="s">
        <v>56</v>
      </c>
      <c r="C3026" s="5">
        <v>45606</v>
      </c>
      <c r="D3026" s="4">
        <v>35</v>
      </c>
      <c r="E3026" s="6">
        <v>4695.25</v>
      </c>
      <c r="F3026" s="6">
        <v>3878.7</v>
      </c>
      <c r="G3026" s="8">
        <f t="shared" si="598"/>
        <v>816.55000000000018</v>
      </c>
      <c r="H3026">
        <v>2024</v>
      </c>
      <c r="I3026">
        <f t="shared" si="601"/>
        <v>11</v>
      </c>
      <c r="J3026" t="s">
        <v>90</v>
      </c>
      <c r="K3026" t="s">
        <v>113</v>
      </c>
      <c r="L3026" t="s">
        <v>102</v>
      </c>
      <c r="M3026" t="str">
        <f>VLOOKUP(Table1[[#This Row],[Product Code]],Table24[#All],4,FALSE)</f>
        <v>Laptop Sleeves</v>
      </c>
    </row>
    <row r="3027" spans="1:13" x14ac:dyDescent="0.3">
      <c r="A3027" s="13" t="s">
        <v>19</v>
      </c>
      <c r="B3027" s="4" t="s">
        <v>36</v>
      </c>
      <c r="C3027" s="5">
        <v>45652</v>
      </c>
      <c r="D3027" s="4">
        <v>33</v>
      </c>
      <c r="E3027" s="6">
        <v>31252.649999999998</v>
      </c>
      <c r="F3027" s="6">
        <v>22023.54</v>
      </c>
      <c r="G3027" s="8">
        <f t="shared" si="598"/>
        <v>9229.1099999999969</v>
      </c>
      <c r="H3027">
        <v>2024</v>
      </c>
      <c r="I3027">
        <f t="shared" si="601"/>
        <v>12</v>
      </c>
      <c r="J3027" t="s">
        <v>90</v>
      </c>
      <c r="K3027" t="s">
        <v>132</v>
      </c>
      <c r="L3027" t="s">
        <v>102</v>
      </c>
      <c r="M3027" t="str">
        <f>VLOOKUP(Table1[[#This Row],[Product Code]],Table24[#All],4,FALSE)</f>
        <v>Keyboards</v>
      </c>
    </row>
    <row r="3028" spans="1:13" x14ac:dyDescent="0.3">
      <c r="A3028" s="13" t="s">
        <v>12</v>
      </c>
      <c r="B3028" s="4" t="s">
        <v>53</v>
      </c>
      <c r="C3028" s="5">
        <v>45590</v>
      </c>
      <c r="D3028" s="4">
        <v>30</v>
      </c>
      <c r="E3028" s="6">
        <v>38268.299999999996</v>
      </c>
      <c r="F3028" s="6">
        <v>23861.7</v>
      </c>
      <c r="G3028" s="8">
        <f t="shared" si="598"/>
        <v>14406.599999999995</v>
      </c>
      <c r="H3028">
        <v>2024</v>
      </c>
      <c r="I3028">
        <f t="shared" si="601"/>
        <v>10</v>
      </c>
      <c r="J3028" t="s">
        <v>90</v>
      </c>
      <c r="K3028" t="s">
        <v>130</v>
      </c>
      <c r="L3028" t="s">
        <v>118</v>
      </c>
      <c r="M3028" t="str">
        <f>VLOOKUP(Table1[[#This Row],[Product Code]],Table24[#All],4,FALSE)</f>
        <v>Wired Headphones</v>
      </c>
    </row>
    <row r="3029" spans="1:13" x14ac:dyDescent="0.3">
      <c r="A3029" s="13" t="s">
        <v>12</v>
      </c>
      <c r="B3029" s="4" t="s">
        <v>56</v>
      </c>
      <c r="C3029" s="5">
        <v>45456</v>
      </c>
      <c r="D3029" s="4">
        <v>10</v>
      </c>
      <c r="E3029" s="6">
        <v>1341.5</v>
      </c>
      <c r="F3029" s="6">
        <v>1108.1999999999998</v>
      </c>
      <c r="G3029" s="8">
        <f t="shared" si="598"/>
        <v>233.30000000000018</v>
      </c>
      <c r="H3029">
        <v>2024</v>
      </c>
      <c r="I3029">
        <f t="shared" si="601"/>
        <v>6</v>
      </c>
      <c r="J3029" t="s">
        <v>88</v>
      </c>
      <c r="K3029" t="s">
        <v>113</v>
      </c>
      <c r="L3029" t="s">
        <v>102</v>
      </c>
      <c r="M3029" t="str">
        <f>VLOOKUP(Table1[[#This Row],[Product Code]],Table24[#All],4,FALSE)</f>
        <v>Laptop Sleeves</v>
      </c>
    </row>
    <row r="3030" spans="1:13" x14ac:dyDescent="0.3">
      <c r="A3030" s="13" t="s">
        <v>28</v>
      </c>
      <c r="B3030" s="4" t="s">
        <v>57</v>
      </c>
      <c r="C3030" s="5">
        <v>45600</v>
      </c>
      <c r="D3030" s="4">
        <v>29</v>
      </c>
      <c r="E3030" s="6">
        <v>33948.560000000005</v>
      </c>
      <c r="F3030" s="6">
        <v>27119.93</v>
      </c>
      <c r="G3030" s="8">
        <f t="shared" si="598"/>
        <v>6828.6300000000047</v>
      </c>
      <c r="H3030">
        <v>2024</v>
      </c>
      <c r="I3030">
        <f t="shared" si="601"/>
        <v>11</v>
      </c>
      <c r="J3030" t="s">
        <v>90</v>
      </c>
      <c r="K3030" t="s">
        <v>106</v>
      </c>
      <c r="L3030" t="s">
        <v>111</v>
      </c>
      <c r="M3030" t="str">
        <f>VLOOKUP(Table1[[#This Row],[Product Code]],Table24[#All],4,FALSE)</f>
        <v>Game Consoles</v>
      </c>
    </row>
    <row r="3031" spans="1:13" x14ac:dyDescent="0.3">
      <c r="A3031" s="13" t="s">
        <v>6</v>
      </c>
      <c r="B3031" s="4" t="s">
        <v>31</v>
      </c>
      <c r="C3031" s="5">
        <v>45418</v>
      </c>
      <c r="D3031" s="4">
        <v>1</v>
      </c>
      <c r="E3031" s="6">
        <v>480.7</v>
      </c>
      <c r="F3031" s="6">
        <v>301.94</v>
      </c>
      <c r="G3031" s="8">
        <f t="shared" si="598"/>
        <v>178.76</v>
      </c>
      <c r="H3031">
        <v>2024</v>
      </c>
      <c r="I3031">
        <f t="shared" si="601"/>
        <v>5</v>
      </c>
      <c r="J3031" t="s">
        <v>88</v>
      </c>
      <c r="K3031" t="s">
        <v>113</v>
      </c>
      <c r="L3031" t="s">
        <v>98</v>
      </c>
      <c r="M3031" t="str">
        <f>VLOOKUP(Table1[[#This Row],[Product Code]],Table24[#All],4,FALSE)</f>
        <v>Gaming Laptops</v>
      </c>
    </row>
    <row r="3032" spans="1:13" x14ac:dyDescent="0.3">
      <c r="A3032" s="13" t="s">
        <v>25</v>
      </c>
      <c r="B3032" s="4" t="s">
        <v>64</v>
      </c>
      <c r="C3032" s="5">
        <v>45059</v>
      </c>
      <c r="D3032" s="4">
        <v>10</v>
      </c>
      <c r="E3032" s="6">
        <v>3877.4</v>
      </c>
      <c r="F3032" s="6">
        <v>2594.2000000000003</v>
      </c>
      <c r="G3032" s="8">
        <f t="shared" si="598"/>
        <v>1283.1999999999998</v>
      </c>
      <c r="H3032">
        <v>2023</v>
      </c>
      <c r="I3032">
        <f>MONTH(C3032)</f>
        <v>5</v>
      </c>
      <c r="J3032" t="s">
        <v>84</v>
      </c>
      <c r="K3032" t="s">
        <v>106</v>
      </c>
      <c r="L3032" t="s">
        <v>102</v>
      </c>
      <c r="M3032" t="str">
        <f>VLOOKUP(Table1[[#This Row],[Product Code]],Table24[#All],4,FALSE)</f>
        <v>Chargers</v>
      </c>
    </row>
    <row r="3033" spans="1:13" x14ac:dyDescent="0.3">
      <c r="A3033" s="13" t="s">
        <v>8</v>
      </c>
      <c r="B3033" s="4" t="s">
        <v>36</v>
      </c>
      <c r="C3033" s="5">
        <v>45489</v>
      </c>
      <c r="D3033" s="4">
        <v>16</v>
      </c>
      <c r="E3033" s="6">
        <v>15152.8</v>
      </c>
      <c r="F3033" s="6">
        <v>10678.08</v>
      </c>
      <c r="G3033" s="8">
        <f t="shared" si="598"/>
        <v>4474.7199999999993</v>
      </c>
      <c r="H3033">
        <v>2024</v>
      </c>
      <c r="I3033">
        <f>MONTH(C3033)</f>
        <v>7</v>
      </c>
      <c r="J3033" t="s">
        <v>89</v>
      </c>
      <c r="K3033" t="s">
        <v>132</v>
      </c>
      <c r="L3033" t="s">
        <v>102</v>
      </c>
      <c r="M3033" t="str">
        <f>VLOOKUP(Table1[[#This Row],[Product Code]],Table24[#All],4,FALSE)</f>
        <v>Keyboards</v>
      </c>
    </row>
    <row r="3034" spans="1:13" x14ac:dyDescent="0.3">
      <c r="A3034" s="13" t="s">
        <v>32</v>
      </c>
      <c r="B3034" s="4" t="s">
        <v>22</v>
      </c>
      <c r="C3034" s="5">
        <v>45128</v>
      </c>
      <c r="D3034" s="4">
        <v>15</v>
      </c>
      <c r="E3034" s="6">
        <v>15802.2</v>
      </c>
      <c r="F3034" s="6">
        <v>9393.9</v>
      </c>
      <c r="G3034" s="8">
        <f t="shared" si="598"/>
        <v>6408.3000000000011</v>
      </c>
      <c r="H3034">
        <v>2023</v>
      </c>
      <c r="I3034">
        <f t="shared" ref="I3034:I3040" si="602">MONTH(C3034)</f>
        <v>7</v>
      </c>
      <c r="J3034" t="s">
        <v>85</v>
      </c>
      <c r="K3034" t="s">
        <v>113</v>
      </c>
      <c r="L3034" t="s">
        <v>102</v>
      </c>
      <c r="M3034" t="str">
        <f>VLOOKUP(Table1[[#This Row],[Product Code]],Table24[#All],4,FALSE)</f>
        <v>Keyboards</v>
      </c>
    </row>
    <row r="3035" spans="1:13" x14ac:dyDescent="0.3">
      <c r="A3035" s="13" t="s">
        <v>59</v>
      </c>
      <c r="B3035" s="4" t="s">
        <v>55</v>
      </c>
      <c r="C3035" s="5">
        <v>45252</v>
      </c>
      <c r="D3035" s="4">
        <v>25</v>
      </c>
      <c r="E3035" s="6">
        <v>21729</v>
      </c>
      <c r="F3035" s="6">
        <v>16313.25</v>
      </c>
      <c r="G3035" s="8">
        <f t="shared" si="598"/>
        <v>5415.75</v>
      </c>
      <c r="H3035">
        <v>2023</v>
      </c>
      <c r="I3035">
        <f t="shared" si="602"/>
        <v>11</v>
      </c>
      <c r="J3035" t="s">
        <v>86</v>
      </c>
      <c r="K3035" t="s">
        <v>100</v>
      </c>
      <c r="L3035" t="s">
        <v>111</v>
      </c>
      <c r="M3035" t="str">
        <f>VLOOKUP(Table1[[#This Row],[Product Code]],Table24[#All],4,FALSE)</f>
        <v>VR Headsets</v>
      </c>
    </row>
    <row r="3036" spans="1:13" x14ac:dyDescent="0.3">
      <c r="A3036" s="13" t="s">
        <v>54</v>
      </c>
      <c r="B3036" s="4" t="s">
        <v>70</v>
      </c>
      <c r="C3036" s="5">
        <v>45032</v>
      </c>
      <c r="D3036" s="4">
        <v>18</v>
      </c>
      <c r="E3036" s="6">
        <v>3886.0199999999995</v>
      </c>
      <c r="F3036" s="6">
        <v>2812.86</v>
      </c>
      <c r="G3036" s="8">
        <f t="shared" si="598"/>
        <v>1073.1599999999994</v>
      </c>
      <c r="H3036">
        <v>2023</v>
      </c>
      <c r="I3036">
        <f t="shared" si="602"/>
        <v>4</v>
      </c>
      <c r="J3036" t="s">
        <v>84</v>
      </c>
      <c r="K3036" t="s">
        <v>130</v>
      </c>
      <c r="L3036" t="s">
        <v>102</v>
      </c>
      <c r="M3036" t="str">
        <f>VLOOKUP(Table1[[#This Row],[Product Code]],Table24[#All],4,FALSE)</f>
        <v>Chargers</v>
      </c>
    </row>
    <row r="3037" spans="1:13" x14ac:dyDescent="0.3">
      <c r="A3037" s="13" t="s">
        <v>14</v>
      </c>
      <c r="B3037" s="4" t="s">
        <v>58</v>
      </c>
      <c r="C3037" s="5">
        <v>44986</v>
      </c>
      <c r="D3037" s="4">
        <v>14</v>
      </c>
      <c r="E3037" s="6">
        <v>3629.7799999999997</v>
      </c>
      <c r="F3037" s="6">
        <v>2372.58</v>
      </c>
      <c r="G3037" s="8">
        <f t="shared" si="598"/>
        <v>1257.1999999999998</v>
      </c>
      <c r="H3037">
        <v>2023</v>
      </c>
      <c r="I3037">
        <f t="shared" si="602"/>
        <v>3</v>
      </c>
      <c r="J3037" t="s">
        <v>83</v>
      </c>
      <c r="K3037" t="s">
        <v>106</v>
      </c>
      <c r="L3037" t="s">
        <v>126</v>
      </c>
      <c r="M3037" t="str">
        <f>VLOOKUP(Table1[[#This Row],[Product Code]],Table24[#All],4,FALSE)</f>
        <v>Smart Speakers</v>
      </c>
    </row>
    <row r="3038" spans="1:13" x14ac:dyDescent="0.3">
      <c r="A3038" s="13" t="s">
        <v>10</v>
      </c>
      <c r="B3038" s="4" t="s">
        <v>49</v>
      </c>
      <c r="C3038" s="5">
        <v>45326</v>
      </c>
      <c r="D3038" s="4">
        <v>21</v>
      </c>
      <c r="E3038" s="6">
        <v>27952.469999999998</v>
      </c>
      <c r="F3038" s="6">
        <v>17170.02</v>
      </c>
      <c r="G3038" s="8">
        <f t="shared" si="598"/>
        <v>10782.449999999997</v>
      </c>
      <c r="H3038">
        <v>2024</v>
      </c>
      <c r="I3038">
        <f t="shared" si="602"/>
        <v>2</v>
      </c>
      <c r="J3038" t="s">
        <v>87</v>
      </c>
      <c r="K3038" t="s">
        <v>137</v>
      </c>
      <c r="L3038" t="s">
        <v>126</v>
      </c>
      <c r="M3038" t="str">
        <f>VLOOKUP(Table1[[#This Row],[Product Code]],Table24[#All],4,FALSE)</f>
        <v>Smartwatches</v>
      </c>
    </row>
    <row r="3039" spans="1:13" x14ac:dyDescent="0.3">
      <c r="A3039" s="13" t="s">
        <v>16</v>
      </c>
      <c r="B3039" s="4" t="s">
        <v>51</v>
      </c>
      <c r="C3039" s="5">
        <v>45523</v>
      </c>
      <c r="D3039" s="4">
        <v>9</v>
      </c>
      <c r="E3039" s="6">
        <v>3189.78</v>
      </c>
      <c r="F3039" s="6">
        <v>2277.54</v>
      </c>
      <c r="G3039" s="8">
        <f t="shared" si="598"/>
        <v>912.24000000000024</v>
      </c>
      <c r="H3039">
        <v>2024</v>
      </c>
      <c r="I3039">
        <f t="shared" si="602"/>
        <v>8</v>
      </c>
      <c r="J3039" t="s">
        <v>89</v>
      </c>
      <c r="K3039" t="s">
        <v>113</v>
      </c>
      <c r="L3039" t="s">
        <v>118</v>
      </c>
      <c r="M3039" t="str">
        <f>VLOOKUP(Table1[[#This Row],[Product Code]],Table24[#All],4,FALSE)</f>
        <v>Wired Headphones</v>
      </c>
    </row>
    <row r="3040" spans="1:13" x14ac:dyDescent="0.3">
      <c r="A3040" s="13" t="s">
        <v>32</v>
      </c>
      <c r="B3040" s="4" t="s">
        <v>35</v>
      </c>
      <c r="C3040" s="5">
        <v>45432</v>
      </c>
      <c r="D3040" s="4">
        <v>5</v>
      </c>
      <c r="E3040" s="6">
        <v>815.25</v>
      </c>
      <c r="F3040" s="6">
        <v>630.54999999999995</v>
      </c>
      <c r="G3040" s="8">
        <f t="shared" si="598"/>
        <v>184.70000000000005</v>
      </c>
      <c r="H3040">
        <v>2024</v>
      </c>
      <c r="I3040">
        <f t="shared" si="602"/>
        <v>5</v>
      </c>
      <c r="J3040" t="s">
        <v>88</v>
      </c>
      <c r="K3040" t="s">
        <v>113</v>
      </c>
      <c r="L3040" t="s">
        <v>102</v>
      </c>
      <c r="M3040" t="str">
        <f>VLOOKUP(Table1[[#This Row],[Product Code]],Table24[#All],4,FALSE)</f>
        <v>Keyboards</v>
      </c>
    </row>
    <row r="3041" spans="1:13" x14ac:dyDescent="0.3">
      <c r="A3041" s="13" t="s">
        <v>12</v>
      </c>
      <c r="B3041" s="4" t="s">
        <v>55</v>
      </c>
      <c r="C3041" s="5">
        <v>45069</v>
      </c>
      <c r="D3041" s="4">
        <v>9</v>
      </c>
      <c r="E3041" s="6">
        <v>7822.44</v>
      </c>
      <c r="F3041" s="6">
        <v>5872.7699999999995</v>
      </c>
      <c r="G3041" s="8">
        <f t="shared" si="598"/>
        <v>1949.67</v>
      </c>
      <c r="H3041">
        <v>2023</v>
      </c>
      <c r="I3041">
        <f>MONTH(C3041)</f>
        <v>5</v>
      </c>
      <c r="J3041" t="s">
        <v>84</v>
      </c>
      <c r="K3041" t="s">
        <v>100</v>
      </c>
      <c r="L3041" t="s">
        <v>111</v>
      </c>
      <c r="M3041" t="str">
        <f>VLOOKUP(Table1[[#This Row],[Product Code]],Table24[#All],4,FALSE)</f>
        <v>VR Headsets</v>
      </c>
    </row>
    <row r="3042" spans="1:13" x14ac:dyDescent="0.3">
      <c r="A3042" s="13" t="s">
        <v>23</v>
      </c>
      <c r="B3042" s="4" t="s">
        <v>47</v>
      </c>
      <c r="C3042" s="5">
        <v>45306</v>
      </c>
      <c r="D3042" s="4">
        <v>23</v>
      </c>
      <c r="E3042" s="6">
        <v>27552.160000000003</v>
      </c>
      <c r="F3042" s="6">
        <v>20298.649999999998</v>
      </c>
      <c r="G3042" s="8">
        <f t="shared" si="598"/>
        <v>7253.5100000000057</v>
      </c>
      <c r="H3042">
        <v>2024</v>
      </c>
      <c r="I3042">
        <f>MONTH(C3042)</f>
        <v>1</v>
      </c>
      <c r="J3042" t="s">
        <v>87</v>
      </c>
      <c r="K3042" t="s">
        <v>113</v>
      </c>
      <c r="L3042" t="s">
        <v>126</v>
      </c>
      <c r="M3042" t="str">
        <f>VLOOKUP(Table1[[#This Row],[Product Code]],Table24[#All],4,FALSE)</f>
        <v>Fitness Bands</v>
      </c>
    </row>
    <row r="3043" spans="1:13" x14ac:dyDescent="0.3">
      <c r="A3043" s="13" t="s">
        <v>12</v>
      </c>
      <c r="B3043" s="4" t="s">
        <v>44</v>
      </c>
      <c r="C3043" s="5">
        <v>44993</v>
      </c>
      <c r="D3043" s="4">
        <v>15</v>
      </c>
      <c r="E3043" s="6">
        <v>4309.5</v>
      </c>
      <c r="F3043" s="6">
        <v>3490.0499999999997</v>
      </c>
      <c r="G3043" s="8">
        <f t="shared" si="598"/>
        <v>819.45000000000027</v>
      </c>
      <c r="H3043">
        <v>2023</v>
      </c>
      <c r="I3043">
        <f t="shared" ref="I3043:I3046" si="603">MONTH(C3043)</f>
        <v>3</v>
      </c>
      <c r="J3043" t="s">
        <v>83</v>
      </c>
      <c r="K3043" t="s">
        <v>109</v>
      </c>
      <c r="L3043" t="s">
        <v>102</v>
      </c>
      <c r="M3043" t="str">
        <f>VLOOKUP(Table1[[#This Row],[Product Code]],Table24[#All],4,FALSE)</f>
        <v>Mice</v>
      </c>
    </row>
    <row r="3044" spans="1:13" x14ac:dyDescent="0.3">
      <c r="A3044" s="13" t="s">
        <v>28</v>
      </c>
      <c r="B3044" s="4" t="s">
        <v>22</v>
      </c>
      <c r="C3044" s="5">
        <v>45031</v>
      </c>
      <c r="D3044" s="4">
        <v>15</v>
      </c>
      <c r="E3044" s="6">
        <v>15802.2</v>
      </c>
      <c r="F3044" s="6">
        <v>9393.9</v>
      </c>
      <c r="G3044" s="8">
        <f t="shared" si="598"/>
        <v>6408.3000000000011</v>
      </c>
      <c r="H3044">
        <v>2023</v>
      </c>
      <c r="I3044">
        <f t="shared" si="603"/>
        <v>4</v>
      </c>
      <c r="J3044" t="s">
        <v>84</v>
      </c>
      <c r="K3044" t="s">
        <v>113</v>
      </c>
      <c r="L3044" t="s">
        <v>102</v>
      </c>
      <c r="M3044" t="str">
        <f>VLOOKUP(Table1[[#This Row],[Product Code]],Table24[#All],4,FALSE)</f>
        <v>Keyboards</v>
      </c>
    </row>
    <row r="3045" spans="1:13" x14ac:dyDescent="0.3">
      <c r="A3045" s="13" t="s">
        <v>21</v>
      </c>
      <c r="B3045" s="4" t="s">
        <v>62</v>
      </c>
      <c r="C3045" s="5">
        <v>45203</v>
      </c>
      <c r="D3045" s="4">
        <v>11</v>
      </c>
      <c r="E3045" s="6">
        <v>15898.3</v>
      </c>
      <c r="F3045" s="6">
        <v>10672.97</v>
      </c>
      <c r="G3045" s="8">
        <f t="shared" si="598"/>
        <v>5225.33</v>
      </c>
      <c r="H3045">
        <v>2023</v>
      </c>
      <c r="I3045">
        <f t="shared" si="603"/>
        <v>10</v>
      </c>
      <c r="J3045" t="s">
        <v>86</v>
      </c>
      <c r="K3045" t="s">
        <v>113</v>
      </c>
      <c r="L3045" t="s">
        <v>126</v>
      </c>
      <c r="M3045" t="str">
        <f>VLOOKUP(Table1[[#This Row],[Product Code]],Table24[#All],4,FALSE)</f>
        <v>Smartwatches</v>
      </c>
    </row>
    <row r="3046" spans="1:13" x14ac:dyDescent="0.3">
      <c r="A3046" s="13" t="s">
        <v>21</v>
      </c>
      <c r="B3046" s="4" t="s">
        <v>27</v>
      </c>
      <c r="C3046" s="5">
        <v>44966</v>
      </c>
      <c r="D3046" s="4">
        <v>22</v>
      </c>
      <c r="E3046" s="6">
        <v>7505.7400000000007</v>
      </c>
      <c r="F3046" s="6">
        <v>4476.34</v>
      </c>
      <c r="G3046" s="8">
        <f t="shared" si="598"/>
        <v>3029.4000000000005</v>
      </c>
      <c r="H3046">
        <v>2023</v>
      </c>
      <c r="I3046">
        <f t="shared" si="603"/>
        <v>2</v>
      </c>
      <c r="J3046" t="s">
        <v>83</v>
      </c>
      <c r="K3046" t="s">
        <v>113</v>
      </c>
      <c r="L3046" t="s">
        <v>102</v>
      </c>
      <c r="M3046" t="str">
        <f>VLOOKUP(Table1[[#This Row],[Product Code]],Table24[#All],4,FALSE)</f>
        <v>Keyboards</v>
      </c>
    </row>
    <row r="3047" spans="1:13" x14ac:dyDescent="0.3">
      <c r="A3047" s="13" t="s">
        <v>16</v>
      </c>
      <c r="B3047" s="4" t="s">
        <v>38</v>
      </c>
      <c r="C3047" s="5">
        <v>45475</v>
      </c>
      <c r="D3047" s="4">
        <v>14</v>
      </c>
      <c r="E3047" s="6">
        <v>7510.72</v>
      </c>
      <c r="F3047" s="6">
        <v>5474.42</v>
      </c>
      <c r="G3047" s="8">
        <f t="shared" si="598"/>
        <v>2036.3000000000002</v>
      </c>
      <c r="H3047">
        <v>2024</v>
      </c>
      <c r="I3047">
        <f>MONTH(C3047)</f>
        <v>7</v>
      </c>
      <c r="J3047" t="s">
        <v>89</v>
      </c>
      <c r="K3047" t="s">
        <v>113</v>
      </c>
      <c r="L3047" t="s">
        <v>111</v>
      </c>
      <c r="M3047" t="str">
        <f>VLOOKUP(Table1[[#This Row],[Product Code]],Table24[#All],4,FALSE)</f>
        <v>Game Consoles</v>
      </c>
    </row>
    <row r="3048" spans="1:13" x14ac:dyDescent="0.3">
      <c r="A3048" s="13" t="s">
        <v>12</v>
      </c>
      <c r="B3048" s="4" t="s">
        <v>50</v>
      </c>
      <c r="C3048" s="5">
        <v>45283</v>
      </c>
      <c r="D3048" s="4">
        <v>37</v>
      </c>
      <c r="E3048" s="6">
        <v>9975.94</v>
      </c>
      <c r="F3048" s="6">
        <v>6063.9299999999994</v>
      </c>
      <c r="G3048" s="8">
        <f t="shared" si="598"/>
        <v>3912.0100000000011</v>
      </c>
      <c r="H3048">
        <v>2023</v>
      </c>
      <c r="I3048">
        <f>MONTH(C3048)</f>
        <v>12</v>
      </c>
      <c r="J3048" t="s">
        <v>86</v>
      </c>
      <c r="K3048" t="s">
        <v>100</v>
      </c>
      <c r="L3048" t="s">
        <v>102</v>
      </c>
      <c r="M3048" t="str">
        <f>VLOOKUP(Table1[[#This Row],[Product Code]],Table24[#All],4,FALSE)</f>
        <v>Chargers</v>
      </c>
    </row>
    <row r="3049" spans="1:13" x14ac:dyDescent="0.3">
      <c r="A3049" s="13" t="s">
        <v>10</v>
      </c>
      <c r="B3049" s="4" t="s">
        <v>55</v>
      </c>
      <c r="C3049" s="5">
        <v>45364</v>
      </c>
      <c r="D3049" s="4">
        <v>29</v>
      </c>
      <c r="E3049" s="6">
        <v>25205.64</v>
      </c>
      <c r="F3049" s="6">
        <v>18923.37</v>
      </c>
      <c r="G3049" s="8">
        <f t="shared" si="598"/>
        <v>6282.27</v>
      </c>
      <c r="H3049">
        <v>2024</v>
      </c>
      <c r="I3049">
        <f t="shared" ref="I3049:I3058" si="604">MONTH(C3049)</f>
        <v>3</v>
      </c>
      <c r="J3049" t="s">
        <v>87</v>
      </c>
      <c r="K3049" t="s">
        <v>100</v>
      </c>
      <c r="L3049" t="s">
        <v>111</v>
      </c>
      <c r="M3049" t="str">
        <f>VLOOKUP(Table1[[#This Row],[Product Code]],Table24[#All],4,FALSE)</f>
        <v>VR Headsets</v>
      </c>
    </row>
    <row r="3050" spans="1:13" x14ac:dyDescent="0.3">
      <c r="A3050" s="13" t="s">
        <v>32</v>
      </c>
      <c r="B3050" s="4" t="s">
        <v>9</v>
      </c>
      <c r="C3050" s="5">
        <v>45444</v>
      </c>
      <c r="D3050" s="4">
        <v>3</v>
      </c>
      <c r="E3050" s="6">
        <v>1821.69</v>
      </c>
      <c r="F3050" s="6">
        <v>1117.02</v>
      </c>
      <c r="G3050" s="8">
        <f t="shared" si="598"/>
        <v>704.67000000000007</v>
      </c>
      <c r="H3050">
        <v>2024</v>
      </c>
      <c r="I3050">
        <f t="shared" si="604"/>
        <v>6</v>
      </c>
      <c r="J3050" t="s">
        <v>88</v>
      </c>
      <c r="K3050" t="s">
        <v>113</v>
      </c>
      <c r="L3050" t="s">
        <v>98</v>
      </c>
      <c r="M3050" t="str">
        <f>VLOOKUP(Table1[[#This Row],[Product Code]],Table24[#All],4,FALSE)</f>
        <v>Ultrabooks</v>
      </c>
    </row>
    <row r="3051" spans="1:13" x14ac:dyDescent="0.3">
      <c r="A3051" s="13" t="s">
        <v>10</v>
      </c>
      <c r="B3051" s="4" t="s">
        <v>57</v>
      </c>
      <c r="C3051" s="5">
        <v>45527</v>
      </c>
      <c r="D3051" s="4">
        <v>17</v>
      </c>
      <c r="E3051" s="6">
        <v>19900.88</v>
      </c>
      <c r="F3051" s="6">
        <v>15897.89</v>
      </c>
      <c r="G3051" s="8">
        <f t="shared" si="598"/>
        <v>4002.9900000000016</v>
      </c>
      <c r="H3051">
        <v>2024</v>
      </c>
      <c r="I3051">
        <f t="shared" si="604"/>
        <v>8</v>
      </c>
      <c r="J3051" t="s">
        <v>89</v>
      </c>
      <c r="K3051" t="s">
        <v>106</v>
      </c>
      <c r="L3051" t="s">
        <v>111</v>
      </c>
      <c r="M3051" t="str">
        <f>VLOOKUP(Table1[[#This Row],[Product Code]],Table24[#All],4,FALSE)</f>
        <v>Game Consoles</v>
      </c>
    </row>
    <row r="3052" spans="1:13" x14ac:dyDescent="0.3">
      <c r="A3052" s="13" t="s">
        <v>23</v>
      </c>
      <c r="B3052" s="4" t="s">
        <v>66</v>
      </c>
      <c r="C3052" s="5">
        <v>45458</v>
      </c>
      <c r="D3052" s="4">
        <v>22</v>
      </c>
      <c r="E3052" s="6">
        <v>11953.92</v>
      </c>
      <c r="F3052" s="6">
        <v>8504.76</v>
      </c>
      <c r="G3052" s="8">
        <f t="shared" si="598"/>
        <v>3449.16</v>
      </c>
      <c r="H3052">
        <v>2024</v>
      </c>
      <c r="I3052">
        <f t="shared" si="604"/>
        <v>6</v>
      </c>
      <c r="J3052" t="s">
        <v>88</v>
      </c>
      <c r="K3052" t="s">
        <v>113</v>
      </c>
      <c r="L3052" t="s">
        <v>118</v>
      </c>
      <c r="M3052" t="str">
        <f>VLOOKUP(Table1[[#This Row],[Product Code]],Table24[#All],4,FALSE)</f>
        <v>Wireless Headphones</v>
      </c>
    </row>
    <row r="3053" spans="1:13" x14ac:dyDescent="0.3">
      <c r="A3053" s="13" t="s">
        <v>59</v>
      </c>
      <c r="B3053" s="4" t="s">
        <v>34</v>
      </c>
      <c r="C3053" s="5">
        <v>45598</v>
      </c>
      <c r="D3053" s="4">
        <v>32</v>
      </c>
      <c r="E3053" s="6">
        <v>30881.919999999998</v>
      </c>
      <c r="F3053" s="6">
        <v>24169.599999999999</v>
      </c>
      <c r="G3053" s="8">
        <f t="shared" si="598"/>
        <v>6712.32</v>
      </c>
      <c r="H3053">
        <v>2024</v>
      </c>
      <c r="I3053">
        <f t="shared" si="604"/>
        <v>11</v>
      </c>
      <c r="J3053" t="s">
        <v>90</v>
      </c>
      <c r="K3053" t="s">
        <v>113</v>
      </c>
      <c r="L3053" t="s">
        <v>118</v>
      </c>
      <c r="M3053" t="str">
        <f>VLOOKUP(Table1[[#This Row],[Product Code]],Table24[#All],4,FALSE)</f>
        <v>Wireless Earbuds</v>
      </c>
    </row>
    <row r="3054" spans="1:13" x14ac:dyDescent="0.3">
      <c r="A3054" s="13" t="s">
        <v>16</v>
      </c>
      <c r="B3054" s="4" t="s">
        <v>13</v>
      </c>
      <c r="C3054" s="5">
        <v>45422</v>
      </c>
      <c r="D3054" s="4">
        <v>18</v>
      </c>
      <c r="E3054" s="6">
        <v>15805.26</v>
      </c>
      <c r="F3054" s="6">
        <v>10889.460000000001</v>
      </c>
      <c r="G3054" s="8">
        <f t="shared" si="598"/>
        <v>4915.7999999999993</v>
      </c>
      <c r="H3054">
        <v>2024</v>
      </c>
      <c r="I3054">
        <f t="shared" si="604"/>
        <v>5</v>
      </c>
      <c r="J3054" t="s">
        <v>88</v>
      </c>
      <c r="K3054" t="s">
        <v>104</v>
      </c>
      <c r="L3054" t="s">
        <v>102</v>
      </c>
      <c r="M3054" t="str">
        <f>VLOOKUP(Table1[[#This Row],[Product Code]],Table24[#All],4,FALSE)</f>
        <v>Chargers</v>
      </c>
    </row>
    <row r="3055" spans="1:13" x14ac:dyDescent="0.3">
      <c r="A3055" s="13" t="s">
        <v>16</v>
      </c>
      <c r="B3055" s="4" t="s">
        <v>70</v>
      </c>
      <c r="C3055" s="5">
        <v>45408</v>
      </c>
      <c r="D3055" s="4">
        <v>14</v>
      </c>
      <c r="E3055" s="6">
        <v>3022.46</v>
      </c>
      <c r="F3055" s="6">
        <v>2187.7800000000002</v>
      </c>
      <c r="G3055" s="8">
        <f t="shared" si="598"/>
        <v>834.67999999999984</v>
      </c>
      <c r="H3055">
        <v>2024</v>
      </c>
      <c r="I3055">
        <f t="shared" si="604"/>
        <v>4</v>
      </c>
      <c r="J3055" t="s">
        <v>88</v>
      </c>
      <c r="K3055" t="s">
        <v>130</v>
      </c>
      <c r="L3055" t="s">
        <v>102</v>
      </c>
      <c r="M3055" t="str">
        <f>VLOOKUP(Table1[[#This Row],[Product Code]],Table24[#All],4,FALSE)</f>
        <v>Chargers</v>
      </c>
    </row>
    <row r="3056" spans="1:13" x14ac:dyDescent="0.3">
      <c r="A3056" s="13" t="s">
        <v>28</v>
      </c>
      <c r="B3056" s="4" t="s">
        <v>57</v>
      </c>
      <c r="C3056" s="5">
        <v>45579</v>
      </c>
      <c r="D3056" s="4">
        <v>35</v>
      </c>
      <c r="E3056" s="6">
        <v>40972.400000000001</v>
      </c>
      <c r="F3056" s="6">
        <v>32730.949999999997</v>
      </c>
      <c r="G3056" s="8">
        <f t="shared" si="598"/>
        <v>8241.4500000000044</v>
      </c>
      <c r="H3056">
        <v>2024</v>
      </c>
      <c r="I3056">
        <f t="shared" si="604"/>
        <v>10</v>
      </c>
      <c r="J3056" t="s">
        <v>90</v>
      </c>
      <c r="K3056" t="s">
        <v>106</v>
      </c>
      <c r="L3056" t="s">
        <v>111</v>
      </c>
      <c r="M3056" t="str">
        <f>VLOOKUP(Table1[[#This Row],[Product Code]],Table24[#All],4,FALSE)</f>
        <v>Game Consoles</v>
      </c>
    </row>
    <row r="3057" spans="1:13" x14ac:dyDescent="0.3">
      <c r="A3057" s="13" t="s">
        <v>32</v>
      </c>
      <c r="B3057" s="4" t="s">
        <v>9</v>
      </c>
      <c r="C3057" s="5">
        <v>45564</v>
      </c>
      <c r="D3057" s="4">
        <v>14</v>
      </c>
      <c r="E3057" s="6">
        <v>8501.2200000000012</v>
      </c>
      <c r="F3057" s="6">
        <v>5212.7599999999993</v>
      </c>
      <c r="G3057" s="8">
        <f t="shared" si="598"/>
        <v>3288.4600000000019</v>
      </c>
      <c r="H3057">
        <v>2024</v>
      </c>
      <c r="I3057">
        <f t="shared" si="604"/>
        <v>9</v>
      </c>
      <c r="J3057" t="s">
        <v>89</v>
      </c>
      <c r="K3057" t="s">
        <v>113</v>
      </c>
      <c r="L3057" t="s">
        <v>98</v>
      </c>
      <c r="M3057" t="str">
        <f>VLOOKUP(Table1[[#This Row],[Product Code]],Table24[#All],4,FALSE)</f>
        <v>Ultrabooks</v>
      </c>
    </row>
    <row r="3058" spans="1:13" x14ac:dyDescent="0.3">
      <c r="A3058" s="13" t="s">
        <v>59</v>
      </c>
      <c r="B3058" s="4" t="s">
        <v>11</v>
      </c>
      <c r="C3058" s="5">
        <v>45514</v>
      </c>
      <c r="D3058" s="4">
        <v>13</v>
      </c>
      <c r="E3058" s="6">
        <v>8734.0500000000011</v>
      </c>
      <c r="F3058" s="6">
        <v>6897.67</v>
      </c>
      <c r="G3058" s="8">
        <f t="shared" si="598"/>
        <v>1836.380000000001</v>
      </c>
      <c r="H3058">
        <v>2024</v>
      </c>
      <c r="I3058">
        <f t="shared" si="604"/>
        <v>8</v>
      </c>
      <c r="J3058" t="s">
        <v>89</v>
      </c>
      <c r="K3058" t="s">
        <v>113</v>
      </c>
      <c r="L3058" t="s">
        <v>102</v>
      </c>
      <c r="M3058" t="str">
        <f>VLOOKUP(Table1[[#This Row],[Product Code]],Table24[#All],4,FALSE)</f>
        <v>Chargers</v>
      </c>
    </row>
    <row r="3059" spans="1:13" x14ac:dyDescent="0.3">
      <c r="A3059" s="13" t="s">
        <v>28</v>
      </c>
      <c r="B3059" s="4" t="s">
        <v>29</v>
      </c>
      <c r="C3059" s="5">
        <v>45135</v>
      </c>
      <c r="D3059" s="4">
        <v>13</v>
      </c>
      <c r="E3059" s="6">
        <v>8489</v>
      </c>
      <c r="F3059" s="6">
        <v>6358.95</v>
      </c>
      <c r="G3059" s="8">
        <f t="shared" si="598"/>
        <v>2130.0500000000002</v>
      </c>
      <c r="H3059">
        <v>2023</v>
      </c>
      <c r="I3059">
        <f>MONTH(C3059)</f>
        <v>7</v>
      </c>
      <c r="J3059" t="s">
        <v>85</v>
      </c>
      <c r="K3059" t="s">
        <v>100</v>
      </c>
      <c r="L3059" t="s">
        <v>98</v>
      </c>
      <c r="M3059" t="str">
        <f>VLOOKUP(Table1[[#This Row],[Product Code]],Table24[#All],4,FALSE)</f>
        <v>Gaming Laptops</v>
      </c>
    </row>
    <row r="3060" spans="1:13" x14ac:dyDescent="0.3">
      <c r="A3060" s="13" t="s">
        <v>28</v>
      </c>
      <c r="B3060" s="4" t="s">
        <v>30</v>
      </c>
      <c r="C3060" s="5">
        <v>45653</v>
      </c>
      <c r="D3060" s="4">
        <v>28</v>
      </c>
      <c r="E3060" s="6">
        <v>41200.880000000005</v>
      </c>
      <c r="F3060" s="6">
        <v>27878.2</v>
      </c>
      <c r="G3060" s="8">
        <f t="shared" si="598"/>
        <v>13322.680000000004</v>
      </c>
      <c r="H3060">
        <v>2024</v>
      </c>
      <c r="I3060">
        <f t="shared" ref="I3060:I3064" si="605">MONTH(C3060)</f>
        <v>12</v>
      </c>
      <c r="J3060" t="s">
        <v>90</v>
      </c>
      <c r="K3060" t="s">
        <v>113</v>
      </c>
      <c r="L3060" t="s">
        <v>126</v>
      </c>
      <c r="M3060" t="str">
        <f>VLOOKUP(Table1[[#This Row],[Product Code]],Table24[#All],4,FALSE)</f>
        <v>Fitness Bands</v>
      </c>
    </row>
    <row r="3061" spans="1:13" x14ac:dyDescent="0.3">
      <c r="A3061" s="13" t="s">
        <v>16</v>
      </c>
      <c r="B3061" s="4" t="s">
        <v>44</v>
      </c>
      <c r="C3061" s="5">
        <v>45295</v>
      </c>
      <c r="D3061" s="4">
        <v>40</v>
      </c>
      <c r="E3061" s="6">
        <v>11492</v>
      </c>
      <c r="F3061" s="6">
        <v>9306.7999999999993</v>
      </c>
      <c r="G3061" s="8">
        <f t="shared" si="598"/>
        <v>2185.2000000000007</v>
      </c>
      <c r="H3061">
        <v>2024</v>
      </c>
      <c r="I3061">
        <f t="shared" si="605"/>
        <v>1</v>
      </c>
      <c r="J3061" t="s">
        <v>87</v>
      </c>
      <c r="K3061" t="s">
        <v>109</v>
      </c>
      <c r="L3061" t="s">
        <v>102</v>
      </c>
      <c r="M3061" t="str">
        <f>VLOOKUP(Table1[[#This Row],[Product Code]],Table24[#All],4,FALSE)</f>
        <v>Mice</v>
      </c>
    </row>
    <row r="3062" spans="1:13" x14ac:dyDescent="0.3">
      <c r="A3062" s="13" t="s">
        <v>6</v>
      </c>
      <c r="B3062" s="4" t="s">
        <v>42</v>
      </c>
      <c r="C3062" s="5">
        <v>45566</v>
      </c>
      <c r="D3062" s="4">
        <v>28</v>
      </c>
      <c r="E3062" s="6">
        <v>11862.76</v>
      </c>
      <c r="F3062" s="6">
        <v>7730.8000000000011</v>
      </c>
      <c r="G3062" s="8">
        <f t="shared" si="598"/>
        <v>4131.9599999999991</v>
      </c>
      <c r="H3062">
        <v>2024</v>
      </c>
      <c r="I3062">
        <f t="shared" si="605"/>
        <v>10</v>
      </c>
      <c r="J3062" t="s">
        <v>90</v>
      </c>
      <c r="K3062" t="s">
        <v>137</v>
      </c>
      <c r="L3062" t="s">
        <v>98</v>
      </c>
      <c r="M3062" t="str">
        <f>VLOOKUP(Table1[[#This Row],[Product Code]],Table24[#All],4,FALSE)</f>
        <v>Ultrabooks</v>
      </c>
    </row>
    <row r="3063" spans="1:13" x14ac:dyDescent="0.3">
      <c r="A3063" s="13" t="s">
        <v>28</v>
      </c>
      <c r="B3063" s="4" t="s">
        <v>11</v>
      </c>
      <c r="C3063" s="5">
        <v>45330</v>
      </c>
      <c r="D3063" s="4">
        <v>13</v>
      </c>
      <c r="E3063" s="6">
        <v>8734.0500000000011</v>
      </c>
      <c r="F3063" s="6">
        <v>6897.67</v>
      </c>
      <c r="G3063" s="8">
        <f t="shared" si="598"/>
        <v>1836.380000000001</v>
      </c>
      <c r="H3063">
        <v>2024</v>
      </c>
      <c r="I3063">
        <f t="shared" si="605"/>
        <v>2</v>
      </c>
      <c r="J3063" t="s">
        <v>87</v>
      </c>
      <c r="K3063" t="s">
        <v>113</v>
      </c>
      <c r="L3063" t="s">
        <v>102</v>
      </c>
      <c r="M3063" t="str">
        <f>VLOOKUP(Table1[[#This Row],[Product Code]],Table24[#All],4,FALSE)</f>
        <v>Chargers</v>
      </c>
    </row>
    <row r="3064" spans="1:13" x14ac:dyDescent="0.3">
      <c r="A3064" s="13" t="s">
        <v>19</v>
      </c>
      <c r="B3064" s="4" t="s">
        <v>24</v>
      </c>
      <c r="C3064" s="5">
        <v>45354</v>
      </c>
      <c r="D3064" s="4">
        <v>25</v>
      </c>
      <c r="E3064" s="6">
        <v>33280.75</v>
      </c>
      <c r="F3064" s="6">
        <v>20767.75</v>
      </c>
      <c r="G3064" s="8">
        <f t="shared" si="598"/>
        <v>12513</v>
      </c>
      <c r="H3064">
        <v>2024</v>
      </c>
      <c r="I3064">
        <f t="shared" si="605"/>
        <v>3</v>
      </c>
      <c r="J3064" t="s">
        <v>87</v>
      </c>
      <c r="K3064" t="s">
        <v>104</v>
      </c>
      <c r="L3064" t="s">
        <v>102</v>
      </c>
      <c r="M3064" t="str">
        <f>VLOOKUP(Table1[[#This Row],[Product Code]],Table24[#All],4,FALSE)</f>
        <v>Keyboards</v>
      </c>
    </row>
    <row r="3065" spans="1:13" x14ac:dyDescent="0.3">
      <c r="A3065" s="13" t="s">
        <v>16</v>
      </c>
      <c r="B3065" s="4" t="s">
        <v>13</v>
      </c>
      <c r="C3065" s="5">
        <v>45050</v>
      </c>
      <c r="D3065" s="4">
        <v>18</v>
      </c>
      <c r="E3065" s="6">
        <v>15805.26</v>
      </c>
      <c r="F3065" s="6">
        <v>10889.460000000001</v>
      </c>
      <c r="G3065" s="8">
        <f t="shared" si="598"/>
        <v>4915.7999999999993</v>
      </c>
      <c r="H3065">
        <v>2023</v>
      </c>
      <c r="I3065">
        <f>MONTH(C3065)</f>
        <v>5</v>
      </c>
      <c r="J3065" t="s">
        <v>84</v>
      </c>
      <c r="K3065" t="s">
        <v>104</v>
      </c>
      <c r="L3065" t="s">
        <v>102</v>
      </c>
      <c r="M3065" t="str">
        <f>VLOOKUP(Table1[[#This Row],[Product Code]],Table24[#All],4,FALSE)</f>
        <v>Chargers</v>
      </c>
    </row>
    <row r="3066" spans="1:13" x14ac:dyDescent="0.3">
      <c r="A3066" s="13" t="s">
        <v>16</v>
      </c>
      <c r="B3066" s="4" t="s">
        <v>17</v>
      </c>
      <c r="C3066" s="5">
        <v>45607</v>
      </c>
      <c r="D3066" s="4">
        <v>21</v>
      </c>
      <c r="E3066" s="6">
        <v>3842.58</v>
      </c>
      <c r="F3066" s="6">
        <v>2919.21</v>
      </c>
      <c r="G3066" s="8">
        <f t="shared" si="598"/>
        <v>923.36999999999989</v>
      </c>
      <c r="H3066">
        <v>2024</v>
      </c>
      <c r="I3066">
        <f t="shared" ref="I3066:I3067" si="606">MONTH(C3066)</f>
        <v>11</v>
      </c>
      <c r="J3066" t="s">
        <v>90</v>
      </c>
      <c r="K3066" t="s">
        <v>104</v>
      </c>
      <c r="L3066" t="s">
        <v>102</v>
      </c>
      <c r="M3066" t="str">
        <f>VLOOKUP(Table1[[#This Row],[Product Code]],Table24[#All],4,FALSE)</f>
        <v>Chargers</v>
      </c>
    </row>
    <row r="3067" spans="1:13" x14ac:dyDescent="0.3">
      <c r="A3067" s="13" t="s">
        <v>16</v>
      </c>
      <c r="B3067" s="4" t="s">
        <v>57</v>
      </c>
      <c r="C3067" s="5">
        <v>45423</v>
      </c>
      <c r="D3067" s="4">
        <v>3</v>
      </c>
      <c r="E3067" s="6">
        <v>3511.92</v>
      </c>
      <c r="F3067" s="6">
        <v>2805.5099999999998</v>
      </c>
      <c r="G3067" s="8">
        <f t="shared" si="598"/>
        <v>706.41000000000031</v>
      </c>
      <c r="H3067">
        <v>2024</v>
      </c>
      <c r="I3067">
        <f t="shared" si="606"/>
        <v>5</v>
      </c>
      <c r="J3067" t="s">
        <v>88</v>
      </c>
      <c r="K3067" t="s">
        <v>106</v>
      </c>
      <c r="L3067" t="s">
        <v>111</v>
      </c>
      <c r="M3067" t="str">
        <f>VLOOKUP(Table1[[#This Row],[Product Code]],Table24[#All],4,FALSE)</f>
        <v>Game Consoles</v>
      </c>
    </row>
    <row r="3068" spans="1:13" x14ac:dyDescent="0.3">
      <c r="A3068" s="13" t="s">
        <v>54</v>
      </c>
      <c r="B3068" s="4" t="s">
        <v>15</v>
      </c>
      <c r="C3068" s="5">
        <v>45022</v>
      </c>
      <c r="D3068" s="4">
        <v>4</v>
      </c>
      <c r="E3068" s="6">
        <v>3533.96</v>
      </c>
      <c r="F3068" s="6">
        <v>2464.36</v>
      </c>
      <c r="G3068" s="8">
        <f t="shared" si="598"/>
        <v>1069.5999999999999</v>
      </c>
      <c r="H3068">
        <v>2023</v>
      </c>
      <c r="I3068">
        <f>MONTH(C3068)</f>
        <v>4</v>
      </c>
      <c r="J3068" t="s">
        <v>84</v>
      </c>
      <c r="K3068" t="s">
        <v>132</v>
      </c>
      <c r="L3068" t="s">
        <v>118</v>
      </c>
      <c r="M3068" t="str">
        <f>VLOOKUP(Table1[[#This Row],[Product Code]],Table24[#All],4,FALSE)</f>
        <v>Noise-Canceling Over-Ear</v>
      </c>
    </row>
    <row r="3069" spans="1:13" x14ac:dyDescent="0.3">
      <c r="A3069" s="13" t="s">
        <v>8</v>
      </c>
      <c r="B3069" s="4" t="s">
        <v>60</v>
      </c>
      <c r="C3069" s="5">
        <v>45386</v>
      </c>
      <c r="D3069" s="4">
        <v>14</v>
      </c>
      <c r="E3069" s="6">
        <v>7873.74</v>
      </c>
      <c r="F3069" s="6">
        <v>6012.02</v>
      </c>
      <c r="G3069" s="8">
        <f t="shared" si="598"/>
        <v>1861.7199999999993</v>
      </c>
      <c r="H3069">
        <v>2024</v>
      </c>
      <c r="I3069">
        <f t="shared" ref="I3069:I3070" si="607">MONTH(C3069)</f>
        <v>4</v>
      </c>
      <c r="J3069" t="s">
        <v>88</v>
      </c>
      <c r="K3069" t="s">
        <v>132</v>
      </c>
      <c r="L3069" t="s">
        <v>102</v>
      </c>
      <c r="M3069" t="str">
        <f>VLOOKUP(Table1[[#This Row],[Product Code]],Table24[#All],4,FALSE)</f>
        <v>Mice</v>
      </c>
    </row>
    <row r="3070" spans="1:13" x14ac:dyDescent="0.3">
      <c r="A3070" s="13" t="s">
        <v>37</v>
      </c>
      <c r="B3070" s="4" t="s">
        <v>39</v>
      </c>
      <c r="C3070" s="5">
        <v>45455</v>
      </c>
      <c r="D3070" s="4">
        <v>12</v>
      </c>
      <c r="E3070" s="6">
        <v>8759.76</v>
      </c>
      <c r="F3070" s="6">
        <v>7067.88</v>
      </c>
      <c r="G3070" s="8">
        <f t="shared" si="598"/>
        <v>1691.88</v>
      </c>
      <c r="H3070">
        <v>2024</v>
      </c>
      <c r="I3070">
        <f t="shared" si="607"/>
        <v>6</v>
      </c>
      <c r="J3070" t="s">
        <v>88</v>
      </c>
      <c r="K3070" t="s">
        <v>113</v>
      </c>
      <c r="L3070" t="s">
        <v>111</v>
      </c>
      <c r="M3070" t="str">
        <f>VLOOKUP(Table1[[#This Row],[Product Code]],Table24[#All],4,FALSE)</f>
        <v>VR Headsets</v>
      </c>
    </row>
    <row r="3071" spans="1:13" x14ac:dyDescent="0.3">
      <c r="A3071" s="13" t="s">
        <v>16</v>
      </c>
      <c r="B3071" s="4" t="s">
        <v>48</v>
      </c>
      <c r="C3071" s="5">
        <v>44986</v>
      </c>
      <c r="D3071" s="4">
        <v>13</v>
      </c>
      <c r="E3071" s="6">
        <v>18239.13</v>
      </c>
      <c r="F3071" s="6">
        <v>11577.15</v>
      </c>
      <c r="G3071" s="8">
        <f t="shared" si="598"/>
        <v>6661.9800000000014</v>
      </c>
      <c r="H3071">
        <v>2023</v>
      </c>
      <c r="I3071">
        <f>MONTH(C3071)</f>
        <v>3</v>
      </c>
      <c r="J3071" t="s">
        <v>83</v>
      </c>
      <c r="K3071" t="s">
        <v>137</v>
      </c>
      <c r="L3071" t="s">
        <v>111</v>
      </c>
      <c r="M3071" t="str">
        <f>VLOOKUP(Table1[[#This Row],[Product Code]],Table24[#All],4,FALSE)</f>
        <v>Game Consoles</v>
      </c>
    </row>
    <row r="3072" spans="1:13" x14ac:dyDescent="0.3">
      <c r="A3072" s="13" t="s">
        <v>6</v>
      </c>
      <c r="B3072" s="4" t="s">
        <v>57</v>
      </c>
      <c r="C3072" s="5">
        <v>45373</v>
      </c>
      <c r="D3072" s="4">
        <v>29</v>
      </c>
      <c r="E3072" s="6">
        <v>33948.560000000005</v>
      </c>
      <c r="F3072" s="6">
        <v>27119.93</v>
      </c>
      <c r="G3072" s="8">
        <f t="shared" si="598"/>
        <v>6828.6300000000047</v>
      </c>
      <c r="H3072">
        <v>2024</v>
      </c>
      <c r="I3072">
        <f>MONTH(C3072)</f>
        <v>3</v>
      </c>
      <c r="J3072" t="s">
        <v>87</v>
      </c>
      <c r="K3072" t="s">
        <v>106</v>
      </c>
      <c r="L3072" t="s">
        <v>111</v>
      </c>
      <c r="M3072" t="str">
        <f>VLOOKUP(Table1[[#This Row],[Product Code]],Table24[#All],4,FALSE)</f>
        <v>Game Consoles</v>
      </c>
    </row>
    <row r="3073" spans="1:13" x14ac:dyDescent="0.3">
      <c r="A3073" s="13" t="s">
        <v>59</v>
      </c>
      <c r="B3073" s="4" t="s">
        <v>38</v>
      </c>
      <c r="C3073" s="5">
        <v>45224</v>
      </c>
      <c r="D3073" s="4">
        <v>32</v>
      </c>
      <c r="E3073" s="6">
        <v>17167.36</v>
      </c>
      <c r="F3073" s="6">
        <v>12512.96</v>
      </c>
      <c r="G3073" s="8">
        <f t="shared" si="598"/>
        <v>4654.4000000000015</v>
      </c>
      <c r="H3073">
        <v>2023</v>
      </c>
      <c r="I3073">
        <f>MONTH(C3073)</f>
        <v>10</v>
      </c>
      <c r="J3073" t="s">
        <v>86</v>
      </c>
      <c r="K3073" t="s">
        <v>113</v>
      </c>
      <c r="L3073" t="s">
        <v>111</v>
      </c>
      <c r="M3073" t="str">
        <f>VLOOKUP(Table1[[#This Row],[Product Code]],Table24[#All],4,FALSE)</f>
        <v>Game Consoles</v>
      </c>
    </row>
    <row r="3074" spans="1:13" x14ac:dyDescent="0.3">
      <c r="A3074" s="13" t="s">
        <v>16</v>
      </c>
      <c r="B3074" s="4" t="s">
        <v>65</v>
      </c>
      <c r="C3074" s="5">
        <v>45452</v>
      </c>
      <c r="D3074" s="4">
        <v>15</v>
      </c>
      <c r="E3074" s="6">
        <v>4847.25</v>
      </c>
      <c r="F3074" s="6">
        <v>2997.9</v>
      </c>
      <c r="G3074" s="8">
        <f t="shared" si="598"/>
        <v>1849.35</v>
      </c>
      <c r="H3074">
        <v>2024</v>
      </c>
      <c r="I3074">
        <f t="shared" ref="I3074:I3075" si="608">MONTH(C3074)</f>
        <v>6</v>
      </c>
      <c r="J3074" t="s">
        <v>88</v>
      </c>
      <c r="K3074" t="s">
        <v>109</v>
      </c>
      <c r="L3074" t="s">
        <v>111</v>
      </c>
      <c r="M3074" t="str">
        <f>VLOOKUP(Table1[[#This Row],[Product Code]],Table24[#All],4,FALSE)</f>
        <v>Game Consoles</v>
      </c>
    </row>
    <row r="3075" spans="1:13" x14ac:dyDescent="0.3">
      <c r="A3075" s="13" t="s">
        <v>25</v>
      </c>
      <c r="B3075" s="4" t="s">
        <v>30</v>
      </c>
      <c r="C3075" s="5">
        <v>45482</v>
      </c>
      <c r="D3075" s="4">
        <v>7</v>
      </c>
      <c r="E3075" s="6">
        <v>10300.220000000001</v>
      </c>
      <c r="F3075" s="6">
        <v>6969.55</v>
      </c>
      <c r="G3075" s="8">
        <f t="shared" ref="G3075:G3138" si="609">E3075-F3075</f>
        <v>3330.670000000001</v>
      </c>
      <c r="H3075">
        <v>2024</v>
      </c>
      <c r="I3075">
        <f t="shared" si="608"/>
        <v>7</v>
      </c>
      <c r="J3075" t="s">
        <v>89</v>
      </c>
      <c r="K3075" t="s">
        <v>113</v>
      </c>
      <c r="L3075" t="s">
        <v>126</v>
      </c>
      <c r="M3075" t="str">
        <f>VLOOKUP(Table1[[#This Row],[Product Code]],Table24[#All],4,FALSE)</f>
        <v>Fitness Bands</v>
      </c>
    </row>
    <row r="3076" spans="1:13" x14ac:dyDescent="0.3">
      <c r="A3076" s="13" t="s">
        <v>37</v>
      </c>
      <c r="B3076" s="4" t="s">
        <v>46</v>
      </c>
      <c r="C3076" s="5">
        <v>44932</v>
      </c>
      <c r="D3076" s="4">
        <v>22</v>
      </c>
      <c r="E3076" s="6">
        <v>4299.46</v>
      </c>
      <c r="F3076" s="6">
        <v>3210.8999999999996</v>
      </c>
      <c r="G3076" s="8">
        <f t="shared" si="609"/>
        <v>1088.5600000000004</v>
      </c>
      <c r="H3076">
        <v>2023</v>
      </c>
      <c r="I3076">
        <f>MONTH(C3076)</f>
        <v>1</v>
      </c>
      <c r="J3076" t="s">
        <v>83</v>
      </c>
      <c r="K3076" t="s">
        <v>100</v>
      </c>
      <c r="L3076" t="s">
        <v>118</v>
      </c>
      <c r="M3076" t="str">
        <f>VLOOKUP(Table1[[#This Row],[Product Code]],Table24[#All],4,FALSE)</f>
        <v>Wireless Earbuds</v>
      </c>
    </row>
    <row r="3077" spans="1:13" x14ac:dyDescent="0.3">
      <c r="A3077" s="13" t="s">
        <v>16</v>
      </c>
      <c r="B3077" s="4" t="s">
        <v>60</v>
      </c>
      <c r="C3077" s="5">
        <v>45335</v>
      </c>
      <c r="D3077" s="4">
        <v>27</v>
      </c>
      <c r="E3077" s="6">
        <v>15185.07</v>
      </c>
      <c r="F3077" s="6">
        <v>11594.61</v>
      </c>
      <c r="G3077" s="8">
        <f t="shared" si="609"/>
        <v>3590.4599999999991</v>
      </c>
      <c r="H3077">
        <v>2024</v>
      </c>
      <c r="I3077">
        <f t="shared" ref="I3077:I3079" si="610">MONTH(C3077)</f>
        <v>2</v>
      </c>
      <c r="J3077" t="s">
        <v>87</v>
      </c>
      <c r="K3077" t="s">
        <v>132</v>
      </c>
      <c r="L3077" t="s">
        <v>102</v>
      </c>
      <c r="M3077" t="str">
        <f>VLOOKUP(Table1[[#This Row],[Product Code]],Table24[#All],4,FALSE)</f>
        <v>Mice</v>
      </c>
    </row>
    <row r="3078" spans="1:13" x14ac:dyDescent="0.3">
      <c r="A3078" s="13" t="s">
        <v>21</v>
      </c>
      <c r="B3078" s="4" t="s">
        <v>18</v>
      </c>
      <c r="C3078" s="5">
        <v>45501</v>
      </c>
      <c r="D3078" s="4">
        <v>16</v>
      </c>
      <c r="E3078" s="6">
        <v>6386.56</v>
      </c>
      <c r="F3078" s="6">
        <v>4826.24</v>
      </c>
      <c r="G3078" s="8">
        <f t="shared" si="609"/>
        <v>1560.3200000000006</v>
      </c>
      <c r="H3078">
        <v>2024</v>
      </c>
      <c r="I3078">
        <f t="shared" si="610"/>
        <v>7</v>
      </c>
      <c r="J3078" t="s">
        <v>89</v>
      </c>
      <c r="K3078" t="s">
        <v>130</v>
      </c>
      <c r="L3078" t="s">
        <v>126</v>
      </c>
      <c r="M3078" t="str">
        <f>VLOOKUP(Table1[[#This Row],[Product Code]],Table24[#All],4,FALSE)</f>
        <v>Streaming Devices</v>
      </c>
    </row>
    <row r="3079" spans="1:13" x14ac:dyDescent="0.3">
      <c r="A3079" s="13" t="s">
        <v>8</v>
      </c>
      <c r="B3079" s="4" t="s">
        <v>42</v>
      </c>
      <c r="C3079" s="5">
        <v>45600</v>
      </c>
      <c r="D3079" s="4">
        <v>34</v>
      </c>
      <c r="E3079" s="6">
        <v>14404.78</v>
      </c>
      <c r="F3079" s="6">
        <v>9387.4000000000015</v>
      </c>
      <c r="G3079" s="8">
        <f t="shared" si="609"/>
        <v>5017.3799999999992</v>
      </c>
      <c r="H3079">
        <v>2024</v>
      </c>
      <c r="I3079">
        <f t="shared" si="610"/>
        <v>11</v>
      </c>
      <c r="J3079" t="s">
        <v>90</v>
      </c>
      <c r="K3079" t="s">
        <v>137</v>
      </c>
      <c r="L3079" t="s">
        <v>98</v>
      </c>
      <c r="M3079" t="str">
        <f>VLOOKUP(Table1[[#This Row],[Product Code]],Table24[#All],4,FALSE)</f>
        <v>Ultrabooks</v>
      </c>
    </row>
    <row r="3080" spans="1:13" x14ac:dyDescent="0.3">
      <c r="A3080" s="13" t="s">
        <v>33</v>
      </c>
      <c r="B3080" s="4" t="s">
        <v>66</v>
      </c>
      <c r="C3080" s="5">
        <v>44955</v>
      </c>
      <c r="D3080" s="4">
        <v>19</v>
      </c>
      <c r="E3080" s="6">
        <v>10323.84</v>
      </c>
      <c r="F3080" s="6">
        <v>7345.0199999999995</v>
      </c>
      <c r="G3080" s="8">
        <f t="shared" si="609"/>
        <v>2978.8200000000006</v>
      </c>
      <c r="H3080">
        <v>2023</v>
      </c>
      <c r="I3080">
        <f>MONTH(C3080)</f>
        <v>1</v>
      </c>
      <c r="J3080" t="s">
        <v>83</v>
      </c>
      <c r="K3080" t="s">
        <v>113</v>
      </c>
      <c r="L3080" t="s">
        <v>118</v>
      </c>
      <c r="M3080" t="str">
        <f>VLOOKUP(Table1[[#This Row],[Product Code]],Table24[#All],4,FALSE)</f>
        <v>Wireless Headphones</v>
      </c>
    </row>
    <row r="3081" spans="1:13" x14ac:dyDescent="0.3">
      <c r="A3081" s="13" t="s">
        <v>59</v>
      </c>
      <c r="B3081" s="4" t="s">
        <v>41</v>
      </c>
      <c r="C3081" s="5">
        <v>45305</v>
      </c>
      <c r="D3081" s="4">
        <v>18</v>
      </c>
      <c r="E3081" s="6">
        <v>15901.199999999999</v>
      </c>
      <c r="F3081" s="6">
        <v>10880.82</v>
      </c>
      <c r="G3081" s="8">
        <f t="shared" si="609"/>
        <v>5020.3799999999992</v>
      </c>
      <c r="H3081">
        <v>2024</v>
      </c>
      <c r="I3081">
        <f>MONTH(C3081)</f>
        <v>1</v>
      </c>
      <c r="J3081" t="s">
        <v>87</v>
      </c>
      <c r="K3081" t="s">
        <v>132</v>
      </c>
      <c r="L3081" t="s">
        <v>118</v>
      </c>
      <c r="M3081" t="str">
        <f>VLOOKUP(Table1[[#This Row],[Product Code]],Table24[#All],4,FALSE)</f>
        <v>Wireless Headphones</v>
      </c>
    </row>
    <row r="3082" spans="1:13" x14ac:dyDescent="0.3">
      <c r="A3082" s="13" t="s">
        <v>12</v>
      </c>
      <c r="B3082" s="4" t="s">
        <v>20</v>
      </c>
      <c r="C3082" s="5">
        <v>45107</v>
      </c>
      <c r="D3082" s="4">
        <v>17</v>
      </c>
      <c r="E3082" s="6">
        <v>15099.57</v>
      </c>
      <c r="F3082" s="6">
        <v>12281.650000000001</v>
      </c>
      <c r="G3082" s="8">
        <f t="shared" si="609"/>
        <v>2817.9199999999983</v>
      </c>
      <c r="H3082">
        <v>2023</v>
      </c>
      <c r="I3082">
        <f t="shared" ref="I3082:I3088" si="611">MONTH(C3082)</f>
        <v>6</v>
      </c>
      <c r="J3082" t="s">
        <v>84</v>
      </c>
      <c r="K3082" t="s">
        <v>104</v>
      </c>
      <c r="L3082" t="s">
        <v>102</v>
      </c>
      <c r="M3082" t="str">
        <f>VLOOKUP(Table1[[#This Row],[Product Code]],Table24[#All],4,FALSE)</f>
        <v>Keyboards</v>
      </c>
    </row>
    <row r="3083" spans="1:13" x14ac:dyDescent="0.3">
      <c r="A3083" s="13" t="s">
        <v>19</v>
      </c>
      <c r="B3083" s="4" t="s">
        <v>62</v>
      </c>
      <c r="C3083" s="5">
        <v>45202</v>
      </c>
      <c r="D3083" s="4">
        <v>21</v>
      </c>
      <c r="E3083" s="6">
        <v>30351.3</v>
      </c>
      <c r="F3083" s="6">
        <v>20375.669999999998</v>
      </c>
      <c r="G3083" s="8">
        <f t="shared" si="609"/>
        <v>9975.630000000001</v>
      </c>
      <c r="H3083">
        <v>2023</v>
      </c>
      <c r="I3083">
        <f t="shared" si="611"/>
        <v>10</v>
      </c>
      <c r="J3083" t="s">
        <v>86</v>
      </c>
      <c r="K3083" t="s">
        <v>113</v>
      </c>
      <c r="L3083" t="s">
        <v>126</v>
      </c>
      <c r="M3083" t="str">
        <f>VLOOKUP(Table1[[#This Row],[Product Code]],Table24[#All],4,FALSE)</f>
        <v>Smartwatches</v>
      </c>
    </row>
    <row r="3084" spans="1:13" x14ac:dyDescent="0.3">
      <c r="A3084" s="13" t="s">
        <v>54</v>
      </c>
      <c r="B3084" s="4" t="s">
        <v>70</v>
      </c>
      <c r="C3084" s="5">
        <v>45197</v>
      </c>
      <c r="D3084" s="4">
        <v>21</v>
      </c>
      <c r="E3084" s="6">
        <v>4533.6899999999996</v>
      </c>
      <c r="F3084" s="6">
        <v>3281.67</v>
      </c>
      <c r="G3084" s="8">
        <f t="shared" si="609"/>
        <v>1252.0199999999995</v>
      </c>
      <c r="H3084">
        <v>2023</v>
      </c>
      <c r="I3084">
        <f t="shared" si="611"/>
        <v>9</v>
      </c>
      <c r="J3084" t="s">
        <v>85</v>
      </c>
      <c r="K3084" t="s">
        <v>130</v>
      </c>
      <c r="L3084" t="s">
        <v>102</v>
      </c>
      <c r="M3084" t="str">
        <f>VLOOKUP(Table1[[#This Row],[Product Code]],Table24[#All],4,FALSE)</f>
        <v>Chargers</v>
      </c>
    </row>
    <row r="3085" spans="1:13" x14ac:dyDescent="0.3">
      <c r="A3085" s="13" t="s">
        <v>16</v>
      </c>
      <c r="B3085" s="4" t="s">
        <v>46</v>
      </c>
      <c r="C3085" s="5">
        <v>44964</v>
      </c>
      <c r="D3085" s="4">
        <v>28</v>
      </c>
      <c r="E3085" s="6">
        <v>5472.04</v>
      </c>
      <c r="F3085" s="6">
        <v>4086.5999999999995</v>
      </c>
      <c r="G3085" s="8">
        <f t="shared" si="609"/>
        <v>1385.4400000000005</v>
      </c>
      <c r="H3085">
        <v>2023</v>
      </c>
      <c r="I3085">
        <f t="shared" si="611"/>
        <v>2</v>
      </c>
      <c r="J3085" t="s">
        <v>83</v>
      </c>
      <c r="K3085" t="s">
        <v>100</v>
      </c>
      <c r="L3085" t="s">
        <v>118</v>
      </c>
      <c r="M3085" t="str">
        <f>VLOOKUP(Table1[[#This Row],[Product Code]],Table24[#All],4,FALSE)</f>
        <v>Wireless Earbuds</v>
      </c>
    </row>
    <row r="3086" spans="1:13" x14ac:dyDescent="0.3">
      <c r="A3086" s="13" t="s">
        <v>14</v>
      </c>
      <c r="B3086" s="4" t="s">
        <v>65</v>
      </c>
      <c r="C3086" s="5">
        <v>45449</v>
      </c>
      <c r="D3086" s="4">
        <v>18</v>
      </c>
      <c r="E3086" s="6">
        <v>5816.7</v>
      </c>
      <c r="F3086" s="6">
        <v>3597.4800000000005</v>
      </c>
      <c r="G3086" s="8">
        <f t="shared" si="609"/>
        <v>2219.2199999999993</v>
      </c>
      <c r="H3086">
        <v>2024</v>
      </c>
      <c r="I3086">
        <f t="shared" si="611"/>
        <v>6</v>
      </c>
      <c r="J3086" t="s">
        <v>88</v>
      </c>
      <c r="K3086" t="s">
        <v>109</v>
      </c>
      <c r="L3086" t="s">
        <v>111</v>
      </c>
      <c r="M3086" t="str">
        <f>VLOOKUP(Table1[[#This Row],[Product Code]],Table24[#All],4,FALSE)</f>
        <v>Game Consoles</v>
      </c>
    </row>
    <row r="3087" spans="1:13" x14ac:dyDescent="0.3">
      <c r="A3087" s="13" t="s">
        <v>16</v>
      </c>
      <c r="B3087" s="4" t="s">
        <v>31</v>
      </c>
      <c r="C3087" s="5">
        <v>45575</v>
      </c>
      <c r="D3087" s="4">
        <v>21</v>
      </c>
      <c r="E3087" s="6">
        <v>10094.699999999999</v>
      </c>
      <c r="F3087" s="6">
        <v>6340.74</v>
      </c>
      <c r="G3087" s="8">
        <f t="shared" si="609"/>
        <v>3753.9599999999991</v>
      </c>
      <c r="H3087">
        <v>2024</v>
      </c>
      <c r="I3087">
        <f t="shared" si="611"/>
        <v>10</v>
      </c>
      <c r="J3087" t="s">
        <v>90</v>
      </c>
      <c r="K3087" t="s">
        <v>113</v>
      </c>
      <c r="L3087" t="s">
        <v>98</v>
      </c>
      <c r="M3087" t="str">
        <f>VLOOKUP(Table1[[#This Row],[Product Code]],Table24[#All],4,FALSE)</f>
        <v>Gaming Laptops</v>
      </c>
    </row>
    <row r="3088" spans="1:13" x14ac:dyDescent="0.3">
      <c r="A3088" s="13" t="s">
        <v>33</v>
      </c>
      <c r="B3088" s="4" t="s">
        <v>9</v>
      </c>
      <c r="C3088" s="5">
        <v>45453</v>
      </c>
      <c r="D3088" s="4">
        <v>17</v>
      </c>
      <c r="E3088" s="6">
        <v>10322.91</v>
      </c>
      <c r="F3088" s="6">
        <v>6329.78</v>
      </c>
      <c r="G3088" s="8">
        <f t="shared" si="609"/>
        <v>3993.13</v>
      </c>
      <c r="H3088">
        <v>2024</v>
      </c>
      <c r="I3088">
        <f t="shared" si="611"/>
        <v>6</v>
      </c>
      <c r="J3088" t="s">
        <v>88</v>
      </c>
      <c r="K3088" t="s">
        <v>113</v>
      </c>
      <c r="L3088" t="s">
        <v>98</v>
      </c>
      <c r="M3088" t="str">
        <f>VLOOKUP(Table1[[#This Row],[Product Code]],Table24[#All],4,FALSE)</f>
        <v>Ultrabooks</v>
      </c>
    </row>
    <row r="3089" spans="1:13" x14ac:dyDescent="0.3">
      <c r="A3089" s="13" t="s">
        <v>25</v>
      </c>
      <c r="B3089" s="4" t="s">
        <v>50</v>
      </c>
      <c r="C3089" s="5">
        <v>45018</v>
      </c>
      <c r="D3089" s="4">
        <v>14</v>
      </c>
      <c r="E3089" s="6">
        <v>3774.6800000000003</v>
      </c>
      <c r="F3089" s="6">
        <v>2294.46</v>
      </c>
      <c r="G3089" s="8">
        <f t="shared" si="609"/>
        <v>1480.2200000000003</v>
      </c>
      <c r="H3089">
        <v>2023</v>
      </c>
      <c r="I3089">
        <f>MONTH(C3089)</f>
        <v>4</v>
      </c>
      <c r="J3089" t="s">
        <v>84</v>
      </c>
      <c r="K3089" t="s">
        <v>100</v>
      </c>
      <c r="L3089" t="s">
        <v>102</v>
      </c>
      <c r="M3089" t="str">
        <f>VLOOKUP(Table1[[#This Row],[Product Code]],Table24[#All],4,FALSE)</f>
        <v>Chargers</v>
      </c>
    </row>
    <row r="3090" spans="1:13" x14ac:dyDescent="0.3">
      <c r="A3090" s="13" t="s">
        <v>32</v>
      </c>
      <c r="B3090" s="4" t="s">
        <v>46</v>
      </c>
      <c r="C3090" s="5">
        <v>45365</v>
      </c>
      <c r="D3090" s="4">
        <v>29</v>
      </c>
      <c r="E3090" s="6">
        <v>5667.47</v>
      </c>
      <c r="F3090" s="6">
        <v>4232.5499999999993</v>
      </c>
      <c r="G3090" s="8">
        <f t="shared" si="609"/>
        <v>1434.920000000001</v>
      </c>
      <c r="H3090">
        <v>2024</v>
      </c>
      <c r="I3090">
        <f>MONTH(C3090)</f>
        <v>3</v>
      </c>
      <c r="J3090" t="s">
        <v>87</v>
      </c>
      <c r="K3090" t="s">
        <v>100</v>
      </c>
      <c r="L3090" t="s">
        <v>118</v>
      </c>
      <c r="M3090" t="str">
        <f>VLOOKUP(Table1[[#This Row],[Product Code]],Table24[#All],4,FALSE)</f>
        <v>Wireless Earbuds</v>
      </c>
    </row>
    <row r="3091" spans="1:13" x14ac:dyDescent="0.3">
      <c r="A3091" s="13" t="s">
        <v>16</v>
      </c>
      <c r="B3091" s="4" t="s">
        <v>29</v>
      </c>
      <c r="C3091" s="5">
        <v>45263</v>
      </c>
      <c r="D3091" s="4">
        <v>38</v>
      </c>
      <c r="E3091" s="6">
        <v>24814</v>
      </c>
      <c r="F3091" s="6">
        <v>18587.7</v>
      </c>
      <c r="G3091" s="8">
        <f t="shared" si="609"/>
        <v>6226.2999999999993</v>
      </c>
      <c r="H3091">
        <v>2023</v>
      </c>
      <c r="I3091">
        <f>MONTH(C3091)</f>
        <v>12</v>
      </c>
      <c r="J3091" t="s">
        <v>86</v>
      </c>
      <c r="K3091" t="s">
        <v>100</v>
      </c>
      <c r="L3091" t="s">
        <v>98</v>
      </c>
      <c r="M3091" t="str">
        <f>VLOOKUP(Table1[[#This Row],[Product Code]],Table24[#All],4,FALSE)</f>
        <v>Gaming Laptops</v>
      </c>
    </row>
    <row r="3092" spans="1:13" x14ac:dyDescent="0.3">
      <c r="A3092" s="13" t="s">
        <v>33</v>
      </c>
      <c r="B3092" s="4" t="s">
        <v>44</v>
      </c>
      <c r="C3092" s="5">
        <v>45414</v>
      </c>
      <c r="D3092" s="4">
        <v>3</v>
      </c>
      <c r="E3092" s="6">
        <v>861.90000000000009</v>
      </c>
      <c r="F3092" s="6">
        <v>698.01</v>
      </c>
      <c r="G3092" s="8">
        <f t="shared" si="609"/>
        <v>163.8900000000001</v>
      </c>
      <c r="H3092">
        <v>2024</v>
      </c>
      <c r="I3092">
        <f>MONTH(C3092)</f>
        <v>5</v>
      </c>
      <c r="J3092" t="s">
        <v>88</v>
      </c>
      <c r="K3092" t="s">
        <v>109</v>
      </c>
      <c r="L3092" t="s">
        <v>102</v>
      </c>
      <c r="M3092" t="str">
        <f>VLOOKUP(Table1[[#This Row],[Product Code]],Table24[#All],4,FALSE)</f>
        <v>Mice</v>
      </c>
    </row>
    <row r="3093" spans="1:13" x14ac:dyDescent="0.3">
      <c r="A3093" s="13" t="s">
        <v>25</v>
      </c>
      <c r="B3093" s="4" t="s">
        <v>56</v>
      </c>
      <c r="C3093" s="5">
        <v>45274</v>
      </c>
      <c r="D3093" s="4">
        <v>38</v>
      </c>
      <c r="E3093" s="6">
        <v>5097.7</v>
      </c>
      <c r="F3093" s="6">
        <v>4211.16</v>
      </c>
      <c r="G3093" s="8">
        <f t="shared" si="609"/>
        <v>886.54</v>
      </c>
      <c r="H3093">
        <v>2023</v>
      </c>
      <c r="I3093">
        <f t="shared" ref="I3093:I3094" si="612">MONTH(C3093)</f>
        <v>12</v>
      </c>
      <c r="J3093" t="s">
        <v>86</v>
      </c>
      <c r="K3093" t="s">
        <v>113</v>
      </c>
      <c r="L3093" t="s">
        <v>102</v>
      </c>
      <c r="M3093" t="str">
        <f>VLOOKUP(Table1[[#This Row],[Product Code]],Table24[#All],4,FALSE)</f>
        <v>Laptop Sleeves</v>
      </c>
    </row>
    <row r="3094" spans="1:13" x14ac:dyDescent="0.3">
      <c r="A3094" s="13" t="s">
        <v>14</v>
      </c>
      <c r="B3094" s="4" t="s">
        <v>34</v>
      </c>
      <c r="C3094" s="5">
        <v>45133</v>
      </c>
      <c r="D3094" s="4">
        <v>13</v>
      </c>
      <c r="E3094" s="6">
        <v>12545.779999999999</v>
      </c>
      <c r="F3094" s="6">
        <v>9818.9</v>
      </c>
      <c r="G3094" s="8">
        <f t="shared" si="609"/>
        <v>2726.8799999999992</v>
      </c>
      <c r="H3094">
        <v>2023</v>
      </c>
      <c r="I3094">
        <f t="shared" si="612"/>
        <v>7</v>
      </c>
      <c r="J3094" t="s">
        <v>85</v>
      </c>
      <c r="K3094" t="s">
        <v>113</v>
      </c>
      <c r="L3094" t="s">
        <v>118</v>
      </c>
      <c r="M3094" t="str">
        <f>VLOOKUP(Table1[[#This Row],[Product Code]],Table24[#All],4,FALSE)</f>
        <v>Wireless Earbuds</v>
      </c>
    </row>
    <row r="3095" spans="1:13" x14ac:dyDescent="0.3">
      <c r="A3095" s="13" t="s">
        <v>23</v>
      </c>
      <c r="B3095" s="4" t="s">
        <v>9</v>
      </c>
      <c r="C3095" s="5">
        <v>45444</v>
      </c>
      <c r="D3095" s="4">
        <v>19</v>
      </c>
      <c r="E3095" s="6">
        <v>11537.37</v>
      </c>
      <c r="F3095" s="6">
        <v>7074.4599999999991</v>
      </c>
      <c r="G3095" s="8">
        <f t="shared" si="609"/>
        <v>4462.9100000000017</v>
      </c>
      <c r="H3095">
        <v>2024</v>
      </c>
      <c r="I3095">
        <f>MONTH(C3095)</f>
        <v>6</v>
      </c>
      <c r="J3095" t="s">
        <v>88</v>
      </c>
      <c r="K3095" t="s">
        <v>113</v>
      </c>
      <c r="L3095" t="s">
        <v>98</v>
      </c>
      <c r="M3095" t="str">
        <f>VLOOKUP(Table1[[#This Row],[Product Code]],Table24[#All],4,FALSE)</f>
        <v>Ultrabooks</v>
      </c>
    </row>
    <row r="3096" spans="1:13" x14ac:dyDescent="0.3">
      <c r="A3096" s="13" t="s">
        <v>37</v>
      </c>
      <c r="B3096" s="4" t="s">
        <v>43</v>
      </c>
      <c r="C3096" s="5">
        <v>45212</v>
      </c>
      <c r="D3096" s="4">
        <v>29</v>
      </c>
      <c r="E3096" s="6">
        <v>30883.84</v>
      </c>
      <c r="F3096" s="6">
        <v>19913.43</v>
      </c>
      <c r="G3096" s="8">
        <f t="shared" si="609"/>
        <v>10970.41</v>
      </c>
      <c r="H3096">
        <v>2023</v>
      </c>
      <c r="I3096">
        <f t="shared" ref="I3096:I3097" si="613">MONTH(C3096)</f>
        <v>10</v>
      </c>
      <c r="J3096" t="s">
        <v>86</v>
      </c>
      <c r="K3096" t="s">
        <v>113</v>
      </c>
      <c r="L3096" t="s">
        <v>111</v>
      </c>
      <c r="M3096" t="str">
        <f>VLOOKUP(Table1[[#This Row],[Product Code]],Table24[#All],4,FALSE)</f>
        <v>VR Headsets</v>
      </c>
    </row>
    <row r="3097" spans="1:13" x14ac:dyDescent="0.3">
      <c r="A3097" s="13" t="s">
        <v>16</v>
      </c>
      <c r="B3097" s="4" t="s">
        <v>50</v>
      </c>
      <c r="C3097" s="5">
        <v>45067</v>
      </c>
      <c r="D3097" s="4">
        <v>10</v>
      </c>
      <c r="E3097" s="6">
        <v>2696.2</v>
      </c>
      <c r="F3097" s="6">
        <v>1638.8999999999999</v>
      </c>
      <c r="G3097" s="8">
        <f t="shared" si="609"/>
        <v>1057.3</v>
      </c>
      <c r="H3097">
        <v>2023</v>
      </c>
      <c r="I3097">
        <f t="shared" si="613"/>
        <v>5</v>
      </c>
      <c r="J3097" t="s">
        <v>84</v>
      </c>
      <c r="K3097" t="s">
        <v>100</v>
      </c>
      <c r="L3097" t="s">
        <v>102</v>
      </c>
      <c r="M3097" t="str">
        <f>VLOOKUP(Table1[[#This Row],[Product Code]],Table24[#All],4,FALSE)</f>
        <v>Chargers</v>
      </c>
    </row>
    <row r="3098" spans="1:13" x14ac:dyDescent="0.3">
      <c r="A3098" s="13" t="s">
        <v>33</v>
      </c>
      <c r="B3098" s="4" t="s">
        <v>11</v>
      </c>
      <c r="C3098" s="5">
        <v>45484</v>
      </c>
      <c r="D3098" s="4">
        <v>17</v>
      </c>
      <c r="E3098" s="6">
        <v>11421.45</v>
      </c>
      <c r="F3098" s="6">
        <v>9020.0300000000007</v>
      </c>
      <c r="G3098" s="8">
        <f t="shared" si="609"/>
        <v>2401.42</v>
      </c>
      <c r="H3098">
        <v>2024</v>
      </c>
      <c r="I3098">
        <f>MONTH(C3098)</f>
        <v>7</v>
      </c>
      <c r="J3098" t="s">
        <v>89</v>
      </c>
      <c r="K3098" t="s">
        <v>113</v>
      </c>
      <c r="L3098" t="s">
        <v>102</v>
      </c>
      <c r="M3098" t="str">
        <f>VLOOKUP(Table1[[#This Row],[Product Code]],Table24[#All],4,FALSE)</f>
        <v>Chargers</v>
      </c>
    </row>
    <row r="3099" spans="1:13" x14ac:dyDescent="0.3">
      <c r="A3099" s="13" t="s">
        <v>6</v>
      </c>
      <c r="B3099" s="4" t="s">
        <v>70</v>
      </c>
      <c r="C3099" s="5">
        <v>45245</v>
      </c>
      <c r="D3099" s="4">
        <v>32</v>
      </c>
      <c r="E3099" s="6">
        <v>6908.48</v>
      </c>
      <c r="F3099" s="6">
        <v>5000.6400000000003</v>
      </c>
      <c r="G3099" s="8">
        <f t="shared" si="609"/>
        <v>1907.8399999999992</v>
      </c>
      <c r="H3099">
        <v>2023</v>
      </c>
      <c r="I3099">
        <f>MONTH(C3099)</f>
        <v>11</v>
      </c>
      <c r="J3099" t="s">
        <v>86</v>
      </c>
      <c r="K3099" t="s">
        <v>130</v>
      </c>
      <c r="L3099" t="s">
        <v>102</v>
      </c>
      <c r="M3099" t="str">
        <f>VLOOKUP(Table1[[#This Row],[Product Code]],Table24[#All],4,FALSE)</f>
        <v>Chargers</v>
      </c>
    </row>
    <row r="3100" spans="1:13" x14ac:dyDescent="0.3">
      <c r="A3100" s="13" t="s">
        <v>14</v>
      </c>
      <c r="B3100" s="4" t="s">
        <v>11</v>
      </c>
      <c r="C3100" s="5">
        <v>45586</v>
      </c>
      <c r="D3100" s="4">
        <v>30</v>
      </c>
      <c r="E3100" s="6">
        <v>20155.5</v>
      </c>
      <c r="F3100" s="6">
        <v>15917.7</v>
      </c>
      <c r="G3100" s="8">
        <f t="shared" si="609"/>
        <v>4237.7999999999993</v>
      </c>
      <c r="H3100">
        <v>2024</v>
      </c>
      <c r="I3100">
        <f>MONTH(C3100)</f>
        <v>10</v>
      </c>
      <c r="J3100" t="s">
        <v>90</v>
      </c>
      <c r="K3100" t="s">
        <v>113</v>
      </c>
      <c r="L3100" t="s">
        <v>102</v>
      </c>
      <c r="M3100" t="str">
        <f>VLOOKUP(Table1[[#This Row],[Product Code]],Table24[#All],4,FALSE)</f>
        <v>Chargers</v>
      </c>
    </row>
    <row r="3101" spans="1:13" x14ac:dyDescent="0.3">
      <c r="A3101" s="13" t="s">
        <v>14</v>
      </c>
      <c r="B3101" s="4" t="s">
        <v>13</v>
      </c>
      <c r="C3101" s="5">
        <v>45232</v>
      </c>
      <c r="D3101" s="4">
        <v>37</v>
      </c>
      <c r="E3101" s="6">
        <v>32488.59</v>
      </c>
      <c r="F3101" s="6">
        <v>22383.89</v>
      </c>
      <c r="G3101" s="8">
        <f t="shared" si="609"/>
        <v>10104.700000000001</v>
      </c>
      <c r="H3101">
        <v>2023</v>
      </c>
      <c r="I3101">
        <f t="shared" ref="I3101:I3102" si="614">MONTH(C3101)</f>
        <v>11</v>
      </c>
      <c r="J3101" t="s">
        <v>86</v>
      </c>
      <c r="K3101" t="s">
        <v>104</v>
      </c>
      <c r="L3101" t="s">
        <v>102</v>
      </c>
      <c r="M3101" t="str">
        <f>VLOOKUP(Table1[[#This Row],[Product Code]],Table24[#All],4,FALSE)</f>
        <v>Chargers</v>
      </c>
    </row>
    <row r="3102" spans="1:13" x14ac:dyDescent="0.3">
      <c r="A3102" s="13" t="s">
        <v>59</v>
      </c>
      <c r="B3102" s="4" t="s">
        <v>27</v>
      </c>
      <c r="C3102" s="5">
        <v>45046</v>
      </c>
      <c r="D3102" s="4">
        <v>16</v>
      </c>
      <c r="E3102" s="6">
        <v>5458.72</v>
      </c>
      <c r="F3102" s="6">
        <v>3255.52</v>
      </c>
      <c r="G3102" s="8">
        <f t="shared" si="609"/>
        <v>2203.2000000000003</v>
      </c>
      <c r="H3102">
        <v>2023</v>
      </c>
      <c r="I3102">
        <f t="shared" si="614"/>
        <v>4</v>
      </c>
      <c r="J3102" t="s">
        <v>84</v>
      </c>
      <c r="K3102" t="s">
        <v>113</v>
      </c>
      <c r="L3102" t="s">
        <v>102</v>
      </c>
      <c r="M3102" t="str">
        <f>VLOOKUP(Table1[[#This Row],[Product Code]],Table24[#All],4,FALSE)</f>
        <v>Keyboards</v>
      </c>
    </row>
    <row r="3103" spans="1:13" x14ac:dyDescent="0.3">
      <c r="A3103" s="13" t="s">
        <v>8</v>
      </c>
      <c r="B3103" s="4" t="s">
        <v>20</v>
      </c>
      <c r="C3103" s="5">
        <v>45530</v>
      </c>
      <c r="D3103" s="4">
        <v>17</v>
      </c>
      <c r="E3103" s="6">
        <v>15099.57</v>
      </c>
      <c r="F3103" s="6">
        <v>12281.650000000001</v>
      </c>
      <c r="G3103" s="8">
        <f t="shared" si="609"/>
        <v>2817.9199999999983</v>
      </c>
      <c r="H3103">
        <v>2024</v>
      </c>
      <c r="I3103">
        <f>MONTH(C3103)</f>
        <v>8</v>
      </c>
      <c r="J3103" t="s">
        <v>89</v>
      </c>
      <c r="K3103" t="s">
        <v>104</v>
      </c>
      <c r="L3103" t="s">
        <v>102</v>
      </c>
      <c r="M3103" t="str">
        <f>VLOOKUP(Table1[[#This Row],[Product Code]],Table24[#All],4,FALSE)</f>
        <v>Keyboards</v>
      </c>
    </row>
    <row r="3104" spans="1:13" x14ac:dyDescent="0.3">
      <c r="A3104" s="13" t="s">
        <v>16</v>
      </c>
      <c r="B3104" s="4" t="s">
        <v>58</v>
      </c>
      <c r="C3104" s="5">
        <v>45137</v>
      </c>
      <c r="D3104" s="4">
        <v>14</v>
      </c>
      <c r="E3104" s="6">
        <v>3629.7799999999997</v>
      </c>
      <c r="F3104" s="6">
        <v>2372.58</v>
      </c>
      <c r="G3104" s="8">
        <f t="shared" si="609"/>
        <v>1257.1999999999998</v>
      </c>
      <c r="H3104">
        <v>2023</v>
      </c>
      <c r="I3104">
        <f t="shared" ref="I3104:I3107" si="615">MONTH(C3104)</f>
        <v>7</v>
      </c>
      <c r="J3104" t="s">
        <v>85</v>
      </c>
      <c r="K3104" t="s">
        <v>106</v>
      </c>
      <c r="L3104" t="s">
        <v>126</v>
      </c>
      <c r="M3104" t="str">
        <f>VLOOKUP(Table1[[#This Row],[Product Code]],Table24[#All],4,FALSE)</f>
        <v>Smart Speakers</v>
      </c>
    </row>
    <row r="3105" spans="1:13" x14ac:dyDescent="0.3">
      <c r="A3105" s="13" t="s">
        <v>12</v>
      </c>
      <c r="B3105" s="4" t="s">
        <v>43</v>
      </c>
      <c r="C3105" s="5">
        <v>44991</v>
      </c>
      <c r="D3105" s="4">
        <v>29</v>
      </c>
      <c r="E3105" s="6">
        <v>30883.84</v>
      </c>
      <c r="F3105" s="6">
        <v>19913.43</v>
      </c>
      <c r="G3105" s="8">
        <f t="shared" si="609"/>
        <v>10970.41</v>
      </c>
      <c r="H3105">
        <v>2023</v>
      </c>
      <c r="I3105">
        <f t="shared" si="615"/>
        <v>3</v>
      </c>
      <c r="J3105" t="s">
        <v>83</v>
      </c>
      <c r="K3105" t="s">
        <v>113</v>
      </c>
      <c r="L3105" t="s">
        <v>111</v>
      </c>
      <c r="M3105" t="str">
        <f>VLOOKUP(Table1[[#This Row],[Product Code]],Table24[#All],4,FALSE)</f>
        <v>VR Headsets</v>
      </c>
    </row>
    <row r="3106" spans="1:13" x14ac:dyDescent="0.3">
      <c r="A3106" s="13" t="s">
        <v>16</v>
      </c>
      <c r="B3106" s="4" t="s">
        <v>24</v>
      </c>
      <c r="C3106" s="5">
        <v>45558</v>
      </c>
      <c r="D3106" s="4">
        <v>11</v>
      </c>
      <c r="E3106" s="6">
        <v>14643.53</v>
      </c>
      <c r="F3106" s="6">
        <v>9137.8100000000013</v>
      </c>
      <c r="G3106" s="8">
        <f t="shared" si="609"/>
        <v>5505.7199999999993</v>
      </c>
      <c r="H3106">
        <v>2024</v>
      </c>
      <c r="I3106">
        <f t="shared" si="615"/>
        <v>9</v>
      </c>
      <c r="J3106" t="s">
        <v>89</v>
      </c>
      <c r="K3106" t="s">
        <v>104</v>
      </c>
      <c r="L3106" t="s">
        <v>102</v>
      </c>
      <c r="M3106" t="str">
        <f>VLOOKUP(Table1[[#This Row],[Product Code]],Table24[#All],4,FALSE)</f>
        <v>Keyboards</v>
      </c>
    </row>
    <row r="3107" spans="1:13" x14ac:dyDescent="0.3">
      <c r="A3107" s="13" t="s">
        <v>14</v>
      </c>
      <c r="B3107" s="4" t="s">
        <v>41</v>
      </c>
      <c r="C3107" s="5">
        <v>45349</v>
      </c>
      <c r="D3107" s="4">
        <v>22</v>
      </c>
      <c r="E3107" s="6">
        <v>19434.8</v>
      </c>
      <c r="F3107" s="6">
        <v>13298.78</v>
      </c>
      <c r="G3107" s="8">
        <f t="shared" si="609"/>
        <v>6136.0199999999986</v>
      </c>
      <c r="H3107">
        <v>2024</v>
      </c>
      <c r="I3107">
        <f t="shared" si="615"/>
        <v>2</v>
      </c>
      <c r="J3107" t="s">
        <v>87</v>
      </c>
      <c r="K3107" t="s">
        <v>132</v>
      </c>
      <c r="L3107" t="s">
        <v>118</v>
      </c>
      <c r="M3107" t="str">
        <f>VLOOKUP(Table1[[#This Row],[Product Code]],Table24[#All],4,FALSE)</f>
        <v>Wireless Headphones</v>
      </c>
    </row>
    <row r="3108" spans="1:13" x14ac:dyDescent="0.3">
      <c r="A3108" s="13" t="s">
        <v>16</v>
      </c>
      <c r="B3108" s="4" t="s">
        <v>62</v>
      </c>
      <c r="C3108" s="5">
        <v>45012</v>
      </c>
      <c r="D3108" s="4">
        <v>22</v>
      </c>
      <c r="E3108" s="6">
        <v>31796.6</v>
      </c>
      <c r="F3108" s="6">
        <v>21345.94</v>
      </c>
      <c r="G3108" s="8">
        <f t="shared" si="609"/>
        <v>10450.66</v>
      </c>
      <c r="H3108">
        <v>2023</v>
      </c>
      <c r="I3108">
        <f t="shared" ref="I3108:I3117" si="616">MONTH(C3108)</f>
        <v>3</v>
      </c>
      <c r="J3108" t="s">
        <v>83</v>
      </c>
      <c r="K3108" t="s">
        <v>113</v>
      </c>
      <c r="L3108" t="s">
        <v>126</v>
      </c>
      <c r="M3108" t="str">
        <f>VLOOKUP(Table1[[#This Row],[Product Code]],Table24[#All],4,FALSE)</f>
        <v>Smartwatches</v>
      </c>
    </row>
    <row r="3109" spans="1:13" x14ac:dyDescent="0.3">
      <c r="A3109" s="13" t="s">
        <v>19</v>
      </c>
      <c r="B3109" s="4" t="s">
        <v>50</v>
      </c>
      <c r="C3109" s="5">
        <v>45083</v>
      </c>
      <c r="D3109" s="4">
        <v>10</v>
      </c>
      <c r="E3109" s="6">
        <v>2696.2</v>
      </c>
      <c r="F3109" s="6">
        <v>1638.8999999999999</v>
      </c>
      <c r="G3109" s="8">
        <f t="shared" si="609"/>
        <v>1057.3</v>
      </c>
      <c r="H3109">
        <v>2023</v>
      </c>
      <c r="I3109">
        <f t="shared" si="616"/>
        <v>6</v>
      </c>
      <c r="J3109" t="s">
        <v>84</v>
      </c>
      <c r="K3109" t="s">
        <v>100</v>
      </c>
      <c r="L3109" t="s">
        <v>102</v>
      </c>
      <c r="M3109" t="str">
        <f>VLOOKUP(Table1[[#This Row],[Product Code]],Table24[#All],4,FALSE)</f>
        <v>Chargers</v>
      </c>
    </row>
    <row r="3110" spans="1:13" x14ac:dyDescent="0.3">
      <c r="A3110" s="13" t="s">
        <v>8</v>
      </c>
      <c r="B3110" s="4" t="s">
        <v>64</v>
      </c>
      <c r="C3110" s="5">
        <v>45244</v>
      </c>
      <c r="D3110" s="4">
        <v>25</v>
      </c>
      <c r="E3110" s="6">
        <v>9693.5</v>
      </c>
      <c r="F3110" s="6">
        <v>6485.5</v>
      </c>
      <c r="G3110" s="8">
        <f t="shared" si="609"/>
        <v>3208</v>
      </c>
      <c r="H3110">
        <v>2023</v>
      </c>
      <c r="I3110">
        <f t="shared" si="616"/>
        <v>11</v>
      </c>
      <c r="J3110" t="s">
        <v>86</v>
      </c>
      <c r="K3110" t="s">
        <v>106</v>
      </c>
      <c r="L3110" t="s">
        <v>102</v>
      </c>
      <c r="M3110" t="str">
        <f>VLOOKUP(Table1[[#This Row],[Product Code]],Table24[#All],4,FALSE)</f>
        <v>Chargers</v>
      </c>
    </row>
    <row r="3111" spans="1:13" x14ac:dyDescent="0.3">
      <c r="A3111" s="13" t="s">
        <v>16</v>
      </c>
      <c r="B3111" s="4" t="s">
        <v>43</v>
      </c>
      <c r="C3111" s="5">
        <v>44939</v>
      </c>
      <c r="D3111" s="4">
        <v>26</v>
      </c>
      <c r="E3111" s="6">
        <v>27688.959999999999</v>
      </c>
      <c r="F3111" s="6">
        <v>17853.419999999998</v>
      </c>
      <c r="G3111" s="8">
        <f t="shared" si="609"/>
        <v>9835.5400000000009</v>
      </c>
      <c r="H3111">
        <v>2023</v>
      </c>
      <c r="I3111">
        <f t="shared" si="616"/>
        <v>1</v>
      </c>
      <c r="J3111" t="s">
        <v>83</v>
      </c>
      <c r="K3111" t="s">
        <v>113</v>
      </c>
      <c r="L3111" t="s">
        <v>111</v>
      </c>
      <c r="M3111" t="str">
        <f>VLOOKUP(Table1[[#This Row],[Product Code]],Table24[#All],4,FALSE)</f>
        <v>VR Headsets</v>
      </c>
    </row>
    <row r="3112" spans="1:13" x14ac:dyDescent="0.3">
      <c r="A3112" s="13" t="s">
        <v>19</v>
      </c>
      <c r="B3112" s="4" t="s">
        <v>44</v>
      </c>
      <c r="C3112" s="5">
        <v>45078</v>
      </c>
      <c r="D3112" s="4">
        <v>16</v>
      </c>
      <c r="E3112" s="6">
        <v>4596.8</v>
      </c>
      <c r="F3112" s="6">
        <v>3722.72</v>
      </c>
      <c r="G3112" s="8">
        <f t="shared" si="609"/>
        <v>874.08000000000038</v>
      </c>
      <c r="H3112">
        <v>2023</v>
      </c>
      <c r="I3112">
        <f t="shared" si="616"/>
        <v>6</v>
      </c>
      <c r="J3112" t="s">
        <v>84</v>
      </c>
      <c r="K3112" t="s">
        <v>109</v>
      </c>
      <c r="L3112" t="s">
        <v>102</v>
      </c>
      <c r="M3112" t="str">
        <f>VLOOKUP(Table1[[#This Row],[Product Code]],Table24[#All],4,FALSE)</f>
        <v>Mice</v>
      </c>
    </row>
    <row r="3113" spans="1:13" x14ac:dyDescent="0.3">
      <c r="A3113" s="13" t="s">
        <v>16</v>
      </c>
      <c r="B3113" s="4" t="s">
        <v>70</v>
      </c>
      <c r="C3113" s="5">
        <v>45104</v>
      </c>
      <c r="D3113" s="4">
        <v>12</v>
      </c>
      <c r="E3113" s="6">
        <v>2590.6799999999998</v>
      </c>
      <c r="F3113" s="6">
        <v>1875.2400000000002</v>
      </c>
      <c r="G3113" s="8">
        <f t="shared" si="609"/>
        <v>715.4399999999996</v>
      </c>
      <c r="H3113">
        <v>2023</v>
      </c>
      <c r="I3113">
        <f t="shared" si="616"/>
        <v>6</v>
      </c>
      <c r="J3113" t="s">
        <v>84</v>
      </c>
      <c r="K3113" t="s">
        <v>130</v>
      </c>
      <c r="L3113" t="s">
        <v>102</v>
      </c>
      <c r="M3113" t="str">
        <f>VLOOKUP(Table1[[#This Row],[Product Code]],Table24[#All],4,FALSE)</f>
        <v>Chargers</v>
      </c>
    </row>
    <row r="3114" spans="1:13" x14ac:dyDescent="0.3">
      <c r="A3114" s="13" t="s">
        <v>16</v>
      </c>
      <c r="B3114" s="4" t="s">
        <v>70</v>
      </c>
      <c r="C3114" s="5">
        <v>44959</v>
      </c>
      <c r="D3114" s="4">
        <v>26</v>
      </c>
      <c r="E3114" s="6">
        <v>5613.1399999999994</v>
      </c>
      <c r="F3114" s="6">
        <v>4063.0200000000004</v>
      </c>
      <c r="G3114" s="8">
        <f t="shared" si="609"/>
        <v>1550.119999999999</v>
      </c>
      <c r="H3114">
        <v>2023</v>
      </c>
      <c r="I3114">
        <f t="shared" si="616"/>
        <v>2</v>
      </c>
      <c r="J3114" t="s">
        <v>83</v>
      </c>
      <c r="K3114" t="s">
        <v>130</v>
      </c>
      <c r="L3114" t="s">
        <v>102</v>
      </c>
      <c r="M3114" t="str">
        <f>VLOOKUP(Table1[[#This Row],[Product Code]],Table24[#All],4,FALSE)</f>
        <v>Chargers</v>
      </c>
    </row>
    <row r="3115" spans="1:13" x14ac:dyDescent="0.3">
      <c r="A3115" s="13" t="s">
        <v>59</v>
      </c>
      <c r="B3115" s="4" t="s">
        <v>51</v>
      </c>
      <c r="C3115" s="5">
        <v>45224</v>
      </c>
      <c r="D3115" s="4">
        <v>33</v>
      </c>
      <c r="E3115" s="6">
        <v>11695.86</v>
      </c>
      <c r="F3115" s="6">
        <v>8350.98</v>
      </c>
      <c r="G3115" s="8">
        <f t="shared" si="609"/>
        <v>3344.880000000001</v>
      </c>
      <c r="H3115">
        <v>2023</v>
      </c>
      <c r="I3115">
        <f t="shared" si="616"/>
        <v>10</v>
      </c>
      <c r="J3115" t="s">
        <v>86</v>
      </c>
      <c r="K3115" t="s">
        <v>113</v>
      </c>
      <c r="L3115" t="s">
        <v>118</v>
      </c>
      <c r="M3115" t="str">
        <f>VLOOKUP(Table1[[#This Row],[Product Code]],Table24[#All],4,FALSE)</f>
        <v>Wired Headphones</v>
      </c>
    </row>
    <row r="3116" spans="1:13" x14ac:dyDescent="0.3">
      <c r="A3116" s="13" t="s">
        <v>19</v>
      </c>
      <c r="B3116" s="4" t="s">
        <v>60</v>
      </c>
      <c r="C3116" s="5">
        <v>45506</v>
      </c>
      <c r="D3116" s="4">
        <v>12</v>
      </c>
      <c r="E3116" s="6">
        <v>6748.92</v>
      </c>
      <c r="F3116" s="6">
        <v>5153.16</v>
      </c>
      <c r="G3116" s="8">
        <f t="shared" si="609"/>
        <v>1595.7600000000002</v>
      </c>
      <c r="H3116">
        <v>2024</v>
      </c>
      <c r="I3116">
        <f t="shared" si="616"/>
        <v>8</v>
      </c>
      <c r="J3116" t="s">
        <v>89</v>
      </c>
      <c r="K3116" t="s">
        <v>132</v>
      </c>
      <c r="L3116" t="s">
        <v>102</v>
      </c>
      <c r="M3116" t="str">
        <f>VLOOKUP(Table1[[#This Row],[Product Code]],Table24[#All],4,FALSE)</f>
        <v>Mice</v>
      </c>
    </row>
    <row r="3117" spans="1:13" x14ac:dyDescent="0.3">
      <c r="A3117" s="13" t="s">
        <v>14</v>
      </c>
      <c r="B3117" s="4" t="s">
        <v>24</v>
      </c>
      <c r="C3117" s="5">
        <v>45652</v>
      </c>
      <c r="D3117" s="4">
        <v>26</v>
      </c>
      <c r="E3117" s="6">
        <v>34611.980000000003</v>
      </c>
      <c r="F3117" s="6">
        <v>21598.46</v>
      </c>
      <c r="G3117" s="8">
        <f t="shared" si="609"/>
        <v>13013.520000000004</v>
      </c>
      <c r="H3117">
        <v>2024</v>
      </c>
      <c r="I3117">
        <f t="shared" si="616"/>
        <v>12</v>
      </c>
      <c r="J3117" t="s">
        <v>90</v>
      </c>
      <c r="K3117" t="s">
        <v>104</v>
      </c>
      <c r="L3117" t="s">
        <v>102</v>
      </c>
      <c r="M3117" t="str">
        <f>VLOOKUP(Table1[[#This Row],[Product Code]],Table24[#All],4,FALSE)</f>
        <v>Keyboards</v>
      </c>
    </row>
    <row r="3118" spans="1:13" x14ac:dyDescent="0.3">
      <c r="A3118" s="13" t="s">
        <v>54</v>
      </c>
      <c r="B3118" s="4" t="s">
        <v>62</v>
      </c>
      <c r="C3118" s="5">
        <v>45130</v>
      </c>
      <c r="D3118" s="4">
        <v>19</v>
      </c>
      <c r="E3118" s="6">
        <v>27460.7</v>
      </c>
      <c r="F3118" s="6">
        <v>18435.13</v>
      </c>
      <c r="G3118" s="8">
        <f t="shared" si="609"/>
        <v>9025.57</v>
      </c>
      <c r="H3118">
        <v>2023</v>
      </c>
      <c r="I3118">
        <f t="shared" ref="I3118:I3125" si="617">MONTH(C3118)</f>
        <v>7</v>
      </c>
      <c r="J3118" t="s">
        <v>85</v>
      </c>
      <c r="K3118" t="s">
        <v>113</v>
      </c>
      <c r="L3118" t="s">
        <v>126</v>
      </c>
      <c r="M3118" t="str">
        <f>VLOOKUP(Table1[[#This Row],[Product Code]],Table24[#All],4,FALSE)</f>
        <v>Smartwatches</v>
      </c>
    </row>
    <row r="3119" spans="1:13" x14ac:dyDescent="0.3">
      <c r="A3119" s="13" t="s">
        <v>8</v>
      </c>
      <c r="B3119" s="4" t="s">
        <v>63</v>
      </c>
      <c r="C3119" s="5">
        <v>44928</v>
      </c>
      <c r="D3119" s="4">
        <v>39</v>
      </c>
      <c r="E3119" s="6">
        <v>44113.289999999994</v>
      </c>
      <c r="F3119" s="6">
        <v>36619.050000000003</v>
      </c>
      <c r="G3119" s="8">
        <f t="shared" si="609"/>
        <v>7494.2399999999907</v>
      </c>
      <c r="H3119">
        <v>2023</v>
      </c>
      <c r="I3119">
        <f t="shared" si="617"/>
        <v>1</v>
      </c>
      <c r="J3119" t="s">
        <v>83</v>
      </c>
      <c r="K3119" t="s">
        <v>113</v>
      </c>
      <c r="L3119" t="s">
        <v>111</v>
      </c>
      <c r="M3119" t="str">
        <f>VLOOKUP(Table1[[#This Row],[Product Code]],Table24[#All],4,FALSE)</f>
        <v>Gaming Headsets</v>
      </c>
    </row>
    <row r="3120" spans="1:13" x14ac:dyDescent="0.3">
      <c r="A3120" s="13" t="s">
        <v>16</v>
      </c>
      <c r="B3120" s="4" t="s">
        <v>34</v>
      </c>
      <c r="C3120" s="5">
        <v>45105</v>
      </c>
      <c r="D3120" s="4">
        <v>16</v>
      </c>
      <c r="E3120" s="6">
        <v>15440.96</v>
      </c>
      <c r="F3120" s="6">
        <v>12084.8</v>
      </c>
      <c r="G3120" s="8">
        <f t="shared" si="609"/>
        <v>3356.16</v>
      </c>
      <c r="H3120">
        <v>2023</v>
      </c>
      <c r="I3120">
        <f t="shared" si="617"/>
        <v>6</v>
      </c>
      <c r="J3120" t="s">
        <v>84</v>
      </c>
      <c r="K3120" t="s">
        <v>113</v>
      </c>
      <c r="L3120" t="s">
        <v>118</v>
      </c>
      <c r="M3120" t="str">
        <f>VLOOKUP(Table1[[#This Row],[Product Code]],Table24[#All],4,FALSE)</f>
        <v>Wireless Earbuds</v>
      </c>
    </row>
    <row r="3121" spans="1:13" x14ac:dyDescent="0.3">
      <c r="A3121" s="13" t="s">
        <v>21</v>
      </c>
      <c r="B3121" s="4" t="s">
        <v>51</v>
      </c>
      <c r="C3121" s="5">
        <v>45178</v>
      </c>
      <c r="D3121" s="4">
        <v>15</v>
      </c>
      <c r="E3121" s="6">
        <v>5316.3</v>
      </c>
      <c r="F3121" s="6">
        <v>3795.9</v>
      </c>
      <c r="G3121" s="8">
        <f t="shared" si="609"/>
        <v>1520.4</v>
      </c>
      <c r="H3121">
        <v>2023</v>
      </c>
      <c r="I3121">
        <f t="shared" si="617"/>
        <v>9</v>
      </c>
      <c r="J3121" t="s">
        <v>85</v>
      </c>
      <c r="K3121" t="s">
        <v>113</v>
      </c>
      <c r="L3121" t="s">
        <v>118</v>
      </c>
      <c r="M3121" t="str">
        <f>VLOOKUP(Table1[[#This Row],[Product Code]],Table24[#All],4,FALSE)</f>
        <v>Wired Headphones</v>
      </c>
    </row>
    <row r="3122" spans="1:13" x14ac:dyDescent="0.3">
      <c r="A3122" s="13" t="s">
        <v>28</v>
      </c>
      <c r="B3122" s="4" t="s">
        <v>67</v>
      </c>
      <c r="C3122" s="5">
        <v>45424</v>
      </c>
      <c r="D3122" s="4">
        <v>13</v>
      </c>
      <c r="E3122" s="6">
        <v>13570.440000000002</v>
      </c>
      <c r="F3122" s="6">
        <v>8372.52</v>
      </c>
      <c r="G3122" s="8">
        <f t="shared" si="609"/>
        <v>5197.9200000000019</v>
      </c>
      <c r="H3122">
        <v>2024</v>
      </c>
      <c r="I3122">
        <f t="shared" si="617"/>
        <v>5</v>
      </c>
      <c r="J3122" t="s">
        <v>88</v>
      </c>
      <c r="K3122" t="s">
        <v>137</v>
      </c>
      <c r="L3122" t="s">
        <v>111</v>
      </c>
      <c r="M3122" t="str">
        <f>VLOOKUP(Table1[[#This Row],[Product Code]],Table24[#All],4,FALSE)</f>
        <v>VR Headsets</v>
      </c>
    </row>
    <row r="3123" spans="1:13" x14ac:dyDescent="0.3">
      <c r="A3123" s="13" t="s">
        <v>23</v>
      </c>
      <c r="B3123" s="4" t="s">
        <v>45</v>
      </c>
      <c r="C3123" s="5">
        <v>45487</v>
      </c>
      <c r="D3123" s="4">
        <v>19</v>
      </c>
      <c r="E3123" s="6">
        <v>15326.539999999999</v>
      </c>
      <c r="F3123" s="6">
        <v>9139.76</v>
      </c>
      <c r="G3123" s="8">
        <f t="shared" si="609"/>
        <v>6186.7799999999988</v>
      </c>
      <c r="H3123">
        <v>2024</v>
      </c>
      <c r="I3123">
        <f t="shared" si="617"/>
        <v>7</v>
      </c>
      <c r="J3123" t="s">
        <v>89</v>
      </c>
      <c r="K3123" t="s">
        <v>113</v>
      </c>
      <c r="L3123" t="s">
        <v>111</v>
      </c>
      <c r="M3123" t="str">
        <f>VLOOKUP(Table1[[#This Row],[Product Code]],Table24[#All],4,FALSE)</f>
        <v>Game Consoles</v>
      </c>
    </row>
    <row r="3124" spans="1:13" x14ac:dyDescent="0.3">
      <c r="A3124" s="13" t="s">
        <v>8</v>
      </c>
      <c r="B3124" s="4" t="s">
        <v>60</v>
      </c>
      <c r="C3124" s="5">
        <v>45406</v>
      </c>
      <c r="D3124" s="4">
        <v>10</v>
      </c>
      <c r="E3124" s="6">
        <v>5624.0999999999995</v>
      </c>
      <c r="F3124" s="6">
        <v>4294.3</v>
      </c>
      <c r="G3124" s="8">
        <f t="shared" si="609"/>
        <v>1329.7999999999993</v>
      </c>
      <c r="H3124">
        <v>2024</v>
      </c>
      <c r="I3124">
        <f t="shared" si="617"/>
        <v>4</v>
      </c>
      <c r="J3124" t="s">
        <v>88</v>
      </c>
      <c r="K3124" t="s">
        <v>132</v>
      </c>
      <c r="L3124" t="s">
        <v>102</v>
      </c>
      <c r="M3124" t="str">
        <f>VLOOKUP(Table1[[#This Row],[Product Code]],Table24[#All],4,FALSE)</f>
        <v>Mice</v>
      </c>
    </row>
    <row r="3125" spans="1:13" x14ac:dyDescent="0.3">
      <c r="A3125" s="13" t="s">
        <v>25</v>
      </c>
      <c r="B3125" s="4" t="s">
        <v>30</v>
      </c>
      <c r="C3125" s="5">
        <v>45360</v>
      </c>
      <c r="D3125" s="4">
        <v>28</v>
      </c>
      <c r="E3125" s="6">
        <v>41200.880000000005</v>
      </c>
      <c r="F3125" s="6">
        <v>27878.2</v>
      </c>
      <c r="G3125" s="8">
        <f t="shared" si="609"/>
        <v>13322.680000000004</v>
      </c>
      <c r="H3125">
        <v>2024</v>
      </c>
      <c r="I3125">
        <f t="shared" si="617"/>
        <v>3</v>
      </c>
      <c r="J3125" t="s">
        <v>87</v>
      </c>
      <c r="K3125" t="s">
        <v>113</v>
      </c>
      <c r="L3125" t="s">
        <v>126</v>
      </c>
      <c r="M3125" t="str">
        <f>VLOOKUP(Table1[[#This Row],[Product Code]],Table24[#All],4,FALSE)</f>
        <v>Fitness Bands</v>
      </c>
    </row>
    <row r="3126" spans="1:13" x14ac:dyDescent="0.3">
      <c r="A3126" s="13" t="s">
        <v>16</v>
      </c>
      <c r="B3126" s="4" t="s">
        <v>44</v>
      </c>
      <c r="C3126" s="5">
        <v>44950</v>
      </c>
      <c r="D3126" s="4">
        <v>13</v>
      </c>
      <c r="E3126" s="6">
        <v>3734.9</v>
      </c>
      <c r="F3126" s="6">
        <v>3024.71</v>
      </c>
      <c r="G3126" s="8">
        <f t="shared" si="609"/>
        <v>710.19</v>
      </c>
      <c r="H3126">
        <v>2023</v>
      </c>
      <c r="I3126">
        <f>MONTH(C3126)</f>
        <v>1</v>
      </c>
      <c r="J3126" t="s">
        <v>83</v>
      </c>
      <c r="K3126" t="s">
        <v>109</v>
      </c>
      <c r="L3126" t="s">
        <v>102</v>
      </c>
      <c r="M3126" t="str">
        <f>VLOOKUP(Table1[[#This Row],[Product Code]],Table24[#All],4,FALSE)</f>
        <v>Mice</v>
      </c>
    </row>
    <row r="3127" spans="1:13" x14ac:dyDescent="0.3">
      <c r="A3127" s="13" t="s">
        <v>14</v>
      </c>
      <c r="B3127" s="4" t="s">
        <v>71</v>
      </c>
      <c r="C3127" s="5">
        <v>45422</v>
      </c>
      <c r="D3127" s="4">
        <v>22</v>
      </c>
      <c r="E3127" s="6">
        <v>5025.46</v>
      </c>
      <c r="F3127" s="6">
        <v>4016.32</v>
      </c>
      <c r="G3127" s="8">
        <f t="shared" si="609"/>
        <v>1009.1399999999999</v>
      </c>
      <c r="H3127">
        <v>2024</v>
      </c>
      <c r="I3127">
        <f>MONTH(C3127)</f>
        <v>5</v>
      </c>
      <c r="J3127" t="s">
        <v>88</v>
      </c>
      <c r="K3127" t="s">
        <v>100</v>
      </c>
      <c r="L3127" t="s">
        <v>98</v>
      </c>
      <c r="M3127" t="str">
        <f>VLOOKUP(Table1[[#This Row],[Product Code]],Table24[#All],4,FALSE)</f>
        <v>Ultrabooks</v>
      </c>
    </row>
    <row r="3128" spans="1:13" x14ac:dyDescent="0.3">
      <c r="A3128" s="13" t="s">
        <v>8</v>
      </c>
      <c r="B3128" s="4" t="s">
        <v>55</v>
      </c>
      <c r="C3128" s="5">
        <v>45145</v>
      </c>
      <c r="D3128" s="4">
        <v>11</v>
      </c>
      <c r="E3128" s="6">
        <v>9560.76</v>
      </c>
      <c r="F3128" s="6">
        <v>7177.83</v>
      </c>
      <c r="G3128" s="8">
        <f t="shared" si="609"/>
        <v>2382.9300000000003</v>
      </c>
      <c r="H3128">
        <v>2023</v>
      </c>
      <c r="I3128">
        <f>MONTH(C3128)</f>
        <v>8</v>
      </c>
      <c r="J3128" t="s">
        <v>85</v>
      </c>
      <c r="K3128" t="s">
        <v>100</v>
      </c>
      <c r="L3128" t="s">
        <v>111</v>
      </c>
      <c r="M3128" t="str">
        <f>VLOOKUP(Table1[[#This Row],[Product Code]],Table24[#All],4,FALSE)</f>
        <v>VR Headsets</v>
      </c>
    </row>
    <row r="3129" spans="1:13" x14ac:dyDescent="0.3">
      <c r="A3129" s="13" t="s">
        <v>23</v>
      </c>
      <c r="B3129" s="4" t="s">
        <v>65</v>
      </c>
      <c r="C3129" s="5">
        <v>45495</v>
      </c>
      <c r="D3129" s="4">
        <v>2</v>
      </c>
      <c r="E3129" s="6">
        <v>646.29999999999995</v>
      </c>
      <c r="F3129" s="6">
        <v>399.72</v>
      </c>
      <c r="G3129" s="8">
        <f t="shared" si="609"/>
        <v>246.57999999999993</v>
      </c>
      <c r="H3129">
        <v>2024</v>
      </c>
      <c r="I3129">
        <f>MONTH(C3129)</f>
        <v>7</v>
      </c>
      <c r="J3129" t="s">
        <v>89</v>
      </c>
      <c r="K3129" t="s">
        <v>109</v>
      </c>
      <c r="L3129" t="s">
        <v>111</v>
      </c>
      <c r="M3129" t="str">
        <f>VLOOKUP(Table1[[#This Row],[Product Code]],Table24[#All],4,FALSE)</f>
        <v>Game Consoles</v>
      </c>
    </row>
    <row r="3130" spans="1:13" x14ac:dyDescent="0.3">
      <c r="A3130" s="13" t="s">
        <v>23</v>
      </c>
      <c r="B3130" s="4" t="s">
        <v>20</v>
      </c>
      <c r="C3130" s="5">
        <v>45003</v>
      </c>
      <c r="D3130" s="4">
        <v>23</v>
      </c>
      <c r="E3130" s="6">
        <v>20428.830000000002</v>
      </c>
      <c r="F3130" s="6">
        <v>16616.350000000002</v>
      </c>
      <c r="G3130" s="8">
        <f t="shared" si="609"/>
        <v>3812.4799999999996</v>
      </c>
      <c r="H3130">
        <v>2023</v>
      </c>
      <c r="I3130">
        <f t="shared" ref="I3130:I3131" si="618">MONTH(C3130)</f>
        <v>3</v>
      </c>
      <c r="J3130" t="s">
        <v>83</v>
      </c>
      <c r="K3130" t="s">
        <v>104</v>
      </c>
      <c r="L3130" t="s">
        <v>102</v>
      </c>
      <c r="M3130" t="str">
        <f>VLOOKUP(Table1[[#This Row],[Product Code]],Table24[#All],4,FALSE)</f>
        <v>Keyboards</v>
      </c>
    </row>
    <row r="3131" spans="1:13" x14ac:dyDescent="0.3">
      <c r="A3131" s="13" t="s">
        <v>8</v>
      </c>
      <c r="B3131" s="4" t="s">
        <v>47</v>
      </c>
      <c r="C3131" s="5">
        <v>45082</v>
      </c>
      <c r="D3131" s="4">
        <v>9</v>
      </c>
      <c r="E3131" s="6">
        <v>10781.28</v>
      </c>
      <c r="F3131" s="6">
        <v>7942.95</v>
      </c>
      <c r="G3131" s="8">
        <f t="shared" si="609"/>
        <v>2838.3300000000008</v>
      </c>
      <c r="H3131">
        <v>2023</v>
      </c>
      <c r="I3131">
        <f t="shared" si="618"/>
        <v>6</v>
      </c>
      <c r="J3131" t="s">
        <v>84</v>
      </c>
      <c r="K3131" t="s">
        <v>113</v>
      </c>
      <c r="L3131" t="s">
        <v>126</v>
      </c>
      <c r="M3131" t="str">
        <f>VLOOKUP(Table1[[#This Row],[Product Code]],Table24[#All],4,FALSE)</f>
        <v>Fitness Bands</v>
      </c>
    </row>
    <row r="3132" spans="1:13" x14ac:dyDescent="0.3">
      <c r="A3132" s="13" t="s">
        <v>21</v>
      </c>
      <c r="B3132" s="4" t="s">
        <v>65</v>
      </c>
      <c r="C3132" s="5">
        <v>45418</v>
      </c>
      <c r="D3132" s="4">
        <v>1</v>
      </c>
      <c r="E3132" s="6">
        <v>323.14999999999998</v>
      </c>
      <c r="F3132" s="6">
        <v>199.86</v>
      </c>
      <c r="G3132" s="8">
        <f t="shared" si="609"/>
        <v>123.28999999999996</v>
      </c>
      <c r="H3132">
        <v>2024</v>
      </c>
      <c r="I3132">
        <f>MONTH(C3132)</f>
        <v>5</v>
      </c>
      <c r="J3132" t="s">
        <v>88</v>
      </c>
      <c r="K3132" t="s">
        <v>109</v>
      </c>
      <c r="L3132" t="s">
        <v>111</v>
      </c>
      <c r="M3132" t="str">
        <f>VLOOKUP(Table1[[#This Row],[Product Code]],Table24[#All],4,FALSE)</f>
        <v>Game Consoles</v>
      </c>
    </row>
    <row r="3133" spans="1:13" x14ac:dyDescent="0.3">
      <c r="A3133" s="13" t="s">
        <v>16</v>
      </c>
      <c r="B3133" s="4" t="s">
        <v>48</v>
      </c>
      <c r="C3133" s="5">
        <v>45129</v>
      </c>
      <c r="D3133" s="4">
        <v>6</v>
      </c>
      <c r="E3133" s="6">
        <v>8418.06</v>
      </c>
      <c r="F3133" s="6">
        <v>5343.2999999999993</v>
      </c>
      <c r="G3133" s="8">
        <f t="shared" si="609"/>
        <v>3074.76</v>
      </c>
      <c r="H3133">
        <v>2023</v>
      </c>
      <c r="I3133">
        <f>MONTH(C3133)</f>
        <v>7</v>
      </c>
      <c r="J3133" t="s">
        <v>85</v>
      </c>
      <c r="K3133" t="s">
        <v>137</v>
      </c>
      <c r="L3133" t="s">
        <v>111</v>
      </c>
      <c r="M3133" t="str">
        <f>VLOOKUP(Table1[[#This Row],[Product Code]],Table24[#All],4,FALSE)</f>
        <v>Game Consoles</v>
      </c>
    </row>
    <row r="3134" spans="1:13" x14ac:dyDescent="0.3">
      <c r="A3134" s="13" t="s">
        <v>19</v>
      </c>
      <c r="B3134" s="4" t="s">
        <v>30</v>
      </c>
      <c r="C3134" s="5">
        <v>45476</v>
      </c>
      <c r="D3134" s="4">
        <v>15</v>
      </c>
      <c r="E3134" s="6">
        <v>22071.9</v>
      </c>
      <c r="F3134" s="6">
        <v>14934.75</v>
      </c>
      <c r="G3134" s="8">
        <f t="shared" si="609"/>
        <v>7137.1500000000015</v>
      </c>
      <c r="H3134">
        <v>2024</v>
      </c>
      <c r="I3134">
        <f t="shared" ref="I3134:I3137" si="619">MONTH(C3134)</f>
        <v>7</v>
      </c>
      <c r="J3134" t="s">
        <v>89</v>
      </c>
      <c r="K3134" t="s">
        <v>113</v>
      </c>
      <c r="L3134" t="s">
        <v>126</v>
      </c>
      <c r="M3134" t="str">
        <f>VLOOKUP(Table1[[#This Row],[Product Code]],Table24[#All],4,FALSE)</f>
        <v>Fitness Bands</v>
      </c>
    </row>
    <row r="3135" spans="1:13" x14ac:dyDescent="0.3">
      <c r="A3135" s="13" t="s">
        <v>33</v>
      </c>
      <c r="B3135" s="4" t="s">
        <v>24</v>
      </c>
      <c r="C3135" s="5">
        <v>45344</v>
      </c>
      <c r="D3135" s="4">
        <v>14</v>
      </c>
      <c r="E3135" s="6">
        <v>18637.22</v>
      </c>
      <c r="F3135" s="6">
        <v>11629.94</v>
      </c>
      <c r="G3135" s="8">
        <f t="shared" si="609"/>
        <v>7007.2800000000007</v>
      </c>
      <c r="H3135">
        <v>2024</v>
      </c>
      <c r="I3135">
        <f t="shared" si="619"/>
        <v>2</v>
      </c>
      <c r="J3135" t="s">
        <v>87</v>
      </c>
      <c r="K3135" t="s">
        <v>104</v>
      </c>
      <c r="L3135" t="s">
        <v>102</v>
      </c>
      <c r="M3135" t="str">
        <f>VLOOKUP(Table1[[#This Row],[Product Code]],Table24[#All],4,FALSE)</f>
        <v>Keyboards</v>
      </c>
    </row>
    <row r="3136" spans="1:13" x14ac:dyDescent="0.3">
      <c r="A3136" s="13" t="s">
        <v>8</v>
      </c>
      <c r="B3136" s="4" t="s">
        <v>65</v>
      </c>
      <c r="C3136" s="5">
        <v>45536</v>
      </c>
      <c r="D3136" s="4">
        <v>2</v>
      </c>
      <c r="E3136" s="6">
        <v>646.29999999999995</v>
      </c>
      <c r="F3136" s="6">
        <v>399.72</v>
      </c>
      <c r="G3136" s="8">
        <f t="shared" si="609"/>
        <v>246.57999999999993</v>
      </c>
      <c r="H3136">
        <v>2024</v>
      </c>
      <c r="I3136">
        <f t="shared" si="619"/>
        <v>9</v>
      </c>
      <c r="J3136" t="s">
        <v>89</v>
      </c>
      <c r="K3136" t="s">
        <v>109</v>
      </c>
      <c r="L3136" t="s">
        <v>111</v>
      </c>
      <c r="M3136" t="str">
        <f>VLOOKUP(Table1[[#This Row],[Product Code]],Table24[#All],4,FALSE)</f>
        <v>Game Consoles</v>
      </c>
    </row>
    <row r="3137" spans="1:13" x14ac:dyDescent="0.3">
      <c r="A3137" s="13" t="s">
        <v>14</v>
      </c>
      <c r="B3137" s="4" t="s">
        <v>49</v>
      </c>
      <c r="C3137" s="5">
        <v>45494</v>
      </c>
      <c r="D3137" s="4">
        <v>8</v>
      </c>
      <c r="E3137" s="6">
        <v>10648.56</v>
      </c>
      <c r="F3137" s="6">
        <v>6540.96</v>
      </c>
      <c r="G3137" s="8">
        <f t="shared" si="609"/>
        <v>4107.5999999999995</v>
      </c>
      <c r="H3137">
        <v>2024</v>
      </c>
      <c r="I3137">
        <f t="shared" si="619"/>
        <v>7</v>
      </c>
      <c r="J3137" t="s">
        <v>89</v>
      </c>
      <c r="K3137" t="s">
        <v>137</v>
      </c>
      <c r="L3137" t="s">
        <v>126</v>
      </c>
      <c r="M3137" t="str">
        <f>VLOOKUP(Table1[[#This Row],[Product Code]],Table24[#All],4,FALSE)</f>
        <v>Smartwatches</v>
      </c>
    </row>
    <row r="3138" spans="1:13" x14ac:dyDescent="0.3">
      <c r="A3138" s="13" t="s">
        <v>12</v>
      </c>
      <c r="B3138" s="4" t="s">
        <v>50</v>
      </c>
      <c r="C3138" s="5">
        <v>45063</v>
      </c>
      <c r="D3138" s="4">
        <v>17</v>
      </c>
      <c r="E3138" s="6">
        <v>4583.54</v>
      </c>
      <c r="F3138" s="6">
        <v>2786.1299999999997</v>
      </c>
      <c r="G3138" s="8">
        <f t="shared" si="609"/>
        <v>1797.4100000000003</v>
      </c>
      <c r="H3138">
        <v>2023</v>
      </c>
      <c r="I3138">
        <f>MONTH(C3138)</f>
        <v>5</v>
      </c>
      <c r="J3138" t="s">
        <v>84</v>
      </c>
      <c r="K3138" t="s">
        <v>100</v>
      </c>
      <c r="L3138" t="s">
        <v>102</v>
      </c>
      <c r="M3138" t="str">
        <f>VLOOKUP(Table1[[#This Row],[Product Code]],Table24[#All],4,FALSE)</f>
        <v>Chargers</v>
      </c>
    </row>
    <row r="3139" spans="1:13" x14ac:dyDescent="0.3">
      <c r="A3139" s="13" t="s">
        <v>16</v>
      </c>
      <c r="B3139" s="4" t="s">
        <v>31</v>
      </c>
      <c r="C3139" s="5">
        <v>45586</v>
      </c>
      <c r="D3139" s="4">
        <v>26</v>
      </c>
      <c r="E3139" s="6">
        <v>12498.199999999999</v>
      </c>
      <c r="F3139" s="6">
        <v>7850.44</v>
      </c>
      <c r="G3139" s="8">
        <f t="shared" ref="G3139:G3202" si="620">E3139-F3139</f>
        <v>4647.7599999999993</v>
      </c>
      <c r="H3139">
        <v>2024</v>
      </c>
      <c r="I3139">
        <f>MONTH(C3139)</f>
        <v>10</v>
      </c>
      <c r="J3139" t="s">
        <v>90</v>
      </c>
      <c r="K3139" t="s">
        <v>113</v>
      </c>
      <c r="L3139" t="s">
        <v>98</v>
      </c>
      <c r="M3139" t="str">
        <f>VLOOKUP(Table1[[#This Row],[Product Code]],Table24[#All],4,FALSE)</f>
        <v>Gaming Laptops</v>
      </c>
    </row>
    <row r="3140" spans="1:13" x14ac:dyDescent="0.3">
      <c r="A3140" s="13" t="s">
        <v>32</v>
      </c>
      <c r="B3140" s="4" t="s">
        <v>15</v>
      </c>
      <c r="C3140" s="5">
        <v>45185</v>
      </c>
      <c r="D3140" s="4">
        <v>13</v>
      </c>
      <c r="E3140" s="6">
        <v>11485.37</v>
      </c>
      <c r="F3140" s="6">
        <v>8009.17</v>
      </c>
      <c r="G3140" s="8">
        <f t="shared" si="620"/>
        <v>3476.2000000000007</v>
      </c>
      <c r="H3140">
        <v>2023</v>
      </c>
      <c r="I3140">
        <f>MONTH(C3140)</f>
        <v>9</v>
      </c>
      <c r="J3140" t="s">
        <v>85</v>
      </c>
      <c r="K3140" t="s">
        <v>132</v>
      </c>
      <c r="L3140" t="s">
        <v>118</v>
      </c>
      <c r="M3140" t="str">
        <f>VLOOKUP(Table1[[#This Row],[Product Code]],Table24[#All],4,FALSE)</f>
        <v>Noise-Canceling Over-Ear</v>
      </c>
    </row>
    <row r="3141" spans="1:13" x14ac:dyDescent="0.3">
      <c r="A3141" s="13" t="s">
        <v>23</v>
      </c>
      <c r="B3141" s="4" t="s">
        <v>63</v>
      </c>
      <c r="C3141" s="5">
        <v>45391</v>
      </c>
      <c r="D3141" s="4">
        <v>13</v>
      </c>
      <c r="E3141" s="6">
        <v>14704.429999999998</v>
      </c>
      <c r="F3141" s="6">
        <v>12206.35</v>
      </c>
      <c r="G3141" s="8">
        <f t="shared" si="620"/>
        <v>2498.0799999999981</v>
      </c>
      <c r="H3141">
        <v>2024</v>
      </c>
      <c r="I3141">
        <f t="shared" ref="I3141:I3143" si="621">MONTH(C3141)</f>
        <v>4</v>
      </c>
      <c r="J3141" t="s">
        <v>88</v>
      </c>
      <c r="K3141" t="s">
        <v>113</v>
      </c>
      <c r="L3141" t="s">
        <v>111</v>
      </c>
      <c r="M3141" t="str">
        <f>VLOOKUP(Table1[[#This Row],[Product Code]],Table24[#All],4,FALSE)</f>
        <v>Gaming Headsets</v>
      </c>
    </row>
    <row r="3142" spans="1:13" x14ac:dyDescent="0.3">
      <c r="A3142" s="13" t="s">
        <v>21</v>
      </c>
      <c r="B3142" s="4" t="s">
        <v>30</v>
      </c>
      <c r="C3142" s="5">
        <v>45331</v>
      </c>
      <c r="D3142" s="4">
        <v>28</v>
      </c>
      <c r="E3142" s="6">
        <v>41200.880000000005</v>
      </c>
      <c r="F3142" s="6">
        <v>27878.2</v>
      </c>
      <c r="G3142" s="8">
        <f t="shared" si="620"/>
        <v>13322.680000000004</v>
      </c>
      <c r="H3142">
        <v>2024</v>
      </c>
      <c r="I3142">
        <f t="shared" si="621"/>
        <v>2</v>
      </c>
      <c r="J3142" t="s">
        <v>87</v>
      </c>
      <c r="K3142" t="s">
        <v>113</v>
      </c>
      <c r="L3142" t="s">
        <v>126</v>
      </c>
      <c r="M3142" t="str">
        <f>VLOOKUP(Table1[[#This Row],[Product Code]],Table24[#All],4,FALSE)</f>
        <v>Fitness Bands</v>
      </c>
    </row>
    <row r="3143" spans="1:13" x14ac:dyDescent="0.3">
      <c r="A3143" s="13" t="s">
        <v>8</v>
      </c>
      <c r="B3143" s="4" t="s">
        <v>39</v>
      </c>
      <c r="C3143" s="5">
        <v>45344</v>
      </c>
      <c r="D3143" s="4">
        <v>12</v>
      </c>
      <c r="E3143" s="6">
        <v>8759.76</v>
      </c>
      <c r="F3143" s="6">
        <v>7067.88</v>
      </c>
      <c r="G3143" s="8">
        <f t="shared" si="620"/>
        <v>1691.88</v>
      </c>
      <c r="H3143">
        <v>2024</v>
      </c>
      <c r="I3143">
        <f t="shared" si="621"/>
        <v>2</v>
      </c>
      <c r="J3143" t="s">
        <v>87</v>
      </c>
      <c r="K3143" t="s">
        <v>113</v>
      </c>
      <c r="L3143" t="s">
        <v>111</v>
      </c>
      <c r="M3143" t="str">
        <f>VLOOKUP(Table1[[#This Row],[Product Code]],Table24[#All],4,FALSE)</f>
        <v>VR Headsets</v>
      </c>
    </row>
    <row r="3144" spans="1:13" x14ac:dyDescent="0.3">
      <c r="A3144" s="13" t="s">
        <v>14</v>
      </c>
      <c r="B3144" s="4" t="s">
        <v>50</v>
      </c>
      <c r="C3144" s="5">
        <v>45186</v>
      </c>
      <c r="D3144" s="4">
        <v>15</v>
      </c>
      <c r="E3144" s="6">
        <v>4044.3</v>
      </c>
      <c r="F3144" s="6">
        <v>2458.35</v>
      </c>
      <c r="G3144" s="8">
        <f t="shared" si="620"/>
        <v>1585.9500000000003</v>
      </c>
      <c r="H3144">
        <v>2023</v>
      </c>
      <c r="I3144">
        <f t="shared" ref="I3144:I3145" si="622">MONTH(C3144)</f>
        <v>9</v>
      </c>
      <c r="J3144" t="s">
        <v>85</v>
      </c>
      <c r="K3144" t="s">
        <v>100</v>
      </c>
      <c r="L3144" t="s">
        <v>102</v>
      </c>
      <c r="M3144" t="str">
        <f>VLOOKUP(Table1[[#This Row],[Product Code]],Table24[#All],4,FALSE)</f>
        <v>Chargers</v>
      </c>
    </row>
    <row r="3145" spans="1:13" x14ac:dyDescent="0.3">
      <c r="A3145" s="13" t="s">
        <v>16</v>
      </c>
      <c r="B3145" s="4" t="s">
        <v>27</v>
      </c>
      <c r="C3145" s="5">
        <v>45026</v>
      </c>
      <c r="D3145" s="4">
        <v>7</v>
      </c>
      <c r="E3145" s="6">
        <v>2388.19</v>
      </c>
      <c r="F3145" s="6">
        <v>1424.29</v>
      </c>
      <c r="G3145" s="8">
        <f t="shared" si="620"/>
        <v>963.90000000000009</v>
      </c>
      <c r="H3145">
        <v>2023</v>
      </c>
      <c r="I3145">
        <f t="shared" si="622"/>
        <v>4</v>
      </c>
      <c r="J3145" t="s">
        <v>84</v>
      </c>
      <c r="K3145" t="s">
        <v>113</v>
      </c>
      <c r="L3145" t="s">
        <v>102</v>
      </c>
      <c r="M3145" t="str">
        <f>VLOOKUP(Table1[[#This Row],[Product Code]],Table24[#All],4,FALSE)</f>
        <v>Keyboards</v>
      </c>
    </row>
    <row r="3146" spans="1:13" x14ac:dyDescent="0.3">
      <c r="A3146" s="13" t="s">
        <v>16</v>
      </c>
      <c r="B3146" s="4" t="s">
        <v>58</v>
      </c>
      <c r="C3146" s="5">
        <v>45415</v>
      </c>
      <c r="D3146" s="4">
        <v>10</v>
      </c>
      <c r="E3146" s="6">
        <v>2592.6999999999998</v>
      </c>
      <c r="F3146" s="6">
        <v>1694.7</v>
      </c>
      <c r="G3146" s="8">
        <f t="shared" si="620"/>
        <v>897.99999999999977</v>
      </c>
      <c r="H3146">
        <v>2024</v>
      </c>
      <c r="I3146">
        <f>MONTH(C3146)</f>
        <v>5</v>
      </c>
      <c r="J3146" t="s">
        <v>88</v>
      </c>
      <c r="K3146" t="s">
        <v>106</v>
      </c>
      <c r="L3146" t="s">
        <v>126</v>
      </c>
      <c r="M3146" t="str">
        <f>VLOOKUP(Table1[[#This Row],[Product Code]],Table24[#All],4,FALSE)</f>
        <v>Smart Speakers</v>
      </c>
    </row>
    <row r="3147" spans="1:13" x14ac:dyDescent="0.3">
      <c r="A3147" s="13" t="s">
        <v>16</v>
      </c>
      <c r="B3147" s="4" t="s">
        <v>48</v>
      </c>
      <c r="C3147" s="5">
        <v>45199</v>
      </c>
      <c r="D3147" s="4">
        <v>36</v>
      </c>
      <c r="E3147" s="6">
        <v>50508.36</v>
      </c>
      <c r="F3147" s="6">
        <v>32059.8</v>
      </c>
      <c r="G3147" s="8">
        <f t="shared" si="620"/>
        <v>18448.560000000001</v>
      </c>
      <c r="H3147">
        <v>2023</v>
      </c>
      <c r="I3147">
        <f t="shared" ref="I3147:I3149" si="623">MONTH(C3147)</f>
        <v>9</v>
      </c>
      <c r="J3147" t="s">
        <v>85</v>
      </c>
      <c r="K3147" t="s">
        <v>137</v>
      </c>
      <c r="L3147" t="s">
        <v>111</v>
      </c>
      <c r="M3147" t="str">
        <f>VLOOKUP(Table1[[#This Row],[Product Code]],Table24[#All],4,FALSE)</f>
        <v>Game Consoles</v>
      </c>
    </row>
    <row r="3148" spans="1:13" x14ac:dyDescent="0.3">
      <c r="A3148" s="13" t="s">
        <v>8</v>
      </c>
      <c r="B3148" s="4" t="s">
        <v>13</v>
      </c>
      <c r="C3148" s="5">
        <v>45048</v>
      </c>
      <c r="D3148" s="4">
        <v>12</v>
      </c>
      <c r="E3148" s="6">
        <v>10536.84</v>
      </c>
      <c r="F3148" s="6">
        <v>7259.64</v>
      </c>
      <c r="G3148" s="8">
        <f t="shared" si="620"/>
        <v>3277.2</v>
      </c>
      <c r="H3148">
        <v>2023</v>
      </c>
      <c r="I3148">
        <f t="shared" si="623"/>
        <v>5</v>
      </c>
      <c r="J3148" t="s">
        <v>84</v>
      </c>
      <c r="K3148" t="s">
        <v>104</v>
      </c>
      <c r="L3148" t="s">
        <v>102</v>
      </c>
      <c r="M3148" t="str">
        <f>VLOOKUP(Table1[[#This Row],[Product Code]],Table24[#All],4,FALSE)</f>
        <v>Chargers</v>
      </c>
    </row>
    <row r="3149" spans="1:13" x14ac:dyDescent="0.3">
      <c r="A3149" s="13" t="s">
        <v>16</v>
      </c>
      <c r="B3149" s="4" t="s">
        <v>50</v>
      </c>
      <c r="C3149" s="5">
        <v>44936</v>
      </c>
      <c r="D3149" s="4">
        <v>30</v>
      </c>
      <c r="E3149" s="6">
        <v>8088.6</v>
      </c>
      <c r="F3149" s="6">
        <v>4916.7</v>
      </c>
      <c r="G3149" s="8">
        <f t="shared" si="620"/>
        <v>3171.9000000000005</v>
      </c>
      <c r="H3149">
        <v>2023</v>
      </c>
      <c r="I3149">
        <f t="shared" si="623"/>
        <v>1</v>
      </c>
      <c r="J3149" t="s">
        <v>83</v>
      </c>
      <c r="K3149" t="s">
        <v>100</v>
      </c>
      <c r="L3149" t="s">
        <v>102</v>
      </c>
      <c r="M3149" t="str">
        <f>VLOOKUP(Table1[[#This Row],[Product Code]],Table24[#All],4,FALSE)</f>
        <v>Chargers</v>
      </c>
    </row>
    <row r="3150" spans="1:13" x14ac:dyDescent="0.3">
      <c r="A3150" s="13" t="s">
        <v>19</v>
      </c>
      <c r="B3150" s="4" t="s">
        <v>55</v>
      </c>
      <c r="C3150" s="5">
        <v>45395</v>
      </c>
      <c r="D3150" s="4">
        <v>15</v>
      </c>
      <c r="E3150" s="6">
        <v>13037.4</v>
      </c>
      <c r="F3150" s="6">
        <v>9787.9499999999989</v>
      </c>
      <c r="G3150" s="8">
        <f t="shared" si="620"/>
        <v>3249.4500000000007</v>
      </c>
      <c r="H3150">
        <v>2024</v>
      </c>
      <c r="I3150">
        <f>MONTH(C3150)</f>
        <v>4</v>
      </c>
      <c r="J3150" t="s">
        <v>88</v>
      </c>
      <c r="K3150" t="s">
        <v>100</v>
      </c>
      <c r="L3150" t="s">
        <v>111</v>
      </c>
      <c r="M3150" t="str">
        <f>VLOOKUP(Table1[[#This Row],[Product Code]],Table24[#All],4,FALSE)</f>
        <v>VR Headsets</v>
      </c>
    </row>
    <row r="3151" spans="1:13" x14ac:dyDescent="0.3">
      <c r="A3151" s="13" t="s">
        <v>23</v>
      </c>
      <c r="B3151" s="4" t="s">
        <v>58</v>
      </c>
      <c r="C3151" s="5">
        <v>45094</v>
      </c>
      <c r="D3151" s="4">
        <v>8</v>
      </c>
      <c r="E3151" s="6">
        <v>2074.16</v>
      </c>
      <c r="F3151" s="6">
        <v>1355.76</v>
      </c>
      <c r="G3151" s="8">
        <f t="shared" si="620"/>
        <v>718.39999999999986</v>
      </c>
      <c r="H3151">
        <v>2023</v>
      </c>
      <c r="I3151">
        <f>MONTH(C3151)</f>
        <v>6</v>
      </c>
      <c r="J3151" t="s">
        <v>84</v>
      </c>
      <c r="K3151" t="s">
        <v>106</v>
      </c>
      <c r="L3151" t="s">
        <v>126</v>
      </c>
      <c r="M3151" t="str">
        <f>VLOOKUP(Table1[[#This Row],[Product Code]],Table24[#All],4,FALSE)</f>
        <v>Smart Speakers</v>
      </c>
    </row>
    <row r="3152" spans="1:13" x14ac:dyDescent="0.3">
      <c r="A3152" s="13" t="s">
        <v>16</v>
      </c>
      <c r="B3152" s="4" t="s">
        <v>36</v>
      </c>
      <c r="C3152" s="5">
        <v>45491</v>
      </c>
      <c r="D3152" s="4">
        <v>2</v>
      </c>
      <c r="E3152" s="6">
        <v>1894.1</v>
      </c>
      <c r="F3152" s="6">
        <v>1334.76</v>
      </c>
      <c r="G3152" s="8">
        <f t="shared" si="620"/>
        <v>559.33999999999992</v>
      </c>
      <c r="H3152">
        <v>2024</v>
      </c>
      <c r="I3152">
        <f t="shared" ref="I3152:I3157" si="624">MONTH(C3152)</f>
        <v>7</v>
      </c>
      <c r="J3152" t="s">
        <v>89</v>
      </c>
      <c r="K3152" t="s">
        <v>132</v>
      </c>
      <c r="L3152" t="s">
        <v>102</v>
      </c>
      <c r="M3152" t="str">
        <f>VLOOKUP(Table1[[#This Row],[Product Code]],Table24[#All],4,FALSE)</f>
        <v>Keyboards</v>
      </c>
    </row>
    <row r="3153" spans="1:13" x14ac:dyDescent="0.3">
      <c r="A3153" s="13" t="s">
        <v>8</v>
      </c>
      <c r="B3153" s="4" t="s">
        <v>65</v>
      </c>
      <c r="C3153" s="5">
        <v>45341</v>
      </c>
      <c r="D3153" s="4">
        <v>19</v>
      </c>
      <c r="E3153" s="6">
        <v>6139.8499999999995</v>
      </c>
      <c r="F3153" s="6">
        <v>3797.34</v>
      </c>
      <c r="G3153" s="8">
        <f t="shared" si="620"/>
        <v>2342.5099999999993</v>
      </c>
      <c r="H3153">
        <v>2024</v>
      </c>
      <c r="I3153">
        <f t="shared" si="624"/>
        <v>2</v>
      </c>
      <c r="J3153" t="s">
        <v>87</v>
      </c>
      <c r="K3153" t="s">
        <v>109</v>
      </c>
      <c r="L3153" t="s">
        <v>111</v>
      </c>
      <c r="M3153" t="str">
        <f>VLOOKUP(Table1[[#This Row],[Product Code]],Table24[#All],4,FALSE)</f>
        <v>Game Consoles</v>
      </c>
    </row>
    <row r="3154" spans="1:13" x14ac:dyDescent="0.3">
      <c r="A3154" s="13" t="s">
        <v>37</v>
      </c>
      <c r="B3154" s="4" t="s">
        <v>9</v>
      </c>
      <c r="C3154" s="5">
        <v>45375</v>
      </c>
      <c r="D3154" s="4">
        <v>30</v>
      </c>
      <c r="E3154" s="6">
        <v>18216.900000000001</v>
      </c>
      <c r="F3154" s="6">
        <v>11170.199999999999</v>
      </c>
      <c r="G3154" s="8">
        <f t="shared" si="620"/>
        <v>7046.7000000000025</v>
      </c>
      <c r="H3154">
        <v>2024</v>
      </c>
      <c r="I3154">
        <f t="shared" si="624"/>
        <v>3</v>
      </c>
      <c r="J3154" t="s">
        <v>87</v>
      </c>
      <c r="K3154" t="s">
        <v>113</v>
      </c>
      <c r="L3154" t="s">
        <v>98</v>
      </c>
      <c r="M3154" t="str">
        <f>VLOOKUP(Table1[[#This Row],[Product Code]],Table24[#All],4,FALSE)</f>
        <v>Ultrabooks</v>
      </c>
    </row>
    <row r="3155" spans="1:13" x14ac:dyDescent="0.3">
      <c r="A3155" s="13" t="s">
        <v>16</v>
      </c>
      <c r="B3155" s="4" t="s">
        <v>41</v>
      </c>
      <c r="C3155" s="5">
        <v>45640</v>
      </c>
      <c r="D3155" s="4">
        <v>32</v>
      </c>
      <c r="E3155" s="6">
        <v>28268.799999999999</v>
      </c>
      <c r="F3155" s="6">
        <v>19343.68</v>
      </c>
      <c r="G3155" s="8">
        <f t="shared" si="620"/>
        <v>8925.119999999999</v>
      </c>
      <c r="H3155">
        <v>2024</v>
      </c>
      <c r="I3155">
        <f t="shared" si="624"/>
        <v>12</v>
      </c>
      <c r="J3155" t="s">
        <v>90</v>
      </c>
      <c r="K3155" t="s">
        <v>132</v>
      </c>
      <c r="L3155" t="s">
        <v>118</v>
      </c>
      <c r="M3155" t="str">
        <f>VLOOKUP(Table1[[#This Row],[Product Code]],Table24[#All],4,FALSE)</f>
        <v>Wireless Headphones</v>
      </c>
    </row>
    <row r="3156" spans="1:13" x14ac:dyDescent="0.3">
      <c r="A3156" s="13" t="s">
        <v>6</v>
      </c>
      <c r="B3156" s="4" t="s">
        <v>41</v>
      </c>
      <c r="C3156" s="5">
        <v>45434</v>
      </c>
      <c r="D3156" s="4">
        <v>15</v>
      </c>
      <c r="E3156" s="6">
        <v>13251</v>
      </c>
      <c r="F3156" s="6">
        <v>9067.35</v>
      </c>
      <c r="G3156" s="8">
        <f t="shared" si="620"/>
        <v>4183.6499999999996</v>
      </c>
      <c r="H3156">
        <v>2024</v>
      </c>
      <c r="I3156">
        <f t="shared" si="624"/>
        <v>5</v>
      </c>
      <c r="J3156" t="s">
        <v>88</v>
      </c>
      <c r="K3156" t="s">
        <v>132</v>
      </c>
      <c r="L3156" t="s">
        <v>118</v>
      </c>
      <c r="M3156" t="str">
        <f>VLOOKUP(Table1[[#This Row],[Product Code]],Table24[#All],4,FALSE)</f>
        <v>Wireless Headphones</v>
      </c>
    </row>
    <row r="3157" spans="1:13" x14ac:dyDescent="0.3">
      <c r="A3157" s="13" t="s">
        <v>16</v>
      </c>
      <c r="B3157" s="4" t="s">
        <v>31</v>
      </c>
      <c r="C3157" s="5">
        <v>45521</v>
      </c>
      <c r="D3157" s="4">
        <v>17</v>
      </c>
      <c r="E3157" s="6">
        <v>8171.9</v>
      </c>
      <c r="F3157" s="6">
        <v>5132.9799999999996</v>
      </c>
      <c r="G3157" s="8">
        <f t="shared" si="620"/>
        <v>3038.92</v>
      </c>
      <c r="H3157">
        <v>2024</v>
      </c>
      <c r="I3157">
        <f t="shared" si="624"/>
        <v>8</v>
      </c>
      <c r="J3157" t="s">
        <v>89</v>
      </c>
      <c r="K3157" t="s">
        <v>113</v>
      </c>
      <c r="L3157" t="s">
        <v>98</v>
      </c>
      <c r="M3157" t="str">
        <f>VLOOKUP(Table1[[#This Row],[Product Code]],Table24[#All],4,FALSE)</f>
        <v>Gaming Laptops</v>
      </c>
    </row>
    <row r="3158" spans="1:13" x14ac:dyDescent="0.3">
      <c r="A3158" s="13" t="s">
        <v>54</v>
      </c>
      <c r="B3158" s="4" t="s">
        <v>61</v>
      </c>
      <c r="C3158" s="5">
        <v>45095</v>
      </c>
      <c r="D3158" s="4">
        <v>8</v>
      </c>
      <c r="E3158" s="6">
        <v>3060.64</v>
      </c>
      <c r="F3158" s="6">
        <v>2418.64</v>
      </c>
      <c r="G3158" s="8">
        <f t="shared" si="620"/>
        <v>642</v>
      </c>
      <c r="H3158">
        <v>2023</v>
      </c>
      <c r="I3158">
        <f>MONTH(C3158)</f>
        <v>6</v>
      </c>
      <c r="J3158" t="s">
        <v>84</v>
      </c>
      <c r="K3158" t="s">
        <v>109</v>
      </c>
      <c r="L3158" t="s">
        <v>111</v>
      </c>
      <c r="M3158" t="str">
        <f>VLOOKUP(Table1[[#This Row],[Product Code]],Table24[#All],4,FALSE)</f>
        <v>VR Headsets</v>
      </c>
    </row>
    <row r="3159" spans="1:13" x14ac:dyDescent="0.3">
      <c r="A3159" s="13" t="s">
        <v>8</v>
      </c>
      <c r="B3159" s="4" t="s">
        <v>13</v>
      </c>
      <c r="C3159" s="5">
        <v>45464</v>
      </c>
      <c r="D3159" s="4">
        <v>22</v>
      </c>
      <c r="E3159" s="6">
        <v>19317.54</v>
      </c>
      <c r="F3159" s="6">
        <v>13309.34</v>
      </c>
      <c r="G3159" s="8">
        <f t="shared" si="620"/>
        <v>6008.2000000000007</v>
      </c>
      <c r="H3159">
        <v>2024</v>
      </c>
      <c r="I3159">
        <f t="shared" ref="I3159:I3163" si="625">MONTH(C3159)</f>
        <v>6</v>
      </c>
      <c r="J3159" t="s">
        <v>88</v>
      </c>
      <c r="K3159" t="s">
        <v>104</v>
      </c>
      <c r="L3159" t="s">
        <v>102</v>
      </c>
      <c r="M3159" t="str">
        <f>VLOOKUP(Table1[[#This Row],[Product Code]],Table24[#All],4,FALSE)</f>
        <v>Chargers</v>
      </c>
    </row>
    <row r="3160" spans="1:13" x14ac:dyDescent="0.3">
      <c r="A3160" s="13" t="s">
        <v>8</v>
      </c>
      <c r="B3160" s="4" t="s">
        <v>53</v>
      </c>
      <c r="C3160" s="5">
        <v>45457</v>
      </c>
      <c r="D3160" s="4">
        <v>5</v>
      </c>
      <c r="E3160" s="6">
        <v>6378.0499999999993</v>
      </c>
      <c r="F3160" s="6">
        <v>3976.95</v>
      </c>
      <c r="G3160" s="8">
        <f t="shared" si="620"/>
        <v>2401.0999999999995</v>
      </c>
      <c r="H3160">
        <v>2024</v>
      </c>
      <c r="I3160">
        <f t="shared" si="625"/>
        <v>6</v>
      </c>
      <c r="J3160" t="s">
        <v>88</v>
      </c>
      <c r="K3160" t="s">
        <v>130</v>
      </c>
      <c r="L3160" t="s">
        <v>118</v>
      </c>
      <c r="M3160" t="str">
        <f>VLOOKUP(Table1[[#This Row],[Product Code]],Table24[#All],4,FALSE)</f>
        <v>Wired Headphones</v>
      </c>
    </row>
    <row r="3161" spans="1:13" x14ac:dyDescent="0.3">
      <c r="A3161" s="13" t="s">
        <v>37</v>
      </c>
      <c r="B3161" s="4" t="s">
        <v>57</v>
      </c>
      <c r="C3161" s="5">
        <v>45615</v>
      </c>
      <c r="D3161" s="4">
        <v>40</v>
      </c>
      <c r="E3161" s="6">
        <v>46825.600000000006</v>
      </c>
      <c r="F3161" s="6">
        <v>37406.799999999996</v>
      </c>
      <c r="G3161" s="8">
        <f t="shared" si="620"/>
        <v>9418.8000000000102</v>
      </c>
      <c r="H3161">
        <v>2024</v>
      </c>
      <c r="I3161">
        <f t="shared" si="625"/>
        <v>11</v>
      </c>
      <c r="J3161" t="s">
        <v>90</v>
      </c>
      <c r="K3161" t="s">
        <v>106</v>
      </c>
      <c r="L3161" t="s">
        <v>111</v>
      </c>
      <c r="M3161" t="str">
        <f>VLOOKUP(Table1[[#This Row],[Product Code]],Table24[#All],4,FALSE)</f>
        <v>Game Consoles</v>
      </c>
    </row>
    <row r="3162" spans="1:13" x14ac:dyDescent="0.3">
      <c r="A3162" s="13" t="s">
        <v>23</v>
      </c>
      <c r="B3162" s="4" t="s">
        <v>30</v>
      </c>
      <c r="C3162" s="5">
        <v>45540</v>
      </c>
      <c r="D3162" s="4">
        <v>14</v>
      </c>
      <c r="E3162" s="6">
        <v>20600.440000000002</v>
      </c>
      <c r="F3162" s="6">
        <v>13939.1</v>
      </c>
      <c r="G3162" s="8">
        <f t="shared" si="620"/>
        <v>6661.340000000002</v>
      </c>
      <c r="H3162">
        <v>2024</v>
      </c>
      <c r="I3162">
        <f t="shared" si="625"/>
        <v>9</v>
      </c>
      <c r="J3162" t="s">
        <v>89</v>
      </c>
      <c r="K3162" t="s">
        <v>113</v>
      </c>
      <c r="L3162" t="s">
        <v>126</v>
      </c>
      <c r="M3162" t="str">
        <f>VLOOKUP(Table1[[#This Row],[Product Code]],Table24[#All],4,FALSE)</f>
        <v>Fitness Bands</v>
      </c>
    </row>
    <row r="3163" spans="1:13" x14ac:dyDescent="0.3">
      <c r="A3163" s="13" t="s">
        <v>21</v>
      </c>
      <c r="B3163" s="4" t="s">
        <v>40</v>
      </c>
      <c r="C3163" s="5">
        <v>45491</v>
      </c>
      <c r="D3163" s="4">
        <v>16</v>
      </c>
      <c r="E3163" s="6">
        <v>21660.639999999999</v>
      </c>
      <c r="F3163" s="6">
        <v>15591.36</v>
      </c>
      <c r="G3163" s="8">
        <f t="shared" si="620"/>
        <v>6069.2799999999988</v>
      </c>
      <c r="H3163">
        <v>2024</v>
      </c>
      <c r="I3163">
        <f t="shared" si="625"/>
        <v>7</v>
      </c>
      <c r="J3163" t="s">
        <v>89</v>
      </c>
      <c r="K3163" t="s">
        <v>106</v>
      </c>
      <c r="L3163" t="s">
        <v>111</v>
      </c>
      <c r="M3163" t="str">
        <f>VLOOKUP(Table1[[#This Row],[Product Code]],Table24[#All],4,FALSE)</f>
        <v>Game Consoles</v>
      </c>
    </row>
    <row r="3164" spans="1:13" x14ac:dyDescent="0.3">
      <c r="A3164" s="13" t="s">
        <v>6</v>
      </c>
      <c r="B3164" s="4" t="s">
        <v>58</v>
      </c>
      <c r="C3164" s="5">
        <v>45226</v>
      </c>
      <c r="D3164" s="4">
        <v>30</v>
      </c>
      <c r="E3164" s="6">
        <v>7778.0999999999995</v>
      </c>
      <c r="F3164" s="6">
        <v>5084.1000000000004</v>
      </c>
      <c r="G3164" s="8">
        <f t="shared" si="620"/>
        <v>2693.9999999999991</v>
      </c>
      <c r="H3164">
        <v>2023</v>
      </c>
      <c r="I3164">
        <f t="shared" ref="I3164:I3166" si="626">MONTH(C3164)</f>
        <v>10</v>
      </c>
      <c r="J3164" t="s">
        <v>86</v>
      </c>
      <c r="K3164" t="s">
        <v>106</v>
      </c>
      <c r="L3164" t="s">
        <v>126</v>
      </c>
      <c r="M3164" t="str">
        <f>VLOOKUP(Table1[[#This Row],[Product Code]],Table24[#All],4,FALSE)</f>
        <v>Smart Speakers</v>
      </c>
    </row>
    <row r="3165" spans="1:13" x14ac:dyDescent="0.3">
      <c r="A3165" s="13" t="s">
        <v>16</v>
      </c>
      <c r="B3165" s="4" t="s">
        <v>15</v>
      </c>
      <c r="C3165" s="5">
        <v>45132</v>
      </c>
      <c r="D3165" s="4">
        <v>10</v>
      </c>
      <c r="E3165" s="6">
        <v>8834.9</v>
      </c>
      <c r="F3165" s="6">
        <v>6160.9000000000005</v>
      </c>
      <c r="G3165" s="8">
        <f t="shared" si="620"/>
        <v>2673.9999999999991</v>
      </c>
      <c r="H3165">
        <v>2023</v>
      </c>
      <c r="I3165">
        <f t="shared" si="626"/>
        <v>7</v>
      </c>
      <c r="J3165" t="s">
        <v>85</v>
      </c>
      <c r="K3165" t="s">
        <v>132</v>
      </c>
      <c r="L3165" t="s">
        <v>118</v>
      </c>
      <c r="M3165" t="str">
        <f>VLOOKUP(Table1[[#This Row],[Product Code]],Table24[#All],4,FALSE)</f>
        <v>Noise-Canceling Over-Ear</v>
      </c>
    </row>
    <row r="3166" spans="1:13" x14ac:dyDescent="0.3">
      <c r="A3166" s="13" t="s">
        <v>33</v>
      </c>
      <c r="B3166" s="4" t="s">
        <v>63</v>
      </c>
      <c r="C3166" s="5">
        <v>45237</v>
      </c>
      <c r="D3166" s="4">
        <v>27</v>
      </c>
      <c r="E3166" s="6">
        <v>30539.969999999998</v>
      </c>
      <c r="F3166" s="6">
        <v>25351.65</v>
      </c>
      <c r="G3166" s="8">
        <f t="shared" si="620"/>
        <v>5188.3199999999961</v>
      </c>
      <c r="H3166">
        <v>2023</v>
      </c>
      <c r="I3166">
        <f t="shared" si="626"/>
        <v>11</v>
      </c>
      <c r="J3166" t="s">
        <v>86</v>
      </c>
      <c r="K3166" t="s">
        <v>113</v>
      </c>
      <c r="L3166" t="s">
        <v>111</v>
      </c>
      <c r="M3166" t="str">
        <f>VLOOKUP(Table1[[#This Row],[Product Code]],Table24[#All],4,FALSE)</f>
        <v>Gaming Headsets</v>
      </c>
    </row>
    <row r="3167" spans="1:13" x14ac:dyDescent="0.3">
      <c r="A3167" s="13" t="s">
        <v>32</v>
      </c>
      <c r="B3167" s="4" t="s">
        <v>65</v>
      </c>
      <c r="C3167" s="5">
        <v>45410</v>
      </c>
      <c r="D3167" s="4">
        <v>9</v>
      </c>
      <c r="E3167" s="6">
        <v>2908.35</v>
      </c>
      <c r="F3167" s="6">
        <v>1798.7400000000002</v>
      </c>
      <c r="G3167" s="8">
        <f t="shared" si="620"/>
        <v>1109.6099999999997</v>
      </c>
      <c r="H3167">
        <v>2024</v>
      </c>
      <c r="I3167">
        <f>MONTH(C3167)</f>
        <v>4</v>
      </c>
      <c r="J3167" t="s">
        <v>88</v>
      </c>
      <c r="K3167" t="s">
        <v>109</v>
      </c>
      <c r="L3167" t="s">
        <v>111</v>
      </c>
      <c r="M3167" t="str">
        <f>VLOOKUP(Table1[[#This Row],[Product Code]],Table24[#All],4,FALSE)</f>
        <v>Game Consoles</v>
      </c>
    </row>
    <row r="3168" spans="1:13" x14ac:dyDescent="0.3">
      <c r="A3168" s="13" t="s">
        <v>16</v>
      </c>
      <c r="B3168" s="4" t="s">
        <v>50</v>
      </c>
      <c r="C3168" s="5">
        <v>45263</v>
      </c>
      <c r="D3168" s="4">
        <v>41</v>
      </c>
      <c r="E3168" s="6">
        <v>11054.42</v>
      </c>
      <c r="F3168" s="6">
        <v>6719.49</v>
      </c>
      <c r="G3168" s="8">
        <f t="shared" si="620"/>
        <v>4334.93</v>
      </c>
      <c r="H3168">
        <v>2023</v>
      </c>
      <c r="I3168">
        <f t="shared" ref="I3168:I3171" si="627">MONTH(C3168)</f>
        <v>12</v>
      </c>
      <c r="J3168" t="s">
        <v>86</v>
      </c>
      <c r="K3168" t="s">
        <v>100</v>
      </c>
      <c r="L3168" t="s">
        <v>102</v>
      </c>
      <c r="M3168" t="str">
        <f>VLOOKUP(Table1[[#This Row],[Product Code]],Table24[#All],4,FALSE)</f>
        <v>Chargers</v>
      </c>
    </row>
    <row r="3169" spans="1:13" x14ac:dyDescent="0.3">
      <c r="A3169" s="13" t="s">
        <v>23</v>
      </c>
      <c r="B3169" s="4" t="s">
        <v>55</v>
      </c>
      <c r="C3169" s="5">
        <v>45137</v>
      </c>
      <c r="D3169" s="4">
        <v>17</v>
      </c>
      <c r="E3169" s="6">
        <v>14775.72</v>
      </c>
      <c r="F3169" s="6">
        <v>11093.01</v>
      </c>
      <c r="G3169" s="8">
        <f t="shared" si="620"/>
        <v>3682.7099999999991</v>
      </c>
      <c r="H3169">
        <v>2023</v>
      </c>
      <c r="I3169">
        <f t="shared" si="627"/>
        <v>7</v>
      </c>
      <c r="J3169" t="s">
        <v>85</v>
      </c>
      <c r="K3169" t="s">
        <v>100</v>
      </c>
      <c r="L3169" t="s">
        <v>111</v>
      </c>
      <c r="M3169" t="str">
        <f>VLOOKUP(Table1[[#This Row],[Product Code]],Table24[#All],4,FALSE)</f>
        <v>VR Headsets</v>
      </c>
    </row>
    <row r="3170" spans="1:13" x14ac:dyDescent="0.3">
      <c r="A3170" s="13" t="s">
        <v>16</v>
      </c>
      <c r="B3170" s="4" t="s">
        <v>45</v>
      </c>
      <c r="C3170" s="5">
        <v>45542</v>
      </c>
      <c r="D3170" s="4">
        <v>11</v>
      </c>
      <c r="E3170" s="6">
        <v>8873.26</v>
      </c>
      <c r="F3170" s="6">
        <v>5291.4400000000005</v>
      </c>
      <c r="G3170" s="8">
        <f t="shared" si="620"/>
        <v>3581.8199999999997</v>
      </c>
      <c r="H3170">
        <v>2024</v>
      </c>
      <c r="I3170">
        <f t="shared" si="627"/>
        <v>9</v>
      </c>
      <c r="J3170" t="s">
        <v>89</v>
      </c>
      <c r="K3170" t="s">
        <v>113</v>
      </c>
      <c r="L3170" t="s">
        <v>111</v>
      </c>
      <c r="M3170" t="str">
        <f>VLOOKUP(Table1[[#This Row],[Product Code]],Table24[#All],4,FALSE)</f>
        <v>Game Consoles</v>
      </c>
    </row>
    <row r="3171" spans="1:13" x14ac:dyDescent="0.3">
      <c r="A3171" s="13" t="s">
        <v>54</v>
      </c>
      <c r="B3171" s="4" t="s">
        <v>41</v>
      </c>
      <c r="C3171" s="5">
        <v>45343</v>
      </c>
      <c r="D3171" s="4">
        <v>22</v>
      </c>
      <c r="E3171" s="6">
        <v>19434.8</v>
      </c>
      <c r="F3171" s="6">
        <v>13298.78</v>
      </c>
      <c r="G3171" s="8">
        <f t="shared" si="620"/>
        <v>6136.0199999999986</v>
      </c>
      <c r="H3171">
        <v>2024</v>
      </c>
      <c r="I3171">
        <f t="shared" si="627"/>
        <v>2</v>
      </c>
      <c r="J3171" t="s">
        <v>87</v>
      </c>
      <c r="K3171" t="s">
        <v>132</v>
      </c>
      <c r="L3171" t="s">
        <v>118</v>
      </c>
      <c r="M3171" t="str">
        <f>VLOOKUP(Table1[[#This Row],[Product Code]],Table24[#All],4,FALSE)</f>
        <v>Wireless Headphones</v>
      </c>
    </row>
    <row r="3172" spans="1:13" x14ac:dyDescent="0.3">
      <c r="A3172" s="13" t="s">
        <v>6</v>
      </c>
      <c r="B3172" s="4" t="s">
        <v>35</v>
      </c>
      <c r="C3172" s="5">
        <v>45088</v>
      </c>
      <c r="D3172" s="4">
        <v>15</v>
      </c>
      <c r="E3172" s="6">
        <v>2445.75</v>
      </c>
      <c r="F3172" s="6">
        <v>1891.65</v>
      </c>
      <c r="G3172" s="8">
        <f t="shared" si="620"/>
        <v>554.09999999999991</v>
      </c>
      <c r="H3172">
        <v>2023</v>
      </c>
      <c r="I3172">
        <f>MONTH(C3172)</f>
        <v>6</v>
      </c>
      <c r="J3172" t="s">
        <v>84</v>
      </c>
      <c r="K3172" t="s">
        <v>113</v>
      </c>
      <c r="L3172" t="s">
        <v>102</v>
      </c>
      <c r="M3172" t="str">
        <f>VLOOKUP(Table1[[#This Row],[Product Code]],Table24[#All],4,FALSE)</f>
        <v>Keyboards</v>
      </c>
    </row>
    <row r="3173" spans="1:13" x14ac:dyDescent="0.3">
      <c r="A3173" s="13" t="s">
        <v>21</v>
      </c>
      <c r="B3173" s="4" t="s">
        <v>65</v>
      </c>
      <c r="C3173" s="5">
        <v>45519</v>
      </c>
      <c r="D3173" s="4">
        <v>4</v>
      </c>
      <c r="E3173" s="6">
        <v>1292.5999999999999</v>
      </c>
      <c r="F3173" s="6">
        <v>799.44</v>
      </c>
      <c r="G3173" s="8">
        <f t="shared" si="620"/>
        <v>493.15999999999985</v>
      </c>
      <c r="H3173">
        <v>2024</v>
      </c>
      <c r="I3173">
        <f>MONTH(C3173)</f>
        <v>8</v>
      </c>
      <c r="J3173" t="s">
        <v>89</v>
      </c>
      <c r="K3173" t="s">
        <v>109</v>
      </c>
      <c r="L3173" t="s">
        <v>111</v>
      </c>
      <c r="M3173" t="str">
        <f>VLOOKUP(Table1[[#This Row],[Product Code]],Table24[#All],4,FALSE)</f>
        <v>Game Consoles</v>
      </c>
    </row>
    <row r="3174" spans="1:13" x14ac:dyDescent="0.3">
      <c r="A3174" s="13" t="s">
        <v>23</v>
      </c>
      <c r="B3174" s="4" t="s">
        <v>51</v>
      </c>
      <c r="C3174" s="5">
        <v>45110</v>
      </c>
      <c r="D3174" s="4">
        <v>6</v>
      </c>
      <c r="E3174" s="6">
        <v>2126.52</v>
      </c>
      <c r="F3174" s="6">
        <v>1518.3600000000001</v>
      </c>
      <c r="G3174" s="8">
        <f t="shared" si="620"/>
        <v>608.15999999999985</v>
      </c>
      <c r="H3174">
        <v>2023</v>
      </c>
      <c r="I3174">
        <f>MONTH(C3174)</f>
        <v>7</v>
      </c>
      <c r="J3174" t="s">
        <v>85</v>
      </c>
      <c r="K3174" t="s">
        <v>113</v>
      </c>
      <c r="L3174" t="s">
        <v>118</v>
      </c>
      <c r="M3174" t="str">
        <f>VLOOKUP(Table1[[#This Row],[Product Code]],Table24[#All],4,FALSE)</f>
        <v>Wired Headphones</v>
      </c>
    </row>
    <row r="3175" spans="1:13" x14ac:dyDescent="0.3">
      <c r="A3175" s="13" t="s">
        <v>16</v>
      </c>
      <c r="B3175" s="4" t="s">
        <v>30</v>
      </c>
      <c r="C3175" s="5">
        <v>45508</v>
      </c>
      <c r="D3175" s="4">
        <v>18</v>
      </c>
      <c r="E3175" s="6">
        <v>26486.28</v>
      </c>
      <c r="F3175" s="6">
        <v>17921.7</v>
      </c>
      <c r="G3175" s="8">
        <f t="shared" si="620"/>
        <v>8564.5799999999981</v>
      </c>
      <c r="H3175">
        <v>2024</v>
      </c>
      <c r="I3175">
        <f>MONTH(C3175)</f>
        <v>8</v>
      </c>
      <c r="J3175" t="s">
        <v>89</v>
      </c>
      <c r="K3175" t="s">
        <v>113</v>
      </c>
      <c r="L3175" t="s">
        <v>126</v>
      </c>
      <c r="M3175" t="str">
        <f>VLOOKUP(Table1[[#This Row],[Product Code]],Table24[#All],4,FALSE)</f>
        <v>Fitness Bands</v>
      </c>
    </row>
    <row r="3176" spans="1:13" x14ac:dyDescent="0.3">
      <c r="A3176" s="13" t="s">
        <v>21</v>
      </c>
      <c r="B3176" s="4" t="s">
        <v>7</v>
      </c>
      <c r="C3176" s="5">
        <v>45192</v>
      </c>
      <c r="D3176" s="4">
        <v>16</v>
      </c>
      <c r="E3176" s="6">
        <v>5310.08</v>
      </c>
      <c r="F3176" s="6">
        <v>3163.36</v>
      </c>
      <c r="G3176" s="8">
        <f t="shared" si="620"/>
        <v>2146.7199999999998</v>
      </c>
      <c r="H3176">
        <v>2023</v>
      </c>
      <c r="I3176">
        <f>MONTH(C3176)</f>
        <v>9</v>
      </c>
      <c r="J3176" t="s">
        <v>85</v>
      </c>
      <c r="K3176" t="s">
        <v>109</v>
      </c>
      <c r="L3176" t="s">
        <v>98</v>
      </c>
      <c r="M3176" t="str">
        <f>VLOOKUP(Table1[[#This Row],[Product Code]],Table24[#All],4,FALSE)</f>
        <v>Gaming Laptops</v>
      </c>
    </row>
    <row r="3177" spans="1:13" x14ac:dyDescent="0.3">
      <c r="A3177" s="13" t="s">
        <v>6</v>
      </c>
      <c r="B3177" s="4" t="s">
        <v>65</v>
      </c>
      <c r="C3177" s="5">
        <v>45333</v>
      </c>
      <c r="D3177" s="4">
        <v>18</v>
      </c>
      <c r="E3177" s="6">
        <v>5816.7</v>
      </c>
      <c r="F3177" s="6">
        <v>3597.4800000000005</v>
      </c>
      <c r="G3177" s="8">
        <f t="shared" si="620"/>
        <v>2219.2199999999993</v>
      </c>
      <c r="H3177">
        <v>2024</v>
      </c>
      <c r="I3177">
        <f t="shared" ref="I3177:I3181" si="628">MONTH(C3177)</f>
        <v>2</v>
      </c>
      <c r="J3177" t="s">
        <v>87</v>
      </c>
      <c r="K3177" t="s">
        <v>109</v>
      </c>
      <c r="L3177" t="s">
        <v>111</v>
      </c>
      <c r="M3177" t="str">
        <f>VLOOKUP(Table1[[#This Row],[Product Code]],Table24[#All],4,FALSE)</f>
        <v>Game Consoles</v>
      </c>
    </row>
    <row r="3178" spans="1:13" x14ac:dyDescent="0.3">
      <c r="A3178" s="13" t="s">
        <v>10</v>
      </c>
      <c r="B3178" s="4" t="s">
        <v>53</v>
      </c>
      <c r="C3178" s="5">
        <v>45330</v>
      </c>
      <c r="D3178" s="4">
        <v>18</v>
      </c>
      <c r="E3178" s="6">
        <v>22960.98</v>
      </c>
      <c r="F3178" s="6">
        <v>14317.02</v>
      </c>
      <c r="G3178" s="8">
        <f t="shared" si="620"/>
        <v>8643.9599999999991</v>
      </c>
      <c r="H3178">
        <v>2024</v>
      </c>
      <c r="I3178">
        <f t="shared" si="628"/>
        <v>2</v>
      </c>
      <c r="J3178" t="s">
        <v>87</v>
      </c>
      <c r="K3178" t="s">
        <v>130</v>
      </c>
      <c r="L3178" t="s">
        <v>118</v>
      </c>
      <c r="M3178" t="str">
        <f>VLOOKUP(Table1[[#This Row],[Product Code]],Table24[#All],4,FALSE)</f>
        <v>Wired Headphones</v>
      </c>
    </row>
    <row r="3179" spans="1:13" x14ac:dyDescent="0.3">
      <c r="A3179" s="13" t="s">
        <v>28</v>
      </c>
      <c r="B3179" s="4" t="s">
        <v>40</v>
      </c>
      <c r="C3179" s="5">
        <v>45577</v>
      </c>
      <c r="D3179" s="4">
        <v>39</v>
      </c>
      <c r="E3179" s="6">
        <v>52797.81</v>
      </c>
      <c r="F3179" s="6">
        <v>38003.94</v>
      </c>
      <c r="G3179" s="8">
        <f t="shared" si="620"/>
        <v>14793.869999999995</v>
      </c>
      <c r="H3179">
        <v>2024</v>
      </c>
      <c r="I3179">
        <f t="shared" si="628"/>
        <v>10</v>
      </c>
      <c r="J3179" t="s">
        <v>90</v>
      </c>
      <c r="K3179" t="s">
        <v>106</v>
      </c>
      <c r="L3179" t="s">
        <v>111</v>
      </c>
      <c r="M3179" t="str">
        <f>VLOOKUP(Table1[[#This Row],[Product Code]],Table24[#All],4,FALSE)</f>
        <v>Game Consoles</v>
      </c>
    </row>
    <row r="3180" spans="1:13" x14ac:dyDescent="0.3">
      <c r="A3180" s="13" t="s">
        <v>16</v>
      </c>
      <c r="B3180" s="4" t="s">
        <v>11</v>
      </c>
      <c r="C3180" s="5">
        <v>45326</v>
      </c>
      <c r="D3180" s="4">
        <v>30</v>
      </c>
      <c r="E3180" s="6">
        <v>20155.5</v>
      </c>
      <c r="F3180" s="6">
        <v>15917.7</v>
      </c>
      <c r="G3180" s="8">
        <f t="shared" si="620"/>
        <v>4237.7999999999993</v>
      </c>
      <c r="H3180">
        <v>2024</v>
      </c>
      <c r="I3180">
        <f t="shared" si="628"/>
        <v>2</v>
      </c>
      <c r="J3180" t="s">
        <v>87</v>
      </c>
      <c r="K3180" t="s">
        <v>113</v>
      </c>
      <c r="L3180" t="s">
        <v>102</v>
      </c>
      <c r="M3180" t="str">
        <f>VLOOKUP(Table1[[#This Row],[Product Code]],Table24[#All],4,FALSE)</f>
        <v>Chargers</v>
      </c>
    </row>
    <row r="3181" spans="1:13" x14ac:dyDescent="0.3">
      <c r="A3181" s="13" t="s">
        <v>16</v>
      </c>
      <c r="B3181" s="4" t="s">
        <v>17</v>
      </c>
      <c r="C3181" s="5">
        <v>45444</v>
      </c>
      <c r="D3181" s="4">
        <v>7</v>
      </c>
      <c r="E3181" s="6">
        <v>1280.8599999999999</v>
      </c>
      <c r="F3181" s="6">
        <v>973.06999999999994</v>
      </c>
      <c r="G3181" s="8">
        <f t="shared" si="620"/>
        <v>307.78999999999996</v>
      </c>
      <c r="H3181">
        <v>2024</v>
      </c>
      <c r="I3181">
        <f t="shared" si="628"/>
        <v>6</v>
      </c>
      <c r="J3181" t="s">
        <v>88</v>
      </c>
      <c r="K3181" t="s">
        <v>104</v>
      </c>
      <c r="L3181" t="s">
        <v>102</v>
      </c>
      <c r="M3181" t="str">
        <f>VLOOKUP(Table1[[#This Row],[Product Code]],Table24[#All],4,FALSE)</f>
        <v>Chargers</v>
      </c>
    </row>
    <row r="3182" spans="1:13" x14ac:dyDescent="0.3">
      <c r="A3182" s="13" t="s">
        <v>28</v>
      </c>
      <c r="B3182" s="4" t="s">
        <v>50</v>
      </c>
      <c r="C3182" s="5">
        <v>45161</v>
      </c>
      <c r="D3182" s="4">
        <v>15</v>
      </c>
      <c r="E3182" s="6">
        <v>4044.3</v>
      </c>
      <c r="F3182" s="6">
        <v>2458.35</v>
      </c>
      <c r="G3182" s="8">
        <f t="shared" si="620"/>
        <v>1585.9500000000003</v>
      </c>
      <c r="H3182">
        <v>2023</v>
      </c>
      <c r="I3182">
        <f t="shared" ref="I3182:I3192" si="629">MONTH(C3182)</f>
        <v>8</v>
      </c>
      <c r="J3182" t="s">
        <v>85</v>
      </c>
      <c r="K3182" t="s">
        <v>100</v>
      </c>
      <c r="L3182" t="s">
        <v>102</v>
      </c>
      <c r="M3182" t="str">
        <f>VLOOKUP(Table1[[#This Row],[Product Code]],Table24[#All],4,FALSE)</f>
        <v>Chargers</v>
      </c>
    </row>
    <row r="3183" spans="1:13" x14ac:dyDescent="0.3">
      <c r="A3183" s="13" t="s">
        <v>14</v>
      </c>
      <c r="B3183" s="4" t="s">
        <v>7</v>
      </c>
      <c r="C3183" s="5">
        <v>44935</v>
      </c>
      <c r="D3183" s="4">
        <v>26</v>
      </c>
      <c r="E3183" s="6">
        <v>8628.8799999999992</v>
      </c>
      <c r="F3183" s="6">
        <v>5140.46</v>
      </c>
      <c r="G3183" s="8">
        <f t="shared" si="620"/>
        <v>3488.4199999999992</v>
      </c>
      <c r="H3183">
        <v>2023</v>
      </c>
      <c r="I3183">
        <f t="shared" si="629"/>
        <v>1</v>
      </c>
      <c r="J3183" t="s">
        <v>83</v>
      </c>
      <c r="K3183" t="s">
        <v>109</v>
      </c>
      <c r="L3183" t="s">
        <v>98</v>
      </c>
      <c r="M3183" t="str">
        <f>VLOOKUP(Table1[[#This Row],[Product Code]],Table24[#All],4,FALSE)</f>
        <v>Gaming Laptops</v>
      </c>
    </row>
    <row r="3184" spans="1:13" x14ac:dyDescent="0.3">
      <c r="A3184" s="13" t="s">
        <v>12</v>
      </c>
      <c r="B3184" s="4" t="s">
        <v>47</v>
      </c>
      <c r="C3184" s="5">
        <v>45233</v>
      </c>
      <c r="D3184" s="4">
        <v>38</v>
      </c>
      <c r="E3184" s="6">
        <v>45520.960000000006</v>
      </c>
      <c r="F3184" s="6">
        <v>33536.9</v>
      </c>
      <c r="G3184" s="8">
        <f t="shared" si="620"/>
        <v>11984.060000000005</v>
      </c>
      <c r="H3184">
        <v>2023</v>
      </c>
      <c r="I3184">
        <f t="shared" si="629"/>
        <v>11</v>
      </c>
      <c r="J3184" t="s">
        <v>86</v>
      </c>
      <c r="K3184" t="s">
        <v>113</v>
      </c>
      <c r="L3184" t="s">
        <v>126</v>
      </c>
      <c r="M3184" t="str">
        <f>VLOOKUP(Table1[[#This Row],[Product Code]],Table24[#All],4,FALSE)</f>
        <v>Fitness Bands</v>
      </c>
    </row>
    <row r="3185" spans="1:13" x14ac:dyDescent="0.3">
      <c r="A3185" s="13" t="s">
        <v>19</v>
      </c>
      <c r="B3185" s="4" t="s">
        <v>55</v>
      </c>
      <c r="C3185" s="5">
        <v>45048</v>
      </c>
      <c r="D3185" s="4">
        <v>10</v>
      </c>
      <c r="E3185" s="6">
        <v>8691.6</v>
      </c>
      <c r="F3185" s="6">
        <v>6525.2999999999993</v>
      </c>
      <c r="G3185" s="8">
        <f t="shared" si="620"/>
        <v>2166.3000000000011</v>
      </c>
      <c r="H3185">
        <v>2023</v>
      </c>
      <c r="I3185">
        <f t="shared" si="629"/>
        <v>5</v>
      </c>
      <c r="J3185" t="s">
        <v>84</v>
      </c>
      <c r="K3185" t="s">
        <v>100</v>
      </c>
      <c r="L3185" t="s">
        <v>111</v>
      </c>
      <c r="M3185" t="str">
        <f>VLOOKUP(Table1[[#This Row],[Product Code]],Table24[#All],4,FALSE)</f>
        <v>VR Headsets</v>
      </c>
    </row>
    <row r="3186" spans="1:13" x14ac:dyDescent="0.3">
      <c r="A3186" s="13" t="s">
        <v>37</v>
      </c>
      <c r="B3186" s="4" t="s">
        <v>40</v>
      </c>
      <c r="C3186" s="5">
        <v>45403</v>
      </c>
      <c r="D3186" s="4">
        <v>8</v>
      </c>
      <c r="E3186" s="6">
        <v>10830.32</v>
      </c>
      <c r="F3186" s="6">
        <v>7795.68</v>
      </c>
      <c r="G3186" s="8">
        <f t="shared" si="620"/>
        <v>3034.6399999999994</v>
      </c>
      <c r="H3186">
        <v>2024</v>
      </c>
      <c r="I3186">
        <f t="shared" si="629"/>
        <v>4</v>
      </c>
      <c r="J3186" t="s">
        <v>88</v>
      </c>
      <c r="K3186" t="s">
        <v>106</v>
      </c>
      <c r="L3186" t="s">
        <v>111</v>
      </c>
      <c r="M3186" t="str">
        <f>VLOOKUP(Table1[[#This Row],[Product Code]],Table24[#All],4,FALSE)</f>
        <v>Game Consoles</v>
      </c>
    </row>
    <row r="3187" spans="1:13" x14ac:dyDescent="0.3">
      <c r="A3187" s="13" t="s">
        <v>16</v>
      </c>
      <c r="B3187" s="4" t="s">
        <v>40</v>
      </c>
      <c r="C3187" s="5">
        <v>45335</v>
      </c>
      <c r="D3187" s="4">
        <v>22</v>
      </c>
      <c r="E3187" s="6">
        <v>29783.379999999997</v>
      </c>
      <c r="F3187" s="6">
        <v>21438.120000000003</v>
      </c>
      <c r="G3187" s="8">
        <f t="shared" si="620"/>
        <v>8345.2599999999948</v>
      </c>
      <c r="H3187">
        <v>2024</v>
      </c>
      <c r="I3187">
        <f t="shared" si="629"/>
        <v>2</v>
      </c>
      <c r="J3187" t="s">
        <v>87</v>
      </c>
      <c r="K3187" t="s">
        <v>106</v>
      </c>
      <c r="L3187" t="s">
        <v>111</v>
      </c>
      <c r="M3187" t="str">
        <f>VLOOKUP(Table1[[#This Row],[Product Code]],Table24[#All],4,FALSE)</f>
        <v>Game Consoles</v>
      </c>
    </row>
    <row r="3188" spans="1:13" x14ac:dyDescent="0.3">
      <c r="A3188" s="13" t="s">
        <v>25</v>
      </c>
      <c r="B3188" s="4" t="s">
        <v>11</v>
      </c>
      <c r="C3188" s="5">
        <v>45444</v>
      </c>
      <c r="D3188" s="4">
        <v>11</v>
      </c>
      <c r="E3188" s="6">
        <v>7390.35</v>
      </c>
      <c r="F3188" s="6">
        <v>5836.4900000000007</v>
      </c>
      <c r="G3188" s="8">
        <f t="shared" si="620"/>
        <v>1553.8599999999997</v>
      </c>
      <c r="H3188">
        <v>2024</v>
      </c>
      <c r="I3188">
        <f t="shared" si="629"/>
        <v>6</v>
      </c>
      <c r="J3188" t="s">
        <v>88</v>
      </c>
      <c r="K3188" t="s">
        <v>113</v>
      </c>
      <c r="L3188" t="s">
        <v>102</v>
      </c>
      <c r="M3188" t="str">
        <f>VLOOKUP(Table1[[#This Row],[Product Code]],Table24[#All],4,FALSE)</f>
        <v>Chargers</v>
      </c>
    </row>
    <row r="3189" spans="1:13" x14ac:dyDescent="0.3">
      <c r="A3189" s="13" t="s">
        <v>10</v>
      </c>
      <c r="B3189" s="4" t="s">
        <v>53</v>
      </c>
      <c r="C3189" s="5">
        <v>45510</v>
      </c>
      <c r="D3189" s="4">
        <v>9</v>
      </c>
      <c r="E3189" s="6">
        <v>11480.49</v>
      </c>
      <c r="F3189" s="6">
        <v>7158.51</v>
      </c>
      <c r="G3189" s="8">
        <f t="shared" si="620"/>
        <v>4321.9799999999996</v>
      </c>
      <c r="H3189">
        <v>2024</v>
      </c>
      <c r="I3189">
        <f t="shared" si="629"/>
        <v>8</v>
      </c>
      <c r="J3189" t="s">
        <v>89</v>
      </c>
      <c r="K3189" t="s">
        <v>130</v>
      </c>
      <c r="L3189" t="s">
        <v>118</v>
      </c>
      <c r="M3189" t="str">
        <f>VLOOKUP(Table1[[#This Row],[Product Code]],Table24[#All],4,FALSE)</f>
        <v>Wired Headphones</v>
      </c>
    </row>
    <row r="3190" spans="1:13" x14ac:dyDescent="0.3">
      <c r="A3190" s="13" t="s">
        <v>16</v>
      </c>
      <c r="B3190" s="4" t="s">
        <v>18</v>
      </c>
      <c r="C3190" s="5">
        <v>45566</v>
      </c>
      <c r="D3190" s="4">
        <v>35</v>
      </c>
      <c r="E3190" s="6">
        <v>13970.6</v>
      </c>
      <c r="F3190" s="6">
        <v>10557.4</v>
      </c>
      <c r="G3190" s="8">
        <f t="shared" si="620"/>
        <v>3413.2000000000007</v>
      </c>
      <c r="H3190">
        <v>2024</v>
      </c>
      <c r="I3190">
        <f t="shared" si="629"/>
        <v>10</v>
      </c>
      <c r="J3190" t="s">
        <v>90</v>
      </c>
      <c r="K3190" t="s">
        <v>130</v>
      </c>
      <c r="L3190" t="s">
        <v>126</v>
      </c>
      <c r="M3190" t="str">
        <f>VLOOKUP(Table1[[#This Row],[Product Code]],Table24[#All],4,FALSE)</f>
        <v>Streaming Devices</v>
      </c>
    </row>
    <row r="3191" spans="1:13" x14ac:dyDescent="0.3">
      <c r="A3191" s="13" t="s">
        <v>28</v>
      </c>
      <c r="B3191" s="4" t="s">
        <v>9</v>
      </c>
      <c r="C3191" s="5">
        <v>45430</v>
      </c>
      <c r="D3191" s="4">
        <v>10</v>
      </c>
      <c r="E3191" s="6">
        <v>6072.3</v>
      </c>
      <c r="F3191" s="6">
        <v>3723.3999999999996</v>
      </c>
      <c r="G3191" s="8">
        <f t="shared" si="620"/>
        <v>2348.9000000000005</v>
      </c>
      <c r="H3191">
        <v>2024</v>
      </c>
      <c r="I3191">
        <f t="shared" si="629"/>
        <v>5</v>
      </c>
      <c r="J3191" t="s">
        <v>88</v>
      </c>
      <c r="K3191" t="s">
        <v>113</v>
      </c>
      <c r="L3191" t="s">
        <v>98</v>
      </c>
      <c r="M3191" t="str">
        <f>VLOOKUP(Table1[[#This Row],[Product Code]],Table24[#All],4,FALSE)</f>
        <v>Ultrabooks</v>
      </c>
    </row>
    <row r="3192" spans="1:13" x14ac:dyDescent="0.3">
      <c r="A3192" s="13" t="s">
        <v>16</v>
      </c>
      <c r="B3192" s="4" t="s">
        <v>18</v>
      </c>
      <c r="C3192" s="5">
        <v>45423</v>
      </c>
      <c r="D3192" s="4">
        <v>16</v>
      </c>
      <c r="E3192" s="6">
        <v>6386.56</v>
      </c>
      <c r="F3192" s="6">
        <v>4826.24</v>
      </c>
      <c r="G3192" s="8">
        <f t="shared" si="620"/>
        <v>1560.3200000000006</v>
      </c>
      <c r="H3192">
        <v>2024</v>
      </c>
      <c r="I3192">
        <f t="shared" si="629"/>
        <v>5</v>
      </c>
      <c r="J3192" t="s">
        <v>88</v>
      </c>
      <c r="K3192" t="s">
        <v>130</v>
      </c>
      <c r="L3192" t="s">
        <v>126</v>
      </c>
      <c r="M3192" t="str">
        <f>VLOOKUP(Table1[[#This Row],[Product Code]],Table24[#All],4,FALSE)</f>
        <v>Streaming Devices</v>
      </c>
    </row>
    <row r="3193" spans="1:13" x14ac:dyDescent="0.3">
      <c r="A3193" s="13" t="s">
        <v>16</v>
      </c>
      <c r="B3193" s="4" t="s">
        <v>43</v>
      </c>
      <c r="C3193" s="5">
        <v>45283</v>
      </c>
      <c r="D3193" s="4">
        <v>28</v>
      </c>
      <c r="E3193" s="6">
        <v>29818.880000000001</v>
      </c>
      <c r="F3193" s="6">
        <v>19226.759999999998</v>
      </c>
      <c r="G3193" s="8">
        <f t="shared" si="620"/>
        <v>10592.120000000003</v>
      </c>
      <c r="H3193">
        <v>2023</v>
      </c>
      <c r="I3193">
        <f>MONTH(C3193)</f>
        <v>12</v>
      </c>
      <c r="J3193" t="s">
        <v>86</v>
      </c>
      <c r="K3193" t="s">
        <v>113</v>
      </c>
      <c r="L3193" t="s">
        <v>111</v>
      </c>
      <c r="M3193" t="str">
        <f>VLOOKUP(Table1[[#This Row],[Product Code]],Table24[#All],4,FALSE)</f>
        <v>VR Headsets</v>
      </c>
    </row>
    <row r="3194" spans="1:13" x14ac:dyDescent="0.3">
      <c r="A3194" s="13" t="s">
        <v>8</v>
      </c>
      <c r="B3194" s="4" t="s">
        <v>67</v>
      </c>
      <c r="C3194" s="5">
        <v>45563</v>
      </c>
      <c r="D3194" s="4">
        <v>19</v>
      </c>
      <c r="E3194" s="6">
        <v>19833.72</v>
      </c>
      <c r="F3194" s="6">
        <v>12236.759999999998</v>
      </c>
      <c r="G3194" s="8">
        <f t="shared" si="620"/>
        <v>7596.9600000000028</v>
      </c>
      <c r="H3194">
        <v>2024</v>
      </c>
      <c r="I3194">
        <f>MONTH(C3194)</f>
        <v>9</v>
      </c>
      <c r="J3194" t="s">
        <v>89</v>
      </c>
      <c r="K3194" t="s">
        <v>137</v>
      </c>
      <c r="L3194" t="s">
        <v>111</v>
      </c>
      <c r="M3194" t="str">
        <f>VLOOKUP(Table1[[#This Row],[Product Code]],Table24[#All],4,FALSE)</f>
        <v>VR Headsets</v>
      </c>
    </row>
    <row r="3195" spans="1:13" x14ac:dyDescent="0.3">
      <c r="A3195" s="13" t="s">
        <v>32</v>
      </c>
      <c r="B3195" s="4" t="s">
        <v>56</v>
      </c>
      <c r="C3195" s="5">
        <v>45134</v>
      </c>
      <c r="D3195" s="4">
        <v>11</v>
      </c>
      <c r="E3195" s="6">
        <v>1475.65</v>
      </c>
      <c r="F3195" s="6">
        <v>1219.02</v>
      </c>
      <c r="G3195" s="8">
        <f t="shared" si="620"/>
        <v>256.63000000000011</v>
      </c>
      <c r="H3195">
        <v>2023</v>
      </c>
      <c r="I3195">
        <f>MONTH(C3195)</f>
        <v>7</v>
      </c>
      <c r="J3195" t="s">
        <v>85</v>
      </c>
      <c r="K3195" t="s">
        <v>113</v>
      </c>
      <c r="L3195" t="s">
        <v>102</v>
      </c>
      <c r="M3195" t="str">
        <f>VLOOKUP(Table1[[#This Row],[Product Code]],Table24[#All],4,FALSE)</f>
        <v>Laptop Sleeves</v>
      </c>
    </row>
    <row r="3196" spans="1:13" x14ac:dyDescent="0.3">
      <c r="A3196" s="13" t="s">
        <v>12</v>
      </c>
      <c r="B3196" s="4" t="s">
        <v>17</v>
      </c>
      <c r="C3196" s="5">
        <v>45621</v>
      </c>
      <c r="D3196" s="4">
        <v>32</v>
      </c>
      <c r="E3196" s="6">
        <v>5855.36</v>
      </c>
      <c r="F3196" s="6">
        <v>4448.32</v>
      </c>
      <c r="G3196" s="8">
        <f t="shared" si="620"/>
        <v>1407.04</v>
      </c>
      <c r="H3196">
        <v>2024</v>
      </c>
      <c r="I3196">
        <f t="shared" ref="I3196:I3197" si="630">MONTH(C3196)</f>
        <v>11</v>
      </c>
      <c r="J3196" t="s">
        <v>90</v>
      </c>
      <c r="K3196" t="s">
        <v>104</v>
      </c>
      <c r="L3196" t="s">
        <v>102</v>
      </c>
      <c r="M3196" t="str">
        <f>VLOOKUP(Table1[[#This Row],[Product Code]],Table24[#All],4,FALSE)</f>
        <v>Chargers</v>
      </c>
    </row>
    <row r="3197" spans="1:13" x14ac:dyDescent="0.3">
      <c r="A3197" s="13" t="s">
        <v>16</v>
      </c>
      <c r="B3197" s="4" t="s">
        <v>65</v>
      </c>
      <c r="C3197" s="5">
        <v>45593</v>
      </c>
      <c r="D3197" s="4">
        <v>32</v>
      </c>
      <c r="E3197" s="6">
        <v>10340.799999999999</v>
      </c>
      <c r="F3197" s="6">
        <v>6395.52</v>
      </c>
      <c r="G3197" s="8">
        <f t="shared" si="620"/>
        <v>3945.2799999999988</v>
      </c>
      <c r="H3197">
        <v>2024</v>
      </c>
      <c r="I3197">
        <f t="shared" si="630"/>
        <v>10</v>
      </c>
      <c r="J3197" t="s">
        <v>90</v>
      </c>
      <c r="K3197" t="s">
        <v>109</v>
      </c>
      <c r="L3197" t="s">
        <v>111</v>
      </c>
      <c r="M3197" t="str">
        <f>VLOOKUP(Table1[[#This Row],[Product Code]],Table24[#All],4,FALSE)</f>
        <v>Game Consoles</v>
      </c>
    </row>
    <row r="3198" spans="1:13" x14ac:dyDescent="0.3">
      <c r="A3198" s="13" t="s">
        <v>16</v>
      </c>
      <c r="B3198" s="4" t="s">
        <v>67</v>
      </c>
      <c r="C3198" s="5">
        <v>45209</v>
      </c>
      <c r="D3198" s="4">
        <v>33</v>
      </c>
      <c r="E3198" s="6">
        <v>34448.04</v>
      </c>
      <c r="F3198" s="6">
        <v>21253.32</v>
      </c>
      <c r="G3198" s="8">
        <f t="shared" si="620"/>
        <v>13194.720000000001</v>
      </c>
      <c r="H3198">
        <v>2023</v>
      </c>
      <c r="I3198">
        <f t="shared" ref="I3198:I3199" si="631">MONTH(C3198)</f>
        <v>10</v>
      </c>
      <c r="J3198" t="s">
        <v>86</v>
      </c>
      <c r="K3198" t="s">
        <v>137</v>
      </c>
      <c r="L3198" t="s">
        <v>111</v>
      </c>
      <c r="M3198" t="str">
        <f>VLOOKUP(Table1[[#This Row],[Product Code]],Table24[#All],4,FALSE)</f>
        <v>VR Headsets</v>
      </c>
    </row>
    <row r="3199" spans="1:13" x14ac:dyDescent="0.3">
      <c r="A3199" s="13" t="s">
        <v>54</v>
      </c>
      <c r="B3199" s="4" t="s">
        <v>63</v>
      </c>
      <c r="C3199" s="5">
        <v>45121</v>
      </c>
      <c r="D3199" s="4">
        <v>17</v>
      </c>
      <c r="E3199" s="6">
        <v>19228.87</v>
      </c>
      <c r="F3199" s="6">
        <v>15962.150000000001</v>
      </c>
      <c r="G3199" s="8">
        <f t="shared" si="620"/>
        <v>3266.7199999999975</v>
      </c>
      <c r="H3199">
        <v>2023</v>
      </c>
      <c r="I3199">
        <f t="shared" si="631"/>
        <v>7</v>
      </c>
      <c r="J3199" t="s">
        <v>85</v>
      </c>
      <c r="K3199" t="s">
        <v>113</v>
      </c>
      <c r="L3199" t="s">
        <v>111</v>
      </c>
      <c r="M3199" t="str">
        <f>VLOOKUP(Table1[[#This Row],[Product Code]],Table24[#All],4,FALSE)</f>
        <v>Gaming Headsets</v>
      </c>
    </row>
    <row r="3200" spans="1:13" x14ac:dyDescent="0.3">
      <c r="A3200" s="13" t="s">
        <v>32</v>
      </c>
      <c r="B3200" s="4" t="s">
        <v>45</v>
      </c>
      <c r="C3200" s="5">
        <v>45631</v>
      </c>
      <c r="D3200" s="4">
        <v>40</v>
      </c>
      <c r="E3200" s="6">
        <v>32266.399999999998</v>
      </c>
      <c r="F3200" s="6">
        <v>19241.600000000002</v>
      </c>
      <c r="G3200" s="8">
        <f t="shared" si="620"/>
        <v>13024.799999999996</v>
      </c>
      <c r="H3200">
        <v>2024</v>
      </c>
      <c r="I3200">
        <f>MONTH(C3200)</f>
        <v>12</v>
      </c>
      <c r="J3200" t="s">
        <v>90</v>
      </c>
      <c r="K3200" t="s">
        <v>113</v>
      </c>
      <c r="L3200" t="s">
        <v>111</v>
      </c>
      <c r="M3200" t="str">
        <f>VLOOKUP(Table1[[#This Row],[Product Code]],Table24[#All],4,FALSE)</f>
        <v>Game Consoles</v>
      </c>
    </row>
    <row r="3201" spans="1:13" x14ac:dyDescent="0.3">
      <c r="A3201" s="13" t="s">
        <v>8</v>
      </c>
      <c r="B3201" s="4" t="s">
        <v>20</v>
      </c>
      <c r="C3201" s="5">
        <v>45026</v>
      </c>
      <c r="D3201" s="4">
        <v>14</v>
      </c>
      <c r="E3201" s="6">
        <v>12434.94</v>
      </c>
      <c r="F3201" s="6">
        <v>10114.300000000001</v>
      </c>
      <c r="G3201" s="8">
        <f t="shared" si="620"/>
        <v>2320.6399999999994</v>
      </c>
      <c r="H3201">
        <v>2023</v>
      </c>
      <c r="I3201">
        <f>MONTH(C3201)</f>
        <v>4</v>
      </c>
      <c r="J3201" t="s">
        <v>84</v>
      </c>
      <c r="K3201" t="s">
        <v>104</v>
      </c>
      <c r="L3201" t="s">
        <v>102</v>
      </c>
      <c r="M3201" t="str">
        <f>VLOOKUP(Table1[[#This Row],[Product Code]],Table24[#All],4,FALSE)</f>
        <v>Keyboards</v>
      </c>
    </row>
    <row r="3202" spans="1:13" x14ac:dyDescent="0.3">
      <c r="A3202" s="13" t="s">
        <v>12</v>
      </c>
      <c r="B3202" s="4" t="s">
        <v>41</v>
      </c>
      <c r="C3202" s="5">
        <v>45621</v>
      </c>
      <c r="D3202" s="4">
        <v>32</v>
      </c>
      <c r="E3202" s="6">
        <v>28268.799999999999</v>
      </c>
      <c r="F3202" s="6">
        <v>19343.68</v>
      </c>
      <c r="G3202" s="8">
        <f t="shared" si="620"/>
        <v>8925.119999999999</v>
      </c>
      <c r="H3202">
        <v>2024</v>
      </c>
      <c r="I3202">
        <f t="shared" ref="I3202:I3203" si="632">MONTH(C3202)</f>
        <v>11</v>
      </c>
      <c r="J3202" t="s">
        <v>90</v>
      </c>
      <c r="K3202" t="s">
        <v>132</v>
      </c>
      <c r="L3202" t="s">
        <v>118</v>
      </c>
      <c r="M3202" t="str">
        <f>VLOOKUP(Table1[[#This Row],[Product Code]],Table24[#All],4,FALSE)</f>
        <v>Wireless Headphones</v>
      </c>
    </row>
    <row r="3203" spans="1:13" x14ac:dyDescent="0.3">
      <c r="A3203" s="13" t="s">
        <v>6</v>
      </c>
      <c r="B3203" s="4" t="s">
        <v>41</v>
      </c>
      <c r="C3203" s="5">
        <v>45627</v>
      </c>
      <c r="D3203" s="4">
        <v>21</v>
      </c>
      <c r="E3203" s="6">
        <v>18551.399999999998</v>
      </c>
      <c r="F3203" s="6">
        <v>12694.29</v>
      </c>
      <c r="G3203" s="8">
        <f t="shared" ref="G3203:G3266" si="633">E3203-F3203</f>
        <v>5857.1099999999969</v>
      </c>
      <c r="H3203">
        <v>2024</v>
      </c>
      <c r="I3203">
        <f t="shared" si="632"/>
        <v>12</v>
      </c>
      <c r="J3203" t="s">
        <v>90</v>
      </c>
      <c r="K3203" t="s">
        <v>132</v>
      </c>
      <c r="L3203" t="s">
        <v>118</v>
      </c>
      <c r="M3203" t="str">
        <f>VLOOKUP(Table1[[#This Row],[Product Code]],Table24[#All],4,FALSE)</f>
        <v>Wireless Headphones</v>
      </c>
    </row>
    <row r="3204" spans="1:13" x14ac:dyDescent="0.3">
      <c r="A3204" s="13" t="s">
        <v>32</v>
      </c>
      <c r="B3204" s="4" t="s">
        <v>47</v>
      </c>
      <c r="C3204" s="5">
        <v>45153</v>
      </c>
      <c r="D3204" s="4">
        <v>8</v>
      </c>
      <c r="E3204" s="6">
        <v>9583.36</v>
      </c>
      <c r="F3204" s="6">
        <v>7060.4</v>
      </c>
      <c r="G3204" s="8">
        <f t="shared" si="633"/>
        <v>2522.9600000000009</v>
      </c>
      <c r="H3204">
        <v>2023</v>
      </c>
      <c r="I3204">
        <f>MONTH(C3204)</f>
        <v>8</v>
      </c>
      <c r="J3204" t="s">
        <v>85</v>
      </c>
      <c r="K3204" t="s">
        <v>113</v>
      </c>
      <c r="L3204" t="s">
        <v>126</v>
      </c>
      <c r="M3204" t="str">
        <f>VLOOKUP(Table1[[#This Row],[Product Code]],Table24[#All],4,FALSE)</f>
        <v>Fitness Bands</v>
      </c>
    </row>
    <row r="3205" spans="1:13" x14ac:dyDescent="0.3">
      <c r="A3205" s="13" t="s">
        <v>54</v>
      </c>
      <c r="B3205" s="4" t="s">
        <v>65</v>
      </c>
      <c r="C3205" s="5">
        <v>45500</v>
      </c>
      <c r="D3205" s="4">
        <v>3</v>
      </c>
      <c r="E3205" s="6">
        <v>969.44999999999993</v>
      </c>
      <c r="F3205" s="6">
        <v>599.58000000000004</v>
      </c>
      <c r="G3205" s="8">
        <f t="shared" si="633"/>
        <v>369.86999999999989</v>
      </c>
      <c r="H3205">
        <v>2024</v>
      </c>
      <c r="I3205">
        <f>MONTH(C3205)</f>
        <v>7</v>
      </c>
      <c r="J3205" t="s">
        <v>89</v>
      </c>
      <c r="K3205" t="s">
        <v>109</v>
      </c>
      <c r="L3205" t="s">
        <v>111</v>
      </c>
      <c r="M3205" t="str">
        <f>VLOOKUP(Table1[[#This Row],[Product Code]],Table24[#All],4,FALSE)</f>
        <v>Game Consoles</v>
      </c>
    </row>
    <row r="3206" spans="1:13" x14ac:dyDescent="0.3">
      <c r="A3206" s="13" t="s">
        <v>16</v>
      </c>
      <c r="B3206" s="4" t="s">
        <v>64</v>
      </c>
      <c r="C3206" s="5">
        <v>45162</v>
      </c>
      <c r="D3206" s="4">
        <v>11</v>
      </c>
      <c r="E3206" s="6">
        <v>4265.1400000000003</v>
      </c>
      <c r="F3206" s="6">
        <v>2853.6200000000003</v>
      </c>
      <c r="G3206" s="8">
        <f t="shared" si="633"/>
        <v>1411.52</v>
      </c>
      <c r="H3206">
        <v>2023</v>
      </c>
      <c r="I3206">
        <f t="shared" ref="I3206:I3210" si="634">MONTH(C3206)</f>
        <v>8</v>
      </c>
      <c r="J3206" t="s">
        <v>85</v>
      </c>
      <c r="K3206" t="s">
        <v>106</v>
      </c>
      <c r="L3206" t="s">
        <v>102</v>
      </c>
      <c r="M3206" t="str">
        <f>VLOOKUP(Table1[[#This Row],[Product Code]],Table24[#All],4,FALSE)</f>
        <v>Chargers</v>
      </c>
    </row>
    <row r="3207" spans="1:13" x14ac:dyDescent="0.3">
      <c r="A3207" s="13" t="s">
        <v>8</v>
      </c>
      <c r="B3207" s="4" t="s">
        <v>48</v>
      </c>
      <c r="C3207" s="5">
        <v>44936</v>
      </c>
      <c r="D3207" s="4">
        <v>24</v>
      </c>
      <c r="E3207" s="6">
        <v>33672.239999999998</v>
      </c>
      <c r="F3207" s="6">
        <v>21373.199999999997</v>
      </c>
      <c r="G3207" s="8">
        <f t="shared" si="633"/>
        <v>12299.04</v>
      </c>
      <c r="H3207">
        <v>2023</v>
      </c>
      <c r="I3207">
        <f t="shared" si="634"/>
        <v>1</v>
      </c>
      <c r="J3207" t="s">
        <v>83</v>
      </c>
      <c r="K3207" t="s">
        <v>137</v>
      </c>
      <c r="L3207" t="s">
        <v>111</v>
      </c>
      <c r="M3207" t="str">
        <f>VLOOKUP(Table1[[#This Row],[Product Code]],Table24[#All],4,FALSE)</f>
        <v>Game Consoles</v>
      </c>
    </row>
    <row r="3208" spans="1:13" x14ac:dyDescent="0.3">
      <c r="A3208" s="13" t="s">
        <v>59</v>
      </c>
      <c r="B3208" s="4" t="s">
        <v>13</v>
      </c>
      <c r="C3208" s="5">
        <v>45557</v>
      </c>
      <c r="D3208" s="4">
        <v>21</v>
      </c>
      <c r="E3208" s="6">
        <v>18439.47</v>
      </c>
      <c r="F3208" s="6">
        <v>12704.37</v>
      </c>
      <c r="G3208" s="8">
        <f t="shared" si="633"/>
        <v>5735.1</v>
      </c>
      <c r="H3208">
        <v>2024</v>
      </c>
      <c r="I3208">
        <f t="shared" si="634"/>
        <v>9</v>
      </c>
      <c r="J3208" t="s">
        <v>89</v>
      </c>
      <c r="K3208" t="s">
        <v>104</v>
      </c>
      <c r="L3208" t="s">
        <v>102</v>
      </c>
      <c r="M3208" t="str">
        <f>VLOOKUP(Table1[[#This Row],[Product Code]],Table24[#All],4,FALSE)</f>
        <v>Chargers</v>
      </c>
    </row>
    <row r="3209" spans="1:13" x14ac:dyDescent="0.3">
      <c r="A3209" s="13" t="s">
        <v>16</v>
      </c>
      <c r="B3209" s="4" t="s">
        <v>53</v>
      </c>
      <c r="C3209" s="5">
        <v>45514</v>
      </c>
      <c r="D3209" s="4">
        <v>7</v>
      </c>
      <c r="E3209" s="6">
        <v>8929.2699999999986</v>
      </c>
      <c r="F3209" s="6">
        <v>5567.73</v>
      </c>
      <c r="G3209" s="8">
        <f t="shared" si="633"/>
        <v>3361.5399999999991</v>
      </c>
      <c r="H3209">
        <v>2024</v>
      </c>
      <c r="I3209">
        <f t="shared" si="634"/>
        <v>8</v>
      </c>
      <c r="J3209" t="s">
        <v>89</v>
      </c>
      <c r="K3209" t="s">
        <v>130</v>
      </c>
      <c r="L3209" t="s">
        <v>118</v>
      </c>
      <c r="M3209" t="str">
        <f>VLOOKUP(Table1[[#This Row],[Product Code]],Table24[#All],4,FALSE)</f>
        <v>Wired Headphones</v>
      </c>
    </row>
    <row r="3210" spans="1:13" x14ac:dyDescent="0.3">
      <c r="A3210" s="13" t="s">
        <v>6</v>
      </c>
      <c r="B3210" s="4" t="s">
        <v>36</v>
      </c>
      <c r="C3210" s="5">
        <v>45579</v>
      </c>
      <c r="D3210" s="4">
        <v>24</v>
      </c>
      <c r="E3210" s="6">
        <v>22729.199999999997</v>
      </c>
      <c r="F3210" s="6">
        <v>16017.119999999999</v>
      </c>
      <c r="G3210" s="8">
        <f t="shared" si="633"/>
        <v>6712.0799999999981</v>
      </c>
      <c r="H3210">
        <v>2024</v>
      </c>
      <c r="I3210">
        <f t="shared" si="634"/>
        <v>10</v>
      </c>
      <c r="J3210" t="s">
        <v>90</v>
      </c>
      <c r="K3210" t="s">
        <v>132</v>
      </c>
      <c r="L3210" t="s">
        <v>102</v>
      </c>
      <c r="M3210" t="str">
        <f>VLOOKUP(Table1[[#This Row],[Product Code]],Table24[#All],4,FALSE)</f>
        <v>Keyboards</v>
      </c>
    </row>
    <row r="3211" spans="1:13" x14ac:dyDescent="0.3">
      <c r="A3211" s="13" t="s">
        <v>16</v>
      </c>
      <c r="B3211" s="4" t="s">
        <v>71</v>
      </c>
      <c r="C3211" s="5">
        <v>45214</v>
      </c>
      <c r="D3211" s="4">
        <v>40</v>
      </c>
      <c r="E3211" s="6">
        <v>9137.2000000000007</v>
      </c>
      <c r="F3211" s="6">
        <v>7302.4</v>
      </c>
      <c r="G3211" s="8">
        <f t="shared" si="633"/>
        <v>1834.8000000000011</v>
      </c>
      <c r="H3211">
        <v>2023</v>
      </c>
      <c r="I3211">
        <f>MONTH(C3211)</f>
        <v>10</v>
      </c>
      <c r="J3211" t="s">
        <v>86</v>
      </c>
      <c r="K3211" t="s">
        <v>100</v>
      </c>
      <c r="L3211" t="s">
        <v>98</v>
      </c>
      <c r="M3211" t="str">
        <f>VLOOKUP(Table1[[#This Row],[Product Code]],Table24[#All],4,FALSE)</f>
        <v>Ultrabooks</v>
      </c>
    </row>
    <row r="3212" spans="1:13" x14ac:dyDescent="0.3">
      <c r="A3212" s="13" t="s">
        <v>8</v>
      </c>
      <c r="B3212" s="4" t="s">
        <v>31</v>
      </c>
      <c r="C3212" s="5">
        <v>45589</v>
      </c>
      <c r="D3212" s="4">
        <v>40</v>
      </c>
      <c r="E3212" s="6">
        <v>19228</v>
      </c>
      <c r="F3212" s="6">
        <v>12077.6</v>
      </c>
      <c r="G3212" s="8">
        <f t="shared" si="633"/>
        <v>7150.4</v>
      </c>
      <c r="H3212">
        <v>2024</v>
      </c>
      <c r="I3212">
        <f t="shared" ref="I3212:I3214" si="635">MONTH(C3212)</f>
        <v>10</v>
      </c>
      <c r="J3212" t="s">
        <v>90</v>
      </c>
      <c r="K3212" t="s">
        <v>113</v>
      </c>
      <c r="L3212" t="s">
        <v>98</v>
      </c>
      <c r="M3212" t="str">
        <f>VLOOKUP(Table1[[#This Row],[Product Code]],Table24[#All],4,FALSE)</f>
        <v>Gaming Laptops</v>
      </c>
    </row>
    <row r="3213" spans="1:13" x14ac:dyDescent="0.3">
      <c r="A3213" s="13" t="s">
        <v>21</v>
      </c>
      <c r="B3213" s="4" t="s">
        <v>27</v>
      </c>
      <c r="C3213" s="5">
        <v>45435</v>
      </c>
      <c r="D3213" s="4">
        <v>3</v>
      </c>
      <c r="E3213" s="6">
        <v>1023.51</v>
      </c>
      <c r="F3213" s="6">
        <v>610.41</v>
      </c>
      <c r="G3213" s="8">
        <f t="shared" si="633"/>
        <v>413.1</v>
      </c>
      <c r="H3213">
        <v>2024</v>
      </c>
      <c r="I3213">
        <f t="shared" si="635"/>
        <v>5</v>
      </c>
      <c r="J3213" t="s">
        <v>88</v>
      </c>
      <c r="K3213" t="s">
        <v>113</v>
      </c>
      <c r="L3213" t="s">
        <v>102</v>
      </c>
      <c r="M3213" t="str">
        <f>VLOOKUP(Table1[[#This Row],[Product Code]],Table24[#All],4,FALSE)</f>
        <v>Keyboards</v>
      </c>
    </row>
    <row r="3214" spans="1:13" x14ac:dyDescent="0.3">
      <c r="A3214" s="13" t="s">
        <v>8</v>
      </c>
      <c r="B3214" s="4" t="s">
        <v>57</v>
      </c>
      <c r="C3214" s="5">
        <v>45324</v>
      </c>
      <c r="D3214" s="4">
        <v>14</v>
      </c>
      <c r="E3214" s="6">
        <v>16388.960000000003</v>
      </c>
      <c r="F3214" s="6">
        <v>13092.38</v>
      </c>
      <c r="G3214" s="8">
        <f t="shared" si="633"/>
        <v>3296.5800000000036</v>
      </c>
      <c r="H3214">
        <v>2024</v>
      </c>
      <c r="I3214">
        <f t="shared" si="635"/>
        <v>2</v>
      </c>
      <c r="J3214" t="s">
        <v>87</v>
      </c>
      <c r="K3214" t="s">
        <v>106</v>
      </c>
      <c r="L3214" t="s">
        <v>111</v>
      </c>
      <c r="M3214" t="str">
        <f>VLOOKUP(Table1[[#This Row],[Product Code]],Table24[#All],4,FALSE)</f>
        <v>Game Consoles</v>
      </c>
    </row>
    <row r="3215" spans="1:13" x14ac:dyDescent="0.3">
      <c r="A3215" s="13" t="s">
        <v>25</v>
      </c>
      <c r="B3215" s="4" t="s">
        <v>46</v>
      </c>
      <c r="C3215" s="5">
        <v>45235</v>
      </c>
      <c r="D3215" s="4">
        <v>27</v>
      </c>
      <c r="E3215" s="6">
        <v>5276.6100000000006</v>
      </c>
      <c r="F3215" s="6">
        <v>3940.6499999999996</v>
      </c>
      <c r="G3215" s="8">
        <f t="shared" si="633"/>
        <v>1335.9600000000009</v>
      </c>
      <c r="H3215">
        <v>2023</v>
      </c>
      <c r="I3215">
        <f t="shared" ref="I3215:I3218" si="636">MONTH(C3215)</f>
        <v>11</v>
      </c>
      <c r="J3215" t="s">
        <v>86</v>
      </c>
      <c r="K3215" t="s">
        <v>100</v>
      </c>
      <c r="L3215" t="s">
        <v>118</v>
      </c>
      <c r="M3215" t="str">
        <f>VLOOKUP(Table1[[#This Row],[Product Code]],Table24[#All],4,FALSE)</f>
        <v>Wireless Earbuds</v>
      </c>
    </row>
    <row r="3216" spans="1:13" x14ac:dyDescent="0.3">
      <c r="A3216" s="13" t="s">
        <v>8</v>
      </c>
      <c r="B3216" s="4" t="s">
        <v>47</v>
      </c>
      <c r="C3216" s="5">
        <v>45014</v>
      </c>
      <c r="D3216" s="4">
        <v>26</v>
      </c>
      <c r="E3216" s="6">
        <v>31145.920000000002</v>
      </c>
      <c r="F3216" s="6">
        <v>22946.3</v>
      </c>
      <c r="G3216" s="8">
        <f t="shared" si="633"/>
        <v>8199.6200000000026</v>
      </c>
      <c r="H3216">
        <v>2023</v>
      </c>
      <c r="I3216">
        <f t="shared" si="636"/>
        <v>3</v>
      </c>
      <c r="J3216" t="s">
        <v>83</v>
      </c>
      <c r="K3216" t="s">
        <v>113</v>
      </c>
      <c r="L3216" t="s">
        <v>126</v>
      </c>
      <c r="M3216" t="str">
        <f>VLOOKUP(Table1[[#This Row],[Product Code]],Table24[#All],4,FALSE)</f>
        <v>Fitness Bands</v>
      </c>
    </row>
    <row r="3217" spans="1:13" x14ac:dyDescent="0.3">
      <c r="A3217" s="13" t="s">
        <v>32</v>
      </c>
      <c r="B3217" s="4" t="s">
        <v>13</v>
      </c>
      <c r="C3217" s="5">
        <v>45102</v>
      </c>
      <c r="D3217" s="4">
        <v>4</v>
      </c>
      <c r="E3217" s="6">
        <v>3512.28</v>
      </c>
      <c r="F3217" s="6">
        <v>2419.88</v>
      </c>
      <c r="G3217" s="8">
        <f t="shared" si="633"/>
        <v>1092.4000000000001</v>
      </c>
      <c r="H3217">
        <v>2023</v>
      </c>
      <c r="I3217">
        <f t="shared" si="636"/>
        <v>6</v>
      </c>
      <c r="J3217" t="s">
        <v>84</v>
      </c>
      <c r="K3217" t="s">
        <v>104</v>
      </c>
      <c r="L3217" t="s">
        <v>102</v>
      </c>
      <c r="M3217" t="str">
        <f>VLOOKUP(Table1[[#This Row],[Product Code]],Table24[#All],4,FALSE)</f>
        <v>Chargers</v>
      </c>
    </row>
    <row r="3218" spans="1:13" x14ac:dyDescent="0.3">
      <c r="A3218" s="13" t="s">
        <v>37</v>
      </c>
      <c r="B3218" s="4" t="s">
        <v>22</v>
      </c>
      <c r="C3218" s="5">
        <v>45030</v>
      </c>
      <c r="D3218" s="4">
        <v>18</v>
      </c>
      <c r="E3218" s="6">
        <v>18962.64</v>
      </c>
      <c r="F3218" s="6">
        <v>11272.68</v>
      </c>
      <c r="G3218" s="8">
        <f t="shared" si="633"/>
        <v>7689.9599999999991</v>
      </c>
      <c r="H3218">
        <v>2023</v>
      </c>
      <c r="I3218">
        <f t="shared" si="636"/>
        <v>4</v>
      </c>
      <c r="J3218" t="s">
        <v>84</v>
      </c>
      <c r="K3218" t="s">
        <v>113</v>
      </c>
      <c r="L3218" t="s">
        <v>102</v>
      </c>
      <c r="M3218" t="str">
        <f>VLOOKUP(Table1[[#This Row],[Product Code]],Table24[#All],4,FALSE)</f>
        <v>Keyboards</v>
      </c>
    </row>
    <row r="3219" spans="1:13" x14ac:dyDescent="0.3">
      <c r="A3219" s="13" t="s">
        <v>33</v>
      </c>
      <c r="B3219" s="4" t="s">
        <v>40</v>
      </c>
      <c r="C3219" s="5">
        <v>45387</v>
      </c>
      <c r="D3219" s="4">
        <v>7</v>
      </c>
      <c r="E3219" s="6">
        <v>9476.5299999999988</v>
      </c>
      <c r="F3219" s="6">
        <v>6821.22</v>
      </c>
      <c r="G3219" s="8">
        <f t="shared" si="633"/>
        <v>2655.3099999999986</v>
      </c>
      <c r="H3219">
        <v>2024</v>
      </c>
      <c r="I3219">
        <f>MONTH(C3219)</f>
        <v>4</v>
      </c>
      <c r="J3219" t="s">
        <v>88</v>
      </c>
      <c r="K3219" t="s">
        <v>106</v>
      </c>
      <c r="L3219" t="s">
        <v>111</v>
      </c>
      <c r="M3219" t="str">
        <f>VLOOKUP(Table1[[#This Row],[Product Code]],Table24[#All],4,FALSE)</f>
        <v>Game Consoles</v>
      </c>
    </row>
    <row r="3220" spans="1:13" x14ac:dyDescent="0.3">
      <c r="A3220" s="13" t="s">
        <v>33</v>
      </c>
      <c r="B3220" s="4" t="s">
        <v>35</v>
      </c>
      <c r="C3220" s="5">
        <v>45291</v>
      </c>
      <c r="D3220" s="4">
        <v>43</v>
      </c>
      <c r="E3220" s="6">
        <v>7011.1500000000005</v>
      </c>
      <c r="F3220" s="6">
        <v>5422.73</v>
      </c>
      <c r="G3220" s="8">
        <f t="shared" si="633"/>
        <v>1588.420000000001</v>
      </c>
      <c r="H3220">
        <v>2023</v>
      </c>
      <c r="I3220">
        <f>MONTH(C3220)</f>
        <v>12</v>
      </c>
      <c r="J3220" t="s">
        <v>86</v>
      </c>
      <c r="K3220" t="s">
        <v>113</v>
      </c>
      <c r="L3220" t="s">
        <v>102</v>
      </c>
      <c r="M3220" t="str">
        <f>VLOOKUP(Table1[[#This Row],[Product Code]],Table24[#All],4,FALSE)</f>
        <v>Keyboards</v>
      </c>
    </row>
    <row r="3221" spans="1:13" x14ac:dyDescent="0.3">
      <c r="A3221" s="13" t="s">
        <v>16</v>
      </c>
      <c r="B3221" s="4" t="s">
        <v>45</v>
      </c>
      <c r="C3221" s="5">
        <v>45619</v>
      </c>
      <c r="D3221" s="4">
        <v>38</v>
      </c>
      <c r="E3221" s="6">
        <v>30653.079999999998</v>
      </c>
      <c r="F3221" s="6">
        <v>18279.52</v>
      </c>
      <c r="G3221" s="8">
        <f t="shared" si="633"/>
        <v>12373.559999999998</v>
      </c>
      <c r="H3221">
        <v>2024</v>
      </c>
      <c r="I3221">
        <f>MONTH(C3221)</f>
        <v>11</v>
      </c>
      <c r="J3221" t="s">
        <v>90</v>
      </c>
      <c r="K3221" t="s">
        <v>113</v>
      </c>
      <c r="L3221" t="s">
        <v>111</v>
      </c>
      <c r="M3221" t="str">
        <f>VLOOKUP(Table1[[#This Row],[Product Code]],Table24[#All],4,FALSE)</f>
        <v>Game Consoles</v>
      </c>
    </row>
    <row r="3222" spans="1:13" x14ac:dyDescent="0.3">
      <c r="A3222" s="13" t="s">
        <v>59</v>
      </c>
      <c r="B3222" s="4" t="s">
        <v>67</v>
      </c>
      <c r="C3222" s="5">
        <v>45048</v>
      </c>
      <c r="D3222" s="4">
        <v>10</v>
      </c>
      <c r="E3222" s="6">
        <v>10438.800000000001</v>
      </c>
      <c r="F3222" s="6">
        <v>6440.4</v>
      </c>
      <c r="G3222" s="8">
        <f t="shared" si="633"/>
        <v>3998.4000000000015</v>
      </c>
      <c r="H3222">
        <v>2023</v>
      </c>
      <c r="I3222">
        <f>MONTH(C3222)</f>
        <v>5</v>
      </c>
      <c r="J3222" t="s">
        <v>84</v>
      </c>
      <c r="K3222" t="s">
        <v>137</v>
      </c>
      <c r="L3222" t="s">
        <v>111</v>
      </c>
      <c r="M3222" t="str">
        <f>VLOOKUP(Table1[[#This Row],[Product Code]],Table24[#All],4,FALSE)</f>
        <v>VR Headsets</v>
      </c>
    </row>
    <row r="3223" spans="1:13" x14ac:dyDescent="0.3">
      <c r="A3223" s="13" t="s">
        <v>6</v>
      </c>
      <c r="B3223" s="4" t="s">
        <v>26</v>
      </c>
      <c r="C3223" s="5">
        <v>45451</v>
      </c>
      <c r="D3223" s="4">
        <v>19</v>
      </c>
      <c r="E3223" s="6">
        <v>20020.11</v>
      </c>
      <c r="F3223" s="6">
        <v>12398.830000000002</v>
      </c>
      <c r="G3223" s="8">
        <f t="shared" si="633"/>
        <v>7621.2799999999988</v>
      </c>
      <c r="H3223">
        <v>2024</v>
      </c>
      <c r="I3223">
        <f t="shared" ref="I3223:I3227" si="637">MONTH(C3223)</f>
        <v>6</v>
      </c>
      <c r="J3223" t="s">
        <v>88</v>
      </c>
      <c r="K3223" t="s">
        <v>104</v>
      </c>
      <c r="L3223" t="s">
        <v>126</v>
      </c>
      <c r="M3223" t="str">
        <f>VLOOKUP(Table1[[#This Row],[Product Code]],Table24[#All],4,FALSE)</f>
        <v>Fitness Bands</v>
      </c>
    </row>
    <row r="3224" spans="1:13" x14ac:dyDescent="0.3">
      <c r="A3224" s="13" t="s">
        <v>16</v>
      </c>
      <c r="B3224" s="4" t="s">
        <v>9</v>
      </c>
      <c r="C3224" s="5">
        <v>45450</v>
      </c>
      <c r="D3224" s="4">
        <v>7</v>
      </c>
      <c r="E3224" s="6">
        <v>4250.6100000000006</v>
      </c>
      <c r="F3224" s="6">
        <v>2606.3799999999997</v>
      </c>
      <c r="G3224" s="8">
        <f t="shared" si="633"/>
        <v>1644.2300000000009</v>
      </c>
      <c r="H3224">
        <v>2024</v>
      </c>
      <c r="I3224">
        <f t="shared" si="637"/>
        <v>6</v>
      </c>
      <c r="J3224" t="s">
        <v>88</v>
      </c>
      <c r="K3224" t="s">
        <v>113</v>
      </c>
      <c r="L3224" t="s">
        <v>98</v>
      </c>
      <c r="M3224" t="str">
        <f>VLOOKUP(Table1[[#This Row],[Product Code]],Table24[#All],4,FALSE)</f>
        <v>Ultrabooks</v>
      </c>
    </row>
    <row r="3225" spans="1:13" x14ac:dyDescent="0.3">
      <c r="A3225" s="13" t="s">
        <v>28</v>
      </c>
      <c r="B3225" s="4" t="s">
        <v>17</v>
      </c>
      <c r="C3225" s="5">
        <v>45407</v>
      </c>
      <c r="D3225" s="4">
        <v>10</v>
      </c>
      <c r="E3225" s="6">
        <v>1829.8</v>
      </c>
      <c r="F3225" s="6">
        <v>1390.1</v>
      </c>
      <c r="G3225" s="8">
        <f t="shared" si="633"/>
        <v>439.70000000000005</v>
      </c>
      <c r="H3225">
        <v>2024</v>
      </c>
      <c r="I3225">
        <f t="shared" si="637"/>
        <v>4</v>
      </c>
      <c r="J3225" t="s">
        <v>88</v>
      </c>
      <c r="K3225" t="s">
        <v>104</v>
      </c>
      <c r="L3225" t="s">
        <v>102</v>
      </c>
      <c r="M3225" t="str">
        <f>VLOOKUP(Table1[[#This Row],[Product Code]],Table24[#All],4,FALSE)</f>
        <v>Chargers</v>
      </c>
    </row>
    <row r="3226" spans="1:13" x14ac:dyDescent="0.3">
      <c r="A3226" s="13" t="s">
        <v>59</v>
      </c>
      <c r="B3226" s="4" t="s">
        <v>29</v>
      </c>
      <c r="C3226" s="5">
        <v>45594</v>
      </c>
      <c r="D3226" s="4">
        <v>22</v>
      </c>
      <c r="E3226" s="6">
        <v>14366</v>
      </c>
      <c r="F3226" s="6">
        <v>10761.3</v>
      </c>
      <c r="G3226" s="8">
        <f t="shared" si="633"/>
        <v>3604.7000000000007</v>
      </c>
      <c r="H3226">
        <v>2024</v>
      </c>
      <c r="I3226">
        <f t="shared" si="637"/>
        <v>10</v>
      </c>
      <c r="J3226" t="s">
        <v>90</v>
      </c>
      <c r="K3226" t="s">
        <v>100</v>
      </c>
      <c r="L3226" t="s">
        <v>98</v>
      </c>
      <c r="M3226" t="str">
        <f>VLOOKUP(Table1[[#This Row],[Product Code]],Table24[#All],4,FALSE)</f>
        <v>Gaming Laptops</v>
      </c>
    </row>
    <row r="3227" spans="1:13" x14ac:dyDescent="0.3">
      <c r="A3227" s="13" t="s">
        <v>12</v>
      </c>
      <c r="B3227" s="4" t="s">
        <v>49</v>
      </c>
      <c r="C3227" s="5">
        <v>45495</v>
      </c>
      <c r="D3227" s="4">
        <v>14</v>
      </c>
      <c r="E3227" s="6">
        <v>18634.98</v>
      </c>
      <c r="F3227" s="6">
        <v>11446.68</v>
      </c>
      <c r="G3227" s="8">
        <f t="shared" si="633"/>
        <v>7188.2999999999993</v>
      </c>
      <c r="H3227">
        <v>2024</v>
      </c>
      <c r="I3227">
        <f t="shared" si="637"/>
        <v>7</v>
      </c>
      <c r="J3227" t="s">
        <v>89</v>
      </c>
      <c r="K3227" t="s">
        <v>137</v>
      </c>
      <c r="L3227" t="s">
        <v>126</v>
      </c>
      <c r="M3227" t="str">
        <f>VLOOKUP(Table1[[#This Row],[Product Code]],Table24[#All],4,FALSE)</f>
        <v>Smartwatches</v>
      </c>
    </row>
    <row r="3228" spans="1:13" x14ac:dyDescent="0.3">
      <c r="A3228" s="13" t="s">
        <v>54</v>
      </c>
      <c r="B3228" s="4" t="s">
        <v>66</v>
      </c>
      <c r="C3228" s="5">
        <v>45171</v>
      </c>
      <c r="D3228" s="4">
        <v>7</v>
      </c>
      <c r="E3228" s="6">
        <v>3803.52</v>
      </c>
      <c r="F3228" s="6">
        <v>2706.06</v>
      </c>
      <c r="G3228" s="8">
        <f t="shared" si="633"/>
        <v>1097.46</v>
      </c>
      <c r="H3228">
        <v>2023</v>
      </c>
      <c r="I3228">
        <f>MONTH(C3228)</f>
        <v>9</v>
      </c>
      <c r="J3228" t="s">
        <v>85</v>
      </c>
      <c r="K3228" t="s">
        <v>113</v>
      </c>
      <c r="L3228" t="s">
        <v>118</v>
      </c>
      <c r="M3228" t="str">
        <f>VLOOKUP(Table1[[#This Row],[Product Code]],Table24[#All],4,FALSE)</f>
        <v>Wireless Headphones</v>
      </c>
    </row>
    <row r="3229" spans="1:13" x14ac:dyDescent="0.3">
      <c r="A3229" s="13" t="s">
        <v>16</v>
      </c>
      <c r="B3229" s="4" t="s">
        <v>30</v>
      </c>
      <c r="C3229" s="5">
        <v>45397</v>
      </c>
      <c r="D3229" s="4">
        <v>2</v>
      </c>
      <c r="E3229" s="6">
        <v>2942.92</v>
      </c>
      <c r="F3229" s="6">
        <v>1991.3</v>
      </c>
      <c r="G3229" s="8">
        <f t="shared" si="633"/>
        <v>951.62000000000012</v>
      </c>
      <c r="H3229">
        <v>2024</v>
      </c>
      <c r="I3229">
        <f t="shared" ref="I3229:I3231" si="638">MONTH(C3229)</f>
        <v>4</v>
      </c>
      <c r="J3229" t="s">
        <v>88</v>
      </c>
      <c r="K3229" t="s">
        <v>113</v>
      </c>
      <c r="L3229" t="s">
        <v>126</v>
      </c>
      <c r="M3229" t="str">
        <f>VLOOKUP(Table1[[#This Row],[Product Code]],Table24[#All],4,FALSE)</f>
        <v>Fitness Bands</v>
      </c>
    </row>
    <row r="3230" spans="1:13" x14ac:dyDescent="0.3">
      <c r="A3230" s="13" t="s">
        <v>16</v>
      </c>
      <c r="B3230" s="4" t="s">
        <v>24</v>
      </c>
      <c r="C3230" s="5">
        <v>45652</v>
      </c>
      <c r="D3230" s="4">
        <v>31</v>
      </c>
      <c r="E3230" s="6">
        <v>41268.129999999997</v>
      </c>
      <c r="F3230" s="6">
        <v>25752.010000000002</v>
      </c>
      <c r="G3230" s="8">
        <f t="shared" si="633"/>
        <v>15516.119999999995</v>
      </c>
      <c r="H3230">
        <v>2024</v>
      </c>
      <c r="I3230">
        <f t="shared" si="638"/>
        <v>12</v>
      </c>
      <c r="J3230" t="s">
        <v>90</v>
      </c>
      <c r="K3230" t="s">
        <v>104</v>
      </c>
      <c r="L3230" t="s">
        <v>102</v>
      </c>
      <c r="M3230" t="str">
        <f>VLOOKUP(Table1[[#This Row],[Product Code]],Table24[#All],4,FALSE)</f>
        <v>Keyboards</v>
      </c>
    </row>
    <row r="3231" spans="1:13" x14ac:dyDescent="0.3">
      <c r="A3231" s="13" t="s">
        <v>21</v>
      </c>
      <c r="B3231" s="4" t="s">
        <v>53</v>
      </c>
      <c r="C3231" s="5">
        <v>45622</v>
      </c>
      <c r="D3231" s="4">
        <v>26</v>
      </c>
      <c r="E3231" s="6">
        <v>33165.86</v>
      </c>
      <c r="F3231" s="6">
        <v>20680.14</v>
      </c>
      <c r="G3231" s="8">
        <f t="shared" si="633"/>
        <v>12485.720000000001</v>
      </c>
      <c r="H3231">
        <v>2024</v>
      </c>
      <c r="I3231">
        <f t="shared" si="638"/>
        <v>11</v>
      </c>
      <c r="J3231" t="s">
        <v>90</v>
      </c>
      <c r="K3231" t="s">
        <v>130</v>
      </c>
      <c r="L3231" t="s">
        <v>118</v>
      </c>
      <c r="M3231" t="str">
        <f>VLOOKUP(Table1[[#This Row],[Product Code]],Table24[#All],4,FALSE)</f>
        <v>Wired Headphones</v>
      </c>
    </row>
    <row r="3232" spans="1:13" x14ac:dyDescent="0.3">
      <c r="A3232" s="13" t="s">
        <v>19</v>
      </c>
      <c r="B3232" s="4" t="s">
        <v>34</v>
      </c>
      <c r="C3232" s="5">
        <v>44996</v>
      </c>
      <c r="D3232" s="4">
        <v>18</v>
      </c>
      <c r="E3232" s="6">
        <v>17371.079999999998</v>
      </c>
      <c r="F3232" s="6">
        <v>13595.4</v>
      </c>
      <c r="G3232" s="8">
        <f t="shared" si="633"/>
        <v>3775.6799999999985</v>
      </c>
      <c r="H3232">
        <v>2023</v>
      </c>
      <c r="I3232">
        <f>MONTH(C3232)</f>
        <v>3</v>
      </c>
      <c r="J3232" t="s">
        <v>83</v>
      </c>
      <c r="K3232" t="s">
        <v>113</v>
      </c>
      <c r="L3232" t="s">
        <v>118</v>
      </c>
      <c r="M3232" t="str">
        <f>VLOOKUP(Table1[[#This Row],[Product Code]],Table24[#All],4,FALSE)</f>
        <v>Wireless Earbuds</v>
      </c>
    </row>
    <row r="3233" spans="1:13" x14ac:dyDescent="0.3">
      <c r="A3233" s="13" t="s">
        <v>16</v>
      </c>
      <c r="B3233" s="4" t="s">
        <v>52</v>
      </c>
      <c r="C3233" s="5">
        <v>45506</v>
      </c>
      <c r="D3233" s="4">
        <v>16</v>
      </c>
      <c r="E3233" s="6">
        <v>3785.76</v>
      </c>
      <c r="F3233" s="6">
        <v>2930.72</v>
      </c>
      <c r="G3233" s="8">
        <f t="shared" si="633"/>
        <v>855.04000000000042</v>
      </c>
      <c r="H3233">
        <v>2024</v>
      </c>
      <c r="I3233">
        <f>MONTH(C3233)</f>
        <v>8</v>
      </c>
      <c r="J3233" t="s">
        <v>89</v>
      </c>
      <c r="K3233" t="s">
        <v>113</v>
      </c>
      <c r="L3233" t="s">
        <v>118</v>
      </c>
      <c r="M3233" t="str">
        <f>VLOOKUP(Table1[[#This Row],[Product Code]],Table24[#All],4,FALSE)</f>
        <v>Wired Headphones</v>
      </c>
    </row>
    <row r="3234" spans="1:13" x14ac:dyDescent="0.3">
      <c r="A3234" s="13" t="s">
        <v>16</v>
      </c>
      <c r="B3234" s="4" t="s">
        <v>63</v>
      </c>
      <c r="C3234" s="5">
        <v>45220</v>
      </c>
      <c r="D3234" s="4">
        <v>29</v>
      </c>
      <c r="E3234" s="6">
        <v>32802.189999999995</v>
      </c>
      <c r="F3234" s="6">
        <v>27229.550000000003</v>
      </c>
      <c r="G3234" s="8">
        <f t="shared" si="633"/>
        <v>5572.6399999999921</v>
      </c>
      <c r="H3234">
        <v>2023</v>
      </c>
      <c r="I3234">
        <f>MONTH(C3234)</f>
        <v>10</v>
      </c>
      <c r="J3234" t="s">
        <v>86</v>
      </c>
      <c r="K3234" t="s">
        <v>113</v>
      </c>
      <c r="L3234" t="s">
        <v>111</v>
      </c>
      <c r="M3234" t="str">
        <f>VLOOKUP(Table1[[#This Row],[Product Code]],Table24[#All],4,FALSE)</f>
        <v>Gaming Headsets</v>
      </c>
    </row>
    <row r="3235" spans="1:13" x14ac:dyDescent="0.3">
      <c r="A3235" s="13" t="s">
        <v>16</v>
      </c>
      <c r="B3235" s="4" t="s">
        <v>9</v>
      </c>
      <c r="C3235" s="5">
        <v>45476</v>
      </c>
      <c r="D3235" s="4">
        <v>15</v>
      </c>
      <c r="E3235" s="6">
        <v>9108.4500000000007</v>
      </c>
      <c r="F3235" s="6">
        <v>5585.0999999999995</v>
      </c>
      <c r="G3235" s="8">
        <f t="shared" si="633"/>
        <v>3523.3500000000013</v>
      </c>
      <c r="H3235">
        <v>2024</v>
      </c>
      <c r="I3235">
        <f>MONTH(C3235)</f>
        <v>7</v>
      </c>
      <c r="J3235" t="s">
        <v>89</v>
      </c>
      <c r="K3235" t="s">
        <v>113</v>
      </c>
      <c r="L3235" t="s">
        <v>98</v>
      </c>
      <c r="M3235" t="str">
        <f>VLOOKUP(Table1[[#This Row],[Product Code]],Table24[#All],4,FALSE)</f>
        <v>Ultrabooks</v>
      </c>
    </row>
    <row r="3236" spans="1:13" x14ac:dyDescent="0.3">
      <c r="A3236" s="13" t="s">
        <v>54</v>
      </c>
      <c r="B3236" s="4" t="s">
        <v>15</v>
      </c>
      <c r="C3236" s="5">
        <v>45098</v>
      </c>
      <c r="D3236" s="4">
        <v>17</v>
      </c>
      <c r="E3236" s="6">
        <v>15019.33</v>
      </c>
      <c r="F3236" s="6">
        <v>10473.530000000001</v>
      </c>
      <c r="G3236" s="8">
        <f t="shared" si="633"/>
        <v>4545.7999999999993</v>
      </c>
      <c r="H3236">
        <v>2023</v>
      </c>
      <c r="I3236">
        <f t="shared" ref="I3236:I3244" si="639">MONTH(C3236)</f>
        <v>6</v>
      </c>
      <c r="J3236" t="s">
        <v>84</v>
      </c>
      <c r="K3236" t="s">
        <v>132</v>
      </c>
      <c r="L3236" t="s">
        <v>118</v>
      </c>
      <c r="M3236" t="str">
        <f>VLOOKUP(Table1[[#This Row],[Product Code]],Table24[#All],4,FALSE)</f>
        <v>Noise-Canceling Over-Ear</v>
      </c>
    </row>
    <row r="3237" spans="1:13" x14ac:dyDescent="0.3">
      <c r="A3237" s="13" t="s">
        <v>28</v>
      </c>
      <c r="B3237" s="4" t="s">
        <v>47</v>
      </c>
      <c r="C3237" s="5">
        <v>45133</v>
      </c>
      <c r="D3237" s="4">
        <v>7</v>
      </c>
      <c r="E3237" s="6">
        <v>8385.44</v>
      </c>
      <c r="F3237" s="6">
        <v>6177.8499999999995</v>
      </c>
      <c r="G3237" s="8">
        <f t="shared" si="633"/>
        <v>2207.5900000000011</v>
      </c>
      <c r="H3237">
        <v>2023</v>
      </c>
      <c r="I3237">
        <f t="shared" si="639"/>
        <v>7</v>
      </c>
      <c r="J3237" t="s">
        <v>85</v>
      </c>
      <c r="K3237" t="s">
        <v>113</v>
      </c>
      <c r="L3237" t="s">
        <v>126</v>
      </c>
      <c r="M3237" t="str">
        <f>VLOOKUP(Table1[[#This Row],[Product Code]],Table24[#All],4,FALSE)</f>
        <v>Fitness Bands</v>
      </c>
    </row>
    <row r="3238" spans="1:13" x14ac:dyDescent="0.3">
      <c r="A3238" s="13" t="s">
        <v>10</v>
      </c>
      <c r="B3238" s="4" t="s">
        <v>30</v>
      </c>
      <c r="C3238" s="5">
        <v>45636</v>
      </c>
      <c r="D3238" s="4">
        <v>22</v>
      </c>
      <c r="E3238" s="6">
        <v>32372.120000000003</v>
      </c>
      <c r="F3238" s="6">
        <v>21904.3</v>
      </c>
      <c r="G3238" s="8">
        <f t="shared" si="633"/>
        <v>10467.820000000003</v>
      </c>
      <c r="H3238">
        <v>2024</v>
      </c>
      <c r="I3238">
        <f t="shared" si="639"/>
        <v>12</v>
      </c>
      <c r="J3238" t="s">
        <v>90</v>
      </c>
      <c r="K3238" t="s">
        <v>113</v>
      </c>
      <c r="L3238" t="s">
        <v>126</v>
      </c>
      <c r="M3238" t="str">
        <f>VLOOKUP(Table1[[#This Row],[Product Code]],Table24[#All],4,FALSE)</f>
        <v>Fitness Bands</v>
      </c>
    </row>
    <row r="3239" spans="1:13" x14ac:dyDescent="0.3">
      <c r="A3239" s="13" t="s">
        <v>16</v>
      </c>
      <c r="B3239" s="4" t="s">
        <v>18</v>
      </c>
      <c r="C3239" s="5">
        <v>45620</v>
      </c>
      <c r="D3239" s="4">
        <v>38</v>
      </c>
      <c r="E3239" s="6">
        <v>15168.080000000002</v>
      </c>
      <c r="F3239" s="6">
        <v>11462.32</v>
      </c>
      <c r="G3239" s="8">
        <f t="shared" si="633"/>
        <v>3705.760000000002</v>
      </c>
      <c r="H3239">
        <v>2024</v>
      </c>
      <c r="I3239">
        <f t="shared" si="639"/>
        <v>11</v>
      </c>
      <c r="J3239" t="s">
        <v>90</v>
      </c>
      <c r="K3239" t="s">
        <v>130</v>
      </c>
      <c r="L3239" t="s">
        <v>126</v>
      </c>
      <c r="M3239" t="str">
        <f>VLOOKUP(Table1[[#This Row],[Product Code]],Table24[#All],4,FALSE)</f>
        <v>Streaming Devices</v>
      </c>
    </row>
    <row r="3240" spans="1:13" x14ac:dyDescent="0.3">
      <c r="A3240" s="13" t="s">
        <v>10</v>
      </c>
      <c r="B3240" s="4" t="s">
        <v>45</v>
      </c>
      <c r="C3240" s="5">
        <v>45580</v>
      </c>
      <c r="D3240" s="4">
        <v>34</v>
      </c>
      <c r="E3240" s="6">
        <v>27426.44</v>
      </c>
      <c r="F3240" s="6">
        <v>16355.36</v>
      </c>
      <c r="G3240" s="8">
        <f t="shared" si="633"/>
        <v>11071.079999999998</v>
      </c>
      <c r="H3240">
        <v>2024</v>
      </c>
      <c r="I3240">
        <f t="shared" si="639"/>
        <v>10</v>
      </c>
      <c r="J3240" t="s">
        <v>90</v>
      </c>
      <c r="K3240" t="s">
        <v>113</v>
      </c>
      <c r="L3240" t="s">
        <v>111</v>
      </c>
      <c r="M3240" t="str">
        <f>VLOOKUP(Table1[[#This Row],[Product Code]],Table24[#All],4,FALSE)</f>
        <v>Game Consoles</v>
      </c>
    </row>
    <row r="3241" spans="1:13" x14ac:dyDescent="0.3">
      <c r="A3241" s="13" t="s">
        <v>16</v>
      </c>
      <c r="B3241" s="4" t="s">
        <v>60</v>
      </c>
      <c r="C3241" s="5">
        <v>45330</v>
      </c>
      <c r="D3241" s="4">
        <v>20</v>
      </c>
      <c r="E3241" s="6">
        <v>11248.199999999999</v>
      </c>
      <c r="F3241" s="6">
        <v>8588.6</v>
      </c>
      <c r="G3241" s="8">
        <f t="shared" si="633"/>
        <v>2659.5999999999985</v>
      </c>
      <c r="H3241">
        <v>2024</v>
      </c>
      <c r="I3241">
        <f t="shared" si="639"/>
        <v>2</v>
      </c>
      <c r="J3241" t="s">
        <v>87</v>
      </c>
      <c r="K3241" t="s">
        <v>132</v>
      </c>
      <c r="L3241" t="s">
        <v>102</v>
      </c>
      <c r="M3241" t="str">
        <f>VLOOKUP(Table1[[#This Row],[Product Code]],Table24[#All],4,FALSE)</f>
        <v>Mice</v>
      </c>
    </row>
    <row r="3242" spans="1:13" x14ac:dyDescent="0.3">
      <c r="A3242" s="13" t="s">
        <v>12</v>
      </c>
      <c r="B3242" s="4" t="s">
        <v>11</v>
      </c>
      <c r="C3242" s="5">
        <v>45399</v>
      </c>
      <c r="D3242" s="4">
        <v>5</v>
      </c>
      <c r="E3242" s="6">
        <v>3359.25</v>
      </c>
      <c r="F3242" s="6">
        <v>2652.9500000000003</v>
      </c>
      <c r="G3242" s="8">
        <f t="shared" si="633"/>
        <v>706.29999999999973</v>
      </c>
      <c r="H3242">
        <v>2024</v>
      </c>
      <c r="I3242">
        <f t="shared" si="639"/>
        <v>4</v>
      </c>
      <c r="J3242" t="s">
        <v>88</v>
      </c>
      <c r="K3242" t="s">
        <v>113</v>
      </c>
      <c r="L3242" t="s">
        <v>102</v>
      </c>
      <c r="M3242" t="str">
        <f>VLOOKUP(Table1[[#This Row],[Product Code]],Table24[#All],4,FALSE)</f>
        <v>Chargers</v>
      </c>
    </row>
    <row r="3243" spans="1:13" x14ac:dyDescent="0.3">
      <c r="A3243" s="13" t="s">
        <v>21</v>
      </c>
      <c r="B3243" s="4" t="s">
        <v>11</v>
      </c>
      <c r="C3243" s="5">
        <v>45568</v>
      </c>
      <c r="D3243" s="4">
        <v>23</v>
      </c>
      <c r="E3243" s="6">
        <v>15452.550000000001</v>
      </c>
      <c r="F3243" s="6">
        <v>12203.570000000002</v>
      </c>
      <c r="G3243" s="8">
        <f t="shared" si="633"/>
        <v>3248.9799999999996</v>
      </c>
      <c r="H3243">
        <v>2024</v>
      </c>
      <c r="I3243">
        <f t="shared" si="639"/>
        <v>10</v>
      </c>
      <c r="J3243" t="s">
        <v>90</v>
      </c>
      <c r="K3243" t="s">
        <v>113</v>
      </c>
      <c r="L3243" t="s">
        <v>102</v>
      </c>
      <c r="M3243" t="str">
        <f>VLOOKUP(Table1[[#This Row],[Product Code]],Table24[#All],4,FALSE)</f>
        <v>Chargers</v>
      </c>
    </row>
    <row r="3244" spans="1:13" x14ac:dyDescent="0.3">
      <c r="A3244" s="13" t="s">
        <v>14</v>
      </c>
      <c r="B3244" s="4" t="s">
        <v>26</v>
      </c>
      <c r="C3244" s="5">
        <v>45443</v>
      </c>
      <c r="D3244" s="4">
        <v>16</v>
      </c>
      <c r="E3244" s="6">
        <v>16859.04</v>
      </c>
      <c r="F3244" s="6">
        <v>10441.120000000001</v>
      </c>
      <c r="G3244" s="8">
        <f t="shared" si="633"/>
        <v>6417.92</v>
      </c>
      <c r="H3244">
        <v>2024</v>
      </c>
      <c r="I3244">
        <f t="shared" si="639"/>
        <v>5</v>
      </c>
      <c r="J3244" t="s">
        <v>88</v>
      </c>
      <c r="K3244" t="s">
        <v>104</v>
      </c>
      <c r="L3244" t="s">
        <v>126</v>
      </c>
      <c r="M3244" t="str">
        <f>VLOOKUP(Table1[[#This Row],[Product Code]],Table24[#All],4,FALSE)</f>
        <v>Fitness Bands</v>
      </c>
    </row>
    <row r="3245" spans="1:13" x14ac:dyDescent="0.3">
      <c r="A3245" s="13" t="s">
        <v>6</v>
      </c>
      <c r="B3245" s="4" t="s">
        <v>29</v>
      </c>
      <c r="C3245" s="5">
        <v>45063</v>
      </c>
      <c r="D3245" s="4">
        <v>4</v>
      </c>
      <c r="E3245" s="6">
        <v>2612</v>
      </c>
      <c r="F3245" s="6">
        <v>1956.6</v>
      </c>
      <c r="G3245" s="8">
        <f t="shared" si="633"/>
        <v>655.40000000000009</v>
      </c>
      <c r="H3245">
        <v>2023</v>
      </c>
      <c r="I3245">
        <f t="shared" ref="I3245:I3247" si="640">MONTH(C3245)</f>
        <v>5</v>
      </c>
      <c r="J3245" t="s">
        <v>84</v>
      </c>
      <c r="K3245" t="s">
        <v>100</v>
      </c>
      <c r="L3245" t="s">
        <v>98</v>
      </c>
      <c r="M3245" t="str">
        <f>VLOOKUP(Table1[[#This Row],[Product Code]],Table24[#All],4,FALSE)</f>
        <v>Gaming Laptops</v>
      </c>
    </row>
    <row r="3246" spans="1:13" x14ac:dyDescent="0.3">
      <c r="A3246" s="13" t="s">
        <v>54</v>
      </c>
      <c r="B3246" s="4" t="s">
        <v>62</v>
      </c>
      <c r="C3246" s="5">
        <v>45078</v>
      </c>
      <c r="D3246" s="4">
        <v>7</v>
      </c>
      <c r="E3246" s="6">
        <v>10117.1</v>
      </c>
      <c r="F3246" s="6">
        <v>6791.8899999999994</v>
      </c>
      <c r="G3246" s="8">
        <f t="shared" si="633"/>
        <v>3325.2100000000009</v>
      </c>
      <c r="H3246">
        <v>2023</v>
      </c>
      <c r="I3246">
        <f t="shared" si="640"/>
        <v>6</v>
      </c>
      <c r="J3246" t="s">
        <v>84</v>
      </c>
      <c r="K3246" t="s">
        <v>113</v>
      </c>
      <c r="L3246" t="s">
        <v>126</v>
      </c>
      <c r="M3246" t="str">
        <f>VLOOKUP(Table1[[#This Row],[Product Code]],Table24[#All],4,FALSE)</f>
        <v>Smartwatches</v>
      </c>
    </row>
    <row r="3247" spans="1:13" x14ac:dyDescent="0.3">
      <c r="A3247" s="13" t="s">
        <v>32</v>
      </c>
      <c r="B3247" s="4" t="s">
        <v>15</v>
      </c>
      <c r="C3247" s="5">
        <v>45214</v>
      </c>
      <c r="D3247" s="4">
        <v>38</v>
      </c>
      <c r="E3247" s="6">
        <v>33572.620000000003</v>
      </c>
      <c r="F3247" s="6">
        <v>23411.420000000002</v>
      </c>
      <c r="G3247" s="8">
        <f t="shared" si="633"/>
        <v>10161.200000000001</v>
      </c>
      <c r="H3247">
        <v>2023</v>
      </c>
      <c r="I3247">
        <f t="shared" si="640"/>
        <v>10</v>
      </c>
      <c r="J3247" t="s">
        <v>86</v>
      </c>
      <c r="K3247" t="s">
        <v>132</v>
      </c>
      <c r="L3247" t="s">
        <v>118</v>
      </c>
      <c r="M3247" t="str">
        <f>VLOOKUP(Table1[[#This Row],[Product Code]],Table24[#All],4,FALSE)</f>
        <v>Noise-Canceling Over-Ear</v>
      </c>
    </row>
    <row r="3248" spans="1:13" x14ac:dyDescent="0.3">
      <c r="A3248" s="13" t="s">
        <v>37</v>
      </c>
      <c r="B3248" s="4" t="s">
        <v>20</v>
      </c>
      <c r="C3248" s="5">
        <v>45557</v>
      </c>
      <c r="D3248" s="4">
        <v>15</v>
      </c>
      <c r="E3248" s="6">
        <v>13323.150000000001</v>
      </c>
      <c r="F3248" s="6">
        <v>10836.75</v>
      </c>
      <c r="G3248" s="8">
        <f t="shared" si="633"/>
        <v>2486.4000000000015</v>
      </c>
      <c r="H3248">
        <v>2024</v>
      </c>
      <c r="I3248">
        <f>MONTH(C3248)</f>
        <v>9</v>
      </c>
      <c r="J3248" t="s">
        <v>89</v>
      </c>
      <c r="K3248" t="s">
        <v>104</v>
      </c>
      <c r="L3248" t="s">
        <v>102</v>
      </c>
      <c r="M3248" t="str">
        <f>VLOOKUP(Table1[[#This Row],[Product Code]],Table24[#All],4,FALSE)</f>
        <v>Keyboards</v>
      </c>
    </row>
    <row r="3249" spans="1:13" x14ac:dyDescent="0.3">
      <c r="A3249" s="13" t="s">
        <v>54</v>
      </c>
      <c r="B3249" s="4" t="s">
        <v>51</v>
      </c>
      <c r="C3249" s="5">
        <v>44993</v>
      </c>
      <c r="D3249" s="4">
        <v>29</v>
      </c>
      <c r="E3249" s="6">
        <v>10278.18</v>
      </c>
      <c r="F3249" s="6">
        <v>7338.74</v>
      </c>
      <c r="G3249" s="8">
        <f t="shared" si="633"/>
        <v>2939.4400000000005</v>
      </c>
      <c r="H3249">
        <v>2023</v>
      </c>
      <c r="I3249">
        <f>MONTH(C3249)</f>
        <v>3</v>
      </c>
      <c r="J3249" t="s">
        <v>83</v>
      </c>
      <c r="K3249" t="s">
        <v>113</v>
      </c>
      <c r="L3249" t="s">
        <v>118</v>
      </c>
      <c r="M3249" t="str">
        <f>VLOOKUP(Table1[[#This Row],[Product Code]],Table24[#All],4,FALSE)</f>
        <v>Wired Headphones</v>
      </c>
    </row>
    <row r="3250" spans="1:13" x14ac:dyDescent="0.3">
      <c r="A3250" s="13" t="s">
        <v>25</v>
      </c>
      <c r="B3250" s="4" t="s">
        <v>66</v>
      </c>
      <c r="C3250" s="5">
        <v>45580</v>
      </c>
      <c r="D3250" s="4">
        <v>33</v>
      </c>
      <c r="E3250" s="6">
        <v>17930.88</v>
      </c>
      <c r="F3250" s="6">
        <v>12757.14</v>
      </c>
      <c r="G3250" s="8">
        <f t="shared" si="633"/>
        <v>5173.7400000000016</v>
      </c>
      <c r="H3250">
        <v>2024</v>
      </c>
      <c r="I3250">
        <f>MONTH(C3250)</f>
        <v>10</v>
      </c>
      <c r="J3250" t="s">
        <v>90</v>
      </c>
      <c r="K3250" t="s">
        <v>113</v>
      </c>
      <c r="L3250" t="s">
        <v>118</v>
      </c>
      <c r="M3250" t="str">
        <f>VLOOKUP(Table1[[#This Row],[Product Code]],Table24[#All],4,FALSE)</f>
        <v>Wireless Headphones</v>
      </c>
    </row>
    <row r="3251" spans="1:13" x14ac:dyDescent="0.3">
      <c r="A3251" s="13" t="s">
        <v>10</v>
      </c>
      <c r="B3251" s="4" t="s">
        <v>50</v>
      </c>
      <c r="C3251" s="5">
        <v>45089</v>
      </c>
      <c r="D3251" s="4">
        <v>2</v>
      </c>
      <c r="E3251" s="6">
        <v>539.24</v>
      </c>
      <c r="F3251" s="6">
        <v>327.78</v>
      </c>
      <c r="G3251" s="8">
        <f t="shared" si="633"/>
        <v>211.46000000000004</v>
      </c>
      <c r="H3251">
        <v>2023</v>
      </c>
      <c r="I3251">
        <f t="shared" ref="I3251:I3255" si="641">MONTH(C3251)</f>
        <v>6</v>
      </c>
      <c r="J3251" t="s">
        <v>84</v>
      </c>
      <c r="K3251" t="s">
        <v>100</v>
      </c>
      <c r="L3251" t="s">
        <v>102</v>
      </c>
      <c r="M3251" t="str">
        <f>VLOOKUP(Table1[[#This Row],[Product Code]],Table24[#All],4,FALSE)</f>
        <v>Chargers</v>
      </c>
    </row>
    <row r="3252" spans="1:13" x14ac:dyDescent="0.3">
      <c r="A3252" s="13" t="s">
        <v>16</v>
      </c>
      <c r="B3252" s="4" t="s">
        <v>55</v>
      </c>
      <c r="C3252" s="5">
        <v>45267</v>
      </c>
      <c r="D3252" s="4">
        <v>24</v>
      </c>
      <c r="E3252" s="6">
        <v>20859.84</v>
      </c>
      <c r="F3252" s="6">
        <v>15660.72</v>
      </c>
      <c r="G3252" s="8">
        <f t="shared" si="633"/>
        <v>5199.1200000000008</v>
      </c>
      <c r="H3252">
        <v>2023</v>
      </c>
      <c r="I3252">
        <f t="shared" si="641"/>
        <v>12</v>
      </c>
      <c r="J3252" t="s">
        <v>86</v>
      </c>
      <c r="K3252" t="s">
        <v>100</v>
      </c>
      <c r="L3252" t="s">
        <v>111</v>
      </c>
      <c r="M3252" t="str">
        <f>VLOOKUP(Table1[[#This Row],[Product Code]],Table24[#All],4,FALSE)</f>
        <v>VR Headsets</v>
      </c>
    </row>
    <row r="3253" spans="1:13" x14ac:dyDescent="0.3">
      <c r="A3253" s="13" t="s">
        <v>19</v>
      </c>
      <c r="B3253" s="4" t="s">
        <v>51</v>
      </c>
      <c r="C3253" s="5">
        <v>45122</v>
      </c>
      <c r="D3253" s="4">
        <v>8</v>
      </c>
      <c r="E3253" s="6">
        <v>2835.36</v>
      </c>
      <c r="F3253" s="6">
        <v>2024.48</v>
      </c>
      <c r="G3253" s="8">
        <f t="shared" si="633"/>
        <v>810.88000000000011</v>
      </c>
      <c r="H3253">
        <v>2023</v>
      </c>
      <c r="I3253">
        <f t="shared" si="641"/>
        <v>7</v>
      </c>
      <c r="J3253" t="s">
        <v>85</v>
      </c>
      <c r="K3253" t="s">
        <v>113</v>
      </c>
      <c r="L3253" t="s">
        <v>118</v>
      </c>
      <c r="M3253" t="str">
        <f>VLOOKUP(Table1[[#This Row],[Product Code]],Table24[#All],4,FALSE)</f>
        <v>Wired Headphones</v>
      </c>
    </row>
    <row r="3254" spans="1:13" x14ac:dyDescent="0.3">
      <c r="A3254" s="13" t="s">
        <v>14</v>
      </c>
      <c r="B3254" s="4" t="s">
        <v>60</v>
      </c>
      <c r="C3254" s="5">
        <v>45519</v>
      </c>
      <c r="D3254" s="4">
        <v>10</v>
      </c>
      <c r="E3254" s="6">
        <v>5624.0999999999995</v>
      </c>
      <c r="F3254" s="6">
        <v>4294.3</v>
      </c>
      <c r="G3254" s="8">
        <f t="shared" si="633"/>
        <v>1329.7999999999993</v>
      </c>
      <c r="H3254">
        <v>2024</v>
      </c>
      <c r="I3254">
        <f t="shared" si="641"/>
        <v>8</v>
      </c>
      <c r="J3254" t="s">
        <v>89</v>
      </c>
      <c r="K3254" t="s">
        <v>132</v>
      </c>
      <c r="L3254" t="s">
        <v>102</v>
      </c>
      <c r="M3254" t="str">
        <f>VLOOKUP(Table1[[#This Row],[Product Code]],Table24[#All],4,FALSE)</f>
        <v>Mice</v>
      </c>
    </row>
    <row r="3255" spans="1:13" x14ac:dyDescent="0.3">
      <c r="A3255" s="13" t="s">
        <v>28</v>
      </c>
      <c r="B3255" s="4" t="s">
        <v>45</v>
      </c>
      <c r="C3255" s="5">
        <v>45486</v>
      </c>
      <c r="D3255" s="4">
        <v>9</v>
      </c>
      <c r="E3255" s="6">
        <v>7259.94</v>
      </c>
      <c r="F3255" s="6">
        <v>4329.3600000000006</v>
      </c>
      <c r="G3255" s="8">
        <f t="shared" si="633"/>
        <v>2930.579999999999</v>
      </c>
      <c r="H3255">
        <v>2024</v>
      </c>
      <c r="I3255">
        <f t="shared" si="641"/>
        <v>7</v>
      </c>
      <c r="J3255" t="s">
        <v>89</v>
      </c>
      <c r="K3255" t="s">
        <v>113</v>
      </c>
      <c r="L3255" t="s">
        <v>111</v>
      </c>
      <c r="M3255" t="str">
        <f>VLOOKUP(Table1[[#This Row],[Product Code]],Table24[#All],4,FALSE)</f>
        <v>Game Consoles</v>
      </c>
    </row>
    <row r="3256" spans="1:13" x14ac:dyDescent="0.3">
      <c r="A3256" s="13" t="s">
        <v>14</v>
      </c>
      <c r="B3256" s="4" t="s">
        <v>61</v>
      </c>
      <c r="C3256" s="5">
        <v>45087</v>
      </c>
      <c r="D3256" s="4">
        <v>10</v>
      </c>
      <c r="E3256" s="6">
        <v>3825.7999999999997</v>
      </c>
      <c r="F3256" s="6">
        <v>3023.2999999999997</v>
      </c>
      <c r="G3256" s="8">
        <f t="shared" si="633"/>
        <v>802.5</v>
      </c>
      <c r="H3256">
        <v>2023</v>
      </c>
      <c r="I3256">
        <f t="shared" ref="I3256:I3257" si="642">MONTH(C3256)</f>
        <v>6</v>
      </c>
      <c r="J3256" t="s">
        <v>84</v>
      </c>
      <c r="K3256" t="s">
        <v>109</v>
      </c>
      <c r="L3256" t="s">
        <v>111</v>
      </c>
      <c r="M3256" t="str">
        <f>VLOOKUP(Table1[[#This Row],[Product Code]],Table24[#All],4,FALSE)</f>
        <v>VR Headsets</v>
      </c>
    </row>
    <row r="3257" spans="1:13" x14ac:dyDescent="0.3">
      <c r="A3257" s="13" t="s">
        <v>33</v>
      </c>
      <c r="B3257" s="4" t="s">
        <v>13</v>
      </c>
      <c r="C3257" s="5">
        <v>45245</v>
      </c>
      <c r="D3257" s="4">
        <v>38</v>
      </c>
      <c r="E3257" s="6">
        <v>33366.660000000003</v>
      </c>
      <c r="F3257" s="6">
        <v>22988.86</v>
      </c>
      <c r="G3257" s="8">
        <f t="shared" si="633"/>
        <v>10377.800000000003</v>
      </c>
      <c r="H3257">
        <v>2023</v>
      </c>
      <c r="I3257">
        <f t="shared" si="642"/>
        <v>11</v>
      </c>
      <c r="J3257" t="s">
        <v>86</v>
      </c>
      <c r="K3257" t="s">
        <v>104</v>
      </c>
      <c r="L3257" t="s">
        <v>102</v>
      </c>
      <c r="M3257" t="str">
        <f>VLOOKUP(Table1[[#This Row],[Product Code]],Table24[#All],4,FALSE)</f>
        <v>Chargers</v>
      </c>
    </row>
    <row r="3258" spans="1:13" x14ac:dyDescent="0.3">
      <c r="A3258" s="13" t="s">
        <v>23</v>
      </c>
      <c r="B3258" s="4" t="s">
        <v>49</v>
      </c>
      <c r="C3258" s="5">
        <v>45336</v>
      </c>
      <c r="D3258" s="4">
        <v>11</v>
      </c>
      <c r="E3258" s="6">
        <v>14641.769999999999</v>
      </c>
      <c r="F3258" s="6">
        <v>8993.82</v>
      </c>
      <c r="G3258" s="8">
        <f t="shared" si="633"/>
        <v>5647.9499999999989</v>
      </c>
      <c r="H3258">
        <v>2024</v>
      </c>
      <c r="I3258">
        <f>MONTH(C3258)</f>
        <v>2</v>
      </c>
      <c r="J3258" t="s">
        <v>87</v>
      </c>
      <c r="K3258" t="s">
        <v>137</v>
      </c>
      <c r="L3258" t="s">
        <v>126</v>
      </c>
      <c r="M3258" t="str">
        <f>VLOOKUP(Table1[[#This Row],[Product Code]],Table24[#All],4,FALSE)</f>
        <v>Smartwatches</v>
      </c>
    </row>
    <row r="3259" spans="1:13" x14ac:dyDescent="0.3">
      <c r="A3259" s="13" t="s">
        <v>16</v>
      </c>
      <c r="B3259" s="4" t="s">
        <v>63</v>
      </c>
      <c r="C3259" s="5">
        <v>45096</v>
      </c>
      <c r="D3259" s="4">
        <v>19</v>
      </c>
      <c r="E3259" s="6">
        <v>21491.089999999997</v>
      </c>
      <c r="F3259" s="6">
        <v>17840.05</v>
      </c>
      <c r="G3259" s="8">
        <f t="shared" si="633"/>
        <v>3651.0399999999972</v>
      </c>
      <c r="H3259">
        <v>2023</v>
      </c>
      <c r="I3259">
        <f>MONTH(C3259)</f>
        <v>6</v>
      </c>
      <c r="J3259" t="s">
        <v>84</v>
      </c>
      <c r="K3259" t="s">
        <v>113</v>
      </c>
      <c r="L3259" t="s">
        <v>111</v>
      </c>
      <c r="M3259" t="str">
        <f>VLOOKUP(Table1[[#This Row],[Product Code]],Table24[#All],4,FALSE)</f>
        <v>Gaming Headsets</v>
      </c>
    </row>
    <row r="3260" spans="1:13" x14ac:dyDescent="0.3">
      <c r="A3260" s="13" t="s">
        <v>59</v>
      </c>
      <c r="B3260" s="4" t="s">
        <v>57</v>
      </c>
      <c r="C3260" s="5">
        <v>45443</v>
      </c>
      <c r="D3260" s="4">
        <v>16</v>
      </c>
      <c r="E3260" s="6">
        <v>18730.240000000002</v>
      </c>
      <c r="F3260" s="6">
        <v>14962.72</v>
      </c>
      <c r="G3260" s="8">
        <f t="shared" si="633"/>
        <v>3767.5200000000023</v>
      </c>
      <c r="H3260">
        <v>2024</v>
      </c>
      <c r="I3260">
        <f t="shared" ref="I3260:I3261" si="643">MONTH(C3260)</f>
        <v>5</v>
      </c>
      <c r="J3260" t="s">
        <v>88</v>
      </c>
      <c r="K3260" t="s">
        <v>106</v>
      </c>
      <c r="L3260" t="s">
        <v>111</v>
      </c>
      <c r="M3260" t="str">
        <f>VLOOKUP(Table1[[#This Row],[Product Code]],Table24[#All],4,FALSE)</f>
        <v>Game Consoles</v>
      </c>
    </row>
    <row r="3261" spans="1:13" x14ac:dyDescent="0.3">
      <c r="A3261" s="13" t="s">
        <v>33</v>
      </c>
      <c r="B3261" s="4" t="s">
        <v>53</v>
      </c>
      <c r="C3261" s="5">
        <v>45390</v>
      </c>
      <c r="D3261" s="4">
        <v>13</v>
      </c>
      <c r="E3261" s="6">
        <v>16582.93</v>
      </c>
      <c r="F3261" s="6">
        <v>10340.07</v>
      </c>
      <c r="G3261" s="8">
        <f t="shared" si="633"/>
        <v>6242.8600000000006</v>
      </c>
      <c r="H3261">
        <v>2024</v>
      </c>
      <c r="I3261">
        <f t="shared" si="643"/>
        <v>4</v>
      </c>
      <c r="J3261" t="s">
        <v>88</v>
      </c>
      <c r="K3261" t="s">
        <v>130</v>
      </c>
      <c r="L3261" t="s">
        <v>118</v>
      </c>
      <c r="M3261" t="str">
        <f>VLOOKUP(Table1[[#This Row],[Product Code]],Table24[#All],4,FALSE)</f>
        <v>Wired Headphones</v>
      </c>
    </row>
    <row r="3262" spans="1:13" x14ac:dyDescent="0.3">
      <c r="A3262" s="13" t="s">
        <v>10</v>
      </c>
      <c r="B3262" s="4" t="s">
        <v>55</v>
      </c>
      <c r="C3262" s="5">
        <v>45123</v>
      </c>
      <c r="D3262" s="4">
        <v>18</v>
      </c>
      <c r="E3262" s="6">
        <v>15644.88</v>
      </c>
      <c r="F3262" s="6">
        <v>11745.539999999999</v>
      </c>
      <c r="G3262" s="8">
        <f t="shared" si="633"/>
        <v>3899.34</v>
      </c>
      <c r="H3262">
        <v>2023</v>
      </c>
      <c r="I3262">
        <f>MONTH(C3262)</f>
        <v>7</v>
      </c>
      <c r="J3262" t="s">
        <v>85</v>
      </c>
      <c r="K3262" t="s">
        <v>100</v>
      </c>
      <c r="L3262" t="s">
        <v>111</v>
      </c>
      <c r="M3262" t="str">
        <f>VLOOKUP(Table1[[#This Row],[Product Code]],Table24[#All],4,FALSE)</f>
        <v>VR Headsets</v>
      </c>
    </row>
    <row r="3263" spans="1:13" x14ac:dyDescent="0.3">
      <c r="A3263" s="13" t="s">
        <v>21</v>
      </c>
      <c r="B3263" s="4" t="s">
        <v>55</v>
      </c>
      <c r="C3263" s="5">
        <v>45321</v>
      </c>
      <c r="D3263" s="4">
        <v>22</v>
      </c>
      <c r="E3263" s="6">
        <v>19121.52</v>
      </c>
      <c r="F3263" s="6">
        <v>14355.66</v>
      </c>
      <c r="G3263" s="8">
        <f t="shared" si="633"/>
        <v>4765.8600000000006</v>
      </c>
      <c r="H3263">
        <v>2024</v>
      </c>
      <c r="I3263">
        <f>MONTH(C3263)</f>
        <v>1</v>
      </c>
      <c r="J3263" t="s">
        <v>87</v>
      </c>
      <c r="K3263" t="s">
        <v>100</v>
      </c>
      <c r="L3263" t="s">
        <v>111</v>
      </c>
      <c r="M3263" t="str">
        <f>VLOOKUP(Table1[[#This Row],[Product Code]],Table24[#All],4,FALSE)</f>
        <v>VR Headsets</v>
      </c>
    </row>
    <row r="3264" spans="1:13" x14ac:dyDescent="0.3">
      <c r="A3264" s="13" t="s">
        <v>23</v>
      </c>
      <c r="B3264" s="4" t="s">
        <v>44</v>
      </c>
      <c r="C3264" s="5">
        <v>45150</v>
      </c>
      <c r="D3264" s="4">
        <v>12</v>
      </c>
      <c r="E3264" s="6">
        <v>3447.6000000000004</v>
      </c>
      <c r="F3264" s="6">
        <v>2792.04</v>
      </c>
      <c r="G3264" s="8">
        <f t="shared" si="633"/>
        <v>655.5600000000004</v>
      </c>
      <c r="H3264">
        <v>2023</v>
      </c>
      <c r="I3264">
        <f>MONTH(C3264)</f>
        <v>8</v>
      </c>
      <c r="J3264" t="s">
        <v>85</v>
      </c>
      <c r="K3264" t="s">
        <v>109</v>
      </c>
      <c r="L3264" t="s">
        <v>102</v>
      </c>
      <c r="M3264" t="str">
        <f>VLOOKUP(Table1[[#This Row],[Product Code]],Table24[#All],4,FALSE)</f>
        <v>Mice</v>
      </c>
    </row>
    <row r="3265" spans="1:13" x14ac:dyDescent="0.3">
      <c r="A3265" s="13" t="s">
        <v>16</v>
      </c>
      <c r="B3265" s="4" t="s">
        <v>30</v>
      </c>
      <c r="C3265" s="5">
        <v>45531</v>
      </c>
      <c r="D3265" s="4">
        <v>18</v>
      </c>
      <c r="E3265" s="6">
        <v>26486.28</v>
      </c>
      <c r="F3265" s="6">
        <v>17921.7</v>
      </c>
      <c r="G3265" s="8">
        <f t="shared" si="633"/>
        <v>8564.5799999999981</v>
      </c>
      <c r="H3265">
        <v>2024</v>
      </c>
      <c r="I3265">
        <f t="shared" ref="I3265:I3267" si="644">MONTH(C3265)</f>
        <v>8</v>
      </c>
      <c r="J3265" t="s">
        <v>89</v>
      </c>
      <c r="K3265" t="s">
        <v>113</v>
      </c>
      <c r="L3265" t="s">
        <v>126</v>
      </c>
      <c r="M3265" t="str">
        <f>VLOOKUP(Table1[[#This Row],[Product Code]],Table24[#All],4,FALSE)</f>
        <v>Fitness Bands</v>
      </c>
    </row>
    <row r="3266" spans="1:13" x14ac:dyDescent="0.3">
      <c r="A3266" s="13" t="s">
        <v>37</v>
      </c>
      <c r="B3266" s="4" t="s">
        <v>49</v>
      </c>
      <c r="C3266" s="5">
        <v>45552</v>
      </c>
      <c r="D3266" s="4">
        <v>7</v>
      </c>
      <c r="E3266" s="6">
        <v>9317.49</v>
      </c>
      <c r="F3266" s="6">
        <v>5723.34</v>
      </c>
      <c r="G3266" s="8">
        <f t="shared" si="633"/>
        <v>3594.1499999999996</v>
      </c>
      <c r="H3266">
        <v>2024</v>
      </c>
      <c r="I3266">
        <f t="shared" si="644"/>
        <v>9</v>
      </c>
      <c r="J3266" t="s">
        <v>89</v>
      </c>
      <c r="K3266" t="s">
        <v>137</v>
      </c>
      <c r="L3266" t="s">
        <v>126</v>
      </c>
      <c r="M3266" t="str">
        <f>VLOOKUP(Table1[[#This Row],[Product Code]],Table24[#All],4,FALSE)</f>
        <v>Smartwatches</v>
      </c>
    </row>
    <row r="3267" spans="1:13" x14ac:dyDescent="0.3">
      <c r="A3267" s="13" t="s">
        <v>28</v>
      </c>
      <c r="B3267" s="4" t="s">
        <v>36</v>
      </c>
      <c r="C3267" s="5">
        <v>45557</v>
      </c>
      <c r="D3267" s="4">
        <v>12</v>
      </c>
      <c r="E3267" s="6">
        <v>11364.599999999999</v>
      </c>
      <c r="F3267" s="6">
        <v>8008.5599999999995</v>
      </c>
      <c r="G3267" s="8">
        <f t="shared" ref="G3267:G3330" si="645">E3267-F3267</f>
        <v>3356.0399999999991</v>
      </c>
      <c r="H3267">
        <v>2024</v>
      </c>
      <c r="I3267">
        <f t="shared" si="644"/>
        <v>9</v>
      </c>
      <c r="J3267" t="s">
        <v>89</v>
      </c>
      <c r="K3267" t="s">
        <v>132</v>
      </c>
      <c r="L3267" t="s">
        <v>102</v>
      </c>
      <c r="M3267" t="str">
        <f>VLOOKUP(Table1[[#This Row],[Product Code]],Table24[#All],4,FALSE)</f>
        <v>Keyboards</v>
      </c>
    </row>
    <row r="3268" spans="1:13" x14ac:dyDescent="0.3">
      <c r="A3268" s="13" t="s">
        <v>16</v>
      </c>
      <c r="B3268" s="4" t="s">
        <v>47</v>
      </c>
      <c r="C3268" s="5">
        <v>44950</v>
      </c>
      <c r="D3268" s="4">
        <v>23</v>
      </c>
      <c r="E3268" s="6">
        <v>27552.160000000003</v>
      </c>
      <c r="F3268" s="6">
        <v>20298.649999999998</v>
      </c>
      <c r="G3268" s="8">
        <f t="shared" si="645"/>
        <v>7253.5100000000057</v>
      </c>
      <c r="H3268">
        <v>2023</v>
      </c>
      <c r="I3268">
        <f>MONTH(C3268)</f>
        <v>1</v>
      </c>
      <c r="J3268" t="s">
        <v>83</v>
      </c>
      <c r="K3268" t="s">
        <v>113</v>
      </c>
      <c r="L3268" t="s">
        <v>126</v>
      </c>
      <c r="M3268" t="str">
        <f>VLOOKUP(Table1[[#This Row],[Product Code]],Table24[#All],4,FALSE)</f>
        <v>Fitness Bands</v>
      </c>
    </row>
    <row r="3269" spans="1:13" x14ac:dyDescent="0.3">
      <c r="A3269" s="13" t="s">
        <v>6</v>
      </c>
      <c r="B3269" s="4" t="s">
        <v>31</v>
      </c>
      <c r="C3269" s="5">
        <v>45311</v>
      </c>
      <c r="D3269" s="4">
        <v>23</v>
      </c>
      <c r="E3269" s="6">
        <v>11056.1</v>
      </c>
      <c r="F3269" s="6">
        <v>6944.62</v>
      </c>
      <c r="G3269" s="8">
        <f t="shared" si="645"/>
        <v>4111.4800000000005</v>
      </c>
      <c r="H3269">
        <v>2024</v>
      </c>
      <c r="I3269">
        <f>MONTH(C3269)</f>
        <v>1</v>
      </c>
      <c r="J3269" t="s">
        <v>87</v>
      </c>
      <c r="K3269" t="s">
        <v>113</v>
      </c>
      <c r="L3269" t="s">
        <v>98</v>
      </c>
      <c r="M3269" t="str">
        <f>VLOOKUP(Table1[[#This Row],[Product Code]],Table24[#All],4,FALSE)</f>
        <v>Gaming Laptops</v>
      </c>
    </row>
    <row r="3270" spans="1:13" x14ac:dyDescent="0.3">
      <c r="A3270" s="13" t="s">
        <v>10</v>
      </c>
      <c r="B3270" s="4" t="s">
        <v>20</v>
      </c>
      <c r="C3270" s="5">
        <v>45167</v>
      </c>
      <c r="D3270" s="4">
        <v>9</v>
      </c>
      <c r="E3270" s="6">
        <v>7993.89</v>
      </c>
      <c r="F3270" s="6">
        <v>6502.05</v>
      </c>
      <c r="G3270" s="8">
        <f t="shared" si="645"/>
        <v>1491.8400000000001</v>
      </c>
      <c r="H3270">
        <v>2023</v>
      </c>
      <c r="I3270">
        <f t="shared" ref="I3270:I3273" si="646">MONTH(C3270)</f>
        <v>8</v>
      </c>
      <c r="J3270" t="s">
        <v>85</v>
      </c>
      <c r="K3270" t="s">
        <v>104</v>
      </c>
      <c r="L3270" t="s">
        <v>102</v>
      </c>
      <c r="M3270" t="str">
        <f>VLOOKUP(Table1[[#This Row],[Product Code]],Table24[#All],4,FALSE)</f>
        <v>Keyboards</v>
      </c>
    </row>
    <row r="3271" spans="1:13" x14ac:dyDescent="0.3">
      <c r="A3271" s="13" t="s">
        <v>32</v>
      </c>
      <c r="B3271" s="4" t="s">
        <v>22</v>
      </c>
      <c r="C3271" s="5">
        <v>45097</v>
      </c>
      <c r="D3271" s="4">
        <v>15</v>
      </c>
      <c r="E3271" s="6">
        <v>15802.2</v>
      </c>
      <c r="F3271" s="6">
        <v>9393.9</v>
      </c>
      <c r="G3271" s="8">
        <f t="shared" si="645"/>
        <v>6408.3000000000011</v>
      </c>
      <c r="H3271">
        <v>2023</v>
      </c>
      <c r="I3271">
        <f t="shared" si="646"/>
        <v>6</v>
      </c>
      <c r="J3271" t="s">
        <v>84</v>
      </c>
      <c r="K3271" t="s">
        <v>113</v>
      </c>
      <c r="L3271" t="s">
        <v>102</v>
      </c>
      <c r="M3271" t="str">
        <f>VLOOKUP(Table1[[#This Row],[Product Code]],Table24[#All],4,FALSE)</f>
        <v>Keyboards</v>
      </c>
    </row>
    <row r="3272" spans="1:13" x14ac:dyDescent="0.3">
      <c r="A3272" s="13" t="s">
        <v>10</v>
      </c>
      <c r="B3272" s="4" t="s">
        <v>70</v>
      </c>
      <c r="C3272" s="5">
        <v>45036</v>
      </c>
      <c r="D3272" s="4">
        <v>4</v>
      </c>
      <c r="E3272" s="6">
        <v>863.56</v>
      </c>
      <c r="F3272" s="6">
        <v>625.08000000000004</v>
      </c>
      <c r="G3272" s="8">
        <f t="shared" si="645"/>
        <v>238.4799999999999</v>
      </c>
      <c r="H3272">
        <v>2023</v>
      </c>
      <c r="I3272">
        <f t="shared" si="646"/>
        <v>4</v>
      </c>
      <c r="J3272" t="s">
        <v>84</v>
      </c>
      <c r="K3272" t="s">
        <v>130</v>
      </c>
      <c r="L3272" t="s">
        <v>102</v>
      </c>
      <c r="M3272" t="str">
        <f>VLOOKUP(Table1[[#This Row],[Product Code]],Table24[#All],4,FALSE)</f>
        <v>Chargers</v>
      </c>
    </row>
    <row r="3273" spans="1:13" x14ac:dyDescent="0.3">
      <c r="A3273" s="13" t="s">
        <v>21</v>
      </c>
      <c r="B3273" s="4" t="s">
        <v>47</v>
      </c>
      <c r="C3273" s="5">
        <v>45146</v>
      </c>
      <c r="D3273" s="4">
        <v>7</v>
      </c>
      <c r="E3273" s="6">
        <v>8385.44</v>
      </c>
      <c r="F3273" s="6">
        <v>6177.8499999999995</v>
      </c>
      <c r="G3273" s="8">
        <f t="shared" si="645"/>
        <v>2207.5900000000011</v>
      </c>
      <c r="H3273">
        <v>2023</v>
      </c>
      <c r="I3273">
        <f t="shared" si="646"/>
        <v>8</v>
      </c>
      <c r="J3273" t="s">
        <v>85</v>
      </c>
      <c r="K3273" t="s">
        <v>113</v>
      </c>
      <c r="L3273" t="s">
        <v>126</v>
      </c>
      <c r="M3273" t="str">
        <f>VLOOKUP(Table1[[#This Row],[Product Code]],Table24[#All],4,FALSE)</f>
        <v>Fitness Bands</v>
      </c>
    </row>
    <row r="3274" spans="1:13" x14ac:dyDescent="0.3">
      <c r="A3274" s="13" t="s">
        <v>21</v>
      </c>
      <c r="B3274" s="4" t="s">
        <v>57</v>
      </c>
      <c r="C3274" s="5">
        <v>45521</v>
      </c>
      <c r="D3274" s="4">
        <v>19</v>
      </c>
      <c r="E3274" s="6">
        <v>22242.160000000003</v>
      </c>
      <c r="F3274" s="6">
        <v>17768.23</v>
      </c>
      <c r="G3274" s="8">
        <f t="shared" si="645"/>
        <v>4473.9300000000039</v>
      </c>
      <c r="H3274">
        <v>2024</v>
      </c>
      <c r="I3274">
        <f>MONTH(C3274)</f>
        <v>8</v>
      </c>
      <c r="J3274" t="s">
        <v>89</v>
      </c>
      <c r="K3274" t="s">
        <v>106</v>
      </c>
      <c r="L3274" t="s">
        <v>111</v>
      </c>
      <c r="M3274" t="str">
        <f>VLOOKUP(Table1[[#This Row],[Product Code]],Table24[#All],4,FALSE)</f>
        <v>Game Consoles</v>
      </c>
    </row>
    <row r="3275" spans="1:13" x14ac:dyDescent="0.3">
      <c r="A3275" s="13" t="s">
        <v>16</v>
      </c>
      <c r="B3275" s="4" t="s">
        <v>51</v>
      </c>
      <c r="C3275" s="5">
        <v>45153</v>
      </c>
      <c r="D3275" s="4">
        <v>17</v>
      </c>
      <c r="E3275" s="6">
        <v>6025.14</v>
      </c>
      <c r="F3275" s="6">
        <v>4302.0200000000004</v>
      </c>
      <c r="G3275" s="8">
        <f t="shared" si="645"/>
        <v>1723.12</v>
      </c>
      <c r="H3275">
        <v>2023</v>
      </c>
      <c r="I3275">
        <f>MONTH(C3275)</f>
        <v>8</v>
      </c>
      <c r="J3275" t="s">
        <v>85</v>
      </c>
      <c r="K3275" t="s">
        <v>113</v>
      </c>
      <c r="L3275" t="s">
        <v>118</v>
      </c>
      <c r="M3275" t="str">
        <f>VLOOKUP(Table1[[#This Row],[Product Code]],Table24[#All],4,FALSE)</f>
        <v>Wired Headphones</v>
      </c>
    </row>
    <row r="3276" spans="1:13" x14ac:dyDescent="0.3">
      <c r="A3276" s="13" t="s">
        <v>12</v>
      </c>
      <c r="B3276" s="4" t="s">
        <v>49</v>
      </c>
      <c r="C3276" s="5">
        <v>45303</v>
      </c>
      <c r="D3276" s="4">
        <v>20</v>
      </c>
      <c r="E3276" s="6">
        <v>26621.399999999998</v>
      </c>
      <c r="F3276" s="6">
        <v>16352.4</v>
      </c>
      <c r="G3276" s="8">
        <f t="shared" si="645"/>
        <v>10268.999999999998</v>
      </c>
      <c r="H3276">
        <v>2024</v>
      </c>
      <c r="I3276">
        <f>MONTH(C3276)</f>
        <v>1</v>
      </c>
      <c r="J3276" t="s">
        <v>87</v>
      </c>
      <c r="K3276" t="s">
        <v>137</v>
      </c>
      <c r="L3276" t="s">
        <v>126</v>
      </c>
      <c r="M3276" t="str">
        <f>VLOOKUP(Table1[[#This Row],[Product Code]],Table24[#All],4,FALSE)</f>
        <v>Smartwatches</v>
      </c>
    </row>
    <row r="3277" spans="1:13" x14ac:dyDescent="0.3">
      <c r="A3277" s="13" t="s">
        <v>59</v>
      </c>
      <c r="B3277" s="4" t="s">
        <v>55</v>
      </c>
      <c r="C3277" s="5">
        <v>45142</v>
      </c>
      <c r="D3277" s="4">
        <v>4</v>
      </c>
      <c r="E3277" s="6">
        <v>3476.64</v>
      </c>
      <c r="F3277" s="6">
        <v>2610.12</v>
      </c>
      <c r="G3277" s="8">
        <f t="shared" si="645"/>
        <v>866.52</v>
      </c>
      <c r="H3277">
        <v>2023</v>
      </c>
      <c r="I3277">
        <f t="shared" ref="I3277:I3280" si="647">MONTH(C3277)</f>
        <v>8</v>
      </c>
      <c r="J3277" t="s">
        <v>85</v>
      </c>
      <c r="K3277" t="s">
        <v>100</v>
      </c>
      <c r="L3277" t="s">
        <v>111</v>
      </c>
      <c r="M3277" t="str">
        <f>VLOOKUP(Table1[[#This Row],[Product Code]],Table24[#All],4,FALSE)</f>
        <v>VR Headsets</v>
      </c>
    </row>
    <row r="3278" spans="1:13" x14ac:dyDescent="0.3">
      <c r="A3278" s="13" t="s">
        <v>32</v>
      </c>
      <c r="B3278" s="4" t="s">
        <v>13</v>
      </c>
      <c r="C3278" s="5">
        <v>45011</v>
      </c>
      <c r="D3278" s="4">
        <v>22</v>
      </c>
      <c r="E3278" s="6">
        <v>19317.54</v>
      </c>
      <c r="F3278" s="6">
        <v>13309.34</v>
      </c>
      <c r="G3278" s="8">
        <f t="shared" si="645"/>
        <v>6008.2000000000007</v>
      </c>
      <c r="H3278">
        <v>2023</v>
      </c>
      <c r="I3278">
        <f t="shared" si="647"/>
        <v>3</v>
      </c>
      <c r="J3278" t="s">
        <v>83</v>
      </c>
      <c r="K3278" t="s">
        <v>104</v>
      </c>
      <c r="L3278" t="s">
        <v>102</v>
      </c>
      <c r="M3278" t="str">
        <f>VLOOKUP(Table1[[#This Row],[Product Code]],Table24[#All],4,FALSE)</f>
        <v>Chargers</v>
      </c>
    </row>
    <row r="3279" spans="1:13" x14ac:dyDescent="0.3">
      <c r="A3279" s="13" t="s">
        <v>33</v>
      </c>
      <c r="B3279" s="4" t="s">
        <v>11</v>
      </c>
      <c r="C3279" s="5">
        <v>45395</v>
      </c>
      <c r="D3279" s="4">
        <v>8</v>
      </c>
      <c r="E3279" s="6">
        <v>5374.8</v>
      </c>
      <c r="F3279" s="6">
        <v>4244.72</v>
      </c>
      <c r="G3279" s="8">
        <f t="shared" si="645"/>
        <v>1130.08</v>
      </c>
      <c r="H3279">
        <v>2024</v>
      </c>
      <c r="I3279">
        <f t="shared" si="647"/>
        <v>4</v>
      </c>
      <c r="J3279" t="s">
        <v>88</v>
      </c>
      <c r="K3279" t="s">
        <v>113</v>
      </c>
      <c r="L3279" t="s">
        <v>102</v>
      </c>
      <c r="M3279" t="str">
        <f>VLOOKUP(Table1[[#This Row],[Product Code]],Table24[#All],4,FALSE)</f>
        <v>Chargers</v>
      </c>
    </row>
    <row r="3280" spans="1:13" x14ac:dyDescent="0.3">
      <c r="A3280" s="13" t="s">
        <v>54</v>
      </c>
      <c r="B3280" s="4" t="s">
        <v>30</v>
      </c>
      <c r="C3280" s="5">
        <v>45599</v>
      </c>
      <c r="D3280" s="4">
        <v>29</v>
      </c>
      <c r="E3280" s="6">
        <v>42672.340000000004</v>
      </c>
      <c r="F3280" s="6">
        <v>28873.85</v>
      </c>
      <c r="G3280" s="8">
        <f t="shared" si="645"/>
        <v>13798.490000000005</v>
      </c>
      <c r="H3280">
        <v>2024</v>
      </c>
      <c r="I3280">
        <f t="shared" si="647"/>
        <v>11</v>
      </c>
      <c r="J3280" t="s">
        <v>90</v>
      </c>
      <c r="K3280" t="s">
        <v>113</v>
      </c>
      <c r="L3280" t="s">
        <v>126</v>
      </c>
      <c r="M3280" t="str">
        <f>VLOOKUP(Table1[[#This Row],[Product Code]],Table24[#All],4,FALSE)</f>
        <v>Fitness Bands</v>
      </c>
    </row>
    <row r="3281" spans="1:13" x14ac:dyDescent="0.3">
      <c r="A3281" s="13" t="s">
        <v>10</v>
      </c>
      <c r="B3281" s="4" t="s">
        <v>7</v>
      </c>
      <c r="C3281" s="5">
        <v>45077</v>
      </c>
      <c r="D3281" s="4">
        <v>17</v>
      </c>
      <c r="E3281" s="6">
        <v>5641.96</v>
      </c>
      <c r="F3281" s="6">
        <v>3361.07</v>
      </c>
      <c r="G3281" s="8">
        <f t="shared" si="645"/>
        <v>2280.89</v>
      </c>
      <c r="H3281">
        <v>2023</v>
      </c>
      <c r="I3281">
        <f>MONTH(C3281)</f>
        <v>5</v>
      </c>
      <c r="J3281" t="s">
        <v>84</v>
      </c>
      <c r="K3281" t="s">
        <v>109</v>
      </c>
      <c r="L3281" t="s">
        <v>98</v>
      </c>
      <c r="M3281" t="str">
        <f>VLOOKUP(Table1[[#This Row],[Product Code]],Table24[#All],4,FALSE)</f>
        <v>Gaming Laptops</v>
      </c>
    </row>
    <row r="3282" spans="1:13" x14ac:dyDescent="0.3">
      <c r="A3282" s="13" t="s">
        <v>37</v>
      </c>
      <c r="B3282" s="4" t="s">
        <v>50</v>
      </c>
      <c r="C3282" s="5">
        <v>45401</v>
      </c>
      <c r="D3282" s="4">
        <v>14</v>
      </c>
      <c r="E3282" s="6">
        <v>3774.6800000000003</v>
      </c>
      <c r="F3282" s="6">
        <v>2294.46</v>
      </c>
      <c r="G3282" s="8">
        <f t="shared" si="645"/>
        <v>1480.2200000000003</v>
      </c>
      <c r="H3282">
        <v>2024</v>
      </c>
      <c r="I3282">
        <f t="shared" ref="I3282:I3283" si="648">MONTH(C3282)</f>
        <v>4</v>
      </c>
      <c r="J3282" t="s">
        <v>88</v>
      </c>
      <c r="K3282" t="s">
        <v>100</v>
      </c>
      <c r="L3282" t="s">
        <v>102</v>
      </c>
      <c r="M3282" t="str">
        <f>VLOOKUP(Table1[[#This Row],[Product Code]],Table24[#All],4,FALSE)</f>
        <v>Chargers</v>
      </c>
    </row>
    <row r="3283" spans="1:13" x14ac:dyDescent="0.3">
      <c r="A3283" s="13" t="s">
        <v>19</v>
      </c>
      <c r="B3283" s="4" t="s">
        <v>55</v>
      </c>
      <c r="C3283" s="5">
        <v>45434</v>
      </c>
      <c r="D3283" s="4">
        <v>9</v>
      </c>
      <c r="E3283" s="6">
        <v>7822.44</v>
      </c>
      <c r="F3283" s="6">
        <v>5872.7699999999995</v>
      </c>
      <c r="G3283" s="8">
        <f t="shared" si="645"/>
        <v>1949.67</v>
      </c>
      <c r="H3283">
        <v>2024</v>
      </c>
      <c r="I3283">
        <f t="shared" si="648"/>
        <v>5</v>
      </c>
      <c r="J3283" t="s">
        <v>88</v>
      </c>
      <c r="K3283" t="s">
        <v>100</v>
      </c>
      <c r="L3283" t="s">
        <v>111</v>
      </c>
      <c r="M3283" t="str">
        <f>VLOOKUP(Table1[[#This Row],[Product Code]],Table24[#All],4,FALSE)</f>
        <v>VR Headsets</v>
      </c>
    </row>
    <row r="3284" spans="1:13" x14ac:dyDescent="0.3">
      <c r="A3284" s="13" t="s">
        <v>28</v>
      </c>
      <c r="B3284" s="4" t="s">
        <v>64</v>
      </c>
      <c r="C3284" s="5">
        <v>45021</v>
      </c>
      <c r="D3284" s="4">
        <v>20</v>
      </c>
      <c r="E3284" s="6">
        <v>7754.8</v>
      </c>
      <c r="F3284" s="6">
        <v>5188.4000000000005</v>
      </c>
      <c r="G3284" s="8">
        <f t="shared" si="645"/>
        <v>2566.3999999999996</v>
      </c>
      <c r="H3284">
        <v>2023</v>
      </c>
      <c r="I3284">
        <f>MONTH(C3284)</f>
        <v>4</v>
      </c>
      <c r="J3284" t="s">
        <v>84</v>
      </c>
      <c r="K3284" t="s">
        <v>106</v>
      </c>
      <c r="L3284" t="s">
        <v>102</v>
      </c>
      <c r="M3284" t="str">
        <f>VLOOKUP(Table1[[#This Row],[Product Code]],Table24[#All],4,FALSE)</f>
        <v>Chargers</v>
      </c>
    </row>
    <row r="3285" spans="1:13" x14ac:dyDescent="0.3">
      <c r="A3285" s="13" t="s">
        <v>28</v>
      </c>
      <c r="B3285" s="4" t="s">
        <v>52</v>
      </c>
      <c r="C3285" s="5">
        <v>45430</v>
      </c>
      <c r="D3285" s="4">
        <v>13</v>
      </c>
      <c r="E3285" s="6">
        <v>3075.9300000000003</v>
      </c>
      <c r="F3285" s="6">
        <v>2381.21</v>
      </c>
      <c r="G3285" s="8">
        <f t="shared" si="645"/>
        <v>694.72000000000025</v>
      </c>
      <c r="H3285">
        <v>2024</v>
      </c>
      <c r="I3285">
        <f t="shared" ref="I3285:I3287" si="649">MONTH(C3285)</f>
        <v>5</v>
      </c>
      <c r="J3285" t="s">
        <v>88</v>
      </c>
      <c r="K3285" t="s">
        <v>113</v>
      </c>
      <c r="L3285" t="s">
        <v>118</v>
      </c>
      <c r="M3285" t="str">
        <f>VLOOKUP(Table1[[#This Row],[Product Code]],Table24[#All],4,FALSE)</f>
        <v>Wired Headphones</v>
      </c>
    </row>
    <row r="3286" spans="1:13" x14ac:dyDescent="0.3">
      <c r="A3286" s="13" t="s">
        <v>59</v>
      </c>
      <c r="B3286" s="4" t="s">
        <v>46</v>
      </c>
      <c r="C3286" s="5">
        <v>45608</v>
      </c>
      <c r="D3286" s="4">
        <v>25</v>
      </c>
      <c r="E3286" s="6">
        <v>4885.75</v>
      </c>
      <c r="F3286" s="6">
        <v>3648.7499999999995</v>
      </c>
      <c r="G3286" s="8">
        <f t="shared" si="645"/>
        <v>1237.0000000000005</v>
      </c>
      <c r="H3286">
        <v>2024</v>
      </c>
      <c r="I3286">
        <f t="shared" si="649"/>
        <v>11</v>
      </c>
      <c r="J3286" t="s">
        <v>90</v>
      </c>
      <c r="K3286" t="s">
        <v>100</v>
      </c>
      <c r="L3286" t="s">
        <v>118</v>
      </c>
      <c r="M3286" t="str">
        <f>VLOOKUP(Table1[[#This Row],[Product Code]],Table24[#All],4,FALSE)</f>
        <v>Wireless Earbuds</v>
      </c>
    </row>
    <row r="3287" spans="1:13" x14ac:dyDescent="0.3">
      <c r="A3287" s="13" t="s">
        <v>59</v>
      </c>
      <c r="B3287" s="4" t="s">
        <v>30</v>
      </c>
      <c r="C3287" s="5">
        <v>45654</v>
      </c>
      <c r="D3287" s="4">
        <v>35</v>
      </c>
      <c r="E3287" s="6">
        <v>51501.1</v>
      </c>
      <c r="F3287" s="6">
        <v>34847.75</v>
      </c>
      <c r="G3287" s="8">
        <f t="shared" si="645"/>
        <v>16653.349999999999</v>
      </c>
      <c r="H3287">
        <v>2024</v>
      </c>
      <c r="I3287">
        <f t="shared" si="649"/>
        <v>12</v>
      </c>
      <c r="J3287" t="s">
        <v>90</v>
      </c>
      <c r="K3287" t="s">
        <v>113</v>
      </c>
      <c r="L3287" t="s">
        <v>126</v>
      </c>
      <c r="M3287" t="str">
        <f>VLOOKUP(Table1[[#This Row],[Product Code]],Table24[#All],4,FALSE)</f>
        <v>Fitness Bands</v>
      </c>
    </row>
    <row r="3288" spans="1:13" x14ac:dyDescent="0.3">
      <c r="A3288" s="13" t="s">
        <v>16</v>
      </c>
      <c r="B3288" s="4" t="s">
        <v>56</v>
      </c>
      <c r="C3288" s="5">
        <v>45215</v>
      </c>
      <c r="D3288" s="4">
        <v>26</v>
      </c>
      <c r="E3288" s="6">
        <v>3487.9</v>
      </c>
      <c r="F3288" s="6">
        <v>2881.3199999999997</v>
      </c>
      <c r="G3288" s="8">
        <f t="shared" si="645"/>
        <v>606.58000000000038</v>
      </c>
      <c r="H3288">
        <v>2023</v>
      </c>
      <c r="I3288">
        <f>MONTH(C3288)</f>
        <v>10</v>
      </c>
      <c r="J3288" t="s">
        <v>86</v>
      </c>
      <c r="K3288" t="s">
        <v>113</v>
      </c>
      <c r="L3288" t="s">
        <v>102</v>
      </c>
      <c r="M3288" t="str">
        <f>VLOOKUP(Table1[[#This Row],[Product Code]],Table24[#All],4,FALSE)</f>
        <v>Laptop Sleeves</v>
      </c>
    </row>
    <row r="3289" spans="1:13" x14ac:dyDescent="0.3">
      <c r="A3289" s="13" t="s">
        <v>16</v>
      </c>
      <c r="B3289" s="4" t="s">
        <v>49</v>
      </c>
      <c r="C3289" s="5">
        <v>45481</v>
      </c>
      <c r="D3289" s="4">
        <v>16</v>
      </c>
      <c r="E3289" s="6">
        <v>21297.119999999999</v>
      </c>
      <c r="F3289" s="6">
        <v>13081.92</v>
      </c>
      <c r="G3289" s="8">
        <f t="shared" si="645"/>
        <v>8215.1999999999989</v>
      </c>
      <c r="H3289">
        <v>2024</v>
      </c>
      <c r="I3289">
        <f>MONTH(C3289)</f>
        <v>7</v>
      </c>
      <c r="J3289" t="s">
        <v>89</v>
      </c>
      <c r="K3289" t="s">
        <v>137</v>
      </c>
      <c r="L3289" t="s">
        <v>126</v>
      </c>
      <c r="M3289" t="str">
        <f>VLOOKUP(Table1[[#This Row],[Product Code]],Table24[#All],4,FALSE)</f>
        <v>Smartwatches</v>
      </c>
    </row>
    <row r="3290" spans="1:13" x14ac:dyDescent="0.3">
      <c r="A3290" s="13" t="s">
        <v>16</v>
      </c>
      <c r="B3290" s="4" t="s">
        <v>46</v>
      </c>
      <c r="C3290" s="5">
        <v>45140</v>
      </c>
      <c r="D3290" s="4">
        <v>23</v>
      </c>
      <c r="E3290" s="6">
        <v>4494.8900000000003</v>
      </c>
      <c r="F3290" s="6">
        <v>3356.85</v>
      </c>
      <c r="G3290" s="8">
        <f t="shared" si="645"/>
        <v>1138.0400000000004</v>
      </c>
      <c r="H3290">
        <v>2023</v>
      </c>
      <c r="I3290">
        <f t="shared" ref="I3290:I3293" si="650">MONTH(C3290)</f>
        <v>8</v>
      </c>
      <c r="J3290" t="s">
        <v>85</v>
      </c>
      <c r="K3290" t="s">
        <v>100</v>
      </c>
      <c r="L3290" t="s">
        <v>118</v>
      </c>
      <c r="M3290" t="str">
        <f>VLOOKUP(Table1[[#This Row],[Product Code]],Table24[#All],4,FALSE)</f>
        <v>Wireless Earbuds</v>
      </c>
    </row>
    <row r="3291" spans="1:13" x14ac:dyDescent="0.3">
      <c r="A3291" s="13" t="s">
        <v>16</v>
      </c>
      <c r="B3291" s="4" t="s">
        <v>48</v>
      </c>
      <c r="C3291" s="5">
        <v>45015</v>
      </c>
      <c r="D3291" s="4">
        <v>5</v>
      </c>
      <c r="E3291" s="6">
        <v>7015.05</v>
      </c>
      <c r="F3291" s="6">
        <v>4452.75</v>
      </c>
      <c r="G3291" s="8">
        <f t="shared" si="645"/>
        <v>2562.3000000000002</v>
      </c>
      <c r="H3291">
        <v>2023</v>
      </c>
      <c r="I3291">
        <f t="shared" si="650"/>
        <v>3</v>
      </c>
      <c r="J3291" t="s">
        <v>83</v>
      </c>
      <c r="K3291" t="s">
        <v>137</v>
      </c>
      <c r="L3291" t="s">
        <v>111</v>
      </c>
      <c r="M3291" t="str">
        <f>VLOOKUP(Table1[[#This Row],[Product Code]],Table24[#All],4,FALSE)</f>
        <v>Game Consoles</v>
      </c>
    </row>
    <row r="3292" spans="1:13" x14ac:dyDescent="0.3">
      <c r="A3292" s="13" t="s">
        <v>32</v>
      </c>
      <c r="B3292" s="4" t="s">
        <v>39</v>
      </c>
      <c r="C3292" s="5">
        <v>45618</v>
      </c>
      <c r="D3292" s="4">
        <v>24</v>
      </c>
      <c r="E3292" s="6">
        <v>17519.52</v>
      </c>
      <c r="F3292" s="6">
        <v>14135.76</v>
      </c>
      <c r="G3292" s="8">
        <f t="shared" si="645"/>
        <v>3383.76</v>
      </c>
      <c r="H3292">
        <v>2024</v>
      </c>
      <c r="I3292">
        <f t="shared" si="650"/>
        <v>11</v>
      </c>
      <c r="J3292" t="s">
        <v>90</v>
      </c>
      <c r="K3292" t="s">
        <v>113</v>
      </c>
      <c r="L3292" t="s">
        <v>111</v>
      </c>
      <c r="M3292" t="str">
        <f>VLOOKUP(Table1[[#This Row],[Product Code]],Table24[#All],4,FALSE)</f>
        <v>VR Headsets</v>
      </c>
    </row>
    <row r="3293" spans="1:13" x14ac:dyDescent="0.3">
      <c r="A3293" s="13" t="s">
        <v>33</v>
      </c>
      <c r="B3293" s="4" t="s">
        <v>18</v>
      </c>
      <c r="C3293" s="5">
        <v>45617</v>
      </c>
      <c r="D3293" s="4">
        <v>21</v>
      </c>
      <c r="E3293" s="6">
        <v>8382.36</v>
      </c>
      <c r="F3293" s="6">
        <v>6334.44</v>
      </c>
      <c r="G3293" s="8">
        <f t="shared" si="645"/>
        <v>2047.920000000001</v>
      </c>
      <c r="H3293">
        <v>2024</v>
      </c>
      <c r="I3293">
        <f t="shared" si="650"/>
        <v>11</v>
      </c>
      <c r="J3293" t="s">
        <v>90</v>
      </c>
      <c r="K3293" t="s">
        <v>130</v>
      </c>
      <c r="L3293" t="s">
        <v>126</v>
      </c>
      <c r="M3293" t="str">
        <f>VLOOKUP(Table1[[#This Row],[Product Code]],Table24[#All],4,FALSE)</f>
        <v>Streaming Devices</v>
      </c>
    </row>
    <row r="3294" spans="1:13" x14ac:dyDescent="0.3">
      <c r="A3294" s="13" t="s">
        <v>19</v>
      </c>
      <c r="B3294" s="4" t="s">
        <v>46</v>
      </c>
      <c r="C3294" s="5">
        <v>45281</v>
      </c>
      <c r="D3294" s="4">
        <v>27</v>
      </c>
      <c r="E3294" s="6">
        <v>5276.6100000000006</v>
      </c>
      <c r="F3294" s="6">
        <v>3940.6499999999996</v>
      </c>
      <c r="G3294" s="8">
        <f t="shared" si="645"/>
        <v>1335.9600000000009</v>
      </c>
      <c r="H3294">
        <v>2023</v>
      </c>
      <c r="I3294">
        <f t="shared" ref="I3294:I3300" si="651">MONTH(C3294)</f>
        <v>12</v>
      </c>
      <c r="J3294" t="s">
        <v>86</v>
      </c>
      <c r="K3294" t="s">
        <v>100</v>
      </c>
      <c r="L3294" t="s">
        <v>118</v>
      </c>
      <c r="M3294" t="str">
        <f>VLOOKUP(Table1[[#This Row],[Product Code]],Table24[#All],4,FALSE)</f>
        <v>Wireless Earbuds</v>
      </c>
    </row>
    <row r="3295" spans="1:13" x14ac:dyDescent="0.3">
      <c r="A3295" s="13" t="s">
        <v>8</v>
      </c>
      <c r="B3295" s="4" t="s">
        <v>13</v>
      </c>
      <c r="C3295" s="5">
        <v>44929</v>
      </c>
      <c r="D3295" s="4">
        <v>20</v>
      </c>
      <c r="E3295" s="6">
        <v>17561.400000000001</v>
      </c>
      <c r="F3295" s="6">
        <v>12099.400000000001</v>
      </c>
      <c r="G3295" s="8">
        <f t="shared" si="645"/>
        <v>5462</v>
      </c>
      <c r="H3295">
        <v>2023</v>
      </c>
      <c r="I3295">
        <f t="shared" si="651"/>
        <v>1</v>
      </c>
      <c r="J3295" t="s">
        <v>83</v>
      </c>
      <c r="K3295" t="s">
        <v>104</v>
      </c>
      <c r="L3295" t="s">
        <v>102</v>
      </c>
      <c r="M3295" t="str">
        <f>VLOOKUP(Table1[[#This Row],[Product Code]],Table24[#All],4,FALSE)</f>
        <v>Chargers</v>
      </c>
    </row>
    <row r="3296" spans="1:13" x14ac:dyDescent="0.3">
      <c r="A3296" s="13" t="s">
        <v>16</v>
      </c>
      <c r="B3296" s="4" t="s">
        <v>63</v>
      </c>
      <c r="C3296" s="5">
        <v>45282</v>
      </c>
      <c r="D3296" s="4">
        <v>36</v>
      </c>
      <c r="E3296" s="6">
        <v>40719.96</v>
      </c>
      <c r="F3296" s="6">
        <v>33802.200000000004</v>
      </c>
      <c r="G3296" s="8">
        <f t="shared" si="645"/>
        <v>6917.7599999999948</v>
      </c>
      <c r="H3296">
        <v>2023</v>
      </c>
      <c r="I3296">
        <f t="shared" si="651"/>
        <v>12</v>
      </c>
      <c r="J3296" t="s">
        <v>86</v>
      </c>
      <c r="K3296" t="s">
        <v>113</v>
      </c>
      <c r="L3296" t="s">
        <v>111</v>
      </c>
      <c r="M3296" t="str">
        <f>VLOOKUP(Table1[[#This Row],[Product Code]],Table24[#All],4,FALSE)</f>
        <v>Gaming Headsets</v>
      </c>
    </row>
    <row r="3297" spans="1:13" x14ac:dyDescent="0.3">
      <c r="A3297" s="13" t="s">
        <v>23</v>
      </c>
      <c r="B3297" s="4" t="s">
        <v>47</v>
      </c>
      <c r="C3297" s="5">
        <v>45170</v>
      </c>
      <c r="D3297" s="4">
        <v>7</v>
      </c>
      <c r="E3297" s="6">
        <v>8385.44</v>
      </c>
      <c r="F3297" s="6">
        <v>6177.8499999999995</v>
      </c>
      <c r="G3297" s="8">
        <f t="shared" si="645"/>
        <v>2207.5900000000011</v>
      </c>
      <c r="H3297">
        <v>2023</v>
      </c>
      <c r="I3297">
        <f t="shared" si="651"/>
        <v>9</v>
      </c>
      <c r="J3297" t="s">
        <v>85</v>
      </c>
      <c r="K3297" t="s">
        <v>113</v>
      </c>
      <c r="L3297" t="s">
        <v>126</v>
      </c>
      <c r="M3297" t="str">
        <f>VLOOKUP(Table1[[#This Row],[Product Code]],Table24[#All],4,FALSE)</f>
        <v>Fitness Bands</v>
      </c>
    </row>
    <row r="3298" spans="1:13" x14ac:dyDescent="0.3">
      <c r="A3298" s="13" t="s">
        <v>16</v>
      </c>
      <c r="B3298" s="4" t="s">
        <v>43</v>
      </c>
      <c r="C3298" s="5">
        <v>45489</v>
      </c>
      <c r="D3298" s="4">
        <v>14</v>
      </c>
      <c r="E3298" s="6">
        <v>14909.44</v>
      </c>
      <c r="F3298" s="6">
        <v>9613.3799999999992</v>
      </c>
      <c r="G3298" s="8">
        <f t="shared" si="645"/>
        <v>5296.0600000000013</v>
      </c>
      <c r="H3298">
        <v>2024</v>
      </c>
      <c r="I3298">
        <f t="shared" si="651"/>
        <v>7</v>
      </c>
      <c r="J3298" t="s">
        <v>89</v>
      </c>
      <c r="K3298" t="s">
        <v>113</v>
      </c>
      <c r="L3298" t="s">
        <v>111</v>
      </c>
      <c r="M3298" t="str">
        <f>VLOOKUP(Table1[[#This Row],[Product Code]],Table24[#All],4,FALSE)</f>
        <v>VR Headsets</v>
      </c>
    </row>
    <row r="3299" spans="1:13" x14ac:dyDescent="0.3">
      <c r="A3299" s="13" t="s">
        <v>37</v>
      </c>
      <c r="B3299" s="4" t="s">
        <v>9</v>
      </c>
      <c r="C3299" s="5">
        <v>45375</v>
      </c>
      <c r="D3299" s="4">
        <v>14</v>
      </c>
      <c r="E3299" s="6">
        <v>8501.2200000000012</v>
      </c>
      <c r="F3299" s="6">
        <v>5212.7599999999993</v>
      </c>
      <c r="G3299" s="8">
        <f t="shared" si="645"/>
        <v>3288.4600000000019</v>
      </c>
      <c r="H3299">
        <v>2024</v>
      </c>
      <c r="I3299">
        <f t="shared" si="651"/>
        <v>3</v>
      </c>
      <c r="J3299" t="s">
        <v>87</v>
      </c>
      <c r="K3299" t="s">
        <v>113</v>
      </c>
      <c r="L3299" t="s">
        <v>98</v>
      </c>
      <c r="M3299" t="str">
        <f>VLOOKUP(Table1[[#This Row],[Product Code]],Table24[#All],4,FALSE)</f>
        <v>Ultrabooks</v>
      </c>
    </row>
    <row r="3300" spans="1:13" x14ac:dyDescent="0.3">
      <c r="A3300" s="13" t="s">
        <v>16</v>
      </c>
      <c r="B3300" s="4" t="s">
        <v>49</v>
      </c>
      <c r="C3300" s="5">
        <v>45624</v>
      </c>
      <c r="D3300" s="4">
        <v>28</v>
      </c>
      <c r="E3300" s="6">
        <v>37269.96</v>
      </c>
      <c r="F3300" s="6">
        <v>22893.360000000001</v>
      </c>
      <c r="G3300" s="8">
        <f t="shared" si="645"/>
        <v>14376.599999999999</v>
      </c>
      <c r="H3300">
        <v>2024</v>
      </c>
      <c r="I3300">
        <f t="shared" si="651"/>
        <v>11</v>
      </c>
      <c r="J3300" t="s">
        <v>90</v>
      </c>
      <c r="K3300" t="s">
        <v>137</v>
      </c>
      <c r="L3300" t="s">
        <v>126</v>
      </c>
      <c r="M3300" t="str">
        <f>VLOOKUP(Table1[[#This Row],[Product Code]],Table24[#All],4,FALSE)</f>
        <v>Smartwatches</v>
      </c>
    </row>
    <row r="3301" spans="1:13" x14ac:dyDescent="0.3">
      <c r="A3301" s="13" t="s">
        <v>21</v>
      </c>
      <c r="B3301" s="4" t="s">
        <v>20</v>
      </c>
      <c r="C3301" s="5">
        <v>45056</v>
      </c>
      <c r="D3301" s="4">
        <v>23</v>
      </c>
      <c r="E3301" s="6">
        <v>20428.830000000002</v>
      </c>
      <c r="F3301" s="6">
        <v>16616.350000000002</v>
      </c>
      <c r="G3301" s="8">
        <f t="shared" si="645"/>
        <v>3812.4799999999996</v>
      </c>
      <c r="H3301">
        <v>2023</v>
      </c>
      <c r="I3301">
        <f t="shared" ref="I3301:I3307" si="652">MONTH(C3301)</f>
        <v>5</v>
      </c>
      <c r="J3301" t="s">
        <v>84</v>
      </c>
      <c r="K3301" t="s">
        <v>104</v>
      </c>
      <c r="L3301" t="s">
        <v>102</v>
      </c>
      <c r="M3301" t="str">
        <f>VLOOKUP(Table1[[#This Row],[Product Code]],Table24[#All],4,FALSE)</f>
        <v>Keyboards</v>
      </c>
    </row>
    <row r="3302" spans="1:13" x14ac:dyDescent="0.3">
      <c r="A3302" s="13" t="s">
        <v>16</v>
      </c>
      <c r="B3302" s="4" t="s">
        <v>66</v>
      </c>
      <c r="C3302" s="5">
        <v>45127</v>
      </c>
      <c r="D3302" s="4">
        <v>11</v>
      </c>
      <c r="E3302" s="6">
        <v>5976.96</v>
      </c>
      <c r="F3302" s="6">
        <v>4252.38</v>
      </c>
      <c r="G3302" s="8">
        <f t="shared" si="645"/>
        <v>1724.58</v>
      </c>
      <c r="H3302">
        <v>2023</v>
      </c>
      <c r="I3302">
        <f t="shared" si="652"/>
        <v>7</v>
      </c>
      <c r="J3302" t="s">
        <v>85</v>
      </c>
      <c r="K3302" t="s">
        <v>113</v>
      </c>
      <c r="L3302" t="s">
        <v>118</v>
      </c>
      <c r="M3302" t="str">
        <f>VLOOKUP(Table1[[#This Row],[Product Code]],Table24[#All],4,FALSE)</f>
        <v>Wireless Headphones</v>
      </c>
    </row>
    <row r="3303" spans="1:13" x14ac:dyDescent="0.3">
      <c r="A3303" s="13" t="s">
        <v>16</v>
      </c>
      <c r="B3303" s="4" t="s">
        <v>29</v>
      </c>
      <c r="C3303" s="5">
        <v>45194</v>
      </c>
      <c r="D3303" s="4">
        <v>15</v>
      </c>
      <c r="E3303" s="6">
        <v>9795</v>
      </c>
      <c r="F3303" s="6">
        <v>7337.25</v>
      </c>
      <c r="G3303" s="8">
        <f t="shared" si="645"/>
        <v>2457.75</v>
      </c>
      <c r="H3303">
        <v>2023</v>
      </c>
      <c r="I3303">
        <f t="shared" si="652"/>
        <v>9</v>
      </c>
      <c r="J3303" t="s">
        <v>85</v>
      </c>
      <c r="K3303" t="s">
        <v>100</v>
      </c>
      <c r="L3303" t="s">
        <v>98</v>
      </c>
      <c r="M3303" t="str">
        <f>VLOOKUP(Table1[[#This Row],[Product Code]],Table24[#All],4,FALSE)</f>
        <v>Gaming Laptops</v>
      </c>
    </row>
    <row r="3304" spans="1:13" x14ac:dyDescent="0.3">
      <c r="A3304" s="13" t="s">
        <v>23</v>
      </c>
      <c r="B3304" s="4" t="s">
        <v>55</v>
      </c>
      <c r="C3304" s="5">
        <v>44931</v>
      </c>
      <c r="D3304" s="4">
        <v>29</v>
      </c>
      <c r="E3304" s="6">
        <v>25205.64</v>
      </c>
      <c r="F3304" s="6">
        <v>18923.37</v>
      </c>
      <c r="G3304" s="8">
        <f t="shared" si="645"/>
        <v>6282.27</v>
      </c>
      <c r="H3304">
        <v>2023</v>
      </c>
      <c r="I3304">
        <f t="shared" si="652"/>
        <v>1</v>
      </c>
      <c r="J3304" t="s">
        <v>83</v>
      </c>
      <c r="K3304" t="s">
        <v>100</v>
      </c>
      <c r="L3304" t="s">
        <v>111</v>
      </c>
      <c r="M3304" t="str">
        <f>VLOOKUP(Table1[[#This Row],[Product Code]],Table24[#All],4,FALSE)</f>
        <v>VR Headsets</v>
      </c>
    </row>
    <row r="3305" spans="1:13" x14ac:dyDescent="0.3">
      <c r="A3305" s="13" t="s">
        <v>16</v>
      </c>
      <c r="B3305" s="4" t="s">
        <v>46</v>
      </c>
      <c r="C3305" s="5">
        <v>45230</v>
      </c>
      <c r="D3305" s="4">
        <v>30</v>
      </c>
      <c r="E3305" s="6">
        <v>5862.9000000000005</v>
      </c>
      <c r="F3305" s="6">
        <v>4378.5</v>
      </c>
      <c r="G3305" s="8">
        <f t="shared" si="645"/>
        <v>1484.4000000000005</v>
      </c>
      <c r="H3305">
        <v>2023</v>
      </c>
      <c r="I3305">
        <f t="shared" si="652"/>
        <v>10</v>
      </c>
      <c r="J3305" t="s">
        <v>86</v>
      </c>
      <c r="K3305" t="s">
        <v>100</v>
      </c>
      <c r="L3305" t="s">
        <v>118</v>
      </c>
      <c r="M3305" t="str">
        <f>VLOOKUP(Table1[[#This Row],[Product Code]],Table24[#All],4,FALSE)</f>
        <v>Wireless Earbuds</v>
      </c>
    </row>
    <row r="3306" spans="1:13" x14ac:dyDescent="0.3">
      <c r="A3306" s="13" t="s">
        <v>16</v>
      </c>
      <c r="B3306" s="4" t="s">
        <v>38</v>
      </c>
      <c r="C3306" s="5">
        <v>45325</v>
      </c>
      <c r="D3306" s="4">
        <v>27</v>
      </c>
      <c r="E3306" s="6">
        <v>14484.960000000001</v>
      </c>
      <c r="F3306" s="6">
        <v>10557.81</v>
      </c>
      <c r="G3306" s="8">
        <f t="shared" si="645"/>
        <v>3927.1500000000015</v>
      </c>
      <c r="H3306">
        <v>2024</v>
      </c>
      <c r="I3306">
        <f t="shared" si="652"/>
        <v>2</v>
      </c>
      <c r="J3306" t="s">
        <v>87</v>
      </c>
      <c r="K3306" t="s">
        <v>113</v>
      </c>
      <c r="L3306" t="s">
        <v>111</v>
      </c>
      <c r="M3306" t="str">
        <f>VLOOKUP(Table1[[#This Row],[Product Code]],Table24[#All],4,FALSE)</f>
        <v>Game Consoles</v>
      </c>
    </row>
    <row r="3307" spans="1:13" x14ac:dyDescent="0.3">
      <c r="A3307" s="13" t="s">
        <v>33</v>
      </c>
      <c r="B3307" s="4" t="s">
        <v>24</v>
      </c>
      <c r="C3307" s="5">
        <v>45552</v>
      </c>
      <c r="D3307" s="4">
        <v>7</v>
      </c>
      <c r="E3307" s="6">
        <v>9318.61</v>
      </c>
      <c r="F3307" s="6">
        <v>5814.97</v>
      </c>
      <c r="G3307" s="8">
        <f t="shared" si="645"/>
        <v>3503.6400000000003</v>
      </c>
      <c r="H3307">
        <v>2024</v>
      </c>
      <c r="I3307">
        <f t="shared" si="652"/>
        <v>9</v>
      </c>
      <c r="J3307" t="s">
        <v>89</v>
      </c>
      <c r="K3307" t="s">
        <v>104</v>
      </c>
      <c r="L3307" t="s">
        <v>102</v>
      </c>
      <c r="M3307" t="str">
        <f>VLOOKUP(Table1[[#This Row],[Product Code]],Table24[#All],4,FALSE)</f>
        <v>Keyboards</v>
      </c>
    </row>
    <row r="3308" spans="1:13" x14ac:dyDescent="0.3">
      <c r="A3308" s="13" t="s">
        <v>16</v>
      </c>
      <c r="B3308" s="4" t="s">
        <v>35</v>
      </c>
      <c r="C3308" s="5">
        <v>44973</v>
      </c>
      <c r="D3308" s="4">
        <v>26</v>
      </c>
      <c r="E3308" s="6">
        <v>4239.3</v>
      </c>
      <c r="F3308" s="6">
        <v>3278.86</v>
      </c>
      <c r="G3308" s="8">
        <f t="shared" si="645"/>
        <v>960.44</v>
      </c>
      <c r="H3308">
        <v>2023</v>
      </c>
      <c r="I3308">
        <f t="shared" ref="I3308:I3312" si="653">MONTH(C3308)</f>
        <v>2</v>
      </c>
      <c r="J3308" t="s">
        <v>83</v>
      </c>
      <c r="K3308" t="s">
        <v>113</v>
      </c>
      <c r="L3308" t="s">
        <v>102</v>
      </c>
      <c r="M3308" t="str">
        <f>VLOOKUP(Table1[[#This Row],[Product Code]],Table24[#All],4,FALSE)</f>
        <v>Keyboards</v>
      </c>
    </row>
    <row r="3309" spans="1:13" x14ac:dyDescent="0.3">
      <c r="A3309" s="13" t="s">
        <v>10</v>
      </c>
      <c r="B3309" s="4" t="s">
        <v>63</v>
      </c>
      <c r="C3309" s="5">
        <v>45191</v>
      </c>
      <c r="D3309" s="4">
        <v>22</v>
      </c>
      <c r="E3309" s="6">
        <v>24884.42</v>
      </c>
      <c r="F3309" s="6">
        <v>20656.900000000001</v>
      </c>
      <c r="G3309" s="8">
        <f t="shared" si="645"/>
        <v>4227.5199999999968</v>
      </c>
      <c r="H3309">
        <v>2023</v>
      </c>
      <c r="I3309">
        <f t="shared" si="653"/>
        <v>9</v>
      </c>
      <c r="J3309" t="s">
        <v>85</v>
      </c>
      <c r="K3309" t="s">
        <v>113</v>
      </c>
      <c r="L3309" t="s">
        <v>111</v>
      </c>
      <c r="M3309" t="str">
        <f>VLOOKUP(Table1[[#This Row],[Product Code]],Table24[#All],4,FALSE)</f>
        <v>Gaming Headsets</v>
      </c>
    </row>
    <row r="3310" spans="1:13" x14ac:dyDescent="0.3">
      <c r="A3310" s="13" t="s">
        <v>16</v>
      </c>
      <c r="B3310" s="4" t="s">
        <v>22</v>
      </c>
      <c r="C3310" s="5">
        <v>45217</v>
      </c>
      <c r="D3310" s="4">
        <v>36</v>
      </c>
      <c r="E3310" s="6">
        <v>37925.279999999999</v>
      </c>
      <c r="F3310" s="6">
        <v>22545.360000000001</v>
      </c>
      <c r="G3310" s="8">
        <f t="shared" si="645"/>
        <v>15379.919999999998</v>
      </c>
      <c r="H3310">
        <v>2023</v>
      </c>
      <c r="I3310">
        <f t="shared" si="653"/>
        <v>10</v>
      </c>
      <c r="J3310" t="s">
        <v>86</v>
      </c>
      <c r="K3310" t="s">
        <v>113</v>
      </c>
      <c r="L3310" t="s">
        <v>102</v>
      </c>
      <c r="M3310" t="str">
        <f>VLOOKUP(Table1[[#This Row],[Product Code]],Table24[#All],4,FALSE)</f>
        <v>Keyboards</v>
      </c>
    </row>
    <row r="3311" spans="1:13" x14ac:dyDescent="0.3">
      <c r="A3311" s="13" t="s">
        <v>59</v>
      </c>
      <c r="B3311" s="4" t="s">
        <v>40</v>
      </c>
      <c r="C3311" s="5">
        <v>45560</v>
      </c>
      <c r="D3311" s="4">
        <v>13</v>
      </c>
      <c r="E3311" s="6">
        <v>17599.27</v>
      </c>
      <c r="F3311" s="6">
        <v>12667.98</v>
      </c>
      <c r="G3311" s="8">
        <f t="shared" si="645"/>
        <v>4931.2900000000009</v>
      </c>
      <c r="H3311">
        <v>2024</v>
      </c>
      <c r="I3311">
        <f t="shared" si="653"/>
        <v>9</v>
      </c>
      <c r="J3311" t="s">
        <v>89</v>
      </c>
      <c r="K3311" t="s">
        <v>106</v>
      </c>
      <c r="L3311" t="s">
        <v>111</v>
      </c>
      <c r="M3311" t="str">
        <f>VLOOKUP(Table1[[#This Row],[Product Code]],Table24[#All],4,FALSE)</f>
        <v>Game Consoles</v>
      </c>
    </row>
    <row r="3312" spans="1:13" x14ac:dyDescent="0.3">
      <c r="A3312" s="13" t="s">
        <v>14</v>
      </c>
      <c r="B3312" s="4" t="s">
        <v>52</v>
      </c>
      <c r="C3312" s="5">
        <v>45386</v>
      </c>
      <c r="D3312" s="4">
        <v>4</v>
      </c>
      <c r="E3312" s="6">
        <v>946.44</v>
      </c>
      <c r="F3312" s="6">
        <v>732.68</v>
      </c>
      <c r="G3312" s="8">
        <f t="shared" si="645"/>
        <v>213.7600000000001</v>
      </c>
      <c r="H3312">
        <v>2024</v>
      </c>
      <c r="I3312">
        <f t="shared" si="653"/>
        <v>4</v>
      </c>
      <c r="J3312" t="s">
        <v>88</v>
      </c>
      <c r="K3312" t="s">
        <v>113</v>
      </c>
      <c r="L3312" t="s">
        <v>118</v>
      </c>
      <c r="M3312" t="str">
        <f>VLOOKUP(Table1[[#This Row],[Product Code]],Table24[#All],4,FALSE)</f>
        <v>Wired Headphones</v>
      </c>
    </row>
    <row r="3313" spans="1:13" x14ac:dyDescent="0.3">
      <c r="A3313" s="13" t="s">
        <v>21</v>
      </c>
      <c r="B3313" s="4" t="s">
        <v>38</v>
      </c>
      <c r="C3313" s="5">
        <v>45219</v>
      </c>
      <c r="D3313" s="4">
        <v>35</v>
      </c>
      <c r="E3313" s="6">
        <v>18776.8</v>
      </c>
      <c r="F3313" s="6">
        <v>13686.05</v>
      </c>
      <c r="G3313" s="8">
        <f t="shared" si="645"/>
        <v>5090.75</v>
      </c>
      <c r="H3313">
        <v>2023</v>
      </c>
      <c r="I3313">
        <f>MONTH(C3313)</f>
        <v>10</v>
      </c>
      <c r="J3313" t="s">
        <v>86</v>
      </c>
      <c r="K3313" t="s">
        <v>113</v>
      </c>
      <c r="L3313" t="s">
        <v>111</v>
      </c>
      <c r="M3313" t="str">
        <f>VLOOKUP(Table1[[#This Row],[Product Code]],Table24[#All],4,FALSE)</f>
        <v>Game Consoles</v>
      </c>
    </row>
    <row r="3314" spans="1:13" x14ac:dyDescent="0.3">
      <c r="A3314" s="13" t="s">
        <v>25</v>
      </c>
      <c r="B3314" s="4" t="s">
        <v>40</v>
      </c>
      <c r="C3314" s="5">
        <v>45418</v>
      </c>
      <c r="D3314" s="4">
        <v>7</v>
      </c>
      <c r="E3314" s="6">
        <v>9476.5299999999988</v>
      </c>
      <c r="F3314" s="6">
        <v>6821.22</v>
      </c>
      <c r="G3314" s="8">
        <f t="shared" si="645"/>
        <v>2655.3099999999986</v>
      </c>
      <c r="H3314">
        <v>2024</v>
      </c>
      <c r="I3314">
        <f>MONTH(C3314)</f>
        <v>5</v>
      </c>
      <c r="J3314" t="s">
        <v>88</v>
      </c>
      <c r="K3314" t="s">
        <v>106</v>
      </c>
      <c r="L3314" t="s">
        <v>111</v>
      </c>
      <c r="M3314" t="str">
        <f>VLOOKUP(Table1[[#This Row],[Product Code]],Table24[#All],4,FALSE)</f>
        <v>Game Consoles</v>
      </c>
    </row>
    <row r="3315" spans="1:13" x14ac:dyDescent="0.3">
      <c r="A3315" s="13" t="s">
        <v>32</v>
      </c>
      <c r="B3315" s="4" t="s">
        <v>58</v>
      </c>
      <c r="C3315" s="5">
        <v>45227</v>
      </c>
      <c r="D3315" s="4">
        <v>42</v>
      </c>
      <c r="E3315" s="6">
        <v>10889.34</v>
      </c>
      <c r="F3315" s="6">
        <v>7117.74</v>
      </c>
      <c r="G3315" s="8">
        <f t="shared" si="645"/>
        <v>3771.6000000000004</v>
      </c>
      <c r="H3315">
        <v>2023</v>
      </c>
      <c r="I3315">
        <f>MONTH(C3315)</f>
        <v>10</v>
      </c>
      <c r="J3315" t="s">
        <v>86</v>
      </c>
      <c r="K3315" t="s">
        <v>106</v>
      </c>
      <c r="L3315" t="s">
        <v>126</v>
      </c>
      <c r="M3315" t="str">
        <f>VLOOKUP(Table1[[#This Row],[Product Code]],Table24[#All],4,FALSE)</f>
        <v>Smart Speakers</v>
      </c>
    </row>
    <row r="3316" spans="1:13" x14ac:dyDescent="0.3">
      <c r="A3316" s="13" t="s">
        <v>33</v>
      </c>
      <c r="B3316" s="4" t="s">
        <v>65</v>
      </c>
      <c r="C3316" s="5">
        <v>45607</v>
      </c>
      <c r="D3316" s="4">
        <v>32</v>
      </c>
      <c r="E3316" s="6">
        <v>10340.799999999999</v>
      </c>
      <c r="F3316" s="6">
        <v>6395.52</v>
      </c>
      <c r="G3316" s="8">
        <f t="shared" si="645"/>
        <v>3945.2799999999988</v>
      </c>
      <c r="H3316">
        <v>2024</v>
      </c>
      <c r="I3316">
        <f>MONTH(C3316)</f>
        <v>11</v>
      </c>
      <c r="J3316" t="s">
        <v>90</v>
      </c>
      <c r="K3316" t="s">
        <v>109</v>
      </c>
      <c r="L3316" t="s">
        <v>111</v>
      </c>
      <c r="M3316" t="str">
        <f>VLOOKUP(Table1[[#This Row],[Product Code]],Table24[#All],4,FALSE)</f>
        <v>Game Consoles</v>
      </c>
    </row>
    <row r="3317" spans="1:13" x14ac:dyDescent="0.3">
      <c r="A3317" s="13" t="s">
        <v>12</v>
      </c>
      <c r="B3317" s="4" t="s">
        <v>55</v>
      </c>
      <c r="C3317" s="5">
        <v>45272</v>
      </c>
      <c r="D3317" s="4">
        <v>26</v>
      </c>
      <c r="E3317" s="6">
        <v>22598.16</v>
      </c>
      <c r="F3317" s="6">
        <v>16965.78</v>
      </c>
      <c r="G3317" s="8">
        <f t="shared" si="645"/>
        <v>5632.380000000001</v>
      </c>
      <c r="H3317">
        <v>2023</v>
      </c>
      <c r="I3317">
        <f t="shared" ref="I3317:I3320" si="654">MONTH(C3317)</f>
        <v>12</v>
      </c>
      <c r="J3317" t="s">
        <v>86</v>
      </c>
      <c r="K3317" t="s">
        <v>100</v>
      </c>
      <c r="L3317" t="s">
        <v>111</v>
      </c>
      <c r="M3317" t="str">
        <f>VLOOKUP(Table1[[#This Row],[Product Code]],Table24[#All],4,FALSE)</f>
        <v>VR Headsets</v>
      </c>
    </row>
    <row r="3318" spans="1:13" x14ac:dyDescent="0.3">
      <c r="A3318" s="13" t="s">
        <v>21</v>
      </c>
      <c r="B3318" s="4" t="s">
        <v>64</v>
      </c>
      <c r="C3318" s="5">
        <v>45171</v>
      </c>
      <c r="D3318" s="4">
        <v>12</v>
      </c>
      <c r="E3318" s="6">
        <v>4652.88</v>
      </c>
      <c r="F3318" s="6">
        <v>3113.04</v>
      </c>
      <c r="G3318" s="8">
        <f t="shared" si="645"/>
        <v>1539.8400000000001</v>
      </c>
      <c r="H3318">
        <v>2023</v>
      </c>
      <c r="I3318">
        <f t="shared" si="654"/>
        <v>9</v>
      </c>
      <c r="J3318" t="s">
        <v>85</v>
      </c>
      <c r="K3318" t="s">
        <v>106</v>
      </c>
      <c r="L3318" t="s">
        <v>102</v>
      </c>
      <c r="M3318" t="str">
        <f>VLOOKUP(Table1[[#This Row],[Product Code]],Table24[#All],4,FALSE)</f>
        <v>Chargers</v>
      </c>
    </row>
    <row r="3319" spans="1:13" x14ac:dyDescent="0.3">
      <c r="A3319" s="13" t="s">
        <v>19</v>
      </c>
      <c r="B3319" s="4" t="s">
        <v>34</v>
      </c>
      <c r="C3319" s="5">
        <v>45129</v>
      </c>
      <c r="D3319" s="4">
        <v>22</v>
      </c>
      <c r="E3319" s="6">
        <v>21231.32</v>
      </c>
      <c r="F3319" s="6">
        <v>16616.599999999999</v>
      </c>
      <c r="G3319" s="8">
        <f t="shared" si="645"/>
        <v>4614.7200000000012</v>
      </c>
      <c r="H3319">
        <v>2023</v>
      </c>
      <c r="I3319">
        <f t="shared" si="654"/>
        <v>7</v>
      </c>
      <c r="J3319" t="s">
        <v>85</v>
      </c>
      <c r="K3319" t="s">
        <v>113</v>
      </c>
      <c r="L3319" t="s">
        <v>118</v>
      </c>
      <c r="M3319" t="str">
        <f>VLOOKUP(Table1[[#This Row],[Product Code]],Table24[#All],4,FALSE)</f>
        <v>Wireless Earbuds</v>
      </c>
    </row>
    <row r="3320" spans="1:13" x14ac:dyDescent="0.3">
      <c r="A3320" s="13" t="s">
        <v>16</v>
      </c>
      <c r="B3320" s="4" t="s">
        <v>66</v>
      </c>
      <c r="C3320" s="5">
        <v>44960</v>
      </c>
      <c r="D3320" s="4">
        <v>33</v>
      </c>
      <c r="E3320" s="6">
        <v>17930.88</v>
      </c>
      <c r="F3320" s="6">
        <v>12757.14</v>
      </c>
      <c r="G3320" s="8">
        <f t="shared" si="645"/>
        <v>5173.7400000000016</v>
      </c>
      <c r="H3320">
        <v>2023</v>
      </c>
      <c r="I3320">
        <f t="shared" si="654"/>
        <v>2</v>
      </c>
      <c r="J3320" t="s">
        <v>83</v>
      </c>
      <c r="K3320" t="s">
        <v>113</v>
      </c>
      <c r="L3320" t="s">
        <v>118</v>
      </c>
      <c r="M3320" t="str">
        <f>VLOOKUP(Table1[[#This Row],[Product Code]],Table24[#All],4,FALSE)</f>
        <v>Wireless Headphones</v>
      </c>
    </row>
    <row r="3321" spans="1:13" x14ac:dyDescent="0.3">
      <c r="A3321" s="13" t="s">
        <v>16</v>
      </c>
      <c r="B3321" s="4" t="s">
        <v>45</v>
      </c>
      <c r="C3321" s="5">
        <v>45371</v>
      </c>
      <c r="D3321" s="4">
        <v>22</v>
      </c>
      <c r="E3321" s="6">
        <v>17746.52</v>
      </c>
      <c r="F3321" s="6">
        <v>10582.880000000001</v>
      </c>
      <c r="G3321" s="8">
        <f t="shared" si="645"/>
        <v>7163.6399999999994</v>
      </c>
      <c r="H3321">
        <v>2024</v>
      </c>
      <c r="I3321">
        <f>MONTH(C3321)</f>
        <v>3</v>
      </c>
      <c r="J3321" t="s">
        <v>87</v>
      </c>
      <c r="K3321" t="s">
        <v>113</v>
      </c>
      <c r="L3321" t="s">
        <v>111</v>
      </c>
      <c r="M3321" t="str">
        <f>VLOOKUP(Table1[[#This Row],[Product Code]],Table24[#All],4,FALSE)</f>
        <v>Game Consoles</v>
      </c>
    </row>
    <row r="3322" spans="1:13" x14ac:dyDescent="0.3">
      <c r="A3322" s="13" t="s">
        <v>32</v>
      </c>
      <c r="B3322" s="4" t="s">
        <v>22</v>
      </c>
      <c r="C3322" s="5">
        <v>45135</v>
      </c>
      <c r="D3322" s="4">
        <v>9</v>
      </c>
      <c r="E3322" s="6">
        <v>9481.32</v>
      </c>
      <c r="F3322" s="6">
        <v>5636.34</v>
      </c>
      <c r="G3322" s="8">
        <f t="shared" si="645"/>
        <v>3844.9799999999996</v>
      </c>
      <c r="H3322">
        <v>2023</v>
      </c>
      <c r="I3322">
        <f t="shared" ref="I3322:I3324" si="655">MONTH(C3322)</f>
        <v>7</v>
      </c>
      <c r="J3322" t="s">
        <v>85</v>
      </c>
      <c r="K3322" t="s">
        <v>113</v>
      </c>
      <c r="L3322" t="s">
        <v>102</v>
      </c>
      <c r="M3322" t="str">
        <f>VLOOKUP(Table1[[#This Row],[Product Code]],Table24[#All],4,FALSE)</f>
        <v>Keyboards</v>
      </c>
    </row>
    <row r="3323" spans="1:13" x14ac:dyDescent="0.3">
      <c r="A3323" s="13" t="s">
        <v>16</v>
      </c>
      <c r="B3323" s="4" t="s">
        <v>62</v>
      </c>
      <c r="C3323" s="5">
        <v>45042</v>
      </c>
      <c r="D3323" s="4">
        <v>18</v>
      </c>
      <c r="E3323" s="6">
        <v>26015.399999999998</v>
      </c>
      <c r="F3323" s="6">
        <v>17464.86</v>
      </c>
      <c r="G3323" s="8">
        <f t="shared" si="645"/>
        <v>8550.5399999999972</v>
      </c>
      <c r="H3323">
        <v>2023</v>
      </c>
      <c r="I3323">
        <f t="shared" si="655"/>
        <v>4</v>
      </c>
      <c r="J3323" t="s">
        <v>84</v>
      </c>
      <c r="K3323" t="s">
        <v>113</v>
      </c>
      <c r="L3323" t="s">
        <v>126</v>
      </c>
      <c r="M3323" t="str">
        <f>VLOOKUP(Table1[[#This Row],[Product Code]],Table24[#All],4,FALSE)</f>
        <v>Smartwatches</v>
      </c>
    </row>
    <row r="3324" spans="1:13" x14ac:dyDescent="0.3">
      <c r="A3324" s="13" t="s">
        <v>32</v>
      </c>
      <c r="B3324" s="4" t="s">
        <v>20</v>
      </c>
      <c r="C3324" s="5">
        <v>45065</v>
      </c>
      <c r="D3324" s="4">
        <v>17</v>
      </c>
      <c r="E3324" s="6">
        <v>15099.57</v>
      </c>
      <c r="F3324" s="6">
        <v>12281.650000000001</v>
      </c>
      <c r="G3324" s="8">
        <f t="shared" si="645"/>
        <v>2817.9199999999983</v>
      </c>
      <c r="H3324">
        <v>2023</v>
      </c>
      <c r="I3324">
        <f t="shared" si="655"/>
        <v>5</v>
      </c>
      <c r="J3324" t="s">
        <v>84</v>
      </c>
      <c r="K3324" t="s">
        <v>104</v>
      </c>
      <c r="L3324" t="s">
        <v>102</v>
      </c>
      <c r="M3324" t="str">
        <f>VLOOKUP(Table1[[#This Row],[Product Code]],Table24[#All],4,FALSE)</f>
        <v>Keyboards</v>
      </c>
    </row>
    <row r="3325" spans="1:13" x14ac:dyDescent="0.3">
      <c r="A3325" s="13" t="s">
        <v>8</v>
      </c>
      <c r="B3325" s="4" t="s">
        <v>18</v>
      </c>
      <c r="C3325" s="5">
        <v>45375</v>
      </c>
      <c r="D3325" s="4">
        <v>21</v>
      </c>
      <c r="E3325" s="6">
        <v>8382.36</v>
      </c>
      <c r="F3325" s="6">
        <v>6334.44</v>
      </c>
      <c r="G3325" s="8">
        <f t="shared" si="645"/>
        <v>2047.920000000001</v>
      </c>
      <c r="H3325">
        <v>2024</v>
      </c>
      <c r="I3325">
        <f>MONTH(C3325)</f>
        <v>3</v>
      </c>
      <c r="J3325" t="s">
        <v>87</v>
      </c>
      <c r="K3325" t="s">
        <v>130</v>
      </c>
      <c r="L3325" t="s">
        <v>126</v>
      </c>
      <c r="M3325" t="str">
        <f>VLOOKUP(Table1[[#This Row],[Product Code]],Table24[#All],4,FALSE)</f>
        <v>Streaming Devices</v>
      </c>
    </row>
    <row r="3326" spans="1:13" x14ac:dyDescent="0.3">
      <c r="A3326" s="13" t="s">
        <v>10</v>
      </c>
      <c r="B3326" s="4" t="s">
        <v>35</v>
      </c>
      <c r="C3326" s="5">
        <v>45112</v>
      </c>
      <c r="D3326" s="4">
        <v>3</v>
      </c>
      <c r="E3326" s="6">
        <v>489.15000000000003</v>
      </c>
      <c r="F3326" s="6">
        <v>378.33</v>
      </c>
      <c r="G3326" s="8">
        <f t="shared" si="645"/>
        <v>110.82000000000005</v>
      </c>
      <c r="H3326">
        <v>2023</v>
      </c>
      <c r="I3326">
        <f>MONTH(C3326)</f>
        <v>7</v>
      </c>
      <c r="J3326" t="s">
        <v>85</v>
      </c>
      <c r="K3326" t="s">
        <v>113</v>
      </c>
      <c r="L3326" t="s">
        <v>102</v>
      </c>
      <c r="M3326" t="str">
        <f>VLOOKUP(Table1[[#This Row],[Product Code]],Table24[#All],4,FALSE)</f>
        <v>Keyboards</v>
      </c>
    </row>
    <row r="3327" spans="1:13" x14ac:dyDescent="0.3">
      <c r="A3327" s="13" t="s">
        <v>54</v>
      </c>
      <c r="B3327" s="4" t="s">
        <v>70</v>
      </c>
      <c r="C3327" s="5">
        <v>45567</v>
      </c>
      <c r="D3327" s="4">
        <v>17</v>
      </c>
      <c r="E3327" s="6">
        <v>3670.1299999999997</v>
      </c>
      <c r="F3327" s="6">
        <v>2656.59</v>
      </c>
      <c r="G3327" s="8">
        <f t="shared" si="645"/>
        <v>1013.5399999999995</v>
      </c>
      <c r="H3327">
        <v>2024</v>
      </c>
      <c r="I3327">
        <f t="shared" ref="I3327:I3331" si="656">MONTH(C3327)</f>
        <v>10</v>
      </c>
      <c r="J3327" t="s">
        <v>90</v>
      </c>
      <c r="K3327" t="s">
        <v>130</v>
      </c>
      <c r="L3327" t="s">
        <v>102</v>
      </c>
      <c r="M3327" t="str">
        <f>VLOOKUP(Table1[[#This Row],[Product Code]],Table24[#All],4,FALSE)</f>
        <v>Chargers</v>
      </c>
    </row>
    <row r="3328" spans="1:13" x14ac:dyDescent="0.3">
      <c r="A3328" s="13" t="s">
        <v>16</v>
      </c>
      <c r="B3328" s="4" t="s">
        <v>30</v>
      </c>
      <c r="C3328" s="5">
        <v>45360</v>
      </c>
      <c r="D3328" s="4">
        <v>12</v>
      </c>
      <c r="E3328" s="6">
        <v>17657.52</v>
      </c>
      <c r="F3328" s="6">
        <v>11947.8</v>
      </c>
      <c r="G3328" s="8">
        <f t="shared" si="645"/>
        <v>5709.7200000000012</v>
      </c>
      <c r="H3328">
        <v>2024</v>
      </c>
      <c r="I3328">
        <f t="shared" si="656"/>
        <v>3</v>
      </c>
      <c r="J3328" t="s">
        <v>87</v>
      </c>
      <c r="K3328" t="s">
        <v>113</v>
      </c>
      <c r="L3328" t="s">
        <v>126</v>
      </c>
      <c r="M3328" t="str">
        <f>VLOOKUP(Table1[[#This Row],[Product Code]],Table24[#All],4,FALSE)</f>
        <v>Fitness Bands</v>
      </c>
    </row>
    <row r="3329" spans="1:13" x14ac:dyDescent="0.3">
      <c r="A3329" s="13" t="s">
        <v>23</v>
      </c>
      <c r="B3329" s="4" t="s">
        <v>30</v>
      </c>
      <c r="C3329" s="5">
        <v>45560</v>
      </c>
      <c r="D3329" s="4">
        <v>12</v>
      </c>
      <c r="E3329" s="6">
        <v>17657.52</v>
      </c>
      <c r="F3329" s="6">
        <v>11947.8</v>
      </c>
      <c r="G3329" s="8">
        <f t="shared" si="645"/>
        <v>5709.7200000000012</v>
      </c>
      <c r="H3329">
        <v>2024</v>
      </c>
      <c r="I3329">
        <f t="shared" si="656"/>
        <v>9</v>
      </c>
      <c r="J3329" t="s">
        <v>89</v>
      </c>
      <c r="K3329" t="s">
        <v>113</v>
      </c>
      <c r="L3329" t="s">
        <v>126</v>
      </c>
      <c r="M3329" t="str">
        <f>VLOOKUP(Table1[[#This Row],[Product Code]],Table24[#All],4,FALSE)</f>
        <v>Fitness Bands</v>
      </c>
    </row>
    <row r="3330" spans="1:13" x14ac:dyDescent="0.3">
      <c r="A3330" s="13" t="s">
        <v>10</v>
      </c>
      <c r="B3330" s="4" t="s">
        <v>11</v>
      </c>
      <c r="C3330" s="5">
        <v>45560</v>
      </c>
      <c r="D3330" s="4">
        <v>13</v>
      </c>
      <c r="E3330" s="6">
        <v>8734.0500000000011</v>
      </c>
      <c r="F3330" s="6">
        <v>6897.67</v>
      </c>
      <c r="G3330" s="8">
        <f t="shared" si="645"/>
        <v>1836.380000000001</v>
      </c>
      <c r="H3330">
        <v>2024</v>
      </c>
      <c r="I3330">
        <f t="shared" si="656"/>
        <v>9</v>
      </c>
      <c r="J3330" t="s">
        <v>89</v>
      </c>
      <c r="K3330" t="s">
        <v>113</v>
      </c>
      <c r="L3330" t="s">
        <v>102</v>
      </c>
      <c r="M3330" t="str">
        <f>VLOOKUP(Table1[[#This Row],[Product Code]],Table24[#All],4,FALSE)</f>
        <v>Chargers</v>
      </c>
    </row>
    <row r="3331" spans="1:13" x14ac:dyDescent="0.3">
      <c r="A3331" s="13" t="s">
        <v>8</v>
      </c>
      <c r="B3331" s="4" t="s">
        <v>51</v>
      </c>
      <c r="C3331" s="5">
        <v>45511</v>
      </c>
      <c r="D3331" s="4">
        <v>11</v>
      </c>
      <c r="E3331" s="6">
        <v>3898.6200000000003</v>
      </c>
      <c r="F3331" s="6">
        <v>2783.66</v>
      </c>
      <c r="G3331" s="8">
        <f t="shared" ref="G3331:G3394" si="657">E3331-F3331</f>
        <v>1114.9600000000005</v>
      </c>
      <c r="H3331">
        <v>2024</v>
      </c>
      <c r="I3331">
        <f t="shared" si="656"/>
        <v>8</v>
      </c>
      <c r="J3331" t="s">
        <v>89</v>
      </c>
      <c r="K3331" t="s">
        <v>113</v>
      </c>
      <c r="L3331" t="s">
        <v>118</v>
      </c>
      <c r="M3331" t="str">
        <f>VLOOKUP(Table1[[#This Row],[Product Code]],Table24[#All],4,FALSE)</f>
        <v>Wired Headphones</v>
      </c>
    </row>
    <row r="3332" spans="1:13" x14ac:dyDescent="0.3">
      <c r="A3332" s="13" t="s">
        <v>19</v>
      </c>
      <c r="B3332" s="4" t="s">
        <v>56</v>
      </c>
      <c r="C3332" s="5">
        <v>45067</v>
      </c>
      <c r="D3332" s="4">
        <v>12</v>
      </c>
      <c r="E3332" s="6">
        <v>1609.8000000000002</v>
      </c>
      <c r="F3332" s="6">
        <v>1329.84</v>
      </c>
      <c r="G3332" s="8">
        <f t="shared" si="657"/>
        <v>279.96000000000026</v>
      </c>
      <c r="H3332">
        <v>2023</v>
      </c>
      <c r="I3332">
        <f>MONTH(C3332)</f>
        <v>5</v>
      </c>
      <c r="J3332" t="s">
        <v>84</v>
      </c>
      <c r="K3332" t="s">
        <v>113</v>
      </c>
      <c r="L3332" t="s">
        <v>102</v>
      </c>
      <c r="M3332" t="str">
        <f>VLOOKUP(Table1[[#This Row],[Product Code]],Table24[#All],4,FALSE)</f>
        <v>Laptop Sleeves</v>
      </c>
    </row>
    <row r="3333" spans="1:13" x14ac:dyDescent="0.3">
      <c r="A3333" s="13" t="s">
        <v>59</v>
      </c>
      <c r="B3333" s="4" t="s">
        <v>45</v>
      </c>
      <c r="C3333" s="5">
        <v>45353</v>
      </c>
      <c r="D3333" s="4">
        <v>21</v>
      </c>
      <c r="E3333" s="6">
        <v>16939.86</v>
      </c>
      <c r="F3333" s="6">
        <v>10101.84</v>
      </c>
      <c r="G3333" s="8">
        <f t="shared" si="657"/>
        <v>6838.02</v>
      </c>
      <c r="H3333">
        <v>2024</v>
      </c>
      <c r="I3333">
        <f t="shared" ref="I3333:I3335" si="658">MONTH(C3333)</f>
        <v>3</v>
      </c>
      <c r="J3333" t="s">
        <v>87</v>
      </c>
      <c r="K3333" t="s">
        <v>113</v>
      </c>
      <c r="L3333" t="s">
        <v>111</v>
      </c>
      <c r="M3333" t="str">
        <f>VLOOKUP(Table1[[#This Row],[Product Code]],Table24[#All],4,FALSE)</f>
        <v>Game Consoles</v>
      </c>
    </row>
    <row r="3334" spans="1:13" x14ac:dyDescent="0.3">
      <c r="A3334" s="13" t="s">
        <v>14</v>
      </c>
      <c r="B3334" s="4" t="s">
        <v>40</v>
      </c>
      <c r="C3334" s="5">
        <v>45501</v>
      </c>
      <c r="D3334" s="4">
        <v>8</v>
      </c>
      <c r="E3334" s="6">
        <v>10830.32</v>
      </c>
      <c r="F3334" s="6">
        <v>7795.68</v>
      </c>
      <c r="G3334" s="8">
        <f t="shared" si="657"/>
        <v>3034.6399999999994</v>
      </c>
      <c r="H3334">
        <v>2024</v>
      </c>
      <c r="I3334">
        <f t="shared" si="658"/>
        <v>7</v>
      </c>
      <c r="J3334" t="s">
        <v>89</v>
      </c>
      <c r="K3334" t="s">
        <v>106</v>
      </c>
      <c r="L3334" t="s">
        <v>111</v>
      </c>
      <c r="M3334" t="str">
        <f>VLOOKUP(Table1[[#This Row],[Product Code]],Table24[#All],4,FALSE)</f>
        <v>Game Consoles</v>
      </c>
    </row>
    <row r="3335" spans="1:13" x14ac:dyDescent="0.3">
      <c r="A3335" s="13" t="s">
        <v>6</v>
      </c>
      <c r="B3335" s="4" t="s">
        <v>47</v>
      </c>
      <c r="C3335" s="5">
        <v>45353</v>
      </c>
      <c r="D3335" s="4">
        <v>33</v>
      </c>
      <c r="E3335" s="6">
        <v>39531.360000000001</v>
      </c>
      <c r="F3335" s="6">
        <v>29124.149999999998</v>
      </c>
      <c r="G3335" s="8">
        <f t="shared" si="657"/>
        <v>10407.210000000003</v>
      </c>
      <c r="H3335">
        <v>2024</v>
      </c>
      <c r="I3335">
        <f t="shared" si="658"/>
        <v>3</v>
      </c>
      <c r="J3335" t="s">
        <v>87</v>
      </c>
      <c r="K3335" t="s">
        <v>113</v>
      </c>
      <c r="L3335" t="s">
        <v>126</v>
      </c>
      <c r="M3335" t="str">
        <f>VLOOKUP(Table1[[#This Row],[Product Code]],Table24[#All],4,FALSE)</f>
        <v>Fitness Bands</v>
      </c>
    </row>
    <row r="3336" spans="1:13" x14ac:dyDescent="0.3">
      <c r="A3336" s="13" t="s">
        <v>37</v>
      </c>
      <c r="B3336" s="4" t="s">
        <v>71</v>
      </c>
      <c r="C3336" s="5">
        <v>45136</v>
      </c>
      <c r="D3336" s="4">
        <v>15</v>
      </c>
      <c r="E3336" s="6">
        <v>3426.4500000000003</v>
      </c>
      <c r="F3336" s="6">
        <v>2738.4</v>
      </c>
      <c r="G3336" s="8">
        <f t="shared" si="657"/>
        <v>688.05000000000018</v>
      </c>
      <c r="H3336">
        <v>2023</v>
      </c>
      <c r="I3336">
        <f>MONTH(C3336)</f>
        <v>7</v>
      </c>
      <c r="J3336" t="s">
        <v>85</v>
      </c>
      <c r="K3336" t="s">
        <v>100</v>
      </c>
      <c r="L3336" t="s">
        <v>98</v>
      </c>
      <c r="M3336" t="str">
        <f>VLOOKUP(Table1[[#This Row],[Product Code]],Table24[#All],4,FALSE)</f>
        <v>Ultrabooks</v>
      </c>
    </row>
    <row r="3337" spans="1:13" x14ac:dyDescent="0.3">
      <c r="A3337" s="13" t="s">
        <v>19</v>
      </c>
      <c r="B3337" s="4" t="s">
        <v>36</v>
      </c>
      <c r="C3337" s="5">
        <v>45495</v>
      </c>
      <c r="D3337" s="4">
        <v>3</v>
      </c>
      <c r="E3337" s="6">
        <v>2841.1499999999996</v>
      </c>
      <c r="F3337" s="6">
        <v>2002.1399999999999</v>
      </c>
      <c r="G3337" s="8">
        <f t="shared" si="657"/>
        <v>839.00999999999976</v>
      </c>
      <c r="H3337">
        <v>2024</v>
      </c>
      <c r="I3337">
        <f t="shared" ref="I3337:I3338" si="659">MONTH(C3337)</f>
        <v>7</v>
      </c>
      <c r="J3337" t="s">
        <v>89</v>
      </c>
      <c r="K3337" t="s">
        <v>132</v>
      </c>
      <c r="L3337" t="s">
        <v>102</v>
      </c>
      <c r="M3337" t="str">
        <f>VLOOKUP(Table1[[#This Row],[Product Code]],Table24[#All],4,FALSE)</f>
        <v>Keyboards</v>
      </c>
    </row>
    <row r="3338" spans="1:13" x14ac:dyDescent="0.3">
      <c r="A3338" s="13" t="s">
        <v>25</v>
      </c>
      <c r="B3338" s="4" t="s">
        <v>39</v>
      </c>
      <c r="C3338" s="5">
        <v>45295</v>
      </c>
      <c r="D3338" s="4">
        <v>22</v>
      </c>
      <c r="E3338" s="6">
        <v>16059.560000000001</v>
      </c>
      <c r="F3338" s="6">
        <v>12957.78</v>
      </c>
      <c r="G3338" s="8">
        <f t="shared" si="657"/>
        <v>3101.7800000000007</v>
      </c>
      <c r="H3338">
        <v>2024</v>
      </c>
      <c r="I3338">
        <f t="shared" si="659"/>
        <v>1</v>
      </c>
      <c r="J3338" t="s">
        <v>87</v>
      </c>
      <c r="K3338" t="s">
        <v>113</v>
      </c>
      <c r="L3338" t="s">
        <v>111</v>
      </c>
      <c r="M3338" t="str">
        <f>VLOOKUP(Table1[[#This Row],[Product Code]],Table24[#All],4,FALSE)</f>
        <v>VR Headsets</v>
      </c>
    </row>
    <row r="3339" spans="1:13" x14ac:dyDescent="0.3">
      <c r="A3339" s="13" t="s">
        <v>16</v>
      </c>
      <c r="B3339" s="4" t="s">
        <v>50</v>
      </c>
      <c r="C3339" s="5">
        <v>45242</v>
      </c>
      <c r="D3339" s="4">
        <v>41</v>
      </c>
      <c r="E3339" s="6">
        <v>11054.42</v>
      </c>
      <c r="F3339" s="6">
        <v>6719.49</v>
      </c>
      <c r="G3339" s="8">
        <f t="shared" si="657"/>
        <v>4334.93</v>
      </c>
      <c r="H3339">
        <v>2023</v>
      </c>
      <c r="I3339">
        <f t="shared" ref="I3339:I3344" si="660">MONTH(C3339)</f>
        <v>11</v>
      </c>
      <c r="J3339" t="s">
        <v>86</v>
      </c>
      <c r="K3339" t="s">
        <v>100</v>
      </c>
      <c r="L3339" t="s">
        <v>102</v>
      </c>
      <c r="M3339" t="str">
        <f>VLOOKUP(Table1[[#This Row],[Product Code]],Table24[#All],4,FALSE)</f>
        <v>Chargers</v>
      </c>
    </row>
    <row r="3340" spans="1:13" x14ac:dyDescent="0.3">
      <c r="A3340" s="13" t="s">
        <v>16</v>
      </c>
      <c r="B3340" s="4" t="s">
        <v>62</v>
      </c>
      <c r="C3340" s="5">
        <v>45007</v>
      </c>
      <c r="D3340" s="4">
        <v>30</v>
      </c>
      <c r="E3340" s="6">
        <v>43359</v>
      </c>
      <c r="F3340" s="6">
        <v>29108.1</v>
      </c>
      <c r="G3340" s="8">
        <f t="shared" si="657"/>
        <v>14250.900000000001</v>
      </c>
      <c r="H3340">
        <v>2023</v>
      </c>
      <c r="I3340">
        <f t="shared" si="660"/>
        <v>3</v>
      </c>
      <c r="J3340" t="s">
        <v>83</v>
      </c>
      <c r="K3340" t="s">
        <v>113</v>
      </c>
      <c r="L3340" t="s">
        <v>126</v>
      </c>
      <c r="M3340" t="str">
        <f>VLOOKUP(Table1[[#This Row],[Product Code]],Table24[#All],4,FALSE)</f>
        <v>Smartwatches</v>
      </c>
    </row>
    <row r="3341" spans="1:13" x14ac:dyDescent="0.3">
      <c r="A3341" s="13" t="s">
        <v>16</v>
      </c>
      <c r="B3341" s="4" t="s">
        <v>34</v>
      </c>
      <c r="C3341" s="5">
        <v>45040</v>
      </c>
      <c r="D3341" s="4">
        <v>18</v>
      </c>
      <c r="E3341" s="6">
        <v>17371.079999999998</v>
      </c>
      <c r="F3341" s="6">
        <v>13595.4</v>
      </c>
      <c r="G3341" s="8">
        <f t="shared" si="657"/>
        <v>3775.6799999999985</v>
      </c>
      <c r="H3341">
        <v>2023</v>
      </c>
      <c r="I3341">
        <f t="shared" si="660"/>
        <v>4</v>
      </c>
      <c r="J3341" t="s">
        <v>84</v>
      </c>
      <c r="K3341" t="s">
        <v>113</v>
      </c>
      <c r="L3341" t="s">
        <v>118</v>
      </c>
      <c r="M3341" t="str">
        <f>VLOOKUP(Table1[[#This Row],[Product Code]],Table24[#All],4,FALSE)</f>
        <v>Wireless Earbuds</v>
      </c>
    </row>
    <row r="3342" spans="1:13" x14ac:dyDescent="0.3">
      <c r="A3342" s="13" t="s">
        <v>8</v>
      </c>
      <c r="B3342" s="4" t="s">
        <v>42</v>
      </c>
      <c r="C3342" s="5">
        <v>45588</v>
      </c>
      <c r="D3342" s="4">
        <v>27</v>
      </c>
      <c r="E3342" s="6">
        <v>11439.09</v>
      </c>
      <c r="F3342" s="6">
        <v>7454.7000000000007</v>
      </c>
      <c r="G3342" s="8">
        <f t="shared" si="657"/>
        <v>3984.3899999999994</v>
      </c>
      <c r="H3342">
        <v>2024</v>
      </c>
      <c r="I3342">
        <f t="shared" si="660"/>
        <v>10</v>
      </c>
      <c r="J3342" t="s">
        <v>90</v>
      </c>
      <c r="K3342" t="s">
        <v>137</v>
      </c>
      <c r="L3342" t="s">
        <v>98</v>
      </c>
      <c r="M3342" t="str">
        <f>VLOOKUP(Table1[[#This Row],[Product Code]],Table24[#All],4,FALSE)</f>
        <v>Ultrabooks</v>
      </c>
    </row>
    <row r="3343" spans="1:13" x14ac:dyDescent="0.3">
      <c r="A3343" s="13" t="s">
        <v>32</v>
      </c>
      <c r="B3343" s="4" t="s">
        <v>24</v>
      </c>
      <c r="C3343" s="5">
        <v>45434</v>
      </c>
      <c r="D3343" s="4">
        <v>1</v>
      </c>
      <c r="E3343" s="6">
        <v>1331.23</v>
      </c>
      <c r="F3343" s="6">
        <v>830.71</v>
      </c>
      <c r="G3343" s="8">
        <f t="shared" si="657"/>
        <v>500.52</v>
      </c>
      <c r="H3343">
        <v>2024</v>
      </c>
      <c r="I3343">
        <f t="shared" si="660"/>
        <v>5</v>
      </c>
      <c r="J3343" t="s">
        <v>88</v>
      </c>
      <c r="K3343" t="s">
        <v>104</v>
      </c>
      <c r="L3343" t="s">
        <v>102</v>
      </c>
      <c r="M3343" t="str">
        <f>VLOOKUP(Table1[[#This Row],[Product Code]],Table24[#All],4,FALSE)</f>
        <v>Keyboards</v>
      </c>
    </row>
    <row r="3344" spans="1:13" x14ac:dyDescent="0.3">
      <c r="A3344" s="13" t="s">
        <v>21</v>
      </c>
      <c r="B3344" s="4" t="s">
        <v>45</v>
      </c>
      <c r="C3344" s="5">
        <v>45573</v>
      </c>
      <c r="D3344" s="4">
        <v>31</v>
      </c>
      <c r="E3344" s="6">
        <v>25006.46</v>
      </c>
      <c r="F3344" s="6">
        <v>14912.24</v>
      </c>
      <c r="G3344" s="8">
        <f t="shared" si="657"/>
        <v>10094.219999999999</v>
      </c>
      <c r="H3344">
        <v>2024</v>
      </c>
      <c r="I3344">
        <f t="shared" si="660"/>
        <v>10</v>
      </c>
      <c r="J3344" t="s">
        <v>90</v>
      </c>
      <c r="K3344" t="s">
        <v>113</v>
      </c>
      <c r="L3344" t="s">
        <v>111</v>
      </c>
      <c r="M3344" t="str">
        <f>VLOOKUP(Table1[[#This Row],[Product Code]],Table24[#All],4,FALSE)</f>
        <v>Game Consoles</v>
      </c>
    </row>
    <row r="3345" spans="1:13" x14ac:dyDescent="0.3">
      <c r="A3345" s="13" t="s">
        <v>23</v>
      </c>
      <c r="B3345" s="4" t="s">
        <v>69</v>
      </c>
      <c r="C3345" s="5">
        <v>45135</v>
      </c>
      <c r="D3345" s="4">
        <v>14</v>
      </c>
      <c r="E3345" s="6">
        <v>1117.3400000000001</v>
      </c>
      <c r="F3345" s="6">
        <v>896.28</v>
      </c>
      <c r="G3345" s="8">
        <f t="shared" si="657"/>
        <v>221.06000000000017</v>
      </c>
      <c r="H3345">
        <v>2023</v>
      </c>
      <c r="I3345">
        <f t="shared" ref="I3345:I3352" si="661">MONTH(C3345)</f>
        <v>7</v>
      </c>
      <c r="J3345" t="s">
        <v>85</v>
      </c>
      <c r="K3345" t="s">
        <v>106</v>
      </c>
      <c r="L3345" t="s">
        <v>98</v>
      </c>
      <c r="M3345" t="str">
        <f>VLOOKUP(Table1[[#This Row],[Product Code]],Table24[#All],4,FALSE)</f>
        <v>Ultrabooks</v>
      </c>
    </row>
    <row r="3346" spans="1:13" x14ac:dyDescent="0.3">
      <c r="A3346" s="13" t="s">
        <v>32</v>
      </c>
      <c r="B3346" s="4" t="s">
        <v>63</v>
      </c>
      <c r="C3346" s="5">
        <v>45174</v>
      </c>
      <c r="D3346" s="4">
        <v>11</v>
      </c>
      <c r="E3346" s="6">
        <v>12442.21</v>
      </c>
      <c r="F3346" s="6">
        <v>10328.450000000001</v>
      </c>
      <c r="G3346" s="8">
        <f t="shared" si="657"/>
        <v>2113.7599999999984</v>
      </c>
      <c r="H3346">
        <v>2023</v>
      </c>
      <c r="I3346">
        <f t="shared" si="661"/>
        <v>9</v>
      </c>
      <c r="J3346" t="s">
        <v>85</v>
      </c>
      <c r="K3346" t="s">
        <v>113</v>
      </c>
      <c r="L3346" t="s">
        <v>111</v>
      </c>
      <c r="M3346" t="str">
        <f>VLOOKUP(Table1[[#This Row],[Product Code]],Table24[#All],4,FALSE)</f>
        <v>Gaming Headsets</v>
      </c>
    </row>
    <row r="3347" spans="1:13" x14ac:dyDescent="0.3">
      <c r="A3347" s="13" t="s">
        <v>10</v>
      </c>
      <c r="B3347" s="4" t="s">
        <v>58</v>
      </c>
      <c r="C3347" s="5">
        <v>45014</v>
      </c>
      <c r="D3347" s="4">
        <v>31</v>
      </c>
      <c r="E3347" s="6">
        <v>8037.369999999999</v>
      </c>
      <c r="F3347" s="6">
        <v>5253.57</v>
      </c>
      <c r="G3347" s="8">
        <f t="shared" si="657"/>
        <v>2783.7999999999993</v>
      </c>
      <c r="H3347">
        <v>2023</v>
      </c>
      <c r="I3347">
        <f t="shared" si="661"/>
        <v>3</v>
      </c>
      <c r="J3347" t="s">
        <v>83</v>
      </c>
      <c r="K3347" t="s">
        <v>106</v>
      </c>
      <c r="L3347" t="s">
        <v>126</v>
      </c>
      <c r="M3347" t="str">
        <f>VLOOKUP(Table1[[#This Row],[Product Code]],Table24[#All],4,FALSE)</f>
        <v>Smart Speakers</v>
      </c>
    </row>
    <row r="3348" spans="1:13" x14ac:dyDescent="0.3">
      <c r="A3348" s="13" t="s">
        <v>25</v>
      </c>
      <c r="B3348" s="4" t="s">
        <v>49</v>
      </c>
      <c r="C3348" s="5">
        <v>45414</v>
      </c>
      <c r="D3348" s="4">
        <v>9</v>
      </c>
      <c r="E3348" s="6">
        <v>11979.63</v>
      </c>
      <c r="F3348" s="6">
        <v>7358.58</v>
      </c>
      <c r="G3348" s="8">
        <f t="shared" si="657"/>
        <v>4621.0499999999993</v>
      </c>
      <c r="H3348">
        <v>2024</v>
      </c>
      <c r="I3348">
        <f t="shared" si="661"/>
        <v>5</v>
      </c>
      <c r="J3348" t="s">
        <v>88</v>
      </c>
      <c r="K3348" t="s">
        <v>137</v>
      </c>
      <c r="L3348" t="s">
        <v>126</v>
      </c>
      <c r="M3348" t="str">
        <f>VLOOKUP(Table1[[#This Row],[Product Code]],Table24[#All],4,FALSE)</f>
        <v>Smartwatches</v>
      </c>
    </row>
    <row r="3349" spans="1:13" x14ac:dyDescent="0.3">
      <c r="A3349" s="13" t="s">
        <v>21</v>
      </c>
      <c r="B3349" s="4" t="s">
        <v>48</v>
      </c>
      <c r="C3349" s="5">
        <v>45602</v>
      </c>
      <c r="D3349" s="4">
        <v>26</v>
      </c>
      <c r="E3349" s="6">
        <v>36478.26</v>
      </c>
      <c r="F3349" s="6">
        <v>23154.3</v>
      </c>
      <c r="G3349" s="8">
        <f t="shared" si="657"/>
        <v>13323.960000000003</v>
      </c>
      <c r="H3349">
        <v>2024</v>
      </c>
      <c r="I3349">
        <f t="shared" si="661"/>
        <v>11</v>
      </c>
      <c r="J3349" t="s">
        <v>90</v>
      </c>
      <c r="K3349" t="s">
        <v>137</v>
      </c>
      <c r="L3349" t="s">
        <v>111</v>
      </c>
      <c r="M3349" t="str">
        <f>VLOOKUP(Table1[[#This Row],[Product Code]],Table24[#All],4,FALSE)</f>
        <v>Game Consoles</v>
      </c>
    </row>
    <row r="3350" spans="1:13" x14ac:dyDescent="0.3">
      <c r="A3350" s="13" t="s">
        <v>21</v>
      </c>
      <c r="B3350" s="4" t="s">
        <v>31</v>
      </c>
      <c r="C3350" s="5">
        <v>45453</v>
      </c>
      <c r="D3350" s="4">
        <v>19</v>
      </c>
      <c r="E3350" s="6">
        <v>9133.2999999999993</v>
      </c>
      <c r="F3350" s="6">
        <v>5736.86</v>
      </c>
      <c r="G3350" s="8">
        <f t="shared" si="657"/>
        <v>3396.4399999999996</v>
      </c>
      <c r="H3350">
        <v>2024</v>
      </c>
      <c r="I3350">
        <f t="shared" si="661"/>
        <v>6</v>
      </c>
      <c r="J3350" t="s">
        <v>88</v>
      </c>
      <c r="K3350" t="s">
        <v>113</v>
      </c>
      <c r="L3350" t="s">
        <v>98</v>
      </c>
      <c r="M3350" t="str">
        <f>VLOOKUP(Table1[[#This Row],[Product Code]],Table24[#All],4,FALSE)</f>
        <v>Gaming Laptops</v>
      </c>
    </row>
    <row r="3351" spans="1:13" x14ac:dyDescent="0.3">
      <c r="A3351" s="13" t="s">
        <v>16</v>
      </c>
      <c r="B3351" s="4" t="s">
        <v>36</v>
      </c>
      <c r="C3351" s="5">
        <v>45341</v>
      </c>
      <c r="D3351" s="4">
        <v>24</v>
      </c>
      <c r="E3351" s="6">
        <v>22729.199999999997</v>
      </c>
      <c r="F3351" s="6">
        <v>16017.119999999999</v>
      </c>
      <c r="G3351" s="8">
        <f t="shared" si="657"/>
        <v>6712.0799999999981</v>
      </c>
      <c r="H3351">
        <v>2024</v>
      </c>
      <c r="I3351">
        <f t="shared" si="661"/>
        <v>2</v>
      </c>
      <c r="J3351" t="s">
        <v>87</v>
      </c>
      <c r="K3351" t="s">
        <v>132</v>
      </c>
      <c r="L3351" t="s">
        <v>102</v>
      </c>
      <c r="M3351" t="str">
        <f>VLOOKUP(Table1[[#This Row],[Product Code]],Table24[#All],4,FALSE)</f>
        <v>Keyboards</v>
      </c>
    </row>
    <row r="3352" spans="1:13" x14ac:dyDescent="0.3">
      <c r="A3352" s="13" t="s">
        <v>16</v>
      </c>
      <c r="B3352" s="4" t="s">
        <v>47</v>
      </c>
      <c r="C3352" s="5">
        <v>45423</v>
      </c>
      <c r="D3352" s="4">
        <v>6</v>
      </c>
      <c r="E3352" s="6">
        <v>7187.52</v>
      </c>
      <c r="F3352" s="6">
        <v>5295.2999999999993</v>
      </c>
      <c r="G3352" s="8">
        <f t="shared" si="657"/>
        <v>1892.2200000000012</v>
      </c>
      <c r="H3352">
        <v>2024</v>
      </c>
      <c r="I3352">
        <f t="shared" si="661"/>
        <v>5</v>
      </c>
      <c r="J3352" t="s">
        <v>88</v>
      </c>
      <c r="K3352" t="s">
        <v>113</v>
      </c>
      <c r="L3352" t="s">
        <v>126</v>
      </c>
      <c r="M3352" t="str">
        <f>VLOOKUP(Table1[[#This Row],[Product Code]],Table24[#All],4,FALSE)</f>
        <v>Fitness Bands</v>
      </c>
    </row>
    <row r="3353" spans="1:13" x14ac:dyDescent="0.3">
      <c r="A3353" s="13" t="s">
        <v>16</v>
      </c>
      <c r="B3353" s="4" t="s">
        <v>61</v>
      </c>
      <c r="C3353" s="5">
        <v>45224</v>
      </c>
      <c r="D3353" s="4">
        <v>36</v>
      </c>
      <c r="E3353" s="6">
        <v>13772.88</v>
      </c>
      <c r="F3353" s="6">
        <v>10883.88</v>
      </c>
      <c r="G3353" s="8">
        <f t="shared" si="657"/>
        <v>2889</v>
      </c>
      <c r="H3353">
        <v>2023</v>
      </c>
      <c r="I3353">
        <f>MONTH(C3353)</f>
        <v>10</v>
      </c>
      <c r="J3353" t="s">
        <v>86</v>
      </c>
      <c r="K3353" t="s">
        <v>109</v>
      </c>
      <c r="L3353" t="s">
        <v>111</v>
      </c>
      <c r="M3353" t="str">
        <f>VLOOKUP(Table1[[#This Row],[Product Code]],Table24[#All],4,FALSE)</f>
        <v>VR Headsets</v>
      </c>
    </row>
    <row r="3354" spans="1:13" x14ac:dyDescent="0.3">
      <c r="A3354" s="13" t="s">
        <v>16</v>
      </c>
      <c r="B3354" s="4" t="s">
        <v>38</v>
      </c>
      <c r="C3354" s="5">
        <v>45439</v>
      </c>
      <c r="D3354" s="4">
        <v>13</v>
      </c>
      <c r="E3354" s="6">
        <v>6974.24</v>
      </c>
      <c r="F3354" s="6">
        <v>5083.3899999999994</v>
      </c>
      <c r="G3354" s="8">
        <f t="shared" si="657"/>
        <v>1890.8500000000004</v>
      </c>
      <c r="H3354">
        <v>2024</v>
      </c>
      <c r="I3354">
        <f>MONTH(C3354)</f>
        <v>5</v>
      </c>
      <c r="J3354" t="s">
        <v>88</v>
      </c>
      <c r="K3354" t="s">
        <v>113</v>
      </c>
      <c r="L3354" t="s">
        <v>111</v>
      </c>
      <c r="M3354" t="str">
        <f>VLOOKUP(Table1[[#This Row],[Product Code]],Table24[#All],4,FALSE)</f>
        <v>Game Consoles</v>
      </c>
    </row>
    <row r="3355" spans="1:13" x14ac:dyDescent="0.3">
      <c r="A3355" s="13" t="s">
        <v>59</v>
      </c>
      <c r="B3355" s="4" t="s">
        <v>26</v>
      </c>
      <c r="C3355" s="5">
        <v>45165</v>
      </c>
      <c r="D3355" s="4">
        <v>5</v>
      </c>
      <c r="E3355" s="6">
        <v>5268.4500000000007</v>
      </c>
      <c r="F3355" s="6">
        <v>3262.8500000000004</v>
      </c>
      <c r="G3355" s="8">
        <f t="shared" si="657"/>
        <v>2005.6000000000004</v>
      </c>
      <c r="H3355">
        <v>2023</v>
      </c>
      <c r="I3355">
        <f t="shared" ref="I3355:I3360" si="662">MONTH(C3355)</f>
        <v>8</v>
      </c>
      <c r="J3355" t="s">
        <v>85</v>
      </c>
      <c r="K3355" t="s">
        <v>104</v>
      </c>
      <c r="L3355" t="s">
        <v>126</v>
      </c>
      <c r="M3355" t="str">
        <f>VLOOKUP(Table1[[#This Row],[Product Code]],Table24[#All],4,FALSE)</f>
        <v>Fitness Bands</v>
      </c>
    </row>
    <row r="3356" spans="1:13" x14ac:dyDescent="0.3">
      <c r="A3356" s="13" t="s">
        <v>25</v>
      </c>
      <c r="B3356" s="4" t="s">
        <v>58</v>
      </c>
      <c r="C3356" s="5">
        <v>45039</v>
      </c>
      <c r="D3356" s="4">
        <v>18</v>
      </c>
      <c r="E3356" s="6">
        <v>4666.8599999999997</v>
      </c>
      <c r="F3356" s="6">
        <v>3050.46</v>
      </c>
      <c r="G3356" s="8">
        <f t="shared" si="657"/>
        <v>1616.3999999999996</v>
      </c>
      <c r="H3356">
        <v>2023</v>
      </c>
      <c r="I3356">
        <f t="shared" si="662"/>
        <v>4</v>
      </c>
      <c r="J3356" t="s">
        <v>84</v>
      </c>
      <c r="K3356" t="s">
        <v>106</v>
      </c>
      <c r="L3356" t="s">
        <v>126</v>
      </c>
      <c r="M3356" t="str">
        <f>VLOOKUP(Table1[[#This Row],[Product Code]],Table24[#All],4,FALSE)</f>
        <v>Smart Speakers</v>
      </c>
    </row>
    <row r="3357" spans="1:13" x14ac:dyDescent="0.3">
      <c r="A3357" s="13" t="s">
        <v>59</v>
      </c>
      <c r="B3357" s="4" t="s">
        <v>55</v>
      </c>
      <c r="C3357" s="5">
        <v>44967</v>
      </c>
      <c r="D3357" s="4">
        <v>23</v>
      </c>
      <c r="E3357" s="6">
        <v>19990.68</v>
      </c>
      <c r="F3357" s="6">
        <v>15008.189999999999</v>
      </c>
      <c r="G3357" s="8">
        <f t="shared" si="657"/>
        <v>4982.4900000000016</v>
      </c>
      <c r="H3357">
        <v>2023</v>
      </c>
      <c r="I3357">
        <f t="shared" si="662"/>
        <v>2</v>
      </c>
      <c r="J3357" t="s">
        <v>83</v>
      </c>
      <c r="K3357" t="s">
        <v>100</v>
      </c>
      <c r="L3357" t="s">
        <v>111</v>
      </c>
      <c r="M3357" t="str">
        <f>VLOOKUP(Table1[[#This Row],[Product Code]],Table24[#All],4,FALSE)</f>
        <v>VR Headsets</v>
      </c>
    </row>
    <row r="3358" spans="1:13" x14ac:dyDescent="0.3">
      <c r="A3358" s="13" t="s">
        <v>23</v>
      </c>
      <c r="B3358" s="4" t="s">
        <v>9</v>
      </c>
      <c r="C3358" s="5">
        <v>45414</v>
      </c>
      <c r="D3358" s="4">
        <v>3</v>
      </c>
      <c r="E3358" s="6">
        <v>1821.69</v>
      </c>
      <c r="F3358" s="6">
        <v>1117.02</v>
      </c>
      <c r="G3358" s="8">
        <f t="shared" si="657"/>
        <v>704.67000000000007</v>
      </c>
      <c r="H3358">
        <v>2024</v>
      </c>
      <c r="I3358">
        <f t="shared" si="662"/>
        <v>5</v>
      </c>
      <c r="J3358" t="s">
        <v>88</v>
      </c>
      <c r="K3358" t="s">
        <v>113</v>
      </c>
      <c r="L3358" t="s">
        <v>98</v>
      </c>
      <c r="M3358" t="str">
        <f>VLOOKUP(Table1[[#This Row],[Product Code]],Table24[#All],4,FALSE)</f>
        <v>Ultrabooks</v>
      </c>
    </row>
    <row r="3359" spans="1:13" x14ac:dyDescent="0.3">
      <c r="A3359" s="13" t="s">
        <v>16</v>
      </c>
      <c r="B3359" s="4" t="s">
        <v>42</v>
      </c>
      <c r="C3359" s="5">
        <v>45548</v>
      </c>
      <c r="D3359" s="4">
        <v>9</v>
      </c>
      <c r="E3359" s="6">
        <v>3813.03</v>
      </c>
      <c r="F3359" s="6">
        <v>2484.9</v>
      </c>
      <c r="G3359" s="8">
        <f t="shared" si="657"/>
        <v>1328.13</v>
      </c>
      <c r="H3359">
        <v>2024</v>
      </c>
      <c r="I3359">
        <f t="shared" si="662"/>
        <v>9</v>
      </c>
      <c r="J3359" t="s">
        <v>89</v>
      </c>
      <c r="K3359" t="s">
        <v>137</v>
      </c>
      <c r="L3359" t="s">
        <v>98</v>
      </c>
      <c r="M3359" t="str">
        <f>VLOOKUP(Table1[[#This Row],[Product Code]],Table24[#All],4,FALSE)</f>
        <v>Ultrabooks</v>
      </c>
    </row>
    <row r="3360" spans="1:13" x14ac:dyDescent="0.3">
      <c r="A3360" s="13" t="s">
        <v>21</v>
      </c>
      <c r="B3360" s="4" t="s">
        <v>26</v>
      </c>
      <c r="C3360" s="5">
        <v>45412</v>
      </c>
      <c r="D3360" s="4">
        <v>2</v>
      </c>
      <c r="E3360" s="6">
        <v>2107.38</v>
      </c>
      <c r="F3360" s="6">
        <v>1305.1400000000001</v>
      </c>
      <c r="G3360" s="8">
        <f t="shared" si="657"/>
        <v>802.24</v>
      </c>
      <c r="H3360">
        <v>2024</v>
      </c>
      <c r="I3360">
        <f t="shared" si="662"/>
        <v>4</v>
      </c>
      <c r="J3360" t="s">
        <v>88</v>
      </c>
      <c r="K3360" t="s">
        <v>104</v>
      </c>
      <c r="L3360" t="s">
        <v>126</v>
      </c>
      <c r="M3360" t="str">
        <f>VLOOKUP(Table1[[#This Row],[Product Code]],Table24[#All],4,FALSE)</f>
        <v>Fitness Bands</v>
      </c>
    </row>
    <row r="3361" spans="1:13" x14ac:dyDescent="0.3">
      <c r="A3361" s="13" t="s">
        <v>19</v>
      </c>
      <c r="B3361" s="4" t="s">
        <v>27</v>
      </c>
      <c r="C3361" s="5">
        <v>44969</v>
      </c>
      <c r="D3361" s="4">
        <v>22</v>
      </c>
      <c r="E3361" s="6">
        <v>7505.7400000000007</v>
      </c>
      <c r="F3361" s="6">
        <v>4476.34</v>
      </c>
      <c r="G3361" s="8">
        <f t="shared" si="657"/>
        <v>3029.4000000000005</v>
      </c>
      <c r="H3361">
        <v>2023</v>
      </c>
      <c r="I3361">
        <f>MONTH(C3361)</f>
        <v>2</v>
      </c>
      <c r="J3361" t="s">
        <v>83</v>
      </c>
      <c r="K3361" t="s">
        <v>113</v>
      </c>
      <c r="L3361" t="s">
        <v>102</v>
      </c>
      <c r="M3361" t="str">
        <f>VLOOKUP(Table1[[#This Row],[Product Code]],Table24[#All],4,FALSE)</f>
        <v>Keyboards</v>
      </c>
    </row>
    <row r="3362" spans="1:13" x14ac:dyDescent="0.3">
      <c r="A3362" s="13" t="s">
        <v>19</v>
      </c>
      <c r="B3362" s="4" t="s">
        <v>30</v>
      </c>
      <c r="C3362" s="5">
        <v>45443</v>
      </c>
      <c r="D3362" s="4">
        <v>12</v>
      </c>
      <c r="E3362" s="6">
        <v>17657.52</v>
      </c>
      <c r="F3362" s="6">
        <v>11947.8</v>
      </c>
      <c r="G3362" s="8">
        <f t="shared" si="657"/>
        <v>5709.7200000000012</v>
      </c>
      <c r="H3362">
        <v>2024</v>
      </c>
      <c r="I3362">
        <f t="shared" ref="I3362:I3363" si="663">MONTH(C3362)</f>
        <v>5</v>
      </c>
      <c r="J3362" t="s">
        <v>88</v>
      </c>
      <c r="K3362" t="s">
        <v>113</v>
      </c>
      <c r="L3362" t="s">
        <v>126</v>
      </c>
      <c r="M3362" t="str">
        <f>VLOOKUP(Table1[[#This Row],[Product Code]],Table24[#All],4,FALSE)</f>
        <v>Fitness Bands</v>
      </c>
    </row>
    <row r="3363" spans="1:13" x14ac:dyDescent="0.3">
      <c r="A3363" s="13" t="s">
        <v>14</v>
      </c>
      <c r="B3363" s="4" t="s">
        <v>36</v>
      </c>
      <c r="C3363" s="5">
        <v>45330</v>
      </c>
      <c r="D3363" s="4">
        <v>16</v>
      </c>
      <c r="E3363" s="6">
        <v>15152.8</v>
      </c>
      <c r="F3363" s="6">
        <v>10678.08</v>
      </c>
      <c r="G3363" s="8">
        <f t="shared" si="657"/>
        <v>4474.7199999999993</v>
      </c>
      <c r="H3363">
        <v>2024</v>
      </c>
      <c r="I3363">
        <f t="shared" si="663"/>
        <v>2</v>
      </c>
      <c r="J3363" t="s">
        <v>87</v>
      </c>
      <c r="K3363" t="s">
        <v>132</v>
      </c>
      <c r="L3363" t="s">
        <v>102</v>
      </c>
      <c r="M3363" t="str">
        <f>VLOOKUP(Table1[[#This Row],[Product Code]],Table24[#All],4,FALSE)</f>
        <v>Keyboards</v>
      </c>
    </row>
    <row r="3364" spans="1:13" x14ac:dyDescent="0.3">
      <c r="A3364" s="13" t="s">
        <v>28</v>
      </c>
      <c r="B3364" s="4" t="s">
        <v>67</v>
      </c>
      <c r="C3364" s="5">
        <v>45129</v>
      </c>
      <c r="D3364" s="4">
        <v>21</v>
      </c>
      <c r="E3364" s="6">
        <v>21921.480000000003</v>
      </c>
      <c r="F3364" s="6">
        <v>13524.84</v>
      </c>
      <c r="G3364" s="8">
        <f t="shared" si="657"/>
        <v>8396.6400000000031</v>
      </c>
      <c r="H3364">
        <v>2023</v>
      </c>
      <c r="I3364">
        <f t="shared" ref="I3364:I3367" si="664">MONTH(C3364)</f>
        <v>7</v>
      </c>
      <c r="J3364" t="s">
        <v>85</v>
      </c>
      <c r="K3364" t="s">
        <v>137</v>
      </c>
      <c r="L3364" t="s">
        <v>111</v>
      </c>
      <c r="M3364" t="str">
        <f>VLOOKUP(Table1[[#This Row],[Product Code]],Table24[#All],4,FALSE)</f>
        <v>VR Headsets</v>
      </c>
    </row>
    <row r="3365" spans="1:13" x14ac:dyDescent="0.3">
      <c r="A3365" s="13" t="s">
        <v>8</v>
      </c>
      <c r="B3365" s="4" t="s">
        <v>58</v>
      </c>
      <c r="C3365" s="5">
        <v>45069</v>
      </c>
      <c r="D3365" s="4">
        <v>16</v>
      </c>
      <c r="E3365" s="6">
        <v>4148.32</v>
      </c>
      <c r="F3365" s="6">
        <v>2711.52</v>
      </c>
      <c r="G3365" s="8">
        <f t="shared" si="657"/>
        <v>1436.7999999999997</v>
      </c>
      <c r="H3365">
        <v>2023</v>
      </c>
      <c r="I3365">
        <f t="shared" si="664"/>
        <v>5</v>
      </c>
      <c r="J3365" t="s">
        <v>84</v>
      </c>
      <c r="K3365" t="s">
        <v>106</v>
      </c>
      <c r="L3365" t="s">
        <v>126</v>
      </c>
      <c r="M3365" t="str">
        <f>VLOOKUP(Table1[[#This Row],[Product Code]],Table24[#All],4,FALSE)</f>
        <v>Smart Speakers</v>
      </c>
    </row>
    <row r="3366" spans="1:13" x14ac:dyDescent="0.3">
      <c r="A3366" s="13" t="s">
        <v>21</v>
      </c>
      <c r="B3366" s="4" t="s">
        <v>60</v>
      </c>
      <c r="C3366" s="5">
        <v>45300</v>
      </c>
      <c r="D3366" s="4">
        <v>16</v>
      </c>
      <c r="E3366" s="6">
        <v>8998.56</v>
      </c>
      <c r="F3366" s="6">
        <v>6870.88</v>
      </c>
      <c r="G3366" s="8">
        <f t="shared" si="657"/>
        <v>2127.6799999999994</v>
      </c>
      <c r="H3366">
        <v>2024</v>
      </c>
      <c r="I3366">
        <f t="shared" si="664"/>
        <v>1</v>
      </c>
      <c r="J3366" t="s">
        <v>87</v>
      </c>
      <c r="K3366" t="s">
        <v>132</v>
      </c>
      <c r="L3366" t="s">
        <v>102</v>
      </c>
      <c r="M3366" t="str">
        <f>VLOOKUP(Table1[[#This Row],[Product Code]],Table24[#All],4,FALSE)</f>
        <v>Mice</v>
      </c>
    </row>
    <row r="3367" spans="1:13" x14ac:dyDescent="0.3">
      <c r="A3367" s="13" t="s">
        <v>16</v>
      </c>
      <c r="B3367" s="4" t="s">
        <v>49</v>
      </c>
      <c r="C3367" s="5">
        <v>45353</v>
      </c>
      <c r="D3367" s="4">
        <v>23</v>
      </c>
      <c r="E3367" s="6">
        <v>30614.609999999997</v>
      </c>
      <c r="F3367" s="6">
        <v>18805.259999999998</v>
      </c>
      <c r="G3367" s="8">
        <f t="shared" si="657"/>
        <v>11809.349999999999</v>
      </c>
      <c r="H3367">
        <v>2024</v>
      </c>
      <c r="I3367">
        <f t="shared" si="664"/>
        <v>3</v>
      </c>
      <c r="J3367" t="s">
        <v>87</v>
      </c>
      <c r="K3367" t="s">
        <v>137</v>
      </c>
      <c r="L3367" t="s">
        <v>126</v>
      </c>
      <c r="M3367" t="str">
        <f>VLOOKUP(Table1[[#This Row],[Product Code]],Table24[#All],4,FALSE)</f>
        <v>Smartwatches</v>
      </c>
    </row>
    <row r="3368" spans="1:13" x14ac:dyDescent="0.3">
      <c r="A3368" s="13" t="s">
        <v>59</v>
      </c>
      <c r="B3368" s="4" t="s">
        <v>20</v>
      </c>
      <c r="C3368" s="5">
        <v>45183</v>
      </c>
      <c r="D3368" s="4">
        <v>7</v>
      </c>
      <c r="E3368" s="6">
        <v>6217.47</v>
      </c>
      <c r="F3368" s="6">
        <v>5057.1500000000005</v>
      </c>
      <c r="G3368" s="8">
        <f t="shared" si="657"/>
        <v>1160.3199999999997</v>
      </c>
      <c r="H3368">
        <v>2023</v>
      </c>
      <c r="I3368">
        <f>MONTH(C3368)</f>
        <v>9</v>
      </c>
      <c r="J3368" t="s">
        <v>85</v>
      </c>
      <c r="K3368" t="s">
        <v>104</v>
      </c>
      <c r="L3368" t="s">
        <v>102</v>
      </c>
      <c r="M3368" t="str">
        <f>VLOOKUP(Table1[[#This Row],[Product Code]],Table24[#All],4,FALSE)</f>
        <v>Keyboards</v>
      </c>
    </row>
    <row r="3369" spans="1:13" x14ac:dyDescent="0.3">
      <c r="A3369" s="13" t="s">
        <v>37</v>
      </c>
      <c r="B3369" s="4" t="s">
        <v>30</v>
      </c>
      <c r="C3369" s="5">
        <v>45333</v>
      </c>
      <c r="D3369" s="4">
        <v>13</v>
      </c>
      <c r="E3369" s="6">
        <v>19128.98</v>
      </c>
      <c r="F3369" s="6">
        <v>12943.449999999999</v>
      </c>
      <c r="G3369" s="8">
        <f t="shared" si="657"/>
        <v>6185.5300000000007</v>
      </c>
      <c r="H3369">
        <v>2024</v>
      </c>
      <c r="I3369">
        <f>MONTH(C3369)</f>
        <v>2</v>
      </c>
      <c r="J3369" t="s">
        <v>87</v>
      </c>
      <c r="K3369" t="s">
        <v>113</v>
      </c>
      <c r="L3369" t="s">
        <v>126</v>
      </c>
      <c r="M3369" t="str">
        <f>VLOOKUP(Table1[[#This Row],[Product Code]],Table24[#All],4,FALSE)</f>
        <v>Fitness Bands</v>
      </c>
    </row>
    <row r="3370" spans="1:13" x14ac:dyDescent="0.3">
      <c r="A3370" s="13" t="s">
        <v>21</v>
      </c>
      <c r="B3370" s="4" t="s">
        <v>56</v>
      </c>
      <c r="C3370" s="5">
        <v>45014</v>
      </c>
      <c r="D3370" s="4">
        <v>14</v>
      </c>
      <c r="E3370" s="6">
        <v>1878.1000000000001</v>
      </c>
      <c r="F3370" s="6">
        <v>1551.48</v>
      </c>
      <c r="G3370" s="8">
        <f t="shared" si="657"/>
        <v>326.62000000000012</v>
      </c>
      <c r="H3370">
        <v>2023</v>
      </c>
      <c r="I3370">
        <f>MONTH(C3370)</f>
        <v>3</v>
      </c>
      <c r="J3370" t="s">
        <v>83</v>
      </c>
      <c r="K3370" t="s">
        <v>113</v>
      </c>
      <c r="L3370" t="s">
        <v>102</v>
      </c>
      <c r="M3370" t="str">
        <f>VLOOKUP(Table1[[#This Row],[Product Code]],Table24[#All],4,FALSE)</f>
        <v>Laptop Sleeves</v>
      </c>
    </row>
    <row r="3371" spans="1:13" x14ac:dyDescent="0.3">
      <c r="A3371" s="13" t="s">
        <v>12</v>
      </c>
      <c r="B3371" s="4" t="s">
        <v>13</v>
      </c>
      <c r="C3371" s="5">
        <v>45396</v>
      </c>
      <c r="D3371" s="4">
        <v>12</v>
      </c>
      <c r="E3371" s="6">
        <v>10536.84</v>
      </c>
      <c r="F3371" s="6">
        <v>7259.64</v>
      </c>
      <c r="G3371" s="8">
        <f t="shared" si="657"/>
        <v>3277.2</v>
      </c>
      <c r="H3371">
        <v>2024</v>
      </c>
      <c r="I3371">
        <f t="shared" ref="I3371:I3373" si="665">MONTH(C3371)</f>
        <v>4</v>
      </c>
      <c r="J3371" t="s">
        <v>88</v>
      </c>
      <c r="K3371" t="s">
        <v>104</v>
      </c>
      <c r="L3371" t="s">
        <v>102</v>
      </c>
      <c r="M3371" t="str">
        <f>VLOOKUP(Table1[[#This Row],[Product Code]],Table24[#All],4,FALSE)</f>
        <v>Chargers</v>
      </c>
    </row>
    <row r="3372" spans="1:13" x14ac:dyDescent="0.3">
      <c r="A3372" s="13" t="s">
        <v>16</v>
      </c>
      <c r="B3372" s="4" t="s">
        <v>38</v>
      </c>
      <c r="C3372" s="5">
        <v>45593</v>
      </c>
      <c r="D3372" s="4">
        <v>28</v>
      </c>
      <c r="E3372" s="6">
        <v>15021.44</v>
      </c>
      <c r="F3372" s="6">
        <v>10948.84</v>
      </c>
      <c r="G3372" s="8">
        <f t="shared" si="657"/>
        <v>4072.6000000000004</v>
      </c>
      <c r="H3372">
        <v>2024</v>
      </c>
      <c r="I3372">
        <f t="shared" si="665"/>
        <v>10</v>
      </c>
      <c r="J3372" t="s">
        <v>90</v>
      </c>
      <c r="K3372" t="s">
        <v>113</v>
      </c>
      <c r="L3372" t="s">
        <v>111</v>
      </c>
      <c r="M3372" t="str">
        <f>VLOOKUP(Table1[[#This Row],[Product Code]],Table24[#All],4,FALSE)</f>
        <v>Game Consoles</v>
      </c>
    </row>
    <row r="3373" spans="1:13" x14ac:dyDescent="0.3">
      <c r="A3373" s="13" t="s">
        <v>16</v>
      </c>
      <c r="B3373" s="4" t="s">
        <v>55</v>
      </c>
      <c r="C3373" s="5">
        <v>45303</v>
      </c>
      <c r="D3373" s="4">
        <v>32</v>
      </c>
      <c r="E3373" s="6">
        <v>27813.119999999999</v>
      </c>
      <c r="F3373" s="6">
        <v>20880.96</v>
      </c>
      <c r="G3373" s="8">
        <f t="shared" si="657"/>
        <v>6932.16</v>
      </c>
      <c r="H3373">
        <v>2024</v>
      </c>
      <c r="I3373">
        <f t="shared" si="665"/>
        <v>1</v>
      </c>
      <c r="J3373" t="s">
        <v>87</v>
      </c>
      <c r="K3373" t="s">
        <v>100</v>
      </c>
      <c r="L3373" t="s">
        <v>111</v>
      </c>
      <c r="M3373" t="str">
        <f>VLOOKUP(Table1[[#This Row],[Product Code]],Table24[#All],4,FALSE)</f>
        <v>VR Headsets</v>
      </c>
    </row>
    <row r="3374" spans="1:13" x14ac:dyDescent="0.3">
      <c r="A3374" s="13" t="s">
        <v>6</v>
      </c>
      <c r="B3374" s="4" t="s">
        <v>61</v>
      </c>
      <c r="C3374" s="5">
        <v>45115</v>
      </c>
      <c r="D3374" s="4">
        <v>12</v>
      </c>
      <c r="E3374" s="6">
        <v>4590.96</v>
      </c>
      <c r="F3374" s="6">
        <v>3627.96</v>
      </c>
      <c r="G3374" s="8">
        <f t="shared" si="657"/>
        <v>963</v>
      </c>
      <c r="H3374">
        <v>2023</v>
      </c>
      <c r="I3374">
        <f>MONTH(C3374)</f>
        <v>7</v>
      </c>
      <c r="J3374" t="s">
        <v>85</v>
      </c>
      <c r="K3374" t="s">
        <v>109</v>
      </c>
      <c r="L3374" t="s">
        <v>111</v>
      </c>
      <c r="M3374" t="str">
        <f>VLOOKUP(Table1[[#This Row],[Product Code]],Table24[#All],4,FALSE)</f>
        <v>VR Headsets</v>
      </c>
    </row>
    <row r="3375" spans="1:13" x14ac:dyDescent="0.3">
      <c r="A3375" s="13" t="s">
        <v>59</v>
      </c>
      <c r="B3375" s="4" t="s">
        <v>60</v>
      </c>
      <c r="C3375" s="5">
        <v>45446</v>
      </c>
      <c r="D3375" s="4">
        <v>9</v>
      </c>
      <c r="E3375" s="6">
        <v>5061.6899999999996</v>
      </c>
      <c r="F3375" s="6">
        <v>3864.87</v>
      </c>
      <c r="G3375" s="8">
        <f t="shared" si="657"/>
        <v>1196.8199999999997</v>
      </c>
      <c r="H3375">
        <v>2024</v>
      </c>
      <c r="I3375">
        <f t="shared" ref="I3375:I3376" si="666">MONTH(C3375)</f>
        <v>6</v>
      </c>
      <c r="J3375" t="s">
        <v>88</v>
      </c>
      <c r="K3375" t="s">
        <v>132</v>
      </c>
      <c r="L3375" t="s">
        <v>102</v>
      </c>
      <c r="M3375" t="str">
        <f>VLOOKUP(Table1[[#This Row],[Product Code]],Table24[#All],4,FALSE)</f>
        <v>Mice</v>
      </c>
    </row>
    <row r="3376" spans="1:13" x14ac:dyDescent="0.3">
      <c r="A3376" s="13" t="s">
        <v>32</v>
      </c>
      <c r="B3376" s="4" t="s">
        <v>40</v>
      </c>
      <c r="C3376" s="5">
        <v>45390</v>
      </c>
      <c r="D3376" s="4">
        <v>19</v>
      </c>
      <c r="E3376" s="6">
        <v>25722.01</v>
      </c>
      <c r="F3376" s="6">
        <v>18514.740000000002</v>
      </c>
      <c r="G3376" s="8">
        <f t="shared" si="657"/>
        <v>7207.2699999999968</v>
      </c>
      <c r="H3376">
        <v>2024</v>
      </c>
      <c r="I3376">
        <f t="shared" si="666"/>
        <v>4</v>
      </c>
      <c r="J3376" t="s">
        <v>88</v>
      </c>
      <c r="K3376" t="s">
        <v>106</v>
      </c>
      <c r="L3376" t="s">
        <v>111</v>
      </c>
      <c r="M3376" t="str">
        <f>VLOOKUP(Table1[[#This Row],[Product Code]],Table24[#All],4,FALSE)</f>
        <v>Game Consoles</v>
      </c>
    </row>
    <row r="3377" spans="1:13" x14ac:dyDescent="0.3">
      <c r="A3377" s="13" t="s">
        <v>19</v>
      </c>
      <c r="B3377" s="4" t="s">
        <v>27</v>
      </c>
      <c r="C3377" s="5">
        <v>45019</v>
      </c>
      <c r="D3377" s="4">
        <v>20</v>
      </c>
      <c r="E3377" s="6">
        <v>6823.4000000000005</v>
      </c>
      <c r="F3377" s="6">
        <v>4069.4</v>
      </c>
      <c r="G3377" s="8">
        <f t="shared" si="657"/>
        <v>2754.0000000000005</v>
      </c>
      <c r="H3377">
        <v>2023</v>
      </c>
      <c r="I3377">
        <f>MONTH(C3377)</f>
        <v>4</v>
      </c>
      <c r="J3377" t="s">
        <v>84</v>
      </c>
      <c r="K3377" t="s">
        <v>113</v>
      </c>
      <c r="L3377" t="s">
        <v>102</v>
      </c>
      <c r="M3377" t="str">
        <f>VLOOKUP(Table1[[#This Row],[Product Code]],Table24[#All],4,FALSE)</f>
        <v>Keyboards</v>
      </c>
    </row>
    <row r="3378" spans="1:13" x14ac:dyDescent="0.3">
      <c r="A3378" s="13" t="s">
        <v>25</v>
      </c>
      <c r="B3378" s="4" t="s">
        <v>49</v>
      </c>
      <c r="C3378" s="5">
        <v>45418</v>
      </c>
      <c r="D3378" s="4">
        <v>12</v>
      </c>
      <c r="E3378" s="6">
        <v>15972.84</v>
      </c>
      <c r="F3378" s="6">
        <v>9811.44</v>
      </c>
      <c r="G3378" s="8">
        <f t="shared" si="657"/>
        <v>6161.4</v>
      </c>
      <c r="H3378">
        <v>2024</v>
      </c>
      <c r="I3378">
        <f t="shared" ref="I3378:I3381" si="667">MONTH(C3378)</f>
        <v>5</v>
      </c>
      <c r="J3378" t="s">
        <v>88</v>
      </c>
      <c r="K3378" t="s">
        <v>137</v>
      </c>
      <c r="L3378" t="s">
        <v>126</v>
      </c>
      <c r="M3378" t="str">
        <f>VLOOKUP(Table1[[#This Row],[Product Code]],Table24[#All],4,FALSE)</f>
        <v>Smartwatches</v>
      </c>
    </row>
    <row r="3379" spans="1:13" x14ac:dyDescent="0.3">
      <c r="A3379" s="13" t="s">
        <v>16</v>
      </c>
      <c r="B3379" s="4" t="s">
        <v>61</v>
      </c>
      <c r="C3379" s="5">
        <v>45436</v>
      </c>
      <c r="D3379" s="4">
        <v>15</v>
      </c>
      <c r="E3379" s="6">
        <v>5738.7</v>
      </c>
      <c r="F3379" s="6">
        <v>4534.95</v>
      </c>
      <c r="G3379" s="8">
        <f t="shared" si="657"/>
        <v>1203.75</v>
      </c>
      <c r="H3379">
        <v>2024</v>
      </c>
      <c r="I3379">
        <f t="shared" si="667"/>
        <v>5</v>
      </c>
      <c r="J3379" t="s">
        <v>88</v>
      </c>
      <c r="K3379" t="s">
        <v>109</v>
      </c>
      <c r="L3379" t="s">
        <v>111</v>
      </c>
      <c r="M3379" t="str">
        <f>VLOOKUP(Table1[[#This Row],[Product Code]],Table24[#All],4,FALSE)</f>
        <v>VR Headsets</v>
      </c>
    </row>
    <row r="3380" spans="1:13" x14ac:dyDescent="0.3">
      <c r="A3380" s="13" t="s">
        <v>10</v>
      </c>
      <c r="B3380" s="4" t="s">
        <v>39</v>
      </c>
      <c r="C3380" s="5">
        <v>45647</v>
      </c>
      <c r="D3380" s="4">
        <v>40</v>
      </c>
      <c r="E3380" s="6">
        <v>29199.200000000001</v>
      </c>
      <c r="F3380" s="6">
        <v>23559.599999999999</v>
      </c>
      <c r="G3380" s="8">
        <f t="shared" si="657"/>
        <v>5639.6000000000022</v>
      </c>
      <c r="H3380">
        <v>2024</v>
      </c>
      <c r="I3380">
        <f t="shared" si="667"/>
        <v>12</v>
      </c>
      <c r="J3380" t="s">
        <v>90</v>
      </c>
      <c r="K3380" t="s">
        <v>113</v>
      </c>
      <c r="L3380" t="s">
        <v>111</v>
      </c>
      <c r="M3380" t="str">
        <f>VLOOKUP(Table1[[#This Row],[Product Code]],Table24[#All],4,FALSE)</f>
        <v>VR Headsets</v>
      </c>
    </row>
    <row r="3381" spans="1:13" x14ac:dyDescent="0.3">
      <c r="A3381" s="13" t="s">
        <v>8</v>
      </c>
      <c r="B3381" s="4" t="s">
        <v>53</v>
      </c>
      <c r="C3381" s="5">
        <v>45516</v>
      </c>
      <c r="D3381" s="4">
        <v>4</v>
      </c>
      <c r="E3381" s="6">
        <v>5102.4399999999996</v>
      </c>
      <c r="F3381" s="6">
        <v>3181.56</v>
      </c>
      <c r="G3381" s="8">
        <f t="shared" si="657"/>
        <v>1920.8799999999997</v>
      </c>
      <c r="H3381">
        <v>2024</v>
      </c>
      <c r="I3381">
        <f t="shared" si="667"/>
        <v>8</v>
      </c>
      <c r="J3381" t="s">
        <v>89</v>
      </c>
      <c r="K3381" t="s">
        <v>130</v>
      </c>
      <c r="L3381" t="s">
        <v>118</v>
      </c>
      <c r="M3381" t="str">
        <f>VLOOKUP(Table1[[#This Row],[Product Code]],Table24[#All],4,FALSE)</f>
        <v>Wired Headphones</v>
      </c>
    </row>
    <row r="3382" spans="1:13" x14ac:dyDescent="0.3">
      <c r="A3382" s="13" t="s">
        <v>21</v>
      </c>
      <c r="B3382" s="4" t="s">
        <v>38</v>
      </c>
      <c r="C3382" s="5">
        <v>45084</v>
      </c>
      <c r="D3382" s="4">
        <v>6</v>
      </c>
      <c r="E3382" s="6">
        <v>3218.88</v>
      </c>
      <c r="F3382" s="6">
        <v>2346.1799999999998</v>
      </c>
      <c r="G3382" s="8">
        <f t="shared" si="657"/>
        <v>872.70000000000027</v>
      </c>
      <c r="H3382">
        <v>2023</v>
      </c>
      <c r="I3382">
        <f>MONTH(C3382)</f>
        <v>6</v>
      </c>
      <c r="J3382" t="s">
        <v>84</v>
      </c>
      <c r="K3382" t="s">
        <v>113</v>
      </c>
      <c r="L3382" t="s">
        <v>111</v>
      </c>
      <c r="M3382" t="str">
        <f>VLOOKUP(Table1[[#This Row],[Product Code]],Table24[#All],4,FALSE)</f>
        <v>Game Consoles</v>
      </c>
    </row>
    <row r="3383" spans="1:13" x14ac:dyDescent="0.3">
      <c r="A3383" s="13" t="s">
        <v>16</v>
      </c>
      <c r="B3383" s="4" t="s">
        <v>18</v>
      </c>
      <c r="C3383" s="5">
        <v>45468</v>
      </c>
      <c r="D3383" s="4">
        <v>14</v>
      </c>
      <c r="E3383" s="6">
        <v>5588.2400000000007</v>
      </c>
      <c r="F3383" s="6">
        <v>4222.96</v>
      </c>
      <c r="G3383" s="8">
        <f t="shared" si="657"/>
        <v>1365.2800000000007</v>
      </c>
      <c r="H3383">
        <v>2024</v>
      </c>
      <c r="I3383">
        <f>MONTH(C3383)</f>
        <v>6</v>
      </c>
      <c r="J3383" t="s">
        <v>88</v>
      </c>
      <c r="K3383" t="s">
        <v>130</v>
      </c>
      <c r="L3383" t="s">
        <v>126</v>
      </c>
      <c r="M3383" t="str">
        <f>VLOOKUP(Table1[[#This Row],[Product Code]],Table24[#All],4,FALSE)</f>
        <v>Streaming Devices</v>
      </c>
    </row>
    <row r="3384" spans="1:13" x14ac:dyDescent="0.3">
      <c r="A3384" s="13" t="s">
        <v>33</v>
      </c>
      <c r="B3384" s="4" t="s">
        <v>26</v>
      </c>
      <c r="C3384" s="5">
        <v>45118</v>
      </c>
      <c r="D3384" s="4">
        <v>11</v>
      </c>
      <c r="E3384" s="6">
        <v>11590.59</v>
      </c>
      <c r="F3384" s="6">
        <v>7178.27</v>
      </c>
      <c r="G3384" s="8">
        <f t="shared" si="657"/>
        <v>4412.32</v>
      </c>
      <c r="H3384">
        <v>2023</v>
      </c>
      <c r="I3384">
        <f>MONTH(C3384)</f>
        <v>7</v>
      </c>
      <c r="J3384" t="s">
        <v>85</v>
      </c>
      <c r="K3384" t="s">
        <v>104</v>
      </c>
      <c r="L3384" t="s">
        <v>126</v>
      </c>
      <c r="M3384" t="str">
        <f>VLOOKUP(Table1[[#This Row],[Product Code]],Table24[#All],4,FALSE)</f>
        <v>Fitness Bands</v>
      </c>
    </row>
    <row r="3385" spans="1:13" x14ac:dyDescent="0.3">
      <c r="A3385" s="13" t="s">
        <v>28</v>
      </c>
      <c r="B3385" s="4" t="s">
        <v>40</v>
      </c>
      <c r="C3385" s="5">
        <v>45376</v>
      </c>
      <c r="D3385" s="4">
        <v>18</v>
      </c>
      <c r="E3385" s="6">
        <v>24368.22</v>
      </c>
      <c r="F3385" s="6">
        <v>17540.28</v>
      </c>
      <c r="G3385" s="8">
        <f t="shared" si="657"/>
        <v>6827.9400000000023</v>
      </c>
      <c r="H3385">
        <v>2024</v>
      </c>
      <c r="I3385">
        <f t="shared" ref="I3385:I3387" si="668">MONTH(C3385)</f>
        <v>3</v>
      </c>
      <c r="J3385" t="s">
        <v>87</v>
      </c>
      <c r="K3385" t="s">
        <v>106</v>
      </c>
      <c r="L3385" t="s">
        <v>111</v>
      </c>
      <c r="M3385" t="str">
        <f>VLOOKUP(Table1[[#This Row],[Product Code]],Table24[#All],4,FALSE)</f>
        <v>Game Consoles</v>
      </c>
    </row>
    <row r="3386" spans="1:13" x14ac:dyDescent="0.3">
      <c r="A3386" s="13" t="s">
        <v>16</v>
      </c>
      <c r="B3386" s="4" t="s">
        <v>52</v>
      </c>
      <c r="C3386" s="5">
        <v>45584</v>
      </c>
      <c r="D3386" s="4">
        <v>38</v>
      </c>
      <c r="E3386" s="6">
        <v>8991.18</v>
      </c>
      <c r="F3386" s="6">
        <v>6960.4599999999991</v>
      </c>
      <c r="G3386" s="8">
        <f t="shared" si="657"/>
        <v>2030.7200000000012</v>
      </c>
      <c r="H3386">
        <v>2024</v>
      </c>
      <c r="I3386">
        <f t="shared" si="668"/>
        <v>10</v>
      </c>
      <c r="J3386" t="s">
        <v>90</v>
      </c>
      <c r="K3386" t="s">
        <v>113</v>
      </c>
      <c r="L3386" t="s">
        <v>118</v>
      </c>
      <c r="M3386" t="str">
        <f>VLOOKUP(Table1[[#This Row],[Product Code]],Table24[#All],4,FALSE)</f>
        <v>Wired Headphones</v>
      </c>
    </row>
    <row r="3387" spans="1:13" x14ac:dyDescent="0.3">
      <c r="A3387" s="13" t="s">
        <v>10</v>
      </c>
      <c r="B3387" s="4" t="s">
        <v>53</v>
      </c>
      <c r="C3387" s="5">
        <v>45652</v>
      </c>
      <c r="D3387" s="4">
        <v>32</v>
      </c>
      <c r="E3387" s="6">
        <v>40819.519999999997</v>
      </c>
      <c r="F3387" s="6">
        <v>25452.48</v>
      </c>
      <c r="G3387" s="8">
        <f t="shared" si="657"/>
        <v>15367.039999999997</v>
      </c>
      <c r="H3387">
        <v>2024</v>
      </c>
      <c r="I3387">
        <f t="shared" si="668"/>
        <v>12</v>
      </c>
      <c r="J3387" t="s">
        <v>90</v>
      </c>
      <c r="K3387" t="s">
        <v>130</v>
      </c>
      <c r="L3387" t="s">
        <v>118</v>
      </c>
      <c r="M3387" t="str">
        <f>VLOOKUP(Table1[[#This Row],[Product Code]],Table24[#All],4,FALSE)</f>
        <v>Wired Headphones</v>
      </c>
    </row>
    <row r="3388" spans="1:13" x14ac:dyDescent="0.3">
      <c r="A3388" s="13" t="s">
        <v>12</v>
      </c>
      <c r="B3388" s="4" t="s">
        <v>69</v>
      </c>
      <c r="C3388" s="5">
        <v>45187</v>
      </c>
      <c r="D3388" s="4">
        <v>15</v>
      </c>
      <c r="E3388" s="6">
        <v>1197.1500000000001</v>
      </c>
      <c r="F3388" s="6">
        <v>960.3</v>
      </c>
      <c r="G3388" s="8">
        <f t="shared" si="657"/>
        <v>236.85000000000014</v>
      </c>
      <c r="H3388">
        <v>2023</v>
      </c>
      <c r="I3388">
        <f t="shared" ref="I3388:I3389" si="669">MONTH(C3388)</f>
        <v>9</v>
      </c>
      <c r="J3388" t="s">
        <v>85</v>
      </c>
      <c r="K3388" t="s">
        <v>106</v>
      </c>
      <c r="L3388" t="s">
        <v>98</v>
      </c>
      <c r="M3388" t="str">
        <f>VLOOKUP(Table1[[#This Row],[Product Code]],Table24[#All],4,FALSE)</f>
        <v>Ultrabooks</v>
      </c>
    </row>
    <row r="3389" spans="1:13" x14ac:dyDescent="0.3">
      <c r="A3389" s="13" t="s">
        <v>59</v>
      </c>
      <c r="B3389" s="4" t="s">
        <v>27</v>
      </c>
      <c r="C3389" s="5">
        <v>44972</v>
      </c>
      <c r="D3389" s="4">
        <v>13</v>
      </c>
      <c r="E3389" s="6">
        <v>4435.21</v>
      </c>
      <c r="F3389" s="6">
        <v>2645.11</v>
      </c>
      <c r="G3389" s="8">
        <f t="shared" si="657"/>
        <v>1790.1</v>
      </c>
      <c r="H3389">
        <v>2023</v>
      </c>
      <c r="I3389">
        <f t="shared" si="669"/>
        <v>2</v>
      </c>
      <c r="J3389" t="s">
        <v>83</v>
      </c>
      <c r="K3389" t="s">
        <v>113</v>
      </c>
      <c r="L3389" t="s">
        <v>102</v>
      </c>
      <c r="M3389" t="str">
        <f>VLOOKUP(Table1[[#This Row],[Product Code]],Table24[#All],4,FALSE)</f>
        <v>Keyboards</v>
      </c>
    </row>
    <row r="3390" spans="1:13" x14ac:dyDescent="0.3">
      <c r="A3390" s="13" t="s">
        <v>16</v>
      </c>
      <c r="B3390" s="4" t="s">
        <v>52</v>
      </c>
      <c r="C3390" s="5">
        <v>45413</v>
      </c>
      <c r="D3390" s="4">
        <v>17</v>
      </c>
      <c r="E3390" s="6">
        <v>4022.3700000000003</v>
      </c>
      <c r="F3390" s="6">
        <v>3113.89</v>
      </c>
      <c r="G3390" s="8">
        <f t="shared" si="657"/>
        <v>908.48000000000047</v>
      </c>
      <c r="H3390">
        <v>2024</v>
      </c>
      <c r="I3390">
        <f>MONTH(C3390)</f>
        <v>5</v>
      </c>
      <c r="J3390" t="s">
        <v>88</v>
      </c>
      <c r="K3390" t="s">
        <v>113</v>
      </c>
      <c r="L3390" t="s">
        <v>118</v>
      </c>
      <c r="M3390" t="str">
        <f>VLOOKUP(Table1[[#This Row],[Product Code]],Table24[#All],4,FALSE)</f>
        <v>Wired Headphones</v>
      </c>
    </row>
    <row r="3391" spans="1:13" x14ac:dyDescent="0.3">
      <c r="A3391" s="13" t="s">
        <v>33</v>
      </c>
      <c r="B3391" s="4" t="s">
        <v>13</v>
      </c>
      <c r="C3391" s="5">
        <v>45128</v>
      </c>
      <c r="D3391" s="4">
        <v>6</v>
      </c>
      <c r="E3391" s="6">
        <v>5268.42</v>
      </c>
      <c r="F3391" s="6">
        <v>3629.82</v>
      </c>
      <c r="G3391" s="8">
        <f t="shared" si="657"/>
        <v>1638.6</v>
      </c>
      <c r="H3391">
        <v>2023</v>
      </c>
      <c r="I3391">
        <f t="shared" ref="I3391:I3400" si="670">MONTH(C3391)</f>
        <v>7</v>
      </c>
      <c r="J3391" t="s">
        <v>85</v>
      </c>
      <c r="K3391" t="s">
        <v>104</v>
      </c>
      <c r="L3391" t="s">
        <v>102</v>
      </c>
      <c r="M3391" t="str">
        <f>VLOOKUP(Table1[[#This Row],[Product Code]],Table24[#All],4,FALSE)</f>
        <v>Chargers</v>
      </c>
    </row>
    <row r="3392" spans="1:13" x14ac:dyDescent="0.3">
      <c r="A3392" s="13" t="s">
        <v>16</v>
      </c>
      <c r="B3392" s="4" t="s">
        <v>58</v>
      </c>
      <c r="C3392" s="5">
        <v>45047</v>
      </c>
      <c r="D3392" s="4">
        <v>19</v>
      </c>
      <c r="E3392" s="6">
        <v>4926.1299999999992</v>
      </c>
      <c r="F3392" s="6">
        <v>3219.93</v>
      </c>
      <c r="G3392" s="8">
        <f t="shared" si="657"/>
        <v>1706.1999999999994</v>
      </c>
      <c r="H3392">
        <v>2023</v>
      </c>
      <c r="I3392">
        <f t="shared" si="670"/>
        <v>5</v>
      </c>
      <c r="J3392" t="s">
        <v>84</v>
      </c>
      <c r="K3392" t="s">
        <v>106</v>
      </c>
      <c r="L3392" t="s">
        <v>126</v>
      </c>
      <c r="M3392" t="str">
        <f>VLOOKUP(Table1[[#This Row],[Product Code]],Table24[#All],4,FALSE)</f>
        <v>Smart Speakers</v>
      </c>
    </row>
    <row r="3393" spans="1:13" x14ac:dyDescent="0.3">
      <c r="A3393" s="13" t="s">
        <v>32</v>
      </c>
      <c r="B3393" s="4" t="s">
        <v>7</v>
      </c>
      <c r="C3393" s="5">
        <v>45181</v>
      </c>
      <c r="D3393" s="4">
        <v>19</v>
      </c>
      <c r="E3393" s="6">
        <v>6305.72</v>
      </c>
      <c r="F3393" s="6">
        <v>3756.4900000000002</v>
      </c>
      <c r="G3393" s="8">
        <f t="shared" si="657"/>
        <v>2549.23</v>
      </c>
      <c r="H3393">
        <v>2023</v>
      </c>
      <c r="I3393">
        <f t="shared" si="670"/>
        <v>9</v>
      </c>
      <c r="J3393" t="s">
        <v>85</v>
      </c>
      <c r="K3393" t="s">
        <v>109</v>
      </c>
      <c r="L3393" t="s">
        <v>98</v>
      </c>
      <c r="M3393" t="str">
        <f>VLOOKUP(Table1[[#This Row],[Product Code]],Table24[#All],4,FALSE)</f>
        <v>Gaming Laptops</v>
      </c>
    </row>
    <row r="3394" spans="1:13" x14ac:dyDescent="0.3">
      <c r="A3394" s="13" t="s">
        <v>16</v>
      </c>
      <c r="B3394" s="4" t="s">
        <v>63</v>
      </c>
      <c r="C3394" s="5">
        <v>45080</v>
      </c>
      <c r="D3394" s="4">
        <v>7</v>
      </c>
      <c r="E3394" s="6">
        <v>7917.7699999999995</v>
      </c>
      <c r="F3394" s="6">
        <v>6572.6500000000005</v>
      </c>
      <c r="G3394" s="8">
        <f t="shared" si="657"/>
        <v>1345.119999999999</v>
      </c>
      <c r="H3394">
        <v>2023</v>
      </c>
      <c r="I3394">
        <f t="shared" si="670"/>
        <v>6</v>
      </c>
      <c r="J3394" t="s">
        <v>84</v>
      </c>
      <c r="K3394" t="s">
        <v>113</v>
      </c>
      <c r="L3394" t="s">
        <v>111</v>
      </c>
      <c r="M3394" t="str">
        <f>VLOOKUP(Table1[[#This Row],[Product Code]],Table24[#All],4,FALSE)</f>
        <v>Gaming Headsets</v>
      </c>
    </row>
    <row r="3395" spans="1:13" x14ac:dyDescent="0.3">
      <c r="A3395" s="13" t="s">
        <v>16</v>
      </c>
      <c r="B3395" s="4" t="s">
        <v>30</v>
      </c>
      <c r="C3395" s="5">
        <v>45610</v>
      </c>
      <c r="D3395" s="4">
        <v>40</v>
      </c>
      <c r="E3395" s="6">
        <v>58858.400000000001</v>
      </c>
      <c r="F3395" s="6">
        <v>39826</v>
      </c>
      <c r="G3395" s="8">
        <f t="shared" ref="G3395:G3458" si="671">E3395-F3395</f>
        <v>19032.400000000001</v>
      </c>
      <c r="H3395">
        <v>2024</v>
      </c>
      <c r="I3395">
        <f t="shared" si="670"/>
        <v>11</v>
      </c>
      <c r="J3395" t="s">
        <v>90</v>
      </c>
      <c r="K3395" t="s">
        <v>113</v>
      </c>
      <c r="L3395" t="s">
        <v>126</v>
      </c>
      <c r="M3395" t="str">
        <f>VLOOKUP(Table1[[#This Row],[Product Code]],Table24[#All],4,FALSE)</f>
        <v>Fitness Bands</v>
      </c>
    </row>
    <row r="3396" spans="1:13" x14ac:dyDescent="0.3">
      <c r="A3396" s="13" t="s">
        <v>16</v>
      </c>
      <c r="B3396" s="4" t="s">
        <v>52</v>
      </c>
      <c r="C3396" s="5">
        <v>45513</v>
      </c>
      <c r="D3396" s="4">
        <v>14</v>
      </c>
      <c r="E3396" s="6">
        <v>3312.54</v>
      </c>
      <c r="F3396" s="6">
        <v>2564.3799999999997</v>
      </c>
      <c r="G3396" s="8">
        <f t="shared" si="671"/>
        <v>748.16000000000031</v>
      </c>
      <c r="H3396">
        <v>2024</v>
      </c>
      <c r="I3396">
        <f t="shared" si="670"/>
        <v>8</v>
      </c>
      <c r="J3396" t="s">
        <v>89</v>
      </c>
      <c r="K3396" t="s">
        <v>113</v>
      </c>
      <c r="L3396" t="s">
        <v>118</v>
      </c>
      <c r="M3396" t="str">
        <f>VLOOKUP(Table1[[#This Row],[Product Code]],Table24[#All],4,FALSE)</f>
        <v>Wired Headphones</v>
      </c>
    </row>
    <row r="3397" spans="1:13" x14ac:dyDescent="0.3">
      <c r="A3397" s="13" t="s">
        <v>16</v>
      </c>
      <c r="B3397" s="4" t="s">
        <v>66</v>
      </c>
      <c r="C3397" s="5">
        <v>45368</v>
      </c>
      <c r="D3397" s="4">
        <v>31</v>
      </c>
      <c r="E3397" s="6">
        <v>16844.16</v>
      </c>
      <c r="F3397" s="6">
        <v>11983.98</v>
      </c>
      <c r="G3397" s="8">
        <f t="shared" si="671"/>
        <v>4860.18</v>
      </c>
      <c r="H3397">
        <v>2024</v>
      </c>
      <c r="I3397">
        <f t="shared" si="670"/>
        <v>3</v>
      </c>
      <c r="J3397" t="s">
        <v>87</v>
      </c>
      <c r="K3397" t="s">
        <v>113</v>
      </c>
      <c r="L3397" t="s">
        <v>118</v>
      </c>
      <c r="M3397" t="str">
        <f>VLOOKUP(Table1[[#This Row],[Product Code]],Table24[#All],4,FALSE)</f>
        <v>Wireless Headphones</v>
      </c>
    </row>
    <row r="3398" spans="1:13" x14ac:dyDescent="0.3">
      <c r="A3398" s="13" t="s">
        <v>54</v>
      </c>
      <c r="B3398" s="4" t="s">
        <v>49</v>
      </c>
      <c r="C3398" s="5">
        <v>45491</v>
      </c>
      <c r="D3398" s="4">
        <v>8</v>
      </c>
      <c r="E3398" s="6">
        <v>10648.56</v>
      </c>
      <c r="F3398" s="6">
        <v>6540.96</v>
      </c>
      <c r="G3398" s="8">
        <f t="shared" si="671"/>
        <v>4107.5999999999995</v>
      </c>
      <c r="H3398">
        <v>2024</v>
      </c>
      <c r="I3398">
        <f t="shared" si="670"/>
        <v>7</v>
      </c>
      <c r="J3398" t="s">
        <v>89</v>
      </c>
      <c r="K3398" t="s">
        <v>137</v>
      </c>
      <c r="L3398" t="s">
        <v>126</v>
      </c>
      <c r="M3398" t="str">
        <f>VLOOKUP(Table1[[#This Row],[Product Code]],Table24[#All],4,FALSE)</f>
        <v>Smartwatches</v>
      </c>
    </row>
    <row r="3399" spans="1:13" x14ac:dyDescent="0.3">
      <c r="A3399" s="13" t="s">
        <v>23</v>
      </c>
      <c r="B3399" s="4" t="s">
        <v>42</v>
      </c>
      <c r="C3399" s="5">
        <v>45356</v>
      </c>
      <c r="D3399" s="4">
        <v>21</v>
      </c>
      <c r="E3399" s="6">
        <v>8897.07</v>
      </c>
      <c r="F3399" s="6">
        <v>5798.1</v>
      </c>
      <c r="G3399" s="8">
        <f t="shared" si="671"/>
        <v>3098.9699999999993</v>
      </c>
      <c r="H3399">
        <v>2024</v>
      </c>
      <c r="I3399">
        <f t="shared" si="670"/>
        <v>3</v>
      </c>
      <c r="J3399" t="s">
        <v>87</v>
      </c>
      <c r="K3399" t="s">
        <v>137</v>
      </c>
      <c r="L3399" t="s">
        <v>98</v>
      </c>
      <c r="M3399" t="str">
        <f>VLOOKUP(Table1[[#This Row],[Product Code]],Table24[#All],4,FALSE)</f>
        <v>Ultrabooks</v>
      </c>
    </row>
    <row r="3400" spans="1:13" x14ac:dyDescent="0.3">
      <c r="A3400" s="13" t="s">
        <v>16</v>
      </c>
      <c r="B3400" s="4" t="s">
        <v>60</v>
      </c>
      <c r="C3400" s="5">
        <v>45439</v>
      </c>
      <c r="D3400" s="4">
        <v>13</v>
      </c>
      <c r="E3400" s="6">
        <v>7311.33</v>
      </c>
      <c r="F3400" s="6">
        <v>5582.59</v>
      </c>
      <c r="G3400" s="8">
        <f t="shared" si="671"/>
        <v>1728.7399999999998</v>
      </c>
      <c r="H3400">
        <v>2024</v>
      </c>
      <c r="I3400">
        <f t="shared" si="670"/>
        <v>5</v>
      </c>
      <c r="J3400" t="s">
        <v>88</v>
      </c>
      <c r="K3400" t="s">
        <v>132</v>
      </c>
      <c r="L3400" t="s">
        <v>102</v>
      </c>
      <c r="M3400" t="str">
        <f>VLOOKUP(Table1[[#This Row],[Product Code]],Table24[#All],4,FALSE)</f>
        <v>Mice</v>
      </c>
    </row>
    <row r="3401" spans="1:13" x14ac:dyDescent="0.3">
      <c r="A3401" s="13" t="s">
        <v>8</v>
      </c>
      <c r="B3401" s="4" t="s">
        <v>62</v>
      </c>
      <c r="C3401" s="5">
        <v>44982</v>
      </c>
      <c r="D3401" s="4">
        <v>20</v>
      </c>
      <c r="E3401" s="6">
        <v>28906</v>
      </c>
      <c r="F3401" s="6">
        <v>19405.400000000001</v>
      </c>
      <c r="G3401" s="8">
        <f t="shared" si="671"/>
        <v>9500.5999999999985</v>
      </c>
      <c r="H3401">
        <v>2023</v>
      </c>
      <c r="I3401">
        <f>MONTH(C3401)</f>
        <v>2</v>
      </c>
      <c r="J3401" t="s">
        <v>83</v>
      </c>
      <c r="K3401" t="s">
        <v>113</v>
      </c>
      <c r="L3401" t="s">
        <v>126</v>
      </c>
      <c r="M3401" t="str">
        <f>VLOOKUP(Table1[[#This Row],[Product Code]],Table24[#All],4,FALSE)</f>
        <v>Smartwatches</v>
      </c>
    </row>
    <row r="3402" spans="1:13" x14ac:dyDescent="0.3">
      <c r="A3402" s="13" t="s">
        <v>14</v>
      </c>
      <c r="B3402" s="4" t="s">
        <v>63</v>
      </c>
      <c r="C3402" s="5">
        <v>45301</v>
      </c>
      <c r="D3402" s="4">
        <v>22</v>
      </c>
      <c r="E3402" s="6">
        <v>24884.42</v>
      </c>
      <c r="F3402" s="6">
        <v>20656.900000000001</v>
      </c>
      <c r="G3402" s="8">
        <f t="shared" si="671"/>
        <v>4227.5199999999968</v>
      </c>
      <c r="H3402">
        <v>2024</v>
      </c>
      <c r="I3402">
        <f t="shared" ref="I3402:I3403" si="672">MONTH(C3402)</f>
        <v>1</v>
      </c>
      <c r="J3402" t="s">
        <v>87</v>
      </c>
      <c r="K3402" t="s">
        <v>113</v>
      </c>
      <c r="L3402" t="s">
        <v>111</v>
      </c>
      <c r="M3402" t="str">
        <f>VLOOKUP(Table1[[#This Row],[Product Code]],Table24[#All],4,FALSE)</f>
        <v>Gaming Headsets</v>
      </c>
    </row>
    <row r="3403" spans="1:13" x14ac:dyDescent="0.3">
      <c r="A3403" s="13" t="s">
        <v>16</v>
      </c>
      <c r="B3403" s="4" t="s">
        <v>60</v>
      </c>
      <c r="C3403" s="5">
        <v>45299</v>
      </c>
      <c r="D3403" s="4">
        <v>20</v>
      </c>
      <c r="E3403" s="6">
        <v>11248.199999999999</v>
      </c>
      <c r="F3403" s="6">
        <v>8588.6</v>
      </c>
      <c r="G3403" s="8">
        <f t="shared" si="671"/>
        <v>2659.5999999999985</v>
      </c>
      <c r="H3403">
        <v>2024</v>
      </c>
      <c r="I3403">
        <f t="shared" si="672"/>
        <v>1</v>
      </c>
      <c r="J3403" t="s">
        <v>87</v>
      </c>
      <c r="K3403" t="s">
        <v>132</v>
      </c>
      <c r="L3403" t="s">
        <v>102</v>
      </c>
      <c r="M3403" t="str">
        <f>VLOOKUP(Table1[[#This Row],[Product Code]],Table24[#All],4,FALSE)</f>
        <v>Mice</v>
      </c>
    </row>
    <row r="3404" spans="1:13" x14ac:dyDescent="0.3">
      <c r="A3404" s="13" t="s">
        <v>6</v>
      </c>
      <c r="B3404" s="4" t="s">
        <v>27</v>
      </c>
      <c r="C3404" s="5">
        <v>45206</v>
      </c>
      <c r="D3404" s="4">
        <v>26</v>
      </c>
      <c r="E3404" s="6">
        <v>8870.42</v>
      </c>
      <c r="F3404" s="6">
        <v>5290.22</v>
      </c>
      <c r="G3404" s="8">
        <f t="shared" si="671"/>
        <v>3580.2</v>
      </c>
      <c r="H3404">
        <v>2023</v>
      </c>
      <c r="I3404">
        <f t="shared" ref="I3404:I3409" si="673">MONTH(C3404)</f>
        <v>10</v>
      </c>
      <c r="J3404" t="s">
        <v>86</v>
      </c>
      <c r="K3404" t="s">
        <v>113</v>
      </c>
      <c r="L3404" t="s">
        <v>102</v>
      </c>
      <c r="M3404" t="str">
        <f>VLOOKUP(Table1[[#This Row],[Product Code]],Table24[#All],4,FALSE)</f>
        <v>Keyboards</v>
      </c>
    </row>
    <row r="3405" spans="1:13" x14ac:dyDescent="0.3">
      <c r="A3405" s="13" t="s">
        <v>16</v>
      </c>
      <c r="B3405" s="4" t="s">
        <v>66</v>
      </c>
      <c r="C3405" s="5">
        <v>45031</v>
      </c>
      <c r="D3405" s="4">
        <v>12</v>
      </c>
      <c r="E3405" s="6">
        <v>6520.32</v>
      </c>
      <c r="F3405" s="6">
        <v>4638.96</v>
      </c>
      <c r="G3405" s="8">
        <f t="shared" si="671"/>
        <v>1881.3599999999997</v>
      </c>
      <c r="H3405">
        <v>2023</v>
      </c>
      <c r="I3405">
        <f t="shared" si="673"/>
        <v>4</v>
      </c>
      <c r="J3405" t="s">
        <v>84</v>
      </c>
      <c r="K3405" t="s">
        <v>113</v>
      </c>
      <c r="L3405" t="s">
        <v>118</v>
      </c>
      <c r="M3405" t="str">
        <f>VLOOKUP(Table1[[#This Row],[Product Code]],Table24[#All],4,FALSE)</f>
        <v>Wireless Headphones</v>
      </c>
    </row>
    <row r="3406" spans="1:13" x14ac:dyDescent="0.3">
      <c r="A3406" s="13" t="s">
        <v>16</v>
      </c>
      <c r="B3406" s="4" t="s">
        <v>63</v>
      </c>
      <c r="C3406" s="5">
        <v>45122</v>
      </c>
      <c r="D3406" s="4">
        <v>7</v>
      </c>
      <c r="E3406" s="6">
        <v>7917.7699999999995</v>
      </c>
      <c r="F3406" s="6">
        <v>6572.6500000000005</v>
      </c>
      <c r="G3406" s="8">
        <f t="shared" si="671"/>
        <v>1345.119999999999</v>
      </c>
      <c r="H3406">
        <v>2023</v>
      </c>
      <c r="I3406">
        <f t="shared" si="673"/>
        <v>7</v>
      </c>
      <c r="J3406" t="s">
        <v>85</v>
      </c>
      <c r="K3406" t="s">
        <v>113</v>
      </c>
      <c r="L3406" t="s">
        <v>111</v>
      </c>
      <c r="M3406" t="str">
        <f>VLOOKUP(Table1[[#This Row],[Product Code]],Table24[#All],4,FALSE)</f>
        <v>Gaming Headsets</v>
      </c>
    </row>
    <row r="3407" spans="1:13" x14ac:dyDescent="0.3">
      <c r="A3407" s="13" t="s">
        <v>16</v>
      </c>
      <c r="B3407" s="4" t="s">
        <v>70</v>
      </c>
      <c r="C3407" s="5">
        <v>45520</v>
      </c>
      <c r="D3407" s="4">
        <v>17</v>
      </c>
      <c r="E3407" s="6">
        <v>3670.1299999999997</v>
      </c>
      <c r="F3407" s="6">
        <v>2656.59</v>
      </c>
      <c r="G3407" s="8">
        <f t="shared" si="671"/>
        <v>1013.5399999999995</v>
      </c>
      <c r="H3407">
        <v>2024</v>
      </c>
      <c r="I3407">
        <f t="shared" si="673"/>
        <v>8</v>
      </c>
      <c r="J3407" t="s">
        <v>89</v>
      </c>
      <c r="K3407" t="s">
        <v>130</v>
      </c>
      <c r="L3407" t="s">
        <v>102</v>
      </c>
      <c r="M3407" t="str">
        <f>VLOOKUP(Table1[[#This Row],[Product Code]],Table24[#All],4,FALSE)</f>
        <v>Chargers</v>
      </c>
    </row>
    <row r="3408" spans="1:13" x14ac:dyDescent="0.3">
      <c r="A3408" s="13" t="s">
        <v>16</v>
      </c>
      <c r="B3408" s="4" t="s">
        <v>15</v>
      </c>
      <c r="C3408" s="5">
        <v>45370</v>
      </c>
      <c r="D3408" s="4">
        <v>17</v>
      </c>
      <c r="E3408" s="6">
        <v>15019.33</v>
      </c>
      <c r="F3408" s="6">
        <v>10473.530000000001</v>
      </c>
      <c r="G3408" s="8">
        <f t="shared" si="671"/>
        <v>4545.7999999999993</v>
      </c>
      <c r="H3408">
        <v>2024</v>
      </c>
      <c r="I3408">
        <f t="shared" si="673"/>
        <v>3</v>
      </c>
      <c r="J3408" t="s">
        <v>87</v>
      </c>
      <c r="K3408" t="s">
        <v>132</v>
      </c>
      <c r="L3408" t="s">
        <v>118</v>
      </c>
      <c r="M3408" t="str">
        <f>VLOOKUP(Table1[[#This Row],[Product Code]],Table24[#All],4,FALSE)</f>
        <v>Noise-Canceling Over-Ear</v>
      </c>
    </row>
    <row r="3409" spans="1:13" x14ac:dyDescent="0.3">
      <c r="A3409" s="13" t="s">
        <v>14</v>
      </c>
      <c r="B3409" s="4" t="s">
        <v>53</v>
      </c>
      <c r="C3409" s="5">
        <v>45551</v>
      </c>
      <c r="D3409" s="4">
        <v>20</v>
      </c>
      <c r="E3409" s="6">
        <v>25512.199999999997</v>
      </c>
      <c r="F3409" s="6">
        <v>15907.8</v>
      </c>
      <c r="G3409" s="8">
        <f t="shared" si="671"/>
        <v>9604.3999999999978</v>
      </c>
      <c r="H3409">
        <v>2024</v>
      </c>
      <c r="I3409">
        <f t="shared" si="673"/>
        <v>9</v>
      </c>
      <c r="J3409" t="s">
        <v>89</v>
      </c>
      <c r="K3409" t="s">
        <v>130</v>
      </c>
      <c r="L3409" t="s">
        <v>118</v>
      </c>
      <c r="M3409" t="str">
        <f>VLOOKUP(Table1[[#This Row],[Product Code]],Table24[#All],4,FALSE)</f>
        <v>Wired Headphones</v>
      </c>
    </row>
    <row r="3410" spans="1:13" x14ac:dyDescent="0.3">
      <c r="A3410" s="13" t="s">
        <v>32</v>
      </c>
      <c r="B3410" s="4" t="s">
        <v>35</v>
      </c>
      <c r="C3410" s="5">
        <v>45135</v>
      </c>
      <c r="D3410" s="4">
        <v>4</v>
      </c>
      <c r="E3410" s="6">
        <v>652.20000000000005</v>
      </c>
      <c r="F3410" s="6">
        <v>504.44</v>
      </c>
      <c r="G3410" s="8">
        <f t="shared" si="671"/>
        <v>147.76000000000005</v>
      </c>
      <c r="H3410">
        <v>2023</v>
      </c>
      <c r="I3410">
        <f t="shared" ref="I3410:I3414" si="674">MONTH(C3410)</f>
        <v>7</v>
      </c>
      <c r="J3410" t="s">
        <v>85</v>
      </c>
      <c r="K3410" t="s">
        <v>113</v>
      </c>
      <c r="L3410" t="s">
        <v>102</v>
      </c>
      <c r="M3410" t="str">
        <f>VLOOKUP(Table1[[#This Row],[Product Code]],Table24[#All],4,FALSE)</f>
        <v>Keyboards</v>
      </c>
    </row>
    <row r="3411" spans="1:13" x14ac:dyDescent="0.3">
      <c r="A3411" s="13" t="s">
        <v>16</v>
      </c>
      <c r="B3411" s="4" t="s">
        <v>63</v>
      </c>
      <c r="C3411" s="5">
        <v>45052</v>
      </c>
      <c r="D3411" s="4">
        <v>9</v>
      </c>
      <c r="E3411" s="6">
        <v>10179.99</v>
      </c>
      <c r="F3411" s="6">
        <v>8450.5500000000011</v>
      </c>
      <c r="G3411" s="8">
        <f t="shared" si="671"/>
        <v>1729.4399999999987</v>
      </c>
      <c r="H3411">
        <v>2023</v>
      </c>
      <c r="I3411">
        <f t="shared" si="674"/>
        <v>5</v>
      </c>
      <c r="J3411" t="s">
        <v>84</v>
      </c>
      <c r="K3411" t="s">
        <v>113</v>
      </c>
      <c r="L3411" t="s">
        <v>111</v>
      </c>
      <c r="M3411" t="str">
        <f>VLOOKUP(Table1[[#This Row],[Product Code]],Table24[#All],4,FALSE)</f>
        <v>Gaming Headsets</v>
      </c>
    </row>
    <row r="3412" spans="1:13" x14ac:dyDescent="0.3">
      <c r="A3412" s="13" t="s">
        <v>16</v>
      </c>
      <c r="B3412" s="4" t="s">
        <v>56</v>
      </c>
      <c r="C3412" s="5">
        <v>45216</v>
      </c>
      <c r="D3412" s="4">
        <v>27</v>
      </c>
      <c r="E3412" s="6">
        <v>3622.05</v>
      </c>
      <c r="F3412" s="6">
        <v>2992.14</v>
      </c>
      <c r="G3412" s="8">
        <f t="shared" si="671"/>
        <v>629.91000000000031</v>
      </c>
      <c r="H3412">
        <v>2023</v>
      </c>
      <c r="I3412">
        <f t="shared" si="674"/>
        <v>10</v>
      </c>
      <c r="J3412" t="s">
        <v>86</v>
      </c>
      <c r="K3412" t="s">
        <v>113</v>
      </c>
      <c r="L3412" t="s">
        <v>102</v>
      </c>
      <c r="M3412" t="str">
        <f>VLOOKUP(Table1[[#This Row],[Product Code]],Table24[#All],4,FALSE)</f>
        <v>Laptop Sleeves</v>
      </c>
    </row>
    <row r="3413" spans="1:13" x14ac:dyDescent="0.3">
      <c r="A3413" s="13" t="s">
        <v>12</v>
      </c>
      <c r="B3413" s="4" t="s">
        <v>17</v>
      </c>
      <c r="C3413" s="5">
        <v>45499</v>
      </c>
      <c r="D3413" s="4">
        <v>17</v>
      </c>
      <c r="E3413" s="6">
        <v>3110.66</v>
      </c>
      <c r="F3413" s="6">
        <v>2363.17</v>
      </c>
      <c r="G3413" s="8">
        <f t="shared" si="671"/>
        <v>747.48999999999978</v>
      </c>
      <c r="H3413">
        <v>2024</v>
      </c>
      <c r="I3413">
        <f t="shared" si="674"/>
        <v>7</v>
      </c>
      <c r="J3413" t="s">
        <v>89</v>
      </c>
      <c r="K3413" t="s">
        <v>104</v>
      </c>
      <c r="L3413" t="s">
        <v>102</v>
      </c>
      <c r="M3413" t="str">
        <f>VLOOKUP(Table1[[#This Row],[Product Code]],Table24[#All],4,FALSE)</f>
        <v>Chargers</v>
      </c>
    </row>
    <row r="3414" spans="1:13" x14ac:dyDescent="0.3">
      <c r="A3414" s="13" t="s">
        <v>16</v>
      </c>
      <c r="B3414" s="4" t="s">
        <v>42</v>
      </c>
      <c r="C3414" s="5">
        <v>45563</v>
      </c>
      <c r="D3414" s="4">
        <v>16</v>
      </c>
      <c r="E3414" s="6">
        <v>6778.72</v>
      </c>
      <c r="F3414" s="6">
        <v>4417.6000000000004</v>
      </c>
      <c r="G3414" s="8">
        <f t="shared" si="671"/>
        <v>2361.12</v>
      </c>
      <c r="H3414">
        <v>2024</v>
      </c>
      <c r="I3414">
        <f t="shared" si="674"/>
        <v>9</v>
      </c>
      <c r="J3414" t="s">
        <v>89</v>
      </c>
      <c r="K3414" t="s">
        <v>137</v>
      </c>
      <c r="L3414" t="s">
        <v>98</v>
      </c>
      <c r="M3414" t="str">
        <f>VLOOKUP(Table1[[#This Row],[Product Code]],Table24[#All],4,FALSE)</f>
        <v>Ultrabooks</v>
      </c>
    </row>
    <row r="3415" spans="1:13" x14ac:dyDescent="0.3">
      <c r="A3415" s="13" t="s">
        <v>14</v>
      </c>
      <c r="B3415" s="4" t="s">
        <v>71</v>
      </c>
      <c r="C3415" s="5">
        <v>45218</v>
      </c>
      <c r="D3415" s="4">
        <v>43</v>
      </c>
      <c r="E3415" s="6">
        <v>9822.49</v>
      </c>
      <c r="F3415" s="6">
        <v>7850.08</v>
      </c>
      <c r="G3415" s="8">
        <f t="shared" si="671"/>
        <v>1972.4099999999999</v>
      </c>
      <c r="H3415">
        <v>2023</v>
      </c>
      <c r="I3415">
        <f t="shared" ref="I3415:I3418" si="675">MONTH(C3415)</f>
        <v>10</v>
      </c>
      <c r="J3415" t="s">
        <v>86</v>
      </c>
      <c r="K3415" t="s">
        <v>100</v>
      </c>
      <c r="L3415" t="s">
        <v>98</v>
      </c>
      <c r="M3415" t="str">
        <f>VLOOKUP(Table1[[#This Row],[Product Code]],Table24[#All],4,FALSE)</f>
        <v>Ultrabooks</v>
      </c>
    </row>
    <row r="3416" spans="1:13" x14ac:dyDescent="0.3">
      <c r="A3416" s="13" t="s">
        <v>21</v>
      </c>
      <c r="B3416" s="4" t="s">
        <v>35</v>
      </c>
      <c r="C3416" s="5">
        <v>45288</v>
      </c>
      <c r="D3416" s="4">
        <v>21</v>
      </c>
      <c r="E3416" s="6">
        <v>3424.05</v>
      </c>
      <c r="F3416" s="6">
        <v>2648.31</v>
      </c>
      <c r="G3416" s="8">
        <f t="shared" si="671"/>
        <v>775.74000000000024</v>
      </c>
      <c r="H3416">
        <v>2023</v>
      </c>
      <c r="I3416">
        <f t="shared" si="675"/>
        <v>12</v>
      </c>
      <c r="J3416" t="s">
        <v>86</v>
      </c>
      <c r="K3416" t="s">
        <v>113</v>
      </c>
      <c r="L3416" t="s">
        <v>102</v>
      </c>
      <c r="M3416" t="str">
        <f>VLOOKUP(Table1[[#This Row],[Product Code]],Table24[#All],4,FALSE)</f>
        <v>Keyboards</v>
      </c>
    </row>
    <row r="3417" spans="1:13" x14ac:dyDescent="0.3">
      <c r="A3417" s="13" t="s">
        <v>21</v>
      </c>
      <c r="B3417" s="4" t="s">
        <v>24</v>
      </c>
      <c r="C3417" s="5">
        <v>45630</v>
      </c>
      <c r="D3417" s="4">
        <v>21</v>
      </c>
      <c r="E3417" s="6">
        <v>27955.83</v>
      </c>
      <c r="F3417" s="6">
        <v>17444.91</v>
      </c>
      <c r="G3417" s="8">
        <f t="shared" si="671"/>
        <v>10510.920000000002</v>
      </c>
      <c r="H3417">
        <v>2024</v>
      </c>
      <c r="I3417">
        <f t="shared" si="675"/>
        <v>12</v>
      </c>
      <c r="J3417" t="s">
        <v>90</v>
      </c>
      <c r="K3417" t="s">
        <v>104</v>
      </c>
      <c r="L3417" t="s">
        <v>102</v>
      </c>
      <c r="M3417" t="str">
        <f>VLOOKUP(Table1[[#This Row],[Product Code]],Table24[#All],4,FALSE)</f>
        <v>Keyboards</v>
      </c>
    </row>
    <row r="3418" spans="1:13" x14ac:dyDescent="0.3">
      <c r="A3418" s="13" t="s">
        <v>23</v>
      </c>
      <c r="B3418" s="4" t="s">
        <v>49</v>
      </c>
      <c r="C3418" s="5">
        <v>45325</v>
      </c>
      <c r="D3418" s="4">
        <v>11</v>
      </c>
      <c r="E3418" s="6">
        <v>14641.769999999999</v>
      </c>
      <c r="F3418" s="6">
        <v>8993.82</v>
      </c>
      <c r="G3418" s="8">
        <f t="shared" si="671"/>
        <v>5647.9499999999989</v>
      </c>
      <c r="H3418">
        <v>2024</v>
      </c>
      <c r="I3418">
        <f t="shared" si="675"/>
        <v>2</v>
      </c>
      <c r="J3418" t="s">
        <v>87</v>
      </c>
      <c r="K3418" t="s">
        <v>137</v>
      </c>
      <c r="L3418" t="s">
        <v>126</v>
      </c>
      <c r="M3418" t="str">
        <f>VLOOKUP(Table1[[#This Row],[Product Code]],Table24[#All],4,FALSE)</f>
        <v>Smartwatches</v>
      </c>
    </row>
    <row r="3419" spans="1:13" x14ac:dyDescent="0.3">
      <c r="A3419" s="13" t="s">
        <v>14</v>
      </c>
      <c r="B3419" s="4" t="s">
        <v>47</v>
      </c>
      <c r="C3419" s="5">
        <v>45180</v>
      </c>
      <c r="D3419" s="4">
        <v>7</v>
      </c>
      <c r="E3419" s="6">
        <v>8385.44</v>
      </c>
      <c r="F3419" s="6">
        <v>6177.8499999999995</v>
      </c>
      <c r="G3419" s="8">
        <f t="shared" si="671"/>
        <v>2207.5900000000011</v>
      </c>
      <c r="H3419">
        <v>2023</v>
      </c>
      <c r="I3419">
        <f>MONTH(C3419)</f>
        <v>9</v>
      </c>
      <c r="J3419" t="s">
        <v>85</v>
      </c>
      <c r="K3419" t="s">
        <v>113</v>
      </c>
      <c r="L3419" t="s">
        <v>126</v>
      </c>
      <c r="M3419" t="str">
        <f>VLOOKUP(Table1[[#This Row],[Product Code]],Table24[#All],4,FALSE)</f>
        <v>Fitness Bands</v>
      </c>
    </row>
    <row r="3420" spans="1:13" x14ac:dyDescent="0.3">
      <c r="A3420" s="13" t="s">
        <v>14</v>
      </c>
      <c r="B3420" s="4" t="s">
        <v>18</v>
      </c>
      <c r="C3420" s="5">
        <v>45339</v>
      </c>
      <c r="D3420" s="4">
        <v>14</v>
      </c>
      <c r="E3420" s="6">
        <v>5588.2400000000007</v>
      </c>
      <c r="F3420" s="6">
        <v>4222.96</v>
      </c>
      <c r="G3420" s="8">
        <f t="shared" si="671"/>
        <v>1365.2800000000007</v>
      </c>
      <c r="H3420">
        <v>2024</v>
      </c>
      <c r="I3420">
        <f t="shared" ref="I3420:I3421" si="676">MONTH(C3420)</f>
        <v>2</v>
      </c>
      <c r="J3420" t="s">
        <v>87</v>
      </c>
      <c r="K3420" t="s">
        <v>130</v>
      </c>
      <c r="L3420" t="s">
        <v>126</v>
      </c>
      <c r="M3420" t="str">
        <f>VLOOKUP(Table1[[#This Row],[Product Code]],Table24[#All],4,FALSE)</f>
        <v>Streaming Devices</v>
      </c>
    </row>
    <row r="3421" spans="1:13" x14ac:dyDescent="0.3">
      <c r="A3421" s="13" t="s">
        <v>12</v>
      </c>
      <c r="B3421" s="4" t="s">
        <v>41</v>
      </c>
      <c r="C3421" s="5">
        <v>45418</v>
      </c>
      <c r="D3421" s="4">
        <v>18</v>
      </c>
      <c r="E3421" s="6">
        <v>15901.199999999999</v>
      </c>
      <c r="F3421" s="6">
        <v>10880.82</v>
      </c>
      <c r="G3421" s="8">
        <f t="shared" si="671"/>
        <v>5020.3799999999992</v>
      </c>
      <c r="H3421">
        <v>2024</v>
      </c>
      <c r="I3421">
        <f t="shared" si="676"/>
        <v>5</v>
      </c>
      <c r="J3421" t="s">
        <v>88</v>
      </c>
      <c r="K3421" t="s">
        <v>132</v>
      </c>
      <c r="L3421" t="s">
        <v>118</v>
      </c>
      <c r="M3421" t="str">
        <f>VLOOKUP(Table1[[#This Row],[Product Code]],Table24[#All],4,FALSE)</f>
        <v>Wireless Headphones</v>
      </c>
    </row>
    <row r="3422" spans="1:13" x14ac:dyDescent="0.3">
      <c r="A3422" s="13" t="s">
        <v>14</v>
      </c>
      <c r="B3422" s="4" t="s">
        <v>51</v>
      </c>
      <c r="C3422" s="5">
        <v>45188</v>
      </c>
      <c r="D3422" s="4">
        <v>11</v>
      </c>
      <c r="E3422" s="6">
        <v>3898.6200000000003</v>
      </c>
      <c r="F3422" s="6">
        <v>2783.66</v>
      </c>
      <c r="G3422" s="8">
        <f t="shared" si="671"/>
        <v>1114.9600000000005</v>
      </c>
      <c r="H3422">
        <v>2023</v>
      </c>
      <c r="I3422">
        <f>MONTH(C3422)</f>
        <v>9</v>
      </c>
      <c r="J3422" t="s">
        <v>85</v>
      </c>
      <c r="K3422" t="s">
        <v>113</v>
      </c>
      <c r="L3422" t="s">
        <v>118</v>
      </c>
      <c r="M3422" t="str">
        <f>VLOOKUP(Table1[[#This Row],[Product Code]],Table24[#All],4,FALSE)</f>
        <v>Wired Headphones</v>
      </c>
    </row>
    <row r="3423" spans="1:13" x14ac:dyDescent="0.3">
      <c r="A3423" s="13" t="s">
        <v>33</v>
      </c>
      <c r="B3423" s="4" t="s">
        <v>39</v>
      </c>
      <c r="C3423" s="5">
        <v>45439</v>
      </c>
      <c r="D3423" s="4">
        <v>16</v>
      </c>
      <c r="E3423" s="6">
        <v>11679.68</v>
      </c>
      <c r="F3423" s="6">
        <v>9423.84</v>
      </c>
      <c r="G3423" s="8">
        <f t="shared" si="671"/>
        <v>2255.84</v>
      </c>
      <c r="H3423">
        <v>2024</v>
      </c>
      <c r="I3423">
        <f>MONTH(C3423)</f>
        <v>5</v>
      </c>
      <c r="J3423" t="s">
        <v>88</v>
      </c>
      <c r="K3423" t="s">
        <v>113</v>
      </c>
      <c r="L3423" t="s">
        <v>111</v>
      </c>
      <c r="M3423" t="str">
        <f>VLOOKUP(Table1[[#This Row],[Product Code]],Table24[#All],4,FALSE)</f>
        <v>VR Headsets</v>
      </c>
    </row>
    <row r="3424" spans="1:13" x14ac:dyDescent="0.3">
      <c r="A3424" s="13" t="s">
        <v>14</v>
      </c>
      <c r="B3424" s="4" t="s">
        <v>38</v>
      </c>
      <c r="C3424" s="5">
        <v>45031</v>
      </c>
      <c r="D3424" s="4">
        <v>8</v>
      </c>
      <c r="E3424" s="6">
        <v>4291.84</v>
      </c>
      <c r="F3424" s="6">
        <v>3128.24</v>
      </c>
      <c r="G3424" s="8">
        <f t="shared" si="671"/>
        <v>1163.6000000000004</v>
      </c>
      <c r="H3424">
        <v>2023</v>
      </c>
      <c r="I3424">
        <f>MONTH(C3424)</f>
        <v>4</v>
      </c>
      <c r="J3424" t="s">
        <v>84</v>
      </c>
      <c r="K3424" t="s">
        <v>113</v>
      </c>
      <c r="L3424" t="s">
        <v>111</v>
      </c>
      <c r="M3424" t="str">
        <f>VLOOKUP(Table1[[#This Row],[Product Code]],Table24[#All],4,FALSE)</f>
        <v>Game Consoles</v>
      </c>
    </row>
    <row r="3425" spans="1:13" x14ac:dyDescent="0.3">
      <c r="A3425" s="13" t="s">
        <v>33</v>
      </c>
      <c r="B3425" s="4" t="s">
        <v>24</v>
      </c>
      <c r="C3425" s="5">
        <v>45428</v>
      </c>
      <c r="D3425" s="4">
        <v>9</v>
      </c>
      <c r="E3425" s="6">
        <v>11981.07</v>
      </c>
      <c r="F3425" s="6">
        <v>7476.39</v>
      </c>
      <c r="G3425" s="8">
        <f t="shared" si="671"/>
        <v>4504.6799999999994</v>
      </c>
      <c r="H3425">
        <v>2024</v>
      </c>
      <c r="I3425">
        <f t="shared" ref="I3425:I3428" si="677">MONTH(C3425)</f>
        <v>5</v>
      </c>
      <c r="J3425" t="s">
        <v>88</v>
      </c>
      <c r="K3425" t="s">
        <v>104</v>
      </c>
      <c r="L3425" t="s">
        <v>102</v>
      </c>
      <c r="M3425" t="str">
        <f>VLOOKUP(Table1[[#This Row],[Product Code]],Table24[#All],4,FALSE)</f>
        <v>Keyboards</v>
      </c>
    </row>
    <row r="3426" spans="1:13" x14ac:dyDescent="0.3">
      <c r="A3426" s="13" t="s">
        <v>16</v>
      </c>
      <c r="B3426" s="4" t="s">
        <v>31</v>
      </c>
      <c r="C3426" s="5">
        <v>45295</v>
      </c>
      <c r="D3426" s="4">
        <v>19</v>
      </c>
      <c r="E3426" s="6">
        <v>9133.2999999999993</v>
      </c>
      <c r="F3426" s="6">
        <v>5736.86</v>
      </c>
      <c r="G3426" s="8">
        <f t="shared" si="671"/>
        <v>3396.4399999999996</v>
      </c>
      <c r="H3426">
        <v>2024</v>
      </c>
      <c r="I3426">
        <f t="shared" si="677"/>
        <v>1</v>
      </c>
      <c r="J3426" t="s">
        <v>87</v>
      </c>
      <c r="K3426" t="s">
        <v>113</v>
      </c>
      <c r="L3426" t="s">
        <v>98</v>
      </c>
      <c r="M3426" t="str">
        <f>VLOOKUP(Table1[[#This Row],[Product Code]],Table24[#All],4,FALSE)</f>
        <v>Gaming Laptops</v>
      </c>
    </row>
    <row r="3427" spans="1:13" x14ac:dyDescent="0.3">
      <c r="A3427" s="13" t="s">
        <v>28</v>
      </c>
      <c r="B3427" s="4" t="s">
        <v>36</v>
      </c>
      <c r="C3427" s="5">
        <v>45407</v>
      </c>
      <c r="D3427" s="4">
        <v>2</v>
      </c>
      <c r="E3427" s="6">
        <v>1894.1</v>
      </c>
      <c r="F3427" s="6">
        <v>1334.76</v>
      </c>
      <c r="G3427" s="8">
        <f t="shared" si="671"/>
        <v>559.33999999999992</v>
      </c>
      <c r="H3427">
        <v>2024</v>
      </c>
      <c r="I3427">
        <f t="shared" si="677"/>
        <v>4</v>
      </c>
      <c r="J3427" t="s">
        <v>88</v>
      </c>
      <c r="K3427" t="s">
        <v>132</v>
      </c>
      <c r="L3427" t="s">
        <v>102</v>
      </c>
      <c r="M3427" t="str">
        <f>VLOOKUP(Table1[[#This Row],[Product Code]],Table24[#All],4,FALSE)</f>
        <v>Keyboards</v>
      </c>
    </row>
    <row r="3428" spans="1:13" x14ac:dyDescent="0.3">
      <c r="A3428" s="13" t="s">
        <v>14</v>
      </c>
      <c r="B3428" s="4" t="s">
        <v>53</v>
      </c>
      <c r="C3428" s="5">
        <v>45325</v>
      </c>
      <c r="D3428" s="4">
        <v>18</v>
      </c>
      <c r="E3428" s="6">
        <v>22960.98</v>
      </c>
      <c r="F3428" s="6">
        <v>14317.02</v>
      </c>
      <c r="G3428" s="8">
        <f t="shared" si="671"/>
        <v>8643.9599999999991</v>
      </c>
      <c r="H3428">
        <v>2024</v>
      </c>
      <c r="I3428">
        <f t="shared" si="677"/>
        <v>2</v>
      </c>
      <c r="J3428" t="s">
        <v>87</v>
      </c>
      <c r="K3428" t="s">
        <v>130</v>
      </c>
      <c r="L3428" t="s">
        <v>118</v>
      </c>
      <c r="M3428" t="str">
        <f>VLOOKUP(Table1[[#This Row],[Product Code]],Table24[#All],4,FALSE)</f>
        <v>Wired Headphones</v>
      </c>
    </row>
    <row r="3429" spans="1:13" x14ac:dyDescent="0.3">
      <c r="A3429" s="13" t="s">
        <v>59</v>
      </c>
      <c r="B3429" s="4" t="s">
        <v>22</v>
      </c>
      <c r="C3429" s="5">
        <v>45082</v>
      </c>
      <c r="D3429" s="4">
        <v>8</v>
      </c>
      <c r="E3429" s="6">
        <v>8427.84</v>
      </c>
      <c r="F3429" s="6">
        <v>5010.08</v>
      </c>
      <c r="G3429" s="8">
        <f t="shared" si="671"/>
        <v>3417.76</v>
      </c>
      <c r="H3429">
        <v>2023</v>
      </c>
      <c r="I3429">
        <f>MONTH(C3429)</f>
        <v>6</v>
      </c>
      <c r="J3429" t="s">
        <v>84</v>
      </c>
      <c r="K3429" t="s">
        <v>113</v>
      </c>
      <c r="L3429" t="s">
        <v>102</v>
      </c>
      <c r="M3429" t="str">
        <f>VLOOKUP(Table1[[#This Row],[Product Code]],Table24[#All],4,FALSE)</f>
        <v>Keyboards</v>
      </c>
    </row>
    <row r="3430" spans="1:13" x14ac:dyDescent="0.3">
      <c r="A3430" s="13" t="s">
        <v>16</v>
      </c>
      <c r="B3430" s="4" t="s">
        <v>36</v>
      </c>
      <c r="C3430" s="5">
        <v>45304</v>
      </c>
      <c r="D3430" s="4">
        <v>18</v>
      </c>
      <c r="E3430" s="6">
        <v>17046.899999999998</v>
      </c>
      <c r="F3430" s="6">
        <v>12012.84</v>
      </c>
      <c r="G3430" s="8">
        <f t="shared" si="671"/>
        <v>5034.0599999999977</v>
      </c>
      <c r="H3430">
        <v>2024</v>
      </c>
      <c r="I3430">
        <f t="shared" ref="I3430:I3433" si="678">MONTH(C3430)</f>
        <v>1</v>
      </c>
      <c r="J3430" t="s">
        <v>87</v>
      </c>
      <c r="K3430" t="s">
        <v>132</v>
      </c>
      <c r="L3430" t="s">
        <v>102</v>
      </c>
      <c r="M3430" t="str">
        <f>VLOOKUP(Table1[[#This Row],[Product Code]],Table24[#All],4,FALSE)</f>
        <v>Keyboards</v>
      </c>
    </row>
    <row r="3431" spans="1:13" x14ac:dyDescent="0.3">
      <c r="A3431" s="13" t="s">
        <v>37</v>
      </c>
      <c r="B3431" s="4" t="s">
        <v>18</v>
      </c>
      <c r="C3431" s="5">
        <v>45421</v>
      </c>
      <c r="D3431" s="4">
        <v>15</v>
      </c>
      <c r="E3431" s="6">
        <v>5987.4000000000005</v>
      </c>
      <c r="F3431" s="6">
        <v>4524.5999999999995</v>
      </c>
      <c r="G3431" s="8">
        <f t="shared" si="671"/>
        <v>1462.8000000000011</v>
      </c>
      <c r="H3431">
        <v>2024</v>
      </c>
      <c r="I3431">
        <f t="shared" si="678"/>
        <v>5</v>
      </c>
      <c r="J3431" t="s">
        <v>88</v>
      </c>
      <c r="K3431" t="s">
        <v>130</v>
      </c>
      <c r="L3431" t="s">
        <v>126</v>
      </c>
      <c r="M3431" t="str">
        <f>VLOOKUP(Table1[[#This Row],[Product Code]],Table24[#All],4,FALSE)</f>
        <v>Streaming Devices</v>
      </c>
    </row>
    <row r="3432" spans="1:13" x14ac:dyDescent="0.3">
      <c r="A3432" s="13" t="s">
        <v>25</v>
      </c>
      <c r="B3432" s="4" t="s">
        <v>49</v>
      </c>
      <c r="C3432" s="5">
        <v>45568</v>
      </c>
      <c r="D3432" s="4">
        <v>30</v>
      </c>
      <c r="E3432" s="6">
        <v>39932.1</v>
      </c>
      <c r="F3432" s="6">
        <v>24528.6</v>
      </c>
      <c r="G3432" s="8">
        <f t="shared" si="671"/>
        <v>15403.5</v>
      </c>
      <c r="H3432">
        <v>2024</v>
      </c>
      <c r="I3432">
        <f t="shared" si="678"/>
        <v>10</v>
      </c>
      <c r="J3432" t="s">
        <v>90</v>
      </c>
      <c r="K3432" t="s">
        <v>137</v>
      </c>
      <c r="L3432" t="s">
        <v>126</v>
      </c>
      <c r="M3432" t="str">
        <f>VLOOKUP(Table1[[#This Row],[Product Code]],Table24[#All],4,FALSE)</f>
        <v>Smartwatches</v>
      </c>
    </row>
    <row r="3433" spans="1:13" x14ac:dyDescent="0.3">
      <c r="A3433" s="13" t="s">
        <v>8</v>
      </c>
      <c r="B3433" s="4" t="s">
        <v>49</v>
      </c>
      <c r="C3433" s="5">
        <v>45613</v>
      </c>
      <c r="D3433" s="4">
        <v>32</v>
      </c>
      <c r="E3433" s="6">
        <v>42594.239999999998</v>
      </c>
      <c r="F3433" s="6">
        <v>26163.84</v>
      </c>
      <c r="G3433" s="8">
        <f t="shared" si="671"/>
        <v>16430.399999999998</v>
      </c>
      <c r="H3433">
        <v>2024</v>
      </c>
      <c r="I3433">
        <f t="shared" si="678"/>
        <v>11</v>
      </c>
      <c r="J3433" t="s">
        <v>90</v>
      </c>
      <c r="K3433" t="s">
        <v>137</v>
      </c>
      <c r="L3433" t="s">
        <v>126</v>
      </c>
      <c r="M3433" t="str">
        <f>VLOOKUP(Table1[[#This Row],[Product Code]],Table24[#All],4,FALSE)</f>
        <v>Smartwatches</v>
      </c>
    </row>
    <row r="3434" spans="1:13" x14ac:dyDescent="0.3">
      <c r="A3434" s="13" t="s">
        <v>59</v>
      </c>
      <c r="B3434" s="4" t="s">
        <v>63</v>
      </c>
      <c r="C3434" s="5">
        <v>45266</v>
      </c>
      <c r="D3434" s="4">
        <v>41</v>
      </c>
      <c r="E3434" s="6">
        <v>46375.509999999995</v>
      </c>
      <c r="F3434" s="6">
        <v>38496.950000000004</v>
      </c>
      <c r="G3434" s="8">
        <f t="shared" si="671"/>
        <v>7878.5599999999904</v>
      </c>
      <c r="H3434">
        <v>2023</v>
      </c>
      <c r="I3434">
        <f>MONTH(C3434)</f>
        <v>12</v>
      </c>
      <c r="J3434" t="s">
        <v>86</v>
      </c>
      <c r="K3434" t="s">
        <v>113</v>
      </c>
      <c r="L3434" t="s">
        <v>111</v>
      </c>
      <c r="M3434" t="str">
        <f>VLOOKUP(Table1[[#This Row],[Product Code]],Table24[#All],4,FALSE)</f>
        <v>Gaming Headsets</v>
      </c>
    </row>
    <row r="3435" spans="1:13" x14ac:dyDescent="0.3">
      <c r="A3435" s="13" t="s">
        <v>16</v>
      </c>
      <c r="B3435" s="4" t="s">
        <v>9</v>
      </c>
      <c r="C3435" s="5">
        <v>45358</v>
      </c>
      <c r="D3435" s="4">
        <v>27</v>
      </c>
      <c r="E3435" s="6">
        <v>16395.21</v>
      </c>
      <c r="F3435" s="6">
        <v>10053.179999999998</v>
      </c>
      <c r="G3435" s="8">
        <f t="shared" si="671"/>
        <v>6342.0300000000007</v>
      </c>
      <c r="H3435">
        <v>2024</v>
      </c>
      <c r="I3435">
        <f>MONTH(C3435)</f>
        <v>3</v>
      </c>
      <c r="J3435" t="s">
        <v>87</v>
      </c>
      <c r="K3435" t="s">
        <v>113</v>
      </c>
      <c r="L3435" t="s">
        <v>98</v>
      </c>
      <c r="M3435" t="str">
        <f>VLOOKUP(Table1[[#This Row],[Product Code]],Table24[#All],4,FALSE)</f>
        <v>Ultrabooks</v>
      </c>
    </row>
    <row r="3436" spans="1:13" x14ac:dyDescent="0.3">
      <c r="A3436" s="13" t="s">
        <v>10</v>
      </c>
      <c r="B3436" s="4" t="s">
        <v>55</v>
      </c>
      <c r="C3436" s="5">
        <v>45071</v>
      </c>
      <c r="D3436" s="4">
        <v>9</v>
      </c>
      <c r="E3436" s="6">
        <v>7822.44</v>
      </c>
      <c r="F3436" s="6">
        <v>5872.7699999999995</v>
      </c>
      <c r="G3436" s="8">
        <f t="shared" si="671"/>
        <v>1949.67</v>
      </c>
      <c r="H3436">
        <v>2023</v>
      </c>
      <c r="I3436">
        <f>MONTH(C3436)</f>
        <v>5</v>
      </c>
      <c r="J3436" t="s">
        <v>84</v>
      </c>
      <c r="K3436" t="s">
        <v>100</v>
      </c>
      <c r="L3436" t="s">
        <v>111</v>
      </c>
      <c r="M3436" t="str">
        <f>VLOOKUP(Table1[[#This Row],[Product Code]],Table24[#All],4,FALSE)</f>
        <v>VR Headsets</v>
      </c>
    </row>
    <row r="3437" spans="1:13" x14ac:dyDescent="0.3">
      <c r="A3437" s="13" t="s">
        <v>10</v>
      </c>
      <c r="B3437" s="4" t="s">
        <v>11</v>
      </c>
      <c r="C3437" s="5">
        <v>45345</v>
      </c>
      <c r="D3437" s="4">
        <v>14</v>
      </c>
      <c r="E3437" s="6">
        <v>9405.9</v>
      </c>
      <c r="F3437" s="6">
        <v>7428.26</v>
      </c>
      <c r="G3437" s="8">
        <f t="shared" si="671"/>
        <v>1977.6399999999994</v>
      </c>
      <c r="H3437">
        <v>2024</v>
      </c>
      <c r="I3437">
        <f>MONTH(C3437)</f>
        <v>2</v>
      </c>
      <c r="J3437" t="s">
        <v>87</v>
      </c>
      <c r="K3437" t="s">
        <v>113</v>
      </c>
      <c r="L3437" t="s">
        <v>102</v>
      </c>
      <c r="M3437" t="str">
        <f>VLOOKUP(Table1[[#This Row],[Product Code]],Table24[#All],4,FALSE)</f>
        <v>Chargers</v>
      </c>
    </row>
    <row r="3438" spans="1:13" x14ac:dyDescent="0.3">
      <c r="A3438" s="13" t="s">
        <v>59</v>
      </c>
      <c r="B3438" s="4" t="s">
        <v>64</v>
      </c>
      <c r="C3438" s="5">
        <v>45290</v>
      </c>
      <c r="D3438" s="4">
        <v>41</v>
      </c>
      <c r="E3438" s="6">
        <v>15897.34</v>
      </c>
      <c r="F3438" s="6">
        <v>10636.220000000001</v>
      </c>
      <c r="G3438" s="8">
        <f t="shared" si="671"/>
        <v>5261.119999999999</v>
      </c>
      <c r="H3438">
        <v>2023</v>
      </c>
      <c r="I3438">
        <f t="shared" ref="I3438:I3439" si="679">MONTH(C3438)</f>
        <v>12</v>
      </c>
      <c r="J3438" t="s">
        <v>86</v>
      </c>
      <c r="K3438" t="s">
        <v>106</v>
      </c>
      <c r="L3438" t="s">
        <v>102</v>
      </c>
      <c r="M3438" t="str">
        <f>VLOOKUP(Table1[[#This Row],[Product Code]],Table24[#All],4,FALSE)</f>
        <v>Chargers</v>
      </c>
    </row>
    <row r="3439" spans="1:13" x14ac:dyDescent="0.3">
      <c r="A3439" s="13" t="s">
        <v>19</v>
      </c>
      <c r="B3439" s="4" t="s">
        <v>55</v>
      </c>
      <c r="C3439" s="5">
        <v>45262</v>
      </c>
      <c r="D3439" s="4">
        <v>27</v>
      </c>
      <c r="E3439" s="6">
        <v>23467.32</v>
      </c>
      <c r="F3439" s="6">
        <v>17618.309999999998</v>
      </c>
      <c r="G3439" s="8">
        <f t="shared" si="671"/>
        <v>5849.010000000002</v>
      </c>
      <c r="H3439">
        <v>2023</v>
      </c>
      <c r="I3439">
        <f t="shared" si="679"/>
        <v>12</v>
      </c>
      <c r="J3439" t="s">
        <v>86</v>
      </c>
      <c r="K3439" t="s">
        <v>100</v>
      </c>
      <c r="L3439" t="s">
        <v>111</v>
      </c>
      <c r="M3439" t="str">
        <f>VLOOKUP(Table1[[#This Row],[Product Code]],Table24[#All],4,FALSE)</f>
        <v>VR Headsets</v>
      </c>
    </row>
    <row r="3440" spans="1:13" x14ac:dyDescent="0.3">
      <c r="A3440" s="13" t="s">
        <v>10</v>
      </c>
      <c r="B3440" s="4" t="s">
        <v>45</v>
      </c>
      <c r="C3440" s="5">
        <v>45344</v>
      </c>
      <c r="D3440" s="4">
        <v>11</v>
      </c>
      <c r="E3440" s="6">
        <v>8873.26</v>
      </c>
      <c r="F3440" s="6">
        <v>5291.4400000000005</v>
      </c>
      <c r="G3440" s="8">
        <f t="shared" si="671"/>
        <v>3581.8199999999997</v>
      </c>
      <c r="H3440">
        <v>2024</v>
      </c>
      <c r="I3440">
        <f>MONTH(C3440)</f>
        <v>2</v>
      </c>
      <c r="J3440" t="s">
        <v>87</v>
      </c>
      <c r="K3440" t="s">
        <v>113</v>
      </c>
      <c r="L3440" t="s">
        <v>111</v>
      </c>
      <c r="M3440" t="str">
        <f>VLOOKUP(Table1[[#This Row],[Product Code]],Table24[#All],4,FALSE)</f>
        <v>Game Consoles</v>
      </c>
    </row>
    <row r="3441" spans="1:13" x14ac:dyDescent="0.3">
      <c r="A3441" s="13" t="s">
        <v>6</v>
      </c>
      <c r="B3441" s="4" t="s">
        <v>71</v>
      </c>
      <c r="C3441" s="5">
        <v>45244</v>
      </c>
      <c r="D3441" s="4">
        <v>36</v>
      </c>
      <c r="E3441" s="6">
        <v>8223.48</v>
      </c>
      <c r="F3441" s="6">
        <v>6572.16</v>
      </c>
      <c r="G3441" s="8">
        <f t="shared" si="671"/>
        <v>1651.3199999999997</v>
      </c>
      <c r="H3441">
        <v>2023</v>
      </c>
      <c r="I3441">
        <f t="shared" ref="I3441:I3445" si="680">MONTH(C3441)</f>
        <v>11</v>
      </c>
      <c r="J3441" t="s">
        <v>86</v>
      </c>
      <c r="K3441" t="s">
        <v>100</v>
      </c>
      <c r="L3441" t="s">
        <v>98</v>
      </c>
      <c r="M3441" t="str">
        <f>VLOOKUP(Table1[[#This Row],[Product Code]],Table24[#All],4,FALSE)</f>
        <v>Ultrabooks</v>
      </c>
    </row>
    <row r="3442" spans="1:13" x14ac:dyDescent="0.3">
      <c r="A3442" s="13" t="s">
        <v>21</v>
      </c>
      <c r="B3442" s="4" t="s">
        <v>64</v>
      </c>
      <c r="C3442" s="5">
        <v>44960</v>
      </c>
      <c r="D3442" s="4">
        <v>21</v>
      </c>
      <c r="E3442" s="6">
        <v>8142.54</v>
      </c>
      <c r="F3442" s="6">
        <v>5447.8200000000006</v>
      </c>
      <c r="G3442" s="8">
        <f t="shared" si="671"/>
        <v>2694.7199999999993</v>
      </c>
      <c r="H3442">
        <v>2023</v>
      </c>
      <c r="I3442">
        <f t="shared" si="680"/>
        <v>2</v>
      </c>
      <c r="J3442" t="s">
        <v>83</v>
      </c>
      <c r="K3442" t="s">
        <v>106</v>
      </c>
      <c r="L3442" t="s">
        <v>102</v>
      </c>
      <c r="M3442" t="str">
        <f>VLOOKUP(Table1[[#This Row],[Product Code]],Table24[#All],4,FALSE)</f>
        <v>Chargers</v>
      </c>
    </row>
    <row r="3443" spans="1:13" x14ac:dyDescent="0.3">
      <c r="A3443" s="13" t="s">
        <v>23</v>
      </c>
      <c r="B3443" s="4" t="s">
        <v>57</v>
      </c>
      <c r="C3443" s="5">
        <v>45301</v>
      </c>
      <c r="D3443" s="4">
        <v>14</v>
      </c>
      <c r="E3443" s="6">
        <v>16388.960000000003</v>
      </c>
      <c r="F3443" s="6">
        <v>13092.38</v>
      </c>
      <c r="G3443" s="8">
        <f t="shared" si="671"/>
        <v>3296.5800000000036</v>
      </c>
      <c r="H3443">
        <v>2024</v>
      </c>
      <c r="I3443">
        <f t="shared" si="680"/>
        <v>1</v>
      </c>
      <c r="J3443" t="s">
        <v>87</v>
      </c>
      <c r="K3443" t="s">
        <v>106</v>
      </c>
      <c r="L3443" t="s">
        <v>111</v>
      </c>
      <c r="M3443" t="str">
        <f>VLOOKUP(Table1[[#This Row],[Product Code]],Table24[#All],4,FALSE)</f>
        <v>Game Consoles</v>
      </c>
    </row>
    <row r="3444" spans="1:13" x14ac:dyDescent="0.3">
      <c r="A3444" s="13" t="s">
        <v>16</v>
      </c>
      <c r="B3444" s="4" t="s">
        <v>9</v>
      </c>
      <c r="C3444" s="5">
        <v>45655</v>
      </c>
      <c r="D3444" s="4">
        <v>36</v>
      </c>
      <c r="E3444" s="6">
        <v>21860.28</v>
      </c>
      <c r="F3444" s="6">
        <v>13404.24</v>
      </c>
      <c r="G3444" s="8">
        <f t="shared" si="671"/>
        <v>8456.0399999999991</v>
      </c>
      <c r="H3444">
        <v>2024</v>
      </c>
      <c r="I3444">
        <f t="shared" si="680"/>
        <v>12</v>
      </c>
      <c r="J3444" t="s">
        <v>90</v>
      </c>
      <c r="K3444" t="s">
        <v>113</v>
      </c>
      <c r="L3444" t="s">
        <v>98</v>
      </c>
      <c r="M3444" t="str">
        <f>VLOOKUP(Table1[[#This Row],[Product Code]],Table24[#All],4,FALSE)</f>
        <v>Ultrabooks</v>
      </c>
    </row>
    <row r="3445" spans="1:13" x14ac:dyDescent="0.3">
      <c r="A3445" s="13" t="s">
        <v>16</v>
      </c>
      <c r="B3445" s="4" t="s">
        <v>11</v>
      </c>
      <c r="C3445" s="5">
        <v>45407</v>
      </c>
      <c r="D3445" s="4">
        <v>20</v>
      </c>
      <c r="E3445" s="6">
        <v>13437</v>
      </c>
      <c r="F3445" s="6">
        <v>10611.800000000001</v>
      </c>
      <c r="G3445" s="8">
        <f t="shared" si="671"/>
        <v>2825.1999999999989</v>
      </c>
      <c r="H3445">
        <v>2024</v>
      </c>
      <c r="I3445">
        <f t="shared" si="680"/>
        <v>4</v>
      </c>
      <c r="J3445" t="s">
        <v>88</v>
      </c>
      <c r="K3445" t="s">
        <v>113</v>
      </c>
      <c r="L3445" t="s">
        <v>102</v>
      </c>
      <c r="M3445" t="str">
        <f>VLOOKUP(Table1[[#This Row],[Product Code]],Table24[#All],4,FALSE)</f>
        <v>Chargers</v>
      </c>
    </row>
    <row r="3446" spans="1:13" x14ac:dyDescent="0.3">
      <c r="A3446" s="13" t="s">
        <v>54</v>
      </c>
      <c r="B3446" s="4" t="s">
        <v>35</v>
      </c>
      <c r="C3446" s="5">
        <v>45149</v>
      </c>
      <c r="D3446" s="4">
        <v>7</v>
      </c>
      <c r="E3446" s="6">
        <v>1141.3500000000001</v>
      </c>
      <c r="F3446" s="6">
        <v>882.77</v>
      </c>
      <c r="G3446" s="8">
        <f t="shared" si="671"/>
        <v>258.58000000000015</v>
      </c>
      <c r="H3446">
        <v>2023</v>
      </c>
      <c r="I3446">
        <f>MONTH(C3446)</f>
        <v>8</v>
      </c>
      <c r="J3446" t="s">
        <v>85</v>
      </c>
      <c r="K3446" t="s">
        <v>113</v>
      </c>
      <c r="L3446" t="s">
        <v>102</v>
      </c>
      <c r="M3446" t="str">
        <f>VLOOKUP(Table1[[#This Row],[Product Code]],Table24[#All],4,FALSE)</f>
        <v>Keyboards</v>
      </c>
    </row>
    <row r="3447" spans="1:13" x14ac:dyDescent="0.3">
      <c r="A3447" s="13" t="s">
        <v>16</v>
      </c>
      <c r="B3447" s="4" t="s">
        <v>40</v>
      </c>
      <c r="C3447" s="5">
        <v>45394</v>
      </c>
      <c r="D3447" s="4">
        <v>9</v>
      </c>
      <c r="E3447" s="6">
        <v>12184.11</v>
      </c>
      <c r="F3447" s="6">
        <v>8770.14</v>
      </c>
      <c r="G3447" s="8">
        <f t="shared" si="671"/>
        <v>3413.9700000000012</v>
      </c>
      <c r="H3447">
        <v>2024</v>
      </c>
      <c r="I3447">
        <f t="shared" ref="I3447:I3450" si="681">MONTH(C3447)</f>
        <v>4</v>
      </c>
      <c r="J3447" t="s">
        <v>88</v>
      </c>
      <c r="K3447" t="s">
        <v>106</v>
      </c>
      <c r="L3447" t="s">
        <v>111</v>
      </c>
      <c r="M3447" t="str">
        <f>VLOOKUP(Table1[[#This Row],[Product Code]],Table24[#All],4,FALSE)</f>
        <v>Game Consoles</v>
      </c>
    </row>
    <row r="3448" spans="1:13" x14ac:dyDescent="0.3">
      <c r="A3448" s="13" t="s">
        <v>54</v>
      </c>
      <c r="B3448" s="4" t="s">
        <v>40</v>
      </c>
      <c r="C3448" s="5">
        <v>45459</v>
      </c>
      <c r="D3448" s="4">
        <v>14</v>
      </c>
      <c r="E3448" s="6">
        <v>18953.059999999998</v>
      </c>
      <c r="F3448" s="6">
        <v>13642.44</v>
      </c>
      <c r="G3448" s="8">
        <f t="shared" si="671"/>
        <v>5310.6199999999972</v>
      </c>
      <c r="H3448">
        <v>2024</v>
      </c>
      <c r="I3448">
        <f t="shared" si="681"/>
        <v>6</v>
      </c>
      <c r="J3448" t="s">
        <v>88</v>
      </c>
      <c r="K3448" t="s">
        <v>106</v>
      </c>
      <c r="L3448" t="s">
        <v>111</v>
      </c>
      <c r="M3448" t="str">
        <f>VLOOKUP(Table1[[#This Row],[Product Code]],Table24[#All],4,FALSE)</f>
        <v>Game Consoles</v>
      </c>
    </row>
    <row r="3449" spans="1:13" x14ac:dyDescent="0.3">
      <c r="A3449" s="13" t="s">
        <v>59</v>
      </c>
      <c r="B3449" s="4" t="s">
        <v>30</v>
      </c>
      <c r="C3449" s="5">
        <v>45361</v>
      </c>
      <c r="D3449" s="4">
        <v>21</v>
      </c>
      <c r="E3449" s="6">
        <v>30900.66</v>
      </c>
      <c r="F3449" s="6">
        <v>20908.649999999998</v>
      </c>
      <c r="G3449" s="8">
        <f t="shared" si="671"/>
        <v>9992.010000000002</v>
      </c>
      <c r="H3449">
        <v>2024</v>
      </c>
      <c r="I3449">
        <f t="shared" si="681"/>
        <v>3</v>
      </c>
      <c r="J3449" t="s">
        <v>87</v>
      </c>
      <c r="K3449" t="s">
        <v>113</v>
      </c>
      <c r="L3449" t="s">
        <v>126</v>
      </c>
      <c r="M3449" t="str">
        <f>VLOOKUP(Table1[[#This Row],[Product Code]],Table24[#All],4,FALSE)</f>
        <v>Fitness Bands</v>
      </c>
    </row>
    <row r="3450" spans="1:13" x14ac:dyDescent="0.3">
      <c r="A3450" s="13" t="s">
        <v>59</v>
      </c>
      <c r="B3450" s="4" t="s">
        <v>60</v>
      </c>
      <c r="C3450" s="5">
        <v>45556</v>
      </c>
      <c r="D3450" s="4">
        <v>18</v>
      </c>
      <c r="E3450" s="6">
        <v>10123.379999999999</v>
      </c>
      <c r="F3450" s="6">
        <v>7729.74</v>
      </c>
      <c r="G3450" s="8">
        <f t="shared" si="671"/>
        <v>2393.6399999999994</v>
      </c>
      <c r="H3450">
        <v>2024</v>
      </c>
      <c r="I3450">
        <f t="shared" si="681"/>
        <v>9</v>
      </c>
      <c r="J3450" t="s">
        <v>89</v>
      </c>
      <c r="K3450" t="s">
        <v>132</v>
      </c>
      <c r="L3450" t="s">
        <v>102</v>
      </c>
      <c r="M3450" t="str">
        <f>VLOOKUP(Table1[[#This Row],[Product Code]],Table24[#All],4,FALSE)</f>
        <v>Mice</v>
      </c>
    </row>
    <row r="3451" spans="1:13" x14ac:dyDescent="0.3">
      <c r="A3451" s="13" t="s">
        <v>14</v>
      </c>
      <c r="B3451" s="4" t="s">
        <v>61</v>
      </c>
      <c r="C3451" s="5">
        <v>45144</v>
      </c>
      <c r="D3451" s="4">
        <v>16</v>
      </c>
      <c r="E3451" s="6">
        <v>6121.28</v>
      </c>
      <c r="F3451" s="6">
        <v>4837.28</v>
      </c>
      <c r="G3451" s="8">
        <f t="shared" si="671"/>
        <v>1284</v>
      </c>
      <c r="H3451">
        <v>2023</v>
      </c>
      <c r="I3451">
        <f t="shared" ref="I3451:I3452" si="682">MONTH(C3451)</f>
        <v>8</v>
      </c>
      <c r="J3451" t="s">
        <v>85</v>
      </c>
      <c r="K3451" t="s">
        <v>109</v>
      </c>
      <c r="L3451" t="s">
        <v>111</v>
      </c>
      <c r="M3451" t="str">
        <f>VLOOKUP(Table1[[#This Row],[Product Code]],Table24[#All],4,FALSE)</f>
        <v>VR Headsets</v>
      </c>
    </row>
    <row r="3452" spans="1:13" x14ac:dyDescent="0.3">
      <c r="A3452" s="13" t="s">
        <v>19</v>
      </c>
      <c r="B3452" s="4" t="s">
        <v>56</v>
      </c>
      <c r="C3452" s="5">
        <v>45124</v>
      </c>
      <c r="D3452" s="4">
        <v>17</v>
      </c>
      <c r="E3452" s="6">
        <v>2280.5500000000002</v>
      </c>
      <c r="F3452" s="6">
        <v>1883.9399999999998</v>
      </c>
      <c r="G3452" s="8">
        <f t="shared" si="671"/>
        <v>396.61000000000035</v>
      </c>
      <c r="H3452">
        <v>2023</v>
      </c>
      <c r="I3452">
        <f t="shared" si="682"/>
        <v>7</v>
      </c>
      <c r="J3452" t="s">
        <v>85</v>
      </c>
      <c r="K3452" t="s">
        <v>113</v>
      </c>
      <c r="L3452" t="s">
        <v>102</v>
      </c>
      <c r="M3452" t="str">
        <f>VLOOKUP(Table1[[#This Row],[Product Code]],Table24[#All],4,FALSE)</f>
        <v>Laptop Sleeves</v>
      </c>
    </row>
    <row r="3453" spans="1:13" x14ac:dyDescent="0.3">
      <c r="A3453" s="13" t="s">
        <v>16</v>
      </c>
      <c r="B3453" s="4" t="s">
        <v>52</v>
      </c>
      <c r="C3453" s="5">
        <v>45506</v>
      </c>
      <c r="D3453" s="4">
        <v>13</v>
      </c>
      <c r="E3453" s="6">
        <v>3075.9300000000003</v>
      </c>
      <c r="F3453" s="6">
        <v>2381.21</v>
      </c>
      <c r="G3453" s="8">
        <f t="shared" si="671"/>
        <v>694.72000000000025</v>
      </c>
      <c r="H3453">
        <v>2024</v>
      </c>
      <c r="I3453">
        <f>MONTH(C3453)</f>
        <v>8</v>
      </c>
      <c r="J3453" t="s">
        <v>89</v>
      </c>
      <c r="K3453" t="s">
        <v>113</v>
      </c>
      <c r="L3453" t="s">
        <v>118</v>
      </c>
      <c r="M3453" t="str">
        <f>VLOOKUP(Table1[[#This Row],[Product Code]],Table24[#All],4,FALSE)</f>
        <v>Wired Headphones</v>
      </c>
    </row>
    <row r="3454" spans="1:13" x14ac:dyDescent="0.3">
      <c r="A3454" s="13" t="s">
        <v>33</v>
      </c>
      <c r="B3454" s="4" t="s">
        <v>51</v>
      </c>
      <c r="C3454" s="5">
        <v>45278</v>
      </c>
      <c r="D3454" s="4">
        <v>34</v>
      </c>
      <c r="E3454" s="6">
        <v>12050.28</v>
      </c>
      <c r="F3454" s="6">
        <v>8604.0400000000009</v>
      </c>
      <c r="G3454" s="8">
        <f t="shared" si="671"/>
        <v>3446.24</v>
      </c>
      <c r="H3454">
        <v>2023</v>
      </c>
      <c r="I3454">
        <f>MONTH(C3454)</f>
        <v>12</v>
      </c>
      <c r="J3454" t="s">
        <v>86</v>
      </c>
      <c r="K3454" t="s">
        <v>113</v>
      </c>
      <c r="L3454" t="s">
        <v>118</v>
      </c>
      <c r="M3454" t="str">
        <f>VLOOKUP(Table1[[#This Row],[Product Code]],Table24[#All],4,FALSE)</f>
        <v>Wired Headphones</v>
      </c>
    </row>
    <row r="3455" spans="1:13" x14ac:dyDescent="0.3">
      <c r="A3455" s="13" t="s">
        <v>16</v>
      </c>
      <c r="B3455" s="4" t="s">
        <v>11</v>
      </c>
      <c r="C3455" s="5">
        <v>45546</v>
      </c>
      <c r="D3455" s="4">
        <v>14</v>
      </c>
      <c r="E3455" s="6">
        <v>9405.9</v>
      </c>
      <c r="F3455" s="6">
        <v>7428.26</v>
      </c>
      <c r="G3455" s="8">
        <f t="shared" si="671"/>
        <v>1977.6399999999994</v>
      </c>
      <c r="H3455">
        <v>2024</v>
      </c>
      <c r="I3455">
        <f t="shared" ref="I3455:I3456" si="683">MONTH(C3455)</f>
        <v>9</v>
      </c>
      <c r="J3455" t="s">
        <v>89</v>
      </c>
      <c r="K3455" t="s">
        <v>113</v>
      </c>
      <c r="L3455" t="s">
        <v>102</v>
      </c>
      <c r="M3455" t="str">
        <f>VLOOKUP(Table1[[#This Row],[Product Code]],Table24[#All],4,FALSE)</f>
        <v>Chargers</v>
      </c>
    </row>
    <row r="3456" spans="1:13" x14ac:dyDescent="0.3">
      <c r="A3456" s="13" t="s">
        <v>16</v>
      </c>
      <c r="B3456" s="4" t="s">
        <v>40</v>
      </c>
      <c r="C3456" s="5">
        <v>45513</v>
      </c>
      <c r="D3456" s="4">
        <v>12</v>
      </c>
      <c r="E3456" s="6">
        <v>16245.48</v>
      </c>
      <c r="F3456" s="6">
        <v>11693.52</v>
      </c>
      <c r="G3456" s="8">
        <f t="shared" si="671"/>
        <v>4551.9599999999991</v>
      </c>
      <c r="H3456">
        <v>2024</v>
      </c>
      <c r="I3456">
        <f t="shared" si="683"/>
        <v>8</v>
      </c>
      <c r="J3456" t="s">
        <v>89</v>
      </c>
      <c r="K3456" t="s">
        <v>106</v>
      </c>
      <c r="L3456" t="s">
        <v>111</v>
      </c>
      <c r="M3456" t="str">
        <f>VLOOKUP(Table1[[#This Row],[Product Code]],Table24[#All],4,FALSE)</f>
        <v>Game Consoles</v>
      </c>
    </row>
    <row r="3457" spans="1:13" x14ac:dyDescent="0.3">
      <c r="A3457" s="13" t="s">
        <v>23</v>
      </c>
      <c r="B3457" s="4" t="s">
        <v>71</v>
      </c>
      <c r="C3457" s="5">
        <v>45028</v>
      </c>
      <c r="D3457" s="4">
        <v>7</v>
      </c>
      <c r="E3457" s="6">
        <v>1599.01</v>
      </c>
      <c r="F3457" s="6">
        <v>1277.92</v>
      </c>
      <c r="G3457" s="8">
        <f t="shared" si="671"/>
        <v>321.08999999999992</v>
      </c>
      <c r="H3457">
        <v>2023</v>
      </c>
      <c r="I3457">
        <f t="shared" ref="I3457:I3462" si="684">MONTH(C3457)</f>
        <v>4</v>
      </c>
      <c r="J3457" t="s">
        <v>84</v>
      </c>
      <c r="K3457" t="s">
        <v>100</v>
      </c>
      <c r="L3457" t="s">
        <v>98</v>
      </c>
      <c r="M3457" t="str">
        <f>VLOOKUP(Table1[[#This Row],[Product Code]],Table24[#All],4,FALSE)</f>
        <v>Ultrabooks</v>
      </c>
    </row>
    <row r="3458" spans="1:13" x14ac:dyDescent="0.3">
      <c r="A3458" s="13" t="s">
        <v>23</v>
      </c>
      <c r="B3458" s="4" t="s">
        <v>45</v>
      </c>
      <c r="C3458" s="5">
        <v>45491</v>
      </c>
      <c r="D3458" s="4">
        <v>4</v>
      </c>
      <c r="E3458" s="6">
        <v>3226.64</v>
      </c>
      <c r="F3458" s="6">
        <v>1924.16</v>
      </c>
      <c r="G3458" s="8">
        <f t="shared" si="671"/>
        <v>1302.4799999999998</v>
      </c>
      <c r="H3458">
        <v>2024</v>
      </c>
      <c r="I3458">
        <f t="shared" si="684"/>
        <v>7</v>
      </c>
      <c r="J3458" t="s">
        <v>89</v>
      </c>
      <c r="K3458" t="s">
        <v>113</v>
      </c>
      <c r="L3458" t="s">
        <v>111</v>
      </c>
      <c r="M3458" t="str">
        <f>VLOOKUP(Table1[[#This Row],[Product Code]],Table24[#All],4,FALSE)</f>
        <v>Game Consoles</v>
      </c>
    </row>
    <row r="3459" spans="1:13" x14ac:dyDescent="0.3">
      <c r="A3459" s="13" t="s">
        <v>16</v>
      </c>
      <c r="B3459" s="4" t="s">
        <v>55</v>
      </c>
      <c r="C3459" s="5">
        <v>45260</v>
      </c>
      <c r="D3459" s="4">
        <v>41</v>
      </c>
      <c r="E3459" s="6">
        <v>35635.56</v>
      </c>
      <c r="F3459" s="6">
        <v>26753.73</v>
      </c>
      <c r="G3459" s="8">
        <f t="shared" ref="G3459:G3522" si="685">E3459-F3459</f>
        <v>8881.8299999999981</v>
      </c>
      <c r="H3459">
        <v>2023</v>
      </c>
      <c r="I3459">
        <f t="shared" si="684"/>
        <v>11</v>
      </c>
      <c r="J3459" t="s">
        <v>86</v>
      </c>
      <c r="K3459" t="s">
        <v>100</v>
      </c>
      <c r="L3459" t="s">
        <v>111</v>
      </c>
      <c r="M3459" t="str">
        <f>VLOOKUP(Table1[[#This Row],[Product Code]],Table24[#All],4,FALSE)</f>
        <v>VR Headsets</v>
      </c>
    </row>
    <row r="3460" spans="1:13" x14ac:dyDescent="0.3">
      <c r="A3460" s="13" t="s">
        <v>12</v>
      </c>
      <c r="B3460" s="4" t="s">
        <v>49</v>
      </c>
      <c r="C3460" s="5">
        <v>45293</v>
      </c>
      <c r="D3460" s="4">
        <v>14</v>
      </c>
      <c r="E3460" s="6">
        <v>18634.98</v>
      </c>
      <c r="F3460" s="6">
        <v>11446.68</v>
      </c>
      <c r="G3460" s="8">
        <f t="shared" si="685"/>
        <v>7188.2999999999993</v>
      </c>
      <c r="H3460">
        <v>2024</v>
      </c>
      <c r="I3460">
        <f t="shared" si="684"/>
        <v>1</v>
      </c>
      <c r="J3460" t="s">
        <v>87</v>
      </c>
      <c r="K3460" t="s">
        <v>137</v>
      </c>
      <c r="L3460" t="s">
        <v>126</v>
      </c>
      <c r="M3460" t="str">
        <f>VLOOKUP(Table1[[#This Row],[Product Code]],Table24[#All],4,FALSE)</f>
        <v>Smartwatches</v>
      </c>
    </row>
    <row r="3461" spans="1:13" x14ac:dyDescent="0.3">
      <c r="A3461" s="13" t="s">
        <v>54</v>
      </c>
      <c r="B3461" s="4" t="s">
        <v>20</v>
      </c>
      <c r="C3461" s="5">
        <v>45041</v>
      </c>
      <c r="D3461" s="4">
        <v>20</v>
      </c>
      <c r="E3461" s="6">
        <v>17764.2</v>
      </c>
      <c r="F3461" s="6">
        <v>14449</v>
      </c>
      <c r="G3461" s="8">
        <f t="shared" si="685"/>
        <v>3315.2000000000007</v>
      </c>
      <c r="H3461">
        <v>2023</v>
      </c>
      <c r="I3461">
        <f t="shared" si="684"/>
        <v>4</v>
      </c>
      <c r="J3461" t="s">
        <v>84</v>
      </c>
      <c r="K3461" t="s">
        <v>104</v>
      </c>
      <c r="L3461" t="s">
        <v>102</v>
      </c>
      <c r="M3461" t="str">
        <f>VLOOKUP(Table1[[#This Row],[Product Code]],Table24[#All],4,FALSE)</f>
        <v>Keyboards</v>
      </c>
    </row>
    <row r="3462" spans="1:13" x14ac:dyDescent="0.3">
      <c r="A3462" s="13" t="s">
        <v>21</v>
      </c>
      <c r="B3462" s="4" t="s">
        <v>29</v>
      </c>
      <c r="C3462" s="5">
        <v>45498</v>
      </c>
      <c r="D3462" s="4">
        <v>13</v>
      </c>
      <c r="E3462" s="6">
        <v>8489</v>
      </c>
      <c r="F3462" s="6">
        <v>6358.95</v>
      </c>
      <c r="G3462" s="8">
        <f t="shared" si="685"/>
        <v>2130.0500000000002</v>
      </c>
      <c r="H3462">
        <v>2024</v>
      </c>
      <c r="I3462">
        <f t="shared" si="684"/>
        <v>7</v>
      </c>
      <c r="J3462" t="s">
        <v>89</v>
      </c>
      <c r="K3462" t="s">
        <v>100</v>
      </c>
      <c r="L3462" t="s">
        <v>98</v>
      </c>
      <c r="M3462" t="str">
        <f>VLOOKUP(Table1[[#This Row],[Product Code]],Table24[#All],4,FALSE)</f>
        <v>Gaming Laptops</v>
      </c>
    </row>
    <row r="3463" spans="1:13" x14ac:dyDescent="0.3">
      <c r="A3463" s="13" t="s">
        <v>16</v>
      </c>
      <c r="B3463" s="4" t="s">
        <v>67</v>
      </c>
      <c r="C3463" s="5">
        <v>45264</v>
      </c>
      <c r="D3463" s="4">
        <v>26</v>
      </c>
      <c r="E3463" s="6">
        <v>27140.880000000005</v>
      </c>
      <c r="F3463" s="6">
        <v>16745.04</v>
      </c>
      <c r="G3463" s="8">
        <f t="shared" si="685"/>
        <v>10395.840000000004</v>
      </c>
      <c r="H3463">
        <v>2023</v>
      </c>
      <c r="I3463">
        <f t="shared" ref="I3463:I3464" si="686">MONTH(C3463)</f>
        <v>12</v>
      </c>
      <c r="J3463" t="s">
        <v>86</v>
      </c>
      <c r="K3463" t="s">
        <v>137</v>
      </c>
      <c r="L3463" t="s">
        <v>111</v>
      </c>
      <c r="M3463" t="str">
        <f>VLOOKUP(Table1[[#This Row],[Product Code]],Table24[#All],4,FALSE)</f>
        <v>VR Headsets</v>
      </c>
    </row>
    <row r="3464" spans="1:13" x14ac:dyDescent="0.3">
      <c r="A3464" s="13" t="s">
        <v>21</v>
      </c>
      <c r="B3464" s="4" t="s">
        <v>20</v>
      </c>
      <c r="C3464" s="5">
        <v>44933</v>
      </c>
      <c r="D3464" s="4">
        <v>23</v>
      </c>
      <c r="E3464" s="6">
        <v>20428.830000000002</v>
      </c>
      <c r="F3464" s="6">
        <v>16616.350000000002</v>
      </c>
      <c r="G3464" s="8">
        <f t="shared" si="685"/>
        <v>3812.4799999999996</v>
      </c>
      <c r="H3464">
        <v>2023</v>
      </c>
      <c r="I3464">
        <f t="shared" si="686"/>
        <v>1</v>
      </c>
      <c r="J3464" t="s">
        <v>83</v>
      </c>
      <c r="K3464" t="s">
        <v>104</v>
      </c>
      <c r="L3464" t="s">
        <v>102</v>
      </c>
      <c r="M3464" t="str">
        <f>VLOOKUP(Table1[[#This Row],[Product Code]],Table24[#All],4,FALSE)</f>
        <v>Keyboards</v>
      </c>
    </row>
    <row r="3465" spans="1:13" x14ac:dyDescent="0.3">
      <c r="A3465" s="13" t="s">
        <v>21</v>
      </c>
      <c r="B3465" s="4" t="s">
        <v>41</v>
      </c>
      <c r="C3465" s="5">
        <v>45501</v>
      </c>
      <c r="D3465" s="4">
        <v>18</v>
      </c>
      <c r="E3465" s="6">
        <v>15901.199999999999</v>
      </c>
      <c r="F3465" s="6">
        <v>10880.82</v>
      </c>
      <c r="G3465" s="8">
        <f t="shared" si="685"/>
        <v>5020.3799999999992</v>
      </c>
      <c r="H3465">
        <v>2024</v>
      </c>
      <c r="I3465">
        <f>MONTH(C3465)</f>
        <v>7</v>
      </c>
      <c r="J3465" t="s">
        <v>89</v>
      </c>
      <c r="K3465" t="s">
        <v>132</v>
      </c>
      <c r="L3465" t="s">
        <v>118</v>
      </c>
      <c r="M3465" t="str">
        <f>VLOOKUP(Table1[[#This Row],[Product Code]],Table24[#All],4,FALSE)</f>
        <v>Wireless Headphones</v>
      </c>
    </row>
    <row r="3466" spans="1:13" x14ac:dyDescent="0.3">
      <c r="A3466" s="13" t="s">
        <v>25</v>
      </c>
      <c r="B3466" s="4" t="s">
        <v>50</v>
      </c>
      <c r="C3466" s="5">
        <v>45113</v>
      </c>
      <c r="D3466" s="4">
        <v>2</v>
      </c>
      <c r="E3466" s="6">
        <v>539.24</v>
      </c>
      <c r="F3466" s="6">
        <v>327.78</v>
      </c>
      <c r="G3466" s="8">
        <f t="shared" si="685"/>
        <v>211.46000000000004</v>
      </c>
      <c r="H3466">
        <v>2023</v>
      </c>
      <c r="I3466">
        <f>MONTH(C3466)</f>
        <v>7</v>
      </c>
      <c r="J3466" t="s">
        <v>85</v>
      </c>
      <c r="K3466" t="s">
        <v>100</v>
      </c>
      <c r="L3466" t="s">
        <v>102</v>
      </c>
      <c r="M3466" t="str">
        <f>VLOOKUP(Table1[[#This Row],[Product Code]],Table24[#All],4,FALSE)</f>
        <v>Chargers</v>
      </c>
    </row>
    <row r="3467" spans="1:13" x14ac:dyDescent="0.3">
      <c r="A3467" s="13" t="s">
        <v>54</v>
      </c>
      <c r="B3467" s="4" t="s">
        <v>36</v>
      </c>
      <c r="C3467" s="5">
        <v>45420</v>
      </c>
      <c r="D3467" s="4">
        <v>2</v>
      </c>
      <c r="E3467" s="6">
        <v>1894.1</v>
      </c>
      <c r="F3467" s="6">
        <v>1334.76</v>
      </c>
      <c r="G3467" s="8">
        <f t="shared" si="685"/>
        <v>559.33999999999992</v>
      </c>
      <c r="H3467">
        <v>2024</v>
      </c>
      <c r="I3467">
        <f>MONTH(C3467)</f>
        <v>5</v>
      </c>
      <c r="J3467" t="s">
        <v>88</v>
      </c>
      <c r="K3467" t="s">
        <v>132</v>
      </c>
      <c r="L3467" t="s">
        <v>102</v>
      </c>
      <c r="M3467" t="str">
        <f>VLOOKUP(Table1[[#This Row],[Product Code]],Table24[#All],4,FALSE)</f>
        <v>Keyboards</v>
      </c>
    </row>
    <row r="3468" spans="1:13" x14ac:dyDescent="0.3">
      <c r="A3468" s="13" t="s">
        <v>28</v>
      </c>
      <c r="B3468" s="4" t="s">
        <v>7</v>
      </c>
      <c r="C3468" s="5">
        <v>45156</v>
      </c>
      <c r="D3468" s="4">
        <v>23</v>
      </c>
      <c r="E3468" s="6">
        <v>7633.24</v>
      </c>
      <c r="F3468" s="6">
        <v>4547.33</v>
      </c>
      <c r="G3468" s="8">
        <f t="shared" si="685"/>
        <v>3085.91</v>
      </c>
      <c r="H3468">
        <v>2023</v>
      </c>
      <c r="I3468">
        <f t="shared" ref="I3468:I3471" si="687">MONTH(C3468)</f>
        <v>8</v>
      </c>
      <c r="J3468" t="s">
        <v>85</v>
      </c>
      <c r="K3468" t="s">
        <v>109</v>
      </c>
      <c r="L3468" t="s">
        <v>98</v>
      </c>
      <c r="M3468" t="str">
        <f>VLOOKUP(Table1[[#This Row],[Product Code]],Table24[#All],4,FALSE)</f>
        <v>Gaming Laptops</v>
      </c>
    </row>
    <row r="3469" spans="1:13" x14ac:dyDescent="0.3">
      <c r="A3469" s="13" t="s">
        <v>10</v>
      </c>
      <c r="B3469" s="4" t="s">
        <v>51</v>
      </c>
      <c r="C3469" s="5">
        <v>45048</v>
      </c>
      <c r="D3469" s="4">
        <v>3</v>
      </c>
      <c r="E3469" s="6">
        <v>1063.26</v>
      </c>
      <c r="F3469" s="6">
        <v>759.18000000000006</v>
      </c>
      <c r="G3469" s="8">
        <f t="shared" si="685"/>
        <v>304.07999999999993</v>
      </c>
      <c r="H3469">
        <v>2023</v>
      </c>
      <c r="I3469">
        <f t="shared" si="687"/>
        <v>5</v>
      </c>
      <c r="J3469" t="s">
        <v>84</v>
      </c>
      <c r="K3469" t="s">
        <v>113</v>
      </c>
      <c r="L3469" t="s">
        <v>118</v>
      </c>
      <c r="M3469" t="str">
        <f>VLOOKUP(Table1[[#This Row],[Product Code]],Table24[#All],4,FALSE)</f>
        <v>Wired Headphones</v>
      </c>
    </row>
    <row r="3470" spans="1:13" x14ac:dyDescent="0.3">
      <c r="A3470" s="13" t="s">
        <v>28</v>
      </c>
      <c r="B3470" s="4" t="s">
        <v>56</v>
      </c>
      <c r="C3470" s="5">
        <v>45066</v>
      </c>
      <c r="D3470" s="4">
        <v>17</v>
      </c>
      <c r="E3470" s="6">
        <v>2280.5500000000002</v>
      </c>
      <c r="F3470" s="6">
        <v>1883.9399999999998</v>
      </c>
      <c r="G3470" s="8">
        <f t="shared" si="685"/>
        <v>396.61000000000035</v>
      </c>
      <c r="H3470">
        <v>2023</v>
      </c>
      <c r="I3470">
        <f t="shared" si="687"/>
        <v>5</v>
      </c>
      <c r="J3470" t="s">
        <v>84</v>
      </c>
      <c r="K3470" t="s">
        <v>113</v>
      </c>
      <c r="L3470" t="s">
        <v>102</v>
      </c>
      <c r="M3470" t="str">
        <f>VLOOKUP(Table1[[#This Row],[Product Code]],Table24[#All],4,FALSE)</f>
        <v>Laptop Sleeves</v>
      </c>
    </row>
    <row r="3471" spans="1:13" x14ac:dyDescent="0.3">
      <c r="A3471" s="13" t="s">
        <v>33</v>
      </c>
      <c r="B3471" s="4" t="s">
        <v>43</v>
      </c>
      <c r="C3471" s="5">
        <v>44932</v>
      </c>
      <c r="D3471" s="4">
        <v>31</v>
      </c>
      <c r="E3471" s="6">
        <v>33013.760000000002</v>
      </c>
      <c r="F3471" s="6">
        <v>21286.77</v>
      </c>
      <c r="G3471" s="8">
        <f t="shared" si="685"/>
        <v>11726.990000000002</v>
      </c>
      <c r="H3471">
        <v>2023</v>
      </c>
      <c r="I3471">
        <f t="shared" si="687"/>
        <v>1</v>
      </c>
      <c r="J3471" t="s">
        <v>83</v>
      </c>
      <c r="K3471" t="s">
        <v>113</v>
      </c>
      <c r="L3471" t="s">
        <v>111</v>
      </c>
      <c r="M3471" t="str">
        <f>VLOOKUP(Table1[[#This Row],[Product Code]],Table24[#All],4,FALSE)</f>
        <v>VR Headsets</v>
      </c>
    </row>
    <row r="3472" spans="1:13" x14ac:dyDescent="0.3">
      <c r="A3472" s="13" t="s">
        <v>14</v>
      </c>
      <c r="B3472" s="4" t="s">
        <v>9</v>
      </c>
      <c r="C3472" s="5">
        <v>45444</v>
      </c>
      <c r="D3472" s="4">
        <v>8</v>
      </c>
      <c r="E3472" s="6">
        <v>4857.84</v>
      </c>
      <c r="F3472" s="6">
        <v>2978.72</v>
      </c>
      <c r="G3472" s="8">
        <f t="shared" si="685"/>
        <v>1879.1200000000003</v>
      </c>
      <c r="H3472">
        <v>2024</v>
      </c>
      <c r="I3472">
        <f>MONTH(C3472)</f>
        <v>6</v>
      </c>
      <c r="J3472" t="s">
        <v>88</v>
      </c>
      <c r="K3472" t="s">
        <v>113</v>
      </c>
      <c r="L3472" t="s">
        <v>98</v>
      </c>
      <c r="M3472" t="str">
        <f>VLOOKUP(Table1[[#This Row],[Product Code]],Table24[#All],4,FALSE)</f>
        <v>Ultrabooks</v>
      </c>
    </row>
    <row r="3473" spans="1:13" x14ac:dyDescent="0.3">
      <c r="A3473" s="13" t="s">
        <v>21</v>
      </c>
      <c r="B3473" s="4" t="s">
        <v>48</v>
      </c>
      <c r="C3473" s="5">
        <v>45144</v>
      </c>
      <c r="D3473" s="4">
        <v>12</v>
      </c>
      <c r="E3473" s="6">
        <v>16836.12</v>
      </c>
      <c r="F3473" s="6">
        <v>10686.599999999999</v>
      </c>
      <c r="G3473" s="8">
        <f t="shared" si="685"/>
        <v>6149.52</v>
      </c>
      <c r="H3473">
        <v>2023</v>
      </c>
      <c r="I3473">
        <f>MONTH(C3473)</f>
        <v>8</v>
      </c>
      <c r="J3473" t="s">
        <v>85</v>
      </c>
      <c r="K3473" t="s">
        <v>137</v>
      </c>
      <c r="L3473" t="s">
        <v>111</v>
      </c>
      <c r="M3473" t="str">
        <f>VLOOKUP(Table1[[#This Row],[Product Code]],Table24[#All],4,FALSE)</f>
        <v>Game Consoles</v>
      </c>
    </row>
    <row r="3474" spans="1:13" x14ac:dyDescent="0.3">
      <c r="A3474" s="13" t="s">
        <v>10</v>
      </c>
      <c r="B3474" s="4" t="s">
        <v>39</v>
      </c>
      <c r="C3474" s="5">
        <v>45460</v>
      </c>
      <c r="D3474" s="4">
        <v>6</v>
      </c>
      <c r="E3474" s="6">
        <v>4379.88</v>
      </c>
      <c r="F3474" s="6">
        <v>3533.94</v>
      </c>
      <c r="G3474" s="8">
        <f t="shared" si="685"/>
        <v>845.94</v>
      </c>
      <c r="H3474">
        <v>2024</v>
      </c>
      <c r="I3474">
        <f>MONTH(C3474)</f>
        <v>6</v>
      </c>
      <c r="J3474" t="s">
        <v>88</v>
      </c>
      <c r="K3474" t="s">
        <v>113</v>
      </c>
      <c r="L3474" t="s">
        <v>111</v>
      </c>
      <c r="M3474" t="str">
        <f>VLOOKUP(Table1[[#This Row],[Product Code]],Table24[#All],4,FALSE)</f>
        <v>VR Headsets</v>
      </c>
    </row>
    <row r="3475" spans="1:13" x14ac:dyDescent="0.3">
      <c r="A3475" s="13" t="s">
        <v>25</v>
      </c>
      <c r="B3475" s="4" t="s">
        <v>47</v>
      </c>
      <c r="C3475" s="5">
        <v>44940</v>
      </c>
      <c r="D3475" s="4">
        <v>26</v>
      </c>
      <c r="E3475" s="6">
        <v>31145.920000000002</v>
      </c>
      <c r="F3475" s="6">
        <v>22946.3</v>
      </c>
      <c r="G3475" s="8">
        <f t="shared" si="685"/>
        <v>8199.6200000000026</v>
      </c>
      <c r="H3475">
        <v>2023</v>
      </c>
      <c r="I3475">
        <f>MONTH(C3475)</f>
        <v>1</v>
      </c>
      <c r="J3475" t="s">
        <v>83</v>
      </c>
      <c r="K3475" t="s">
        <v>113</v>
      </c>
      <c r="L3475" t="s">
        <v>126</v>
      </c>
      <c r="M3475" t="str">
        <f>VLOOKUP(Table1[[#This Row],[Product Code]],Table24[#All],4,FALSE)</f>
        <v>Fitness Bands</v>
      </c>
    </row>
    <row r="3476" spans="1:13" x14ac:dyDescent="0.3">
      <c r="A3476" s="13" t="s">
        <v>12</v>
      </c>
      <c r="B3476" s="4" t="s">
        <v>9</v>
      </c>
      <c r="C3476" s="5">
        <v>45571</v>
      </c>
      <c r="D3476" s="4">
        <v>24</v>
      </c>
      <c r="E3476" s="6">
        <v>14573.52</v>
      </c>
      <c r="F3476" s="6">
        <v>8936.16</v>
      </c>
      <c r="G3476" s="8">
        <f t="shared" si="685"/>
        <v>5637.3600000000006</v>
      </c>
      <c r="H3476">
        <v>2024</v>
      </c>
      <c r="I3476">
        <f t="shared" ref="I3476:I3478" si="688">MONTH(C3476)</f>
        <v>10</v>
      </c>
      <c r="J3476" t="s">
        <v>90</v>
      </c>
      <c r="K3476" t="s">
        <v>113</v>
      </c>
      <c r="L3476" t="s">
        <v>98</v>
      </c>
      <c r="M3476" t="str">
        <f>VLOOKUP(Table1[[#This Row],[Product Code]],Table24[#All],4,FALSE)</f>
        <v>Ultrabooks</v>
      </c>
    </row>
    <row r="3477" spans="1:13" x14ac:dyDescent="0.3">
      <c r="A3477" s="13" t="s">
        <v>28</v>
      </c>
      <c r="B3477" s="4" t="s">
        <v>18</v>
      </c>
      <c r="C3477" s="5">
        <v>45340</v>
      </c>
      <c r="D3477" s="4">
        <v>16</v>
      </c>
      <c r="E3477" s="6">
        <v>6386.56</v>
      </c>
      <c r="F3477" s="6">
        <v>4826.24</v>
      </c>
      <c r="G3477" s="8">
        <f t="shared" si="685"/>
        <v>1560.3200000000006</v>
      </c>
      <c r="H3477">
        <v>2024</v>
      </c>
      <c r="I3477">
        <f t="shared" si="688"/>
        <v>2</v>
      </c>
      <c r="J3477" t="s">
        <v>87</v>
      </c>
      <c r="K3477" t="s">
        <v>130</v>
      </c>
      <c r="L3477" t="s">
        <v>126</v>
      </c>
      <c r="M3477" t="str">
        <f>VLOOKUP(Table1[[#This Row],[Product Code]],Table24[#All],4,FALSE)</f>
        <v>Streaming Devices</v>
      </c>
    </row>
    <row r="3478" spans="1:13" x14ac:dyDescent="0.3">
      <c r="A3478" s="13" t="s">
        <v>14</v>
      </c>
      <c r="B3478" s="4" t="s">
        <v>31</v>
      </c>
      <c r="C3478" s="5">
        <v>45555</v>
      </c>
      <c r="D3478" s="4">
        <v>5</v>
      </c>
      <c r="E3478" s="6">
        <v>2403.5</v>
      </c>
      <c r="F3478" s="6">
        <v>1509.7</v>
      </c>
      <c r="G3478" s="8">
        <f t="shared" si="685"/>
        <v>893.8</v>
      </c>
      <c r="H3478">
        <v>2024</v>
      </c>
      <c r="I3478">
        <f t="shared" si="688"/>
        <v>9</v>
      </c>
      <c r="J3478" t="s">
        <v>89</v>
      </c>
      <c r="K3478" t="s">
        <v>113</v>
      </c>
      <c r="L3478" t="s">
        <v>98</v>
      </c>
      <c r="M3478" t="str">
        <f>VLOOKUP(Table1[[#This Row],[Product Code]],Table24[#All],4,FALSE)</f>
        <v>Gaming Laptops</v>
      </c>
    </row>
    <row r="3479" spans="1:13" x14ac:dyDescent="0.3">
      <c r="A3479" s="13" t="s">
        <v>12</v>
      </c>
      <c r="B3479" s="4" t="s">
        <v>66</v>
      </c>
      <c r="C3479" s="5">
        <v>45045</v>
      </c>
      <c r="D3479" s="4">
        <v>7</v>
      </c>
      <c r="E3479" s="6">
        <v>3803.52</v>
      </c>
      <c r="F3479" s="6">
        <v>2706.06</v>
      </c>
      <c r="G3479" s="8">
        <f t="shared" si="685"/>
        <v>1097.46</v>
      </c>
      <c r="H3479">
        <v>2023</v>
      </c>
      <c r="I3479">
        <f>MONTH(C3479)</f>
        <v>4</v>
      </c>
      <c r="J3479" t="s">
        <v>84</v>
      </c>
      <c r="K3479" t="s">
        <v>113</v>
      </c>
      <c r="L3479" t="s">
        <v>118</v>
      </c>
      <c r="M3479" t="str">
        <f>VLOOKUP(Table1[[#This Row],[Product Code]],Table24[#All],4,FALSE)</f>
        <v>Wireless Headphones</v>
      </c>
    </row>
    <row r="3480" spans="1:13" x14ac:dyDescent="0.3">
      <c r="A3480" s="13" t="s">
        <v>8</v>
      </c>
      <c r="B3480" s="4" t="s">
        <v>39</v>
      </c>
      <c r="C3480" s="5">
        <v>45589</v>
      </c>
      <c r="D3480" s="4">
        <v>36</v>
      </c>
      <c r="E3480" s="6">
        <v>26279.279999999999</v>
      </c>
      <c r="F3480" s="6">
        <v>21203.64</v>
      </c>
      <c r="G3480" s="8">
        <f t="shared" si="685"/>
        <v>5075.6399999999994</v>
      </c>
      <c r="H3480">
        <v>2024</v>
      </c>
      <c r="I3480">
        <f t="shared" ref="I3480:I3484" si="689">MONTH(C3480)</f>
        <v>10</v>
      </c>
      <c r="J3480" t="s">
        <v>90</v>
      </c>
      <c r="K3480" t="s">
        <v>113</v>
      </c>
      <c r="L3480" t="s">
        <v>111</v>
      </c>
      <c r="M3480" t="str">
        <f>VLOOKUP(Table1[[#This Row],[Product Code]],Table24[#All],4,FALSE)</f>
        <v>VR Headsets</v>
      </c>
    </row>
    <row r="3481" spans="1:13" x14ac:dyDescent="0.3">
      <c r="A3481" s="13" t="s">
        <v>59</v>
      </c>
      <c r="B3481" s="4" t="s">
        <v>45</v>
      </c>
      <c r="C3481" s="5">
        <v>45631</v>
      </c>
      <c r="D3481" s="4">
        <v>40</v>
      </c>
      <c r="E3481" s="6">
        <v>32266.399999999998</v>
      </c>
      <c r="F3481" s="6">
        <v>19241.600000000002</v>
      </c>
      <c r="G3481" s="8">
        <f t="shared" si="685"/>
        <v>13024.799999999996</v>
      </c>
      <c r="H3481">
        <v>2024</v>
      </c>
      <c r="I3481">
        <f t="shared" si="689"/>
        <v>12</v>
      </c>
      <c r="J3481" t="s">
        <v>90</v>
      </c>
      <c r="K3481" t="s">
        <v>113</v>
      </c>
      <c r="L3481" t="s">
        <v>111</v>
      </c>
      <c r="M3481" t="str">
        <f>VLOOKUP(Table1[[#This Row],[Product Code]],Table24[#All],4,FALSE)</f>
        <v>Game Consoles</v>
      </c>
    </row>
    <row r="3482" spans="1:13" x14ac:dyDescent="0.3">
      <c r="A3482" s="13" t="s">
        <v>25</v>
      </c>
      <c r="B3482" s="4" t="s">
        <v>31</v>
      </c>
      <c r="C3482" s="5">
        <v>45464</v>
      </c>
      <c r="D3482" s="4">
        <v>5</v>
      </c>
      <c r="E3482" s="6">
        <v>2403.5</v>
      </c>
      <c r="F3482" s="6">
        <v>1509.7</v>
      </c>
      <c r="G3482" s="8">
        <f t="shared" si="685"/>
        <v>893.8</v>
      </c>
      <c r="H3482">
        <v>2024</v>
      </c>
      <c r="I3482">
        <f t="shared" si="689"/>
        <v>6</v>
      </c>
      <c r="J3482" t="s">
        <v>88</v>
      </c>
      <c r="K3482" t="s">
        <v>113</v>
      </c>
      <c r="L3482" t="s">
        <v>98</v>
      </c>
      <c r="M3482" t="str">
        <f>VLOOKUP(Table1[[#This Row],[Product Code]],Table24[#All],4,FALSE)</f>
        <v>Gaming Laptops</v>
      </c>
    </row>
    <row r="3483" spans="1:13" x14ac:dyDescent="0.3">
      <c r="A3483" s="13" t="s">
        <v>16</v>
      </c>
      <c r="B3483" s="4" t="s">
        <v>45</v>
      </c>
      <c r="C3483" s="5">
        <v>45637</v>
      </c>
      <c r="D3483" s="4">
        <v>31</v>
      </c>
      <c r="E3483" s="6">
        <v>25006.46</v>
      </c>
      <c r="F3483" s="6">
        <v>14912.24</v>
      </c>
      <c r="G3483" s="8">
        <f t="shared" si="685"/>
        <v>10094.219999999999</v>
      </c>
      <c r="H3483">
        <v>2024</v>
      </c>
      <c r="I3483">
        <f t="shared" si="689"/>
        <v>12</v>
      </c>
      <c r="J3483" t="s">
        <v>90</v>
      </c>
      <c r="K3483" t="s">
        <v>113</v>
      </c>
      <c r="L3483" t="s">
        <v>111</v>
      </c>
      <c r="M3483" t="str">
        <f>VLOOKUP(Table1[[#This Row],[Product Code]],Table24[#All],4,FALSE)</f>
        <v>Game Consoles</v>
      </c>
    </row>
    <row r="3484" spans="1:13" x14ac:dyDescent="0.3">
      <c r="A3484" s="13" t="s">
        <v>59</v>
      </c>
      <c r="B3484" s="4" t="s">
        <v>50</v>
      </c>
      <c r="C3484" s="5">
        <v>45604</v>
      </c>
      <c r="D3484" s="4">
        <v>40</v>
      </c>
      <c r="E3484" s="6">
        <v>10784.8</v>
      </c>
      <c r="F3484" s="6">
        <v>6555.5999999999995</v>
      </c>
      <c r="G3484" s="8">
        <f t="shared" si="685"/>
        <v>4229.2</v>
      </c>
      <c r="H3484">
        <v>2024</v>
      </c>
      <c r="I3484">
        <f t="shared" si="689"/>
        <v>11</v>
      </c>
      <c r="J3484" t="s">
        <v>90</v>
      </c>
      <c r="K3484" t="s">
        <v>100</v>
      </c>
      <c r="L3484" t="s">
        <v>102</v>
      </c>
      <c r="M3484" t="str">
        <f>VLOOKUP(Table1[[#This Row],[Product Code]],Table24[#All],4,FALSE)</f>
        <v>Chargers</v>
      </c>
    </row>
    <row r="3485" spans="1:13" x14ac:dyDescent="0.3">
      <c r="A3485" s="13" t="s">
        <v>16</v>
      </c>
      <c r="B3485" s="4" t="s">
        <v>56</v>
      </c>
      <c r="C3485" s="5">
        <v>45185</v>
      </c>
      <c r="D3485" s="4">
        <v>12</v>
      </c>
      <c r="E3485" s="6">
        <v>1609.8000000000002</v>
      </c>
      <c r="F3485" s="6">
        <v>1329.84</v>
      </c>
      <c r="G3485" s="8">
        <f t="shared" si="685"/>
        <v>279.96000000000026</v>
      </c>
      <c r="H3485">
        <v>2023</v>
      </c>
      <c r="I3485">
        <f t="shared" ref="I3485:I3486" si="690">MONTH(C3485)</f>
        <v>9</v>
      </c>
      <c r="J3485" t="s">
        <v>85</v>
      </c>
      <c r="K3485" t="s">
        <v>113</v>
      </c>
      <c r="L3485" t="s">
        <v>102</v>
      </c>
      <c r="M3485" t="str">
        <f>VLOOKUP(Table1[[#This Row],[Product Code]],Table24[#All],4,FALSE)</f>
        <v>Laptop Sleeves</v>
      </c>
    </row>
    <row r="3486" spans="1:13" x14ac:dyDescent="0.3">
      <c r="A3486" s="13" t="s">
        <v>16</v>
      </c>
      <c r="B3486" s="4" t="s">
        <v>50</v>
      </c>
      <c r="C3486" s="5">
        <v>45120</v>
      </c>
      <c r="D3486" s="4">
        <v>6</v>
      </c>
      <c r="E3486" s="6">
        <v>1617.72</v>
      </c>
      <c r="F3486" s="6">
        <v>983.33999999999992</v>
      </c>
      <c r="G3486" s="8">
        <f t="shared" si="685"/>
        <v>634.38000000000011</v>
      </c>
      <c r="H3486">
        <v>2023</v>
      </c>
      <c r="I3486">
        <f t="shared" si="690"/>
        <v>7</v>
      </c>
      <c r="J3486" t="s">
        <v>85</v>
      </c>
      <c r="K3486" t="s">
        <v>100</v>
      </c>
      <c r="L3486" t="s">
        <v>102</v>
      </c>
      <c r="M3486" t="str">
        <f>VLOOKUP(Table1[[#This Row],[Product Code]],Table24[#All],4,FALSE)</f>
        <v>Chargers</v>
      </c>
    </row>
    <row r="3487" spans="1:13" x14ac:dyDescent="0.3">
      <c r="A3487" s="13" t="s">
        <v>21</v>
      </c>
      <c r="B3487" s="4" t="s">
        <v>17</v>
      </c>
      <c r="C3487" s="5">
        <v>45496</v>
      </c>
      <c r="D3487" s="4">
        <v>7</v>
      </c>
      <c r="E3487" s="6">
        <v>1280.8599999999999</v>
      </c>
      <c r="F3487" s="6">
        <v>973.06999999999994</v>
      </c>
      <c r="G3487" s="8">
        <f t="shared" si="685"/>
        <v>307.78999999999996</v>
      </c>
      <c r="H3487">
        <v>2024</v>
      </c>
      <c r="I3487">
        <f>MONTH(C3487)</f>
        <v>7</v>
      </c>
      <c r="J3487" t="s">
        <v>89</v>
      </c>
      <c r="K3487" t="s">
        <v>104</v>
      </c>
      <c r="L3487" t="s">
        <v>102</v>
      </c>
      <c r="M3487" t="str">
        <f>VLOOKUP(Table1[[#This Row],[Product Code]],Table24[#All],4,FALSE)</f>
        <v>Chargers</v>
      </c>
    </row>
    <row r="3488" spans="1:13" x14ac:dyDescent="0.3">
      <c r="A3488" s="13" t="s">
        <v>21</v>
      </c>
      <c r="B3488" s="4" t="s">
        <v>43</v>
      </c>
      <c r="C3488" s="5">
        <v>45237</v>
      </c>
      <c r="D3488" s="4">
        <v>28</v>
      </c>
      <c r="E3488" s="6">
        <v>29818.880000000001</v>
      </c>
      <c r="F3488" s="6">
        <v>19226.759999999998</v>
      </c>
      <c r="G3488" s="8">
        <f t="shared" si="685"/>
        <v>10592.120000000003</v>
      </c>
      <c r="H3488">
        <v>2023</v>
      </c>
      <c r="I3488">
        <f t="shared" ref="I3488:I3492" si="691">MONTH(C3488)</f>
        <v>11</v>
      </c>
      <c r="J3488" t="s">
        <v>86</v>
      </c>
      <c r="K3488" t="s">
        <v>113</v>
      </c>
      <c r="L3488" t="s">
        <v>111</v>
      </c>
      <c r="M3488" t="str">
        <f>VLOOKUP(Table1[[#This Row],[Product Code]],Table24[#All],4,FALSE)</f>
        <v>VR Headsets</v>
      </c>
    </row>
    <row r="3489" spans="1:13" x14ac:dyDescent="0.3">
      <c r="A3489" s="13" t="s">
        <v>16</v>
      </c>
      <c r="B3489" s="4" t="s">
        <v>46</v>
      </c>
      <c r="C3489" s="5">
        <v>45003</v>
      </c>
      <c r="D3489" s="4">
        <v>32</v>
      </c>
      <c r="E3489" s="6">
        <v>6253.76</v>
      </c>
      <c r="F3489" s="6">
        <v>4670.3999999999996</v>
      </c>
      <c r="G3489" s="8">
        <f t="shared" si="685"/>
        <v>1583.3600000000006</v>
      </c>
      <c r="H3489">
        <v>2023</v>
      </c>
      <c r="I3489">
        <f t="shared" si="691"/>
        <v>3</v>
      </c>
      <c r="J3489" t="s">
        <v>83</v>
      </c>
      <c r="K3489" t="s">
        <v>100</v>
      </c>
      <c r="L3489" t="s">
        <v>118</v>
      </c>
      <c r="M3489" t="str">
        <f>VLOOKUP(Table1[[#This Row],[Product Code]],Table24[#All],4,FALSE)</f>
        <v>Wireless Earbuds</v>
      </c>
    </row>
    <row r="3490" spans="1:13" x14ac:dyDescent="0.3">
      <c r="A3490" s="13" t="s">
        <v>16</v>
      </c>
      <c r="B3490" s="4" t="s">
        <v>46</v>
      </c>
      <c r="C3490" s="5">
        <v>45045</v>
      </c>
      <c r="D3490" s="4">
        <v>4</v>
      </c>
      <c r="E3490" s="6">
        <v>781.72</v>
      </c>
      <c r="F3490" s="6">
        <v>583.79999999999995</v>
      </c>
      <c r="G3490" s="8">
        <f t="shared" si="685"/>
        <v>197.92000000000007</v>
      </c>
      <c r="H3490">
        <v>2023</v>
      </c>
      <c r="I3490">
        <f t="shared" si="691"/>
        <v>4</v>
      </c>
      <c r="J3490" t="s">
        <v>84</v>
      </c>
      <c r="K3490" t="s">
        <v>100</v>
      </c>
      <c r="L3490" t="s">
        <v>118</v>
      </c>
      <c r="M3490" t="str">
        <f>VLOOKUP(Table1[[#This Row],[Product Code]],Table24[#All],4,FALSE)</f>
        <v>Wireless Earbuds</v>
      </c>
    </row>
    <row r="3491" spans="1:13" x14ac:dyDescent="0.3">
      <c r="A3491" s="13" t="s">
        <v>28</v>
      </c>
      <c r="B3491" s="4" t="s">
        <v>36</v>
      </c>
      <c r="C3491" s="5">
        <v>45453</v>
      </c>
      <c r="D3491" s="4">
        <v>7</v>
      </c>
      <c r="E3491" s="6">
        <v>6629.3499999999995</v>
      </c>
      <c r="F3491" s="6">
        <v>4671.66</v>
      </c>
      <c r="G3491" s="8">
        <f t="shared" si="685"/>
        <v>1957.6899999999996</v>
      </c>
      <c r="H3491">
        <v>2024</v>
      </c>
      <c r="I3491">
        <f t="shared" si="691"/>
        <v>6</v>
      </c>
      <c r="J3491" t="s">
        <v>88</v>
      </c>
      <c r="K3491" t="s">
        <v>132</v>
      </c>
      <c r="L3491" t="s">
        <v>102</v>
      </c>
      <c r="M3491" t="str">
        <f>VLOOKUP(Table1[[#This Row],[Product Code]],Table24[#All],4,FALSE)</f>
        <v>Keyboards</v>
      </c>
    </row>
    <row r="3492" spans="1:13" x14ac:dyDescent="0.3">
      <c r="A3492" s="13" t="s">
        <v>16</v>
      </c>
      <c r="B3492" s="4" t="s">
        <v>53</v>
      </c>
      <c r="C3492" s="5">
        <v>45591</v>
      </c>
      <c r="D3492" s="4">
        <v>24</v>
      </c>
      <c r="E3492" s="6">
        <v>30614.639999999999</v>
      </c>
      <c r="F3492" s="6">
        <v>19089.36</v>
      </c>
      <c r="G3492" s="8">
        <f t="shared" si="685"/>
        <v>11525.279999999999</v>
      </c>
      <c r="H3492">
        <v>2024</v>
      </c>
      <c r="I3492">
        <f t="shared" si="691"/>
        <v>10</v>
      </c>
      <c r="J3492" t="s">
        <v>90</v>
      </c>
      <c r="K3492" t="s">
        <v>130</v>
      </c>
      <c r="L3492" t="s">
        <v>118</v>
      </c>
      <c r="M3492" t="str">
        <f>VLOOKUP(Table1[[#This Row],[Product Code]],Table24[#All],4,FALSE)</f>
        <v>Wired Headphones</v>
      </c>
    </row>
    <row r="3493" spans="1:13" x14ac:dyDescent="0.3">
      <c r="A3493" s="13" t="s">
        <v>16</v>
      </c>
      <c r="B3493" s="4" t="s">
        <v>63</v>
      </c>
      <c r="C3493" s="5">
        <v>44940</v>
      </c>
      <c r="D3493" s="4">
        <v>31</v>
      </c>
      <c r="E3493" s="6">
        <v>35064.409999999996</v>
      </c>
      <c r="F3493" s="6">
        <v>29107.45</v>
      </c>
      <c r="G3493" s="8">
        <f t="shared" si="685"/>
        <v>5956.9599999999955</v>
      </c>
      <c r="H3493">
        <v>2023</v>
      </c>
      <c r="I3493">
        <f t="shared" ref="I3493:I3498" si="692">MONTH(C3493)</f>
        <v>1</v>
      </c>
      <c r="J3493" t="s">
        <v>83</v>
      </c>
      <c r="K3493" t="s">
        <v>113</v>
      </c>
      <c r="L3493" t="s">
        <v>111</v>
      </c>
      <c r="M3493" t="str">
        <f>VLOOKUP(Table1[[#This Row],[Product Code]],Table24[#All],4,FALSE)</f>
        <v>Gaming Headsets</v>
      </c>
    </row>
    <row r="3494" spans="1:13" x14ac:dyDescent="0.3">
      <c r="A3494" s="13" t="s">
        <v>59</v>
      </c>
      <c r="B3494" s="4" t="s">
        <v>62</v>
      </c>
      <c r="C3494" s="5">
        <v>45199</v>
      </c>
      <c r="D3494" s="4">
        <v>13</v>
      </c>
      <c r="E3494" s="6">
        <v>18788.899999999998</v>
      </c>
      <c r="F3494" s="6">
        <v>12613.51</v>
      </c>
      <c r="G3494" s="8">
        <f t="shared" si="685"/>
        <v>6175.3899999999976</v>
      </c>
      <c r="H3494">
        <v>2023</v>
      </c>
      <c r="I3494">
        <f t="shared" si="692"/>
        <v>9</v>
      </c>
      <c r="J3494" t="s">
        <v>85</v>
      </c>
      <c r="K3494" t="s">
        <v>113</v>
      </c>
      <c r="L3494" t="s">
        <v>126</v>
      </c>
      <c r="M3494" t="str">
        <f>VLOOKUP(Table1[[#This Row],[Product Code]],Table24[#All],4,FALSE)</f>
        <v>Smartwatches</v>
      </c>
    </row>
    <row r="3495" spans="1:13" x14ac:dyDescent="0.3">
      <c r="A3495" s="13" t="s">
        <v>14</v>
      </c>
      <c r="B3495" s="4" t="s">
        <v>34</v>
      </c>
      <c r="C3495" s="5">
        <v>45209</v>
      </c>
      <c r="D3495" s="4">
        <v>34</v>
      </c>
      <c r="E3495" s="6">
        <v>32812.04</v>
      </c>
      <c r="F3495" s="6">
        <v>25680.199999999997</v>
      </c>
      <c r="G3495" s="8">
        <f t="shared" si="685"/>
        <v>7131.8400000000038</v>
      </c>
      <c r="H3495">
        <v>2023</v>
      </c>
      <c r="I3495">
        <f t="shared" si="692"/>
        <v>10</v>
      </c>
      <c r="J3495" t="s">
        <v>86</v>
      </c>
      <c r="K3495" t="s">
        <v>113</v>
      </c>
      <c r="L3495" t="s">
        <v>118</v>
      </c>
      <c r="M3495" t="str">
        <f>VLOOKUP(Table1[[#This Row],[Product Code]],Table24[#All],4,FALSE)</f>
        <v>Wireless Earbuds</v>
      </c>
    </row>
    <row r="3496" spans="1:13" x14ac:dyDescent="0.3">
      <c r="A3496" s="13" t="s">
        <v>25</v>
      </c>
      <c r="B3496" s="4" t="s">
        <v>20</v>
      </c>
      <c r="C3496" s="5">
        <v>45037</v>
      </c>
      <c r="D3496" s="4">
        <v>18</v>
      </c>
      <c r="E3496" s="6">
        <v>15987.78</v>
      </c>
      <c r="F3496" s="6">
        <v>13004.1</v>
      </c>
      <c r="G3496" s="8">
        <f t="shared" si="685"/>
        <v>2983.6800000000003</v>
      </c>
      <c r="H3496">
        <v>2023</v>
      </c>
      <c r="I3496">
        <f t="shared" si="692"/>
        <v>4</v>
      </c>
      <c r="J3496" t="s">
        <v>84</v>
      </c>
      <c r="K3496" t="s">
        <v>104</v>
      </c>
      <c r="L3496" t="s">
        <v>102</v>
      </c>
      <c r="M3496" t="str">
        <f>VLOOKUP(Table1[[#This Row],[Product Code]],Table24[#All],4,FALSE)</f>
        <v>Keyboards</v>
      </c>
    </row>
    <row r="3497" spans="1:13" x14ac:dyDescent="0.3">
      <c r="A3497" s="13" t="s">
        <v>28</v>
      </c>
      <c r="B3497" s="4" t="s">
        <v>41</v>
      </c>
      <c r="C3497" s="5">
        <v>45581</v>
      </c>
      <c r="D3497" s="4">
        <v>31</v>
      </c>
      <c r="E3497" s="6">
        <v>27385.399999999998</v>
      </c>
      <c r="F3497" s="6">
        <v>18739.189999999999</v>
      </c>
      <c r="G3497" s="8">
        <f t="shared" si="685"/>
        <v>8646.2099999999991</v>
      </c>
      <c r="H3497">
        <v>2024</v>
      </c>
      <c r="I3497">
        <f t="shared" si="692"/>
        <v>10</v>
      </c>
      <c r="J3497" t="s">
        <v>90</v>
      </c>
      <c r="K3497" t="s">
        <v>132</v>
      </c>
      <c r="L3497" t="s">
        <v>118</v>
      </c>
      <c r="M3497" t="str">
        <f>VLOOKUP(Table1[[#This Row],[Product Code]],Table24[#All],4,FALSE)</f>
        <v>Wireless Headphones</v>
      </c>
    </row>
    <row r="3498" spans="1:13" x14ac:dyDescent="0.3">
      <c r="A3498" s="13" t="s">
        <v>33</v>
      </c>
      <c r="B3498" s="4" t="s">
        <v>52</v>
      </c>
      <c r="C3498" s="5">
        <v>45620</v>
      </c>
      <c r="D3498" s="4">
        <v>23</v>
      </c>
      <c r="E3498" s="6">
        <v>5442.0300000000007</v>
      </c>
      <c r="F3498" s="6">
        <v>4212.91</v>
      </c>
      <c r="G3498" s="8">
        <f t="shared" si="685"/>
        <v>1229.1200000000008</v>
      </c>
      <c r="H3498">
        <v>2024</v>
      </c>
      <c r="I3498">
        <f t="shared" si="692"/>
        <v>11</v>
      </c>
      <c r="J3498" t="s">
        <v>90</v>
      </c>
      <c r="K3498" t="s">
        <v>113</v>
      </c>
      <c r="L3498" t="s">
        <v>118</v>
      </c>
      <c r="M3498" t="str">
        <f>VLOOKUP(Table1[[#This Row],[Product Code]],Table24[#All],4,FALSE)</f>
        <v>Wired Headphones</v>
      </c>
    </row>
    <row r="3499" spans="1:13" x14ac:dyDescent="0.3">
      <c r="A3499" s="13" t="s">
        <v>12</v>
      </c>
      <c r="B3499" s="4" t="s">
        <v>63</v>
      </c>
      <c r="C3499" s="5">
        <v>45131</v>
      </c>
      <c r="D3499" s="4">
        <v>17</v>
      </c>
      <c r="E3499" s="6">
        <v>19228.87</v>
      </c>
      <c r="F3499" s="6">
        <v>15962.150000000001</v>
      </c>
      <c r="G3499" s="8">
        <f t="shared" si="685"/>
        <v>3266.7199999999975</v>
      </c>
      <c r="H3499">
        <v>2023</v>
      </c>
      <c r="I3499">
        <f t="shared" ref="I3499:I3505" si="693">MONTH(C3499)</f>
        <v>7</v>
      </c>
      <c r="J3499" t="s">
        <v>85</v>
      </c>
      <c r="K3499" t="s">
        <v>113</v>
      </c>
      <c r="L3499" t="s">
        <v>111</v>
      </c>
      <c r="M3499" t="str">
        <f>VLOOKUP(Table1[[#This Row],[Product Code]],Table24[#All],4,FALSE)</f>
        <v>Gaming Headsets</v>
      </c>
    </row>
    <row r="3500" spans="1:13" x14ac:dyDescent="0.3">
      <c r="A3500" s="13" t="s">
        <v>16</v>
      </c>
      <c r="B3500" s="4" t="s">
        <v>44</v>
      </c>
      <c r="C3500" s="5">
        <v>45267</v>
      </c>
      <c r="D3500" s="4">
        <v>27</v>
      </c>
      <c r="E3500" s="6">
        <v>7757.1</v>
      </c>
      <c r="F3500" s="6">
        <v>6282.0899999999992</v>
      </c>
      <c r="G3500" s="8">
        <f t="shared" si="685"/>
        <v>1475.0100000000011</v>
      </c>
      <c r="H3500">
        <v>2023</v>
      </c>
      <c r="I3500">
        <f t="shared" si="693"/>
        <v>12</v>
      </c>
      <c r="J3500" t="s">
        <v>86</v>
      </c>
      <c r="K3500" t="s">
        <v>109</v>
      </c>
      <c r="L3500" t="s">
        <v>102</v>
      </c>
      <c r="M3500" t="str">
        <f>VLOOKUP(Table1[[#This Row],[Product Code]],Table24[#All],4,FALSE)</f>
        <v>Mice</v>
      </c>
    </row>
    <row r="3501" spans="1:13" x14ac:dyDescent="0.3">
      <c r="A3501" s="13" t="s">
        <v>33</v>
      </c>
      <c r="B3501" s="4" t="s">
        <v>18</v>
      </c>
      <c r="C3501" s="5">
        <v>45499</v>
      </c>
      <c r="D3501" s="4">
        <v>15</v>
      </c>
      <c r="E3501" s="6">
        <v>5987.4000000000005</v>
      </c>
      <c r="F3501" s="6">
        <v>4524.5999999999995</v>
      </c>
      <c r="G3501" s="8">
        <f t="shared" si="685"/>
        <v>1462.8000000000011</v>
      </c>
      <c r="H3501">
        <v>2024</v>
      </c>
      <c r="I3501">
        <f t="shared" si="693"/>
        <v>7</v>
      </c>
      <c r="J3501" t="s">
        <v>89</v>
      </c>
      <c r="K3501" t="s">
        <v>130</v>
      </c>
      <c r="L3501" t="s">
        <v>126</v>
      </c>
      <c r="M3501" t="str">
        <f>VLOOKUP(Table1[[#This Row],[Product Code]],Table24[#All],4,FALSE)</f>
        <v>Streaming Devices</v>
      </c>
    </row>
    <row r="3502" spans="1:13" x14ac:dyDescent="0.3">
      <c r="A3502" s="13" t="s">
        <v>59</v>
      </c>
      <c r="B3502" s="4" t="s">
        <v>11</v>
      </c>
      <c r="C3502" s="5">
        <v>45620</v>
      </c>
      <c r="D3502" s="4">
        <v>31</v>
      </c>
      <c r="E3502" s="6">
        <v>20827.350000000002</v>
      </c>
      <c r="F3502" s="6">
        <v>16448.29</v>
      </c>
      <c r="G3502" s="8">
        <f t="shared" si="685"/>
        <v>4379.0600000000013</v>
      </c>
      <c r="H3502">
        <v>2024</v>
      </c>
      <c r="I3502">
        <f t="shared" si="693"/>
        <v>11</v>
      </c>
      <c r="J3502" t="s">
        <v>90</v>
      </c>
      <c r="K3502" t="s">
        <v>113</v>
      </c>
      <c r="L3502" t="s">
        <v>102</v>
      </c>
      <c r="M3502" t="str">
        <f>VLOOKUP(Table1[[#This Row],[Product Code]],Table24[#All],4,FALSE)</f>
        <v>Chargers</v>
      </c>
    </row>
    <row r="3503" spans="1:13" x14ac:dyDescent="0.3">
      <c r="A3503" s="13" t="s">
        <v>19</v>
      </c>
      <c r="B3503" s="4" t="s">
        <v>36</v>
      </c>
      <c r="C3503" s="5">
        <v>45376</v>
      </c>
      <c r="D3503" s="4">
        <v>20</v>
      </c>
      <c r="E3503" s="6">
        <v>18941</v>
      </c>
      <c r="F3503" s="6">
        <v>13347.6</v>
      </c>
      <c r="G3503" s="8">
        <f t="shared" si="685"/>
        <v>5593.4</v>
      </c>
      <c r="H3503">
        <v>2024</v>
      </c>
      <c r="I3503">
        <f t="shared" si="693"/>
        <v>3</v>
      </c>
      <c r="J3503" t="s">
        <v>87</v>
      </c>
      <c r="K3503" t="s">
        <v>132</v>
      </c>
      <c r="L3503" t="s">
        <v>102</v>
      </c>
      <c r="M3503" t="str">
        <f>VLOOKUP(Table1[[#This Row],[Product Code]],Table24[#All],4,FALSE)</f>
        <v>Keyboards</v>
      </c>
    </row>
    <row r="3504" spans="1:13" x14ac:dyDescent="0.3">
      <c r="A3504" s="13" t="s">
        <v>28</v>
      </c>
      <c r="B3504" s="4" t="s">
        <v>11</v>
      </c>
      <c r="C3504" s="5">
        <v>45495</v>
      </c>
      <c r="D3504" s="4">
        <v>12</v>
      </c>
      <c r="E3504" s="6">
        <v>8062.2000000000007</v>
      </c>
      <c r="F3504" s="6">
        <v>6367.08</v>
      </c>
      <c r="G3504" s="8">
        <f t="shared" si="685"/>
        <v>1695.1200000000008</v>
      </c>
      <c r="H3504">
        <v>2024</v>
      </c>
      <c r="I3504">
        <f t="shared" si="693"/>
        <v>7</v>
      </c>
      <c r="J3504" t="s">
        <v>89</v>
      </c>
      <c r="K3504" t="s">
        <v>113</v>
      </c>
      <c r="L3504" t="s">
        <v>102</v>
      </c>
      <c r="M3504" t="str">
        <f>VLOOKUP(Table1[[#This Row],[Product Code]],Table24[#All],4,FALSE)</f>
        <v>Chargers</v>
      </c>
    </row>
    <row r="3505" spans="1:13" x14ac:dyDescent="0.3">
      <c r="A3505" s="13" t="s">
        <v>10</v>
      </c>
      <c r="B3505" s="4" t="s">
        <v>68</v>
      </c>
      <c r="C3505" s="5">
        <v>45344</v>
      </c>
      <c r="D3505" s="4">
        <v>14</v>
      </c>
      <c r="E3505" s="6">
        <v>15512</v>
      </c>
      <c r="F3505" s="6">
        <v>12152.699999999999</v>
      </c>
      <c r="G3505" s="8">
        <f t="shared" si="685"/>
        <v>3359.3000000000011</v>
      </c>
      <c r="H3505">
        <v>2024</v>
      </c>
      <c r="I3505">
        <f t="shared" si="693"/>
        <v>2</v>
      </c>
      <c r="J3505" t="s">
        <v>87</v>
      </c>
      <c r="K3505" t="s">
        <v>113</v>
      </c>
      <c r="L3505" t="s">
        <v>118</v>
      </c>
      <c r="M3505" t="str">
        <f>VLOOKUP(Table1[[#This Row],[Product Code]],Table24[#All],4,FALSE)</f>
        <v>Noise-Canceling Over-Ear</v>
      </c>
    </row>
    <row r="3506" spans="1:13" x14ac:dyDescent="0.3">
      <c r="A3506" s="13" t="s">
        <v>16</v>
      </c>
      <c r="B3506" s="4" t="s">
        <v>26</v>
      </c>
      <c r="C3506" s="5">
        <v>44941</v>
      </c>
      <c r="D3506" s="4">
        <v>30</v>
      </c>
      <c r="E3506" s="6">
        <v>31610.7</v>
      </c>
      <c r="F3506" s="6">
        <v>19577.100000000002</v>
      </c>
      <c r="G3506" s="8">
        <f t="shared" si="685"/>
        <v>12033.599999999999</v>
      </c>
      <c r="H3506">
        <v>2023</v>
      </c>
      <c r="I3506">
        <f>MONTH(C3506)</f>
        <v>1</v>
      </c>
      <c r="J3506" t="s">
        <v>83</v>
      </c>
      <c r="K3506" t="s">
        <v>104</v>
      </c>
      <c r="L3506" t="s">
        <v>126</v>
      </c>
      <c r="M3506" t="str">
        <f>VLOOKUP(Table1[[#This Row],[Product Code]],Table24[#All],4,FALSE)</f>
        <v>Fitness Bands</v>
      </c>
    </row>
    <row r="3507" spans="1:13" x14ac:dyDescent="0.3">
      <c r="A3507" s="13" t="s">
        <v>6</v>
      </c>
      <c r="B3507" s="4" t="s">
        <v>65</v>
      </c>
      <c r="C3507" s="5">
        <v>45406</v>
      </c>
      <c r="D3507" s="4">
        <v>7</v>
      </c>
      <c r="E3507" s="6">
        <v>2262.0499999999997</v>
      </c>
      <c r="F3507" s="6">
        <v>1399.02</v>
      </c>
      <c r="G3507" s="8">
        <f t="shared" si="685"/>
        <v>863.02999999999975</v>
      </c>
      <c r="H3507">
        <v>2024</v>
      </c>
      <c r="I3507">
        <f>MONTH(C3507)</f>
        <v>4</v>
      </c>
      <c r="J3507" t="s">
        <v>88</v>
      </c>
      <c r="K3507" t="s">
        <v>109</v>
      </c>
      <c r="L3507" t="s">
        <v>111</v>
      </c>
      <c r="M3507" t="str">
        <f>VLOOKUP(Table1[[#This Row],[Product Code]],Table24[#All],4,FALSE)</f>
        <v>Game Consoles</v>
      </c>
    </row>
    <row r="3508" spans="1:13" x14ac:dyDescent="0.3">
      <c r="A3508" s="13" t="s">
        <v>33</v>
      </c>
      <c r="B3508" s="4" t="s">
        <v>67</v>
      </c>
      <c r="C3508" s="5">
        <v>45054</v>
      </c>
      <c r="D3508" s="4">
        <v>16</v>
      </c>
      <c r="E3508" s="6">
        <v>16702.080000000002</v>
      </c>
      <c r="F3508" s="6">
        <v>10304.64</v>
      </c>
      <c r="G3508" s="8">
        <f t="shared" si="685"/>
        <v>6397.4400000000023</v>
      </c>
      <c r="H3508">
        <v>2023</v>
      </c>
      <c r="I3508">
        <f>MONTH(C3508)</f>
        <v>5</v>
      </c>
      <c r="J3508" t="s">
        <v>84</v>
      </c>
      <c r="K3508" t="s">
        <v>137</v>
      </c>
      <c r="L3508" t="s">
        <v>111</v>
      </c>
      <c r="M3508" t="str">
        <f>VLOOKUP(Table1[[#This Row],[Product Code]],Table24[#All],4,FALSE)</f>
        <v>VR Headsets</v>
      </c>
    </row>
    <row r="3509" spans="1:13" x14ac:dyDescent="0.3">
      <c r="A3509" s="13" t="s">
        <v>37</v>
      </c>
      <c r="B3509" s="4" t="s">
        <v>53</v>
      </c>
      <c r="C3509" s="5">
        <v>45548</v>
      </c>
      <c r="D3509" s="4">
        <v>20</v>
      </c>
      <c r="E3509" s="6">
        <v>25512.199999999997</v>
      </c>
      <c r="F3509" s="6">
        <v>15907.8</v>
      </c>
      <c r="G3509" s="8">
        <f t="shared" si="685"/>
        <v>9604.3999999999978</v>
      </c>
      <c r="H3509">
        <v>2024</v>
      </c>
      <c r="I3509">
        <f t="shared" ref="I3509:I3514" si="694">MONTH(C3509)</f>
        <v>9</v>
      </c>
      <c r="J3509" t="s">
        <v>89</v>
      </c>
      <c r="K3509" t="s">
        <v>130</v>
      </c>
      <c r="L3509" t="s">
        <v>118</v>
      </c>
      <c r="M3509" t="str">
        <f>VLOOKUP(Table1[[#This Row],[Product Code]],Table24[#All],4,FALSE)</f>
        <v>Wired Headphones</v>
      </c>
    </row>
    <row r="3510" spans="1:13" x14ac:dyDescent="0.3">
      <c r="A3510" s="13" t="s">
        <v>33</v>
      </c>
      <c r="B3510" s="4" t="s">
        <v>64</v>
      </c>
      <c r="C3510" s="5">
        <v>45423</v>
      </c>
      <c r="D3510" s="4">
        <v>20</v>
      </c>
      <c r="E3510" s="6">
        <v>7754.8</v>
      </c>
      <c r="F3510" s="6">
        <v>5188.4000000000005</v>
      </c>
      <c r="G3510" s="8">
        <f t="shared" si="685"/>
        <v>2566.3999999999996</v>
      </c>
      <c r="H3510">
        <v>2024</v>
      </c>
      <c r="I3510">
        <f t="shared" si="694"/>
        <v>5</v>
      </c>
      <c r="J3510" t="s">
        <v>88</v>
      </c>
      <c r="K3510" t="s">
        <v>106</v>
      </c>
      <c r="L3510" t="s">
        <v>102</v>
      </c>
      <c r="M3510" t="str">
        <f>VLOOKUP(Table1[[#This Row],[Product Code]],Table24[#All],4,FALSE)</f>
        <v>Chargers</v>
      </c>
    </row>
    <row r="3511" spans="1:13" x14ac:dyDescent="0.3">
      <c r="A3511" s="13" t="s">
        <v>21</v>
      </c>
      <c r="B3511" s="4" t="s">
        <v>24</v>
      </c>
      <c r="C3511" s="5">
        <v>45295</v>
      </c>
      <c r="D3511" s="4">
        <v>15</v>
      </c>
      <c r="E3511" s="6">
        <v>19968.45</v>
      </c>
      <c r="F3511" s="6">
        <v>12460.650000000001</v>
      </c>
      <c r="G3511" s="8">
        <f t="shared" si="685"/>
        <v>7507.7999999999993</v>
      </c>
      <c r="H3511">
        <v>2024</v>
      </c>
      <c r="I3511">
        <f t="shared" si="694"/>
        <v>1</v>
      </c>
      <c r="J3511" t="s">
        <v>87</v>
      </c>
      <c r="K3511" t="s">
        <v>104</v>
      </c>
      <c r="L3511" t="s">
        <v>102</v>
      </c>
      <c r="M3511" t="str">
        <f>VLOOKUP(Table1[[#This Row],[Product Code]],Table24[#All],4,FALSE)</f>
        <v>Keyboards</v>
      </c>
    </row>
    <row r="3512" spans="1:13" x14ac:dyDescent="0.3">
      <c r="A3512" s="13" t="s">
        <v>6</v>
      </c>
      <c r="B3512" s="4" t="s">
        <v>17</v>
      </c>
      <c r="C3512" s="5">
        <v>45422</v>
      </c>
      <c r="D3512" s="4">
        <v>12</v>
      </c>
      <c r="E3512" s="6">
        <v>2195.7599999999998</v>
      </c>
      <c r="F3512" s="6">
        <v>1668.12</v>
      </c>
      <c r="G3512" s="8">
        <f t="shared" si="685"/>
        <v>527.63999999999987</v>
      </c>
      <c r="H3512">
        <v>2024</v>
      </c>
      <c r="I3512">
        <f t="shared" si="694"/>
        <v>5</v>
      </c>
      <c r="J3512" t="s">
        <v>88</v>
      </c>
      <c r="K3512" t="s">
        <v>104</v>
      </c>
      <c r="L3512" t="s">
        <v>102</v>
      </c>
      <c r="M3512" t="str">
        <f>VLOOKUP(Table1[[#This Row],[Product Code]],Table24[#All],4,FALSE)</f>
        <v>Chargers</v>
      </c>
    </row>
    <row r="3513" spans="1:13" x14ac:dyDescent="0.3">
      <c r="A3513" s="13" t="s">
        <v>54</v>
      </c>
      <c r="B3513" s="4" t="s">
        <v>57</v>
      </c>
      <c r="C3513" s="5">
        <v>45405</v>
      </c>
      <c r="D3513" s="4">
        <v>18</v>
      </c>
      <c r="E3513" s="6">
        <v>21071.52</v>
      </c>
      <c r="F3513" s="6">
        <v>16833.059999999998</v>
      </c>
      <c r="G3513" s="8">
        <f t="shared" si="685"/>
        <v>4238.4600000000028</v>
      </c>
      <c r="H3513">
        <v>2024</v>
      </c>
      <c r="I3513">
        <f t="shared" si="694"/>
        <v>4</v>
      </c>
      <c r="J3513" t="s">
        <v>88</v>
      </c>
      <c r="K3513" t="s">
        <v>106</v>
      </c>
      <c r="L3513" t="s">
        <v>111</v>
      </c>
      <c r="M3513" t="str">
        <f>VLOOKUP(Table1[[#This Row],[Product Code]],Table24[#All],4,FALSE)</f>
        <v>Game Consoles</v>
      </c>
    </row>
    <row r="3514" spans="1:13" x14ac:dyDescent="0.3">
      <c r="A3514" s="13" t="s">
        <v>8</v>
      </c>
      <c r="B3514" s="4" t="s">
        <v>9</v>
      </c>
      <c r="C3514" s="5">
        <v>45508</v>
      </c>
      <c r="D3514" s="4">
        <v>5</v>
      </c>
      <c r="E3514" s="6">
        <v>3036.15</v>
      </c>
      <c r="F3514" s="6">
        <v>1861.6999999999998</v>
      </c>
      <c r="G3514" s="8">
        <f t="shared" si="685"/>
        <v>1174.4500000000003</v>
      </c>
      <c r="H3514">
        <v>2024</v>
      </c>
      <c r="I3514">
        <f t="shared" si="694"/>
        <v>8</v>
      </c>
      <c r="J3514" t="s">
        <v>89</v>
      </c>
      <c r="K3514" t="s">
        <v>113</v>
      </c>
      <c r="L3514" t="s">
        <v>98</v>
      </c>
      <c r="M3514" t="str">
        <f>VLOOKUP(Table1[[#This Row],[Product Code]],Table24[#All],4,FALSE)</f>
        <v>Ultrabooks</v>
      </c>
    </row>
    <row r="3515" spans="1:13" x14ac:dyDescent="0.3">
      <c r="A3515" s="13" t="s">
        <v>59</v>
      </c>
      <c r="B3515" s="4" t="s">
        <v>62</v>
      </c>
      <c r="C3515" s="5">
        <v>45069</v>
      </c>
      <c r="D3515" s="4">
        <v>21</v>
      </c>
      <c r="E3515" s="6">
        <v>30351.3</v>
      </c>
      <c r="F3515" s="6">
        <v>20375.669999999998</v>
      </c>
      <c r="G3515" s="8">
        <f t="shared" si="685"/>
        <v>9975.630000000001</v>
      </c>
      <c r="H3515">
        <v>2023</v>
      </c>
      <c r="I3515">
        <f>MONTH(C3515)</f>
        <v>5</v>
      </c>
      <c r="J3515" t="s">
        <v>84</v>
      </c>
      <c r="K3515" t="s">
        <v>113</v>
      </c>
      <c r="L3515" t="s">
        <v>126</v>
      </c>
      <c r="M3515" t="str">
        <f>VLOOKUP(Table1[[#This Row],[Product Code]],Table24[#All],4,FALSE)</f>
        <v>Smartwatches</v>
      </c>
    </row>
    <row r="3516" spans="1:13" x14ac:dyDescent="0.3">
      <c r="A3516" s="13" t="s">
        <v>6</v>
      </c>
      <c r="B3516" s="4" t="s">
        <v>31</v>
      </c>
      <c r="C3516" s="5">
        <v>45312</v>
      </c>
      <c r="D3516" s="4">
        <v>18</v>
      </c>
      <c r="E3516" s="6">
        <v>8652.6</v>
      </c>
      <c r="F3516" s="6">
        <v>5434.92</v>
      </c>
      <c r="G3516" s="8">
        <f t="shared" si="685"/>
        <v>3217.6800000000003</v>
      </c>
      <c r="H3516">
        <v>2024</v>
      </c>
      <c r="I3516">
        <f t="shared" ref="I3516:I3517" si="695">MONTH(C3516)</f>
        <v>1</v>
      </c>
      <c r="J3516" t="s">
        <v>87</v>
      </c>
      <c r="K3516" t="s">
        <v>113</v>
      </c>
      <c r="L3516" t="s">
        <v>98</v>
      </c>
      <c r="M3516" t="str">
        <f>VLOOKUP(Table1[[#This Row],[Product Code]],Table24[#All],4,FALSE)</f>
        <v>Gaming Laptops</v>
      </c>
    </row>
    <row r="3517" spans="1:13" x14ac:dyDescent="0.3">
      <c r="A3517" s="13" t="s">
        <v>59</v>
      </c>
      <c r="B3517" s="4" t="s">
        <v>24</v>
      </c>
      <c r="C3517" s="5">
        <v>45438</v>
      </c>
      <c r="D3517" s="4">
        <v>5</v>
      </c>
      <c r="E3517" s="6">
        <v>6656.15</v>
      </c>
      <c r="F3517" s="6">
        <v>4153.55</v>
      </c>
      <c r="G3517" s="8">
        <f t="shared" si="685"/>
        <v>2502.5999999999995</v>
      </c>
      <c r="H3517">
        <v>2024</v>
      </c>
      <c r="I3517">
        <f t="shared" si="695"/>
        <v>5</v>
      </c>
      <c r="J3517" t="s">
        <v>88</v>
      </c>
      <c r="K3517" t="s">
        <v>104</v>
      </c>
      <c r="L3517" t="s">
        <v>102</v>
      </c>
      <c r="M3517" t="str">
        <f>VLOOKUP(Table1[[#This Row],[Product Code]],Table24[#All],4,FALSE)</f>
        <v>Keyboards</v>
      </c>
    </row>
    <row r="3518" spans="1:13" x14ac:dyDescent="0.3">
      <c r="A3518" s="13" t="s">
        <v>16</v>
      </c>
      <c r="B3518" s="4" t="s">
        <v>64</v>
      </c>
      <c r="C3518" s="5">
        <v>45234</v>
      </c>
      <c r="D3518" s="4">
        <v>36</v>
      </c>
      <c r="E3518" s="6">
        <v>13958.64</v>
      </c>
      <c r="F3518" s="6">
        <v>9339.1200000000008</v>
      </c>
      <c r="G3518" s="8">
        <f t="shared" si="685"/>
        <v>4619.5199999999986</v>
      </c>
      <c r="H3518">
        <v>2023</v>
      </c>
      <c r="I3518">
        <f>MONTH(C3518)</f>
        <v>11</v>
      </c>
      <c r="J3518" t="s">
        <v>86</v>
      </c>
      <c r="K3518" t="s">
        <v>106</v>
      </c>
      <c r="L3518" t="s">
        <v>102</v>
      </c>
      <c r="M3518" t="str">
        <f>VLOOKUP(Table1[[#This Row],[Product Code]],Table24[#All],4,FALSE)</f>
        <v>Chargers</v>
      </c>
    </row>
    <row r="3519" spans="1:13" x14ac:dyDescent="0.3">
      <c r="A3519" s="13" t="s">
        <v>54</v>
      </c>
      <c r="B3519" s="4" t="s">
        <v>39</v>
      </c>
      <c r="C3519" s="5">
        <v>45325</v>
      </c>
      <c r="D3519" s="4">
        <v>19</v>
      </c>
      <c r="E3519" s="6">
        <v>13869.62</v>
      </c>
      <c r="F3519" s="6">
        <v>11190.81</v>
      </c>
      <c r="G3519" s="8">
        <f t="shared" si="685"/>
        <v>2678.8100000000013</v>
      </c>
      <c r="H3519">
        <v>2024</v>
      </c>
      <c r="I3519">
        <f>MONTH(C3519)</f>
        <v>2</v>
      </c>
      <c r="J3519" t="s">
        <v>87</v>
      </c>
      <c r="K3519" t="s">
        <v>113</v>
      </c>
      <c r="L3519" t="s">
        <v>111</v>
      </c>
      <c r="M3519" t="str">
        <f>VLOOKUP(Table1[[#This Row],[Product Code]],Table24[#All],4,FALSE)</f>
        <v>VR Headsets</v>
      </c>
    </row>
    <row r="3520" spans="1:13" x14ac:dyDescent="0.3">
      <c r="A3520" s="13" t="s">
        <v>59</v>
      </c>
      <c r="B3520" s="4" t="s">
        <v>69</v>
      </c>
      <c r="C3520" s="5">
        <v>45027</v>
      </c>
      <c r="D3520" s="4">
        <v>10</v>
      </c>
      <c r="E3520" s="6">
        <v>798.1</v>
      </c>
      <c r="F3520" s="6">
        <v>640.19999999999993</v>
      </c>
      <c r="G3520" s="8">
        <f t="shared" si="685"/>
        <v>157.90000000000009</v>
      </c>
      <c r="H3520">
        <v>2023</v>
      </c>
      <c r="I3520">
        <f t="shared" ref="I3520:I3526" si="696">MONTH(C3520)</f>
        <v>4</v>
      </c>
      <c r="J3520" t="s">
        <v>84</v>
      </c>
      <c r="K3520" t="s">
        <v>106</v>
      </c>
      <c r="L3520" t="s">
        <v>98</v>
      </c>
      <c r="M3520" t="str">
        <f>VLOOKUP(Table1[[#This Row],[Product Code]],Table24[#All],4,FALSE)</f>
        <v>Ultrabooks</v>
      </c>
    </row>
    <row r="3521" spans="1:13" x14ac:dyDescent="0.3">
      <c r="A3521" s="13" t="s">
        <v>32</v>
      </c>
      <c r="B3521" s="4" t="s">
        <v>67</v>
      </c>
      <c r="C3521" s="5">
        <v>45256</v>
      </c>
      <c r="D3521" s="4">
        <v>26</v>
      </c>
      <c r="E3521" s="6">
        <v>27140.880000000005</v>
      </c>
      <c r="F3521" s="6">
        <v>16745.04</v>
      </c>
      <c r="G3521" s="8">
        <f t="shared" si="685"/>
        <v>10395.840000000004</v>
      </c>
      <c r="H3521">
        <v>2023</v>
      </c>
      <c r="I3521">
        <f t="shared" si="696"/>
        <v>11</v>
      </c>
      <c r="J3521" t="s">
        <v>86</v>
      </c>
      <c r="K3521" t="s">
        <v>137</v>
      </c>
      <c r="L3521" t="s">
        <v>111</v>
      </c>
      <c r="M3521" t="str">
        <f>VLOOKUP(Table1[[#This Row],[Product Code]],Table24[#All],4,FALSE)</f>
        <v>VR Headsets</v>
      </c>
    </row>
    <row r="3522" spans="1:13" x14ac:dyDescent="0.3">
      <c r="A3522" s="13" t="s">
        <v>32</v>
      </c>
      <c r="B3522" s="4" t="s">
        <v>47</v>
      </c>
      <c r="C3522" s="5">
        <v>45253</v>
      </c>
      <c r="D3522" s="4">
        <v>29</v>
      </c>
      <c r="E3522" s="6">
        <v>34739.68</v>
      </c>
      <c r="F3522" s="6">
        <v>25593.949999999997</v>
      </c>
      <c r="G3522" s="8">
        <f t="shared" si="685"/>
        <v>9145.7300000000032</v>
      </c>
      <c r="H3522">
        <v>2023</v>
      </c>
      <c r="I3522">
        <f t="shared" si="696"/>
        <v>11</v>
      </c>
      <c r="J3522" t="s">
        <v>86</v>
      </c>
      <c r="K3522" t="s">
        <v>113</v>
      </c>
      <c r="L3522" t="s">
        <v>126</v>
      </c>
      <c r="M3522" t="str">
        <f>VLOOKUP(Table1[[#This Row],[Product Code]],Table24[#All],4,FALSE)</f>
        <v>Fitness Bands</v>
      </c>
    </row>
    <row r="3523" spans="1:13" x14ac:dyDescent="0.3">
      <c r="A3523" s="13" t="s">
        <v>33</v>
      </c>
      <c r="B3523" s="4" t="s">
        <v>49</v>
      </c>
      <c r="C3523" s="5">
        <v>45484</v>
      </c>
      <c r="D3523" s="4">
        <v>19</v>
      </c>
      <c r="E3523" s="6">
        <v>25290.329999999998</v>
      </c>
      <c r="F3523" s="6">
        <v>15534.78</v>
      </c>
      <c r="G3523" s="8">
        <f t="shared" ref="G3523:G3586" si="697">E3523-F3523</f>
        <v>9755.5499999999975</v>
      </c>
      <c r="H3523">
        <v>2024</v>
      </c>
      <c r="I3523">
        <f t="shared" si="696"/>
        <v>7</v>
      </c>
      <c r="J3523" t="s">
        <v>89</v>
      </c>
      <c r="K3523" t="s">
        <v>137</v>
      </c>
      <c r="L3523" t="s">
        <v>126</v>
      </c>
      <c r="M3523" t="str">
        <f>VLOOKUP(Table1[[#This Row],[Product Code]],Table24[#All],4,FALSE)</f>
        <v>Smartwatches</v>
      </c>
    </row>
    <row r="3524" spans="1:13" x14ac:dyDescent="0.3">
      <c r="A3524" s="13" t="s">
        <v>25</v>
      </c>
      <c r="B3524" s="4" t="s">
        <v>57</v>
      </c>
      <c r="C3524" s="5">
        <v>45399</v>
      </c>
      <c r="D3524" s="4">
        <v>20</v>
      </c>
      <c r="E3524" s="6">
        <v>23412.800000000003</v>
      </c>
      <c r="F3524" s="6">
        <v>18703.399999999998</v>
      </c>
      <c r="G3524" s="8">
        <f t="shared" si="697"/>
        <v>4709.4000000000051</v>
      </c>
      <c r="H3524">
        <v>2024</v>
      </c>
      <c r="I3524">
        <f t="shared" si="696"/>
        <v>4</v>
      </c>
      <c r="J3524" t="s">
        <v>88</v>
      </c>
      <c r="K3524" t="s">
        <v>106</v>
      </c>
      <c r="L3524" t="s">
        <v>111</v>
      </c>
      <c r="M3524" t="str">
        <f>VLOOKUP(Table1[[#This Row],[Product Code]],Table24[#All],4,FALSE)</f>
        <v>Game Consoles</v>
      </c>
    </row>
    <row r="3525" spans="1:13" x14ac:dyDescent="0.3">
      <c r="A3525" s="13" t="s">
        <v>10</v>
      </c>
      <c r="B3525" s="4" t="s">
        <v>11</v>
      </c>
      <c r="C3525" s="5">
        <v>45539</v>
      </c>
      <c r="D3525" s="4">
        <v>6</v>
      </c>
      <c r="E3525" s="6">
        <v>4031.1000000000004</v>
      </c>
      <c r="F3525" s="6">
        <v>3183.54</v>
      </c>
      <c r="G3525" s="8">
        <f t="shared" si="697"/>
        <v>847.5600000000004</v>
      </c>
      <c r="H3525">
        <v>2024</v>
      </c>
      <c r="I3525">
        <f t="shared" si="696"/>
        <v>9</v>
      </c>
      <c r="J3525" t="s">
        <v>89</v>
      </c>
      <c r="K3525" t="s">
        <v>113</v>
      </c>
      <c r="L3525" t="s">
        <v>102</v>
      </c>
      <c r="M3525" t="str">
        <f>VLOOKUP(Table1[[#This Row],[Product Code]],Table24[#All],4,FALSE)</f>
        <v>Chargers</v>
      </c>
    </row>
    <row r="3526" spans="1:13" x14ac:dyDescent="0.3">
      <c r="A3526" s="13" t="s">
        <v>16</v>
      </c>
      <c r="B3526" s="4" t="s">
        <v>45</v>
      </c>
      <c r="C3526" s="5">
        <v>45359</v>
      </c>
      <c r="D3526" s="4">
        <v>17</v>
      </c>
      <c r="E3526" s="6">
        <v>13713.22</v>
      </c>
      <c r="F3526" s="6">
        <v>8177.68</v>
      </c>
      <c r="G3526" s="8">
        <f t="shared" si="697"/>
        <v>5535.5399999999991</v>
      </c>
      <c r="H3526">
        <v>2024</v>
      </c>
      <c r="I3526">
        <f t="shared" si="696"/>
        <v>3</v>
      </c>
      <c r="J3526" t="s">
        <v>87</v>
      </c>
      <c r="K3526" t="s">
        <v>113</v>
      </c>
      <c r="L3526" t="s">
        <v>111</v>
      </c>
      <c r="M3526" t="str">
        <f>VLOOKUP(Table1[[#This Row],[Product Code]],Table24[#All],4,FALSE)</f>
        <v>Game Consoles</v>
      </c>
    </row>
    <row r="3527" spans="1:13" x14ac:dyDescent="0.3">
      <c r="A3527" s="13" t="s">
        <v>12</v>
      </c>
      <c r="B3527" s="4" t="s">
        <v>69</v>
      </c>
      <c r="C3527" s="5">
        <v>45101</v>
      </c>
      <c r="D3527" s="4">
        <v>18</v>
      </c>
      <c r="E3527" s="6">
        <v>1436.58</v>
      </c>
      <c r="F3527" s="6">
        <v>1152.3599999999999</v>
      </c>
      <c r="G3527" s="8">
        <f t="shared" si="697"/>
        <v>284.22000000000003</v>
      </c>
      <c r="H3527">
        <v>2023</v>
      </c>
      <c r="I3527">
        <f t="shared" ref="I3527:I3528" si="698">MONTH(C3527)</f>
        <v>6</v>
      </c>
      <c r="J3527" t="s">
        <v>84</v>
      </c>
      <c r="K3527" t="s">
        <v>106</v>
      </c>
      <c r="L3527" t="s">
        <v>98</v>
      </c>
      <c r="M3527" t="str">
        <f>VLOOKUP(Table1[[#This Row],[Product Code]],Table24[#All],4,FALSE)</f>
        <v>Ultrabooks</v>
      </c>
    </row>
    <row r="3528" spans="1:13" x14ac:dyDescent="0.3">
      <c r="A3528" s="13" t="s">
        <v>16</v>
      </c>
      <c r="B3528" s="4" t="s">
        <v>46</v>
      </c>
      <c r="C3528" s="5">
        <v>45200</v>
      </c>
      <c r="D3528" s="4">
        <v>42</v>
      </c>
      <c r="E3528" s="6">
        <v>8208.06</v>
      </c>
      <c r="F3528" s="6">
        <v>6129.9</v>
      </c>
      <c r="G3528" s="8">
        <f t="shared" si="697"/>
        <v>2078.16</v>
      </c>
      <c r="H3528">
        <v>2023</v>
      </c>
      <c r="I3528">
        <f t="shared" si="698"/>
        <v>10</v>
      </c>
      <c r="J3528" t="s">
        <v>86</v>
      </c>
      <c r="K3528" t="s">
        <v>100</v>
      </c>
      <c r="L3528" t="s">
        <v>118</v>
      </c>
      <c r="M3528" t="str">
        <f>VLOOKUP(Table1[[#This Row],[Product Code]],Table24[#All],4,FALSE)</f>
        <v>Wireless Earbuds</v>
      </c>
    </row>
    <row r="3529" spans="1:13" x14ac:dyDescent="0.3">
      <c r="A3529" s="13" t="s">
        <v>23</v>
      </c>
      <c r="B3529" s="4" t="s">
        <v>45</v>
      </c>
      <c r="C3529" s="5">
        <v>45590</v>
      </c>
      <c r="D3529" s="4">
        <v>24</v>
      </c>
      <c r="E3529" s="6">
        <v>19359.84</v>
      </c>
      <c r="F3529" s="6">
        <v>11544.960000000001</v>
      </c>
      <c r="G3529" s="8">
        <f t="shared" si="697"/>
        <v>7814.8799999999992</v>
      </c>
      <c r="H3529">
        <v>2024</v>
      </c>
      <c r="I3529">
        <f>MONTH(C3529)</f>
        <v>10</v>
      </c>
      <c r="J3529" t="s">
        <v>90</v>
      </c>
      <c r="K3529" t="s">
        <v>113</v>
      </c>
      <c r="L3529" t="s">
        <v>111</v>
      </c>
      <c r="M3529" t="str">
        <f>VLOOKUP(Table1[[#This Row],[Product Code]],Table24[#All],4,FALSE)</f>
        <v>Game Consoles</v>
      </c>
    </row>
    <row r="3530" spans="1:13" x14ac:dyDescent="0.3">
      <c r="A3530" s="13" t="s">
        <v>14</v>
      </c>
      <c r="B3530" s="4" t="s">
        <v>20</v>
      </c>
      <c r="C3530" s="5">
        <v>45148</v>
      </c>
      <c r="D3530" s="4">
        <v>10</v>
      </c>
      <c r="E3530" s="6">
        <v>8882.1</v>
      </c>
      <c r="F3530" s="6">
        <v>7224.5</v>
      </c>
      <c r="G3530" s="8">
        <f t="shared" si="697"/>
        <v>1657.6000000000004</v>
      </c>
      <c r="H3530">
        <v>2023</v>
      </c>
      <c r="I3530">
        <f t="shared" ref="I3530:I3531" si="699">MONTH(C3530)</f>
        <v>8</v>
      </c>
      <c r="J3530" t="s">
        <v>85</v>
      </c>
      <c r="K3530" t="s">
        <v>104</v>
      </c>
      <c r="L3530" t="s">
        <v>102</v>
      </c>
      <c r="M3530" t="str">
        <f>VLOOKUP(Table1[[#This Row],[Product Code]],Table24[#All],4,FALSE)</f>
        <v>Keyboards</v>
      </c>
    </row>
    <row r="3531" spans="1:13" x14ac:dyDescent="0.3">
      <c r="A3531" s="13" t="s">
        <v>23</v>
      </c>
      <c r="B3531" s="4" t="s">
        <v>61</v>
      </c>
      <c r="C3531" s="5">
        <v>45035</v>
      </c>
      <c r="D3531" s="4">
        <v>5</v>
      </c>
      <c r="E3531" s="6">
        <v>1912.8999999999999</v>
      </c>
      <c r="F3531" s="6">
        <v>1511.6499999999999</v>
      </c>
      <c r="G3531" s="8">
        <f t="shared" si="697"/>
        <v>401.25</v>
      </c>
      <c r="H3531">
        <v>2023</v>
      </c>
      <c r="I3531">
        <f t="shared" si="699"/>
        <v>4</v>
      </c>
      <c r="J3531" t="s">
        <v>84</v>
      </c>
      <c r="K3531" t="s">
        <v>109</v>
      </c>
      <c r="L3531" t="s">
        <v>111</v>
      </c>
      <c r="M3531" t="str">
        <f>VLOOKUP(Table1[[#This Row],[Product Code]],Table24[#All],4,FALSE)</f>
        <v>VR Headsets</v>
      </c>
    </row>
    <row r="3532" spans="1:13" x14ac:dyDescent="0.3">
      <c r="A3532" s="13" t="s">
        <v>6</v>
      </c>
      <c r="B3532" s="4" t="s">
        <v>53</v>
      </c>
      <c r="C3532" s="5">
        <v>45387</v>
      </c>
      <c r="D3532" s="4">
        <v>9</v>
      </c>
      <c r="E3532" s="6">
        <v>11480.49</v>
      </c>
      <c r="F3532" s="6">
        <v>7158.51</v>
      </c>
      <c r="G3532" s="8">
        <f t="shared" si="697"/>
        <v>4321.9799999999996</v>
      </c>
      <c r="H3532">
        <v>2024</v>
      </c>
      <c r="I3532">
        <f>MONTH(C3532)</f>
        <v>4</v>
      </c>
      <c r="J3532" t="s">
        <v>88</v>
      </c>
      <c r="K3532" t="s">
        <v>130</v>
      </c>
      <c r="L3532" t="s">
        <v>118</v>
      </c>
      <c r="M3532" t="str">
        <f>VLOOKUP(Table1[[#This Row],[Product Code]],Table24[#All],4,FALSE)</f>
        <v>Wired Headphones</v>
      </c>
    </row>
    <row r="3533" spans="1:13" x14ac:dyDescent="0.3">
      <c r="A3533" s="13" t="s">
        <v>54</v>
      </c>
      <c r="B3533" s="4" t="s">
        <v>43</v>
      </c>
      <c r="C3533" s="5">
        <v>45161</v>
      </c>
      <c r="D3533" s="4">
        <v>5</v>
      </c>
      <c r="E3533" s="6">
        <v>5324.8</v>
      </c>
      <c r="F3533" s="6">
        <v>3433.35</v>
      </c>
      <c r="G3533" s="8">
        <f t="shared" si="697"/>
        <v>1891.4500000000003</v>
      </c>
      <c r="H3533">
        <v>2023</v>
      </c>
      <c r="I3533">
        <f>MONTH(C3533)</f>
        <v>8</v>
      </c>
      <c r="J3533" t="s">
        <v>85</v>
      </c>
      <c r="K3533" t="s">
        <v>113</v>
      </c>
      <c r="L3533" t="s">
        <v>111</v>
      </c>
      <c r="M3533" t="str">
        <f>VLOOKUP(Table1[[#This Row],[Product Code]],Table24[#All],4,FALSE)</f>
        <v>VR Headsets</v>
      </c>
    </row>
    <row r="3534" spans="1:13" x14ac:dyDescent="0.3">
      <c r="A3534" s="13" t="s">
        <v>59</v>
      </c>
      <c r="B3534" s="4" t="s">
        <v>17</v>
      </c>
      <c r="C3534" s="5">
        <v>45610</v>
      </c>
      <c r="D3534" s="4">
        <v>22</v>
      </c>
      <c r="E3534" s="6">
        <v>4025.56</v>
      </c>
      <c r="F3534" s="6">
        <v>3058.22</v>
      </c>
      <c r="G3534" s="8">
        <f t="shared" si="697"/>
        <v>967.34000000000015</v>
      </c>
      <c r="H3534">
        <v>2024</v>
      </c>
      <c r="I3534">
        <f t="shared" ref="I3534:I3535" si="700">MONTH(C3534)</f>
        <v>11</v>
      </c>
      <c r="J3534" t="s">
        <v>90</v>
      </c>
      <c r="K3534" t="s">
        <v>104</v>
      </c>
      <c r="L3534" t="s">
        <v>102</v>
      </c>
      <c r="M3534" t="str">
        <f>VLOOKUP(Table1[[#This Row],[Product Code]],Table24[#All],4,FALSE)</f>
        <v>Chargers</v>
      </c>
    </row>
    <row r="3535" spans="1:13" x14ac:dyDescent="0.3">
      <c r="A3535" s="13" t="s">
        <v>21</v>
      </c>
      <c r="B3535" s="4" t="s">
        <v>44</v>
      </c>
      <c r="C3535" s="5">
        <v>45394</v>
      </c>
      <c r="D3535" s="4">
        <v>22</v>
      </c>
      <c r="E3535" s="6">
        <v>6320.6</v>
      </c>
      <c r="F3535" s="6">
        <v>5118.74</v>
      </c>
      <c r="G3535" s="8">
        <f t="shared" si="697"/>
        <v>1201.8600000000006</v>
      </c>
      <c r="H3535">
        <v>2024</v>
      </c>
      <c r="I3535">
        <f t="shared" si="700"/>
        <v>4</v>
      </c>
      <c r="J3535" t="s">
        <v>88</v>
      </c>
      <c r="K3535" t="s">
        <v>109</v>
      </c>
      <c r="L3535" t="s">
        <v>102</v>
      </c>
      <c r="M3535" t="str">
        <f>VLOOKUP(Table1[[#This Row],[Product Code]],Table24[#All],4,FALSE)</f>
        <v>Mice</v>
      </c>
    </row>
    <row r="3536" spans="1:13" x14ac:dyDescent="0.3">
      <c r="A3536" s="13" t="s">
        <v>16</v>
      </c>
      <c r="B3536" s="4" t="s">
        <v>46</v>
      </c>
      <c r="C3536" s="5">
        <v>45211</v>
      </c>
      <c r="D3536" s="4">
        <v>40</v>
      </c>
      <c r="E3536" s="6">
        <v>7817.2000000000007</v>
      </c>
      <c r="F3536" s="6">
        <v>5838</v>
      </c>
      <c r="G3536" s="8">
        <f t="shared" si="697"/>
        <v>1979.2000000000007</v>
      </c>
      <c r="H3536">
        <v>2023</v>
      </c>
      <c r="I3536">
        <f t="shared" ref="I3536:I3538" si="701">MONTH(C3536)</f>
        <v>10</v>
      </c>
      <c r="J3536" t="s">
        <v>86</v>
      </c>
      <c r="K3536" t="s">
        <v>100</v>
      </c>
      <c r="L3536" t="s">
        <v>118</v>
      </c>
      <c r="M3536" t="str">
        <f>VLOOKUP(Table1[[#This Row],[Product Code]],Table24[#All],4,FALSE)</f>
        <v>Wireless Earbuds</v>
      </c>
    </row>
    <row r="3537" spans="1:13" x14ac:dyDescent="0.3">
      <c r="A3537" s="13" t="s">
        <v>21</v>
      </c>
      <c r="B3537" s="4" t="s">
        <v>67</v>
      </c>
      <c r="C3537" s="5">
        <v>45132</v>
      </c>
      <c r="D3537" s="4">
        <v>13</v>
      </c>
      <c r="E3537" s="6">
        <v>13570.440000000002</v>
      </c>
      <c r="F3537" s="6">
        <v>8372.52</v>
      </c>
      <c r="G3537" s="8">
        <f t="shared" si="697"/>
        <v>5197.9200000000019</v>
      </c>
      <c r="H3537">
        <v>2023</v>
      </c>
      <c r="I3537">
        <f t="shared" si="701"/>
        <v>7</v>
      </c>
      <c r="J3537" t="s">
        <v>85</v>
      </c>
      <c r="K3537" t="s">
        <v>137</v>
      </c>
      <c r="L3537" t="s">
        <v>111</v>
      </c>
      <c r="M3537" t="str">
        <f>VLOOKUP(Table1[[#This Row],[Product Code]],Table24[#All],4,FALSE)</f>
        <v>VR Headsets</v>
      </c>
    </row>
    <row r="3538" spans="1:13" x14ac:dyDescent="0.3">
      <c r="A3538" s="13" t="s">
        <v>19</v>
      </c>
      <c r="B3538" s="4" t="s">
        <v>35</v>
      </c>
      <c r="C3538" s="5">
        <v>45014</v>
      </c>
      <c r="D3538" s="4">
        <v>10</v>
      </c>
      <c r="E3538" s="6">
        <v>1630.5</v>
      </c>
      <c r="F3538" s="6">
        <v>1261.0999999999999</v>
      </c>
      <c r="G3538" s="8">
        <f t="shared" si="697"/>
        <v>369.40000000000009</v>
      </c>
      <c r="H3538">
        <v>2023</v>
      </c>
      <c r="I3538">
        <f t="shared" si="701"/>
        <v>3</v>
      </c>
      <c r="J3538" t="s">
        <v>83</v>
      </c>
      <c r="K3538" t="s">
        <v>113</v>
      </c>
      <c r="L3538" t="s">
        <v>102</v>
      </c>
      <c r="M3538" t="str">
        <f>VLOOKUP(Table1[[#This Row],[Product Code]],Table24[#All],4,FALSE)</f>
        <v>Keyboards</v>
      </c>
    </row>
    <row r="3539" spans="1:13" x14ac:dyDescent="0.3">
      <c r="A3539" s="13" t="s">
        <v>54</v>
      </c>
      <c r="B3539" s="4" t="s">
        <v>26</v>
      </c>
      <c r="C3539" s="5">
        <v>45603</v>
      </c>
      <c r="D3539" s="4">
        <v>31</v>
      </c>
      <c r="E3539" s="6">
        <v>32664.390000000003</v>
      </c>
      <c r="F3539" s="6">
        <v>20229.670000000002</v>
      </c>
      <c r="G3539" s="8">
        <f t="shared" si="697"/>
        <v>12434.720000000001</v>
      </c>
      <c r="H3539">
        <v>2024</v>
      </c>
      <c r="I3539">
        <f>MONTH(C3539)</f>
        <v>11</v>
      </c>
      <c r="J3539" t="s">
        <v>90</v>
      </c>
      <c r="K3539" t="s">
        <v>104</v>
      </c>
      <c r="L3539" t="s">
        <v>126</v>
      </c>
      <c r="M3539" t="str">
        <f>VLOOKUP(Table1[[#This Row],[Product Code]],Table24[#All],4,FALSE)</f>
        <v>Fitness Bands</v>
      </c>
    </row>
    <row r="3540" spans="1:13" x14ac:dyDescent="0.3">
      <c r="A3540" s="13" t="s">
        <v>16</v>
      </c>
      <c r="B3540" s="4" t="s">
        <v>62</v>
      </c>
      <c r="C3540" s="5">
        <v>45080</v>
      </c>
      <c r="D3540" s="4">
        <v>13</v>
      </c>
      <c r="E3540" s="6">
        <v>18788.899999999998</v>
      </c>
      <c r="F3540" s="6">
        <v>12613.51</v>
      </c>
      <c r="G3540" s="8">
        <f t="shared" si="697"/>
        <v>6175.3899999999976</v>
      </c>
      <c r="H3540">
        <v>2023</v>
      </c>
      <c r="I3540">
        <f>MONTH(C3540)</f>
        <v>6</v>
      </c>
      <c r="J3540" t="s">
        <v>84</v>
      </c>
      <c r="K3540" t="s">
        <v>113</v>
      </c>
      <c r="L3540" t="s">
        <v>126</v>
      </c>
      <c r="M3540" t="str">
        <f>VLOOKUP(Table1[[#This Row],[Product Code]],Table24[#All],4,FALSE)</f>
        <v>Smartwatches</v>
      </c>
    </row>
    <row r="3541" spans="1:13" x14ac:dyDescent="0.3">
      <c r="A3541" s="13" t="s">
        <v>8</v>
      </c>
      <c r="B3541" s="4" t="s">
        <v>65</v>
      </c>
      <c r="C3541" s="5">
        <v>45295</v>
      </c>
      <c r="D3541" s="4">
        <v>18</v>
      </c>
      <c r="E3541" s="6">
        <v>5816.7</v>
      </c>
      <c r="F3541" s="6">
        <v>3597.4800000000005</v>
      </c>
      <c r="G3541" s="8">
        <f t="shared" si="697"/>
        <v>2219.2199999999993</v>
      </c>
      <c r="H3541">
        <v>2024</v>
      </c>
      <c r="I3541">
        <f>MONTH(C3541)</f>
        <v>1</v>
      </c>
      <c r="J3541" t="s">
        <v>87</v>
      </c>
      <c r="K3541" t="s">
        <v>109</v>
      </c>
      <c r="L3541" t="s">
        <v>111</v>
      </c>
      <c r="M3541" t="str">
        <f>VLOOKUP(Table1[[#This Row],[Product Code]],Table24[#All],4,FALSE)</f>
        <v>Game Consoles</v>
      </c>
    </row>
    <row r="3542" spans="1:13" x14ac:dyDescent="0.3">
      <c r="A3542" s="13" t="s">
        <v>23</v>
      </c>
      <c r="B3542" s="4" t="s">
        <v>69</v>
      </c>
      <c r="C3542" s="5">
        <v>45203</v>
      </c>
      <c r="D3542" s="4">
        <v>40</v>
      </c>
      <c r="E3542" s="6">
        <v>3192.4</v>
      </c>
      <c r="F3542" s="6">
        <v>2560.7999999999997</v>
      </c>
      <c r="G3542" s="8">
        <f t="shared" si="697"/>
        <v>631.60000000000036</v>
      </c>
      <c r="H3542">
        <v>2023</v>
      </c>
      <c r="I3542">
        <f>MONTH(C3542)</f>
        <v>10</v>
      </c>
      <c r="J3542" t="s">
        <v>86</v>
      </c>
      <c r="K3542" t="s">
        <v>106</v>
      </c>
      <c r="L3542" t="s">
        <v>98</v>
      </c>
      <c r="M3542" t="str">
        <f>VLOOKUP(Table1[[#This Row],[Product Code]],Table24[#All],4,FALSE)</f>
        <v>Ultrabooks</v>
      </c>
    </row>
    <row r="3543" spans="1:13" x14ac:dyDescent="0.3">
      <c r="A3543" s="13" t="s">
        <v>8</v>
      </c>
      <c r="B3543" s="4" t="s">
        <v>52</v>
      </c>
      <c r="C3543" s="5">
        <v>45560</v>
      </c>
      <c r="D3543" s="4">
        <v>10</v>
      </c>
      <c r="E3543" s="6">
        <v>2366.1000000000004</v>
      </c>
      <c r="F3543" s="6">
        <v>1831.6999999999998</v>
      </c>
      <c r="G3543" s="8">
        <f t="shared" si="697"/>
        <v>534.40000000000055</v>
      </c>
      <c r="H3543">
        <v>2024</v>
      </c>
      <c r="I3543">
        <f t="shared" ref="I3543:I3545" si="702">MONTH(C3543)</f>
        <v>9</v>
      </c>
      <c r="J3543" t="s">
        <v>89</v>
      </c>
      <c r="K3543" t="s">
        <v>113</v>
      </c>
      <c r="L3543" t="s">
        <v>118</v>
      </c>
      <c r="M3543" t="str">
        <f>VLOOKUP(Table1[[#This Row],[Product Code]],Table24[#All],4,FALSE)</f>
        <v>Wired Headphones</v>
      </c>
    </row>
    <row r="3544" spans="1:13" x14ac:dyDescent="0.3">
      <c r="A3544" s="13" t="s">
        <v>12</v>
      </c>
      <c r="B3544" s="4" t="s">
        <v>57</v>
      </c>
      <c r="C3544" s="5">
        <v>45513</v>
      </c>
      <c r="D3544" s="4">
        <v>19</v>
      </c>
      <c r="E3544" s="6">
        <v>22242.160000000003</v>
      </c>
      <c r="F3544" s="6">
        <v>17768.23</v>
      </c>
      <c r="G3544" s="8">
        <f t="shared" si="697"/>
        <v>4473.9300000000039</v>
      </c>
      <c r="H3544">
        <v>2024</v>
      </c>
      <c r="I3544">
        <f t="shared" si="702"/>
        <v>8</v>
      </c>
      <c r="J3544" t="s">
        <v>89</v>
      </c>
      <c r="K3544" t="s">
        <v>106</v>
      </c>
      <c r="L3544" t="s">
        <v>111</v>
      </c>
      <c r="M3544" t="str">
        <f>VLOOKUP(Table1[[#This Row],[Product Code]],Table24[#All],4,FALSE)</f>
        <v>Game Consoles</v>
      </c>
    </row>
    <row r="3545" spans="1:13" x14ac:dyDescent="0.3">
      <c r="A3545" s="13" t="s">
        <v>28</v>
      </c>
      <c r="B3545" s="4" t="s">
        <v>18</v>
      </c>
      <c r="C3545" s="5">
        <v>45563</v>
      </c>
      <c r="D3545" s="4">
        <v>14</v>
      </c>
      <c r="E3545" s="6">
        <v>5588.2400000000007</v>
      </c>
      <c r="F3545" s="6">
        <v>4222.96</v>
      </c>
      <c r="G3545" s="8">
        <f t="shared" si="697"/>
        <v>1365.2800000000007</v>
      </c>
      <c r="H3545">
        <v>2024</v>
      </c>
      <c r="I3545">
        <f t="shared" si="702"/>
        <v>9</v>
      </c>
      <c r="J3545" t="s">
        <v>89</v>
      </c>
      <c r="K3545" t="s">
        <v>130</v>
      </c>
      <c r="L3545" t="s">
        <v>126</v>
      </c>
      <c r="M3545" t="str">
        <f>VLOOKUP(Table1[[#This Row],[Product Code]],Table24[#All],4,FALSE)</f>
        <v>Streaming Devices</v>
      </c>
    </row>
    <row r="3546" spans="1:13" x14ac:dyDescent="0.3">
      <c r="A3546" s="13" t="s">
        <v>21</v>
      </c>
      <c r="B3546" s="4" t="s">
        <v>63</v>
      </c>
      <c r="C3546" s="5">
        <v>45066</v>
      </c>
      <c r="D3546" s="4">
        <v>4</v>
      </c>
      <c r="E3546" s="6">
        <v>4524.4399999999996</v>
      </c>
      <c r="F3546" s="6">
        <v>3755.8</v>
      </c>
      <c r="G3546" s="8">
        <f t="shared" si="697"/>
        <v>768.63999999999942</v>
      </c>
      <c r="H3546">
        <v>2023</v>
      </c>
      <c r="I3546">
        <f t="shared" ref="I3546:I3549" si="703">MONTH(C3546)</f>
        <v>5</v>
      </c>
      <c r="J3546" t="s">
        <v>84</v>
      </c>
      <c r="K3546" t="s">
        <v>113</v>
      </c>
      <c r="L3546" t="s">
        <v>111</v>
      </c>
      <c r="M3546" t="str">
        <f>VLOOKUP(Table1[[#This Row],[Product Code]],Table24[#All],4,FALSE)</f>
        <v>Gaming Headsets</v>
      </c>
    </row>
    <row r="3547" spans="1:13" x14ac:dyDescent="0.3">
      <c r="A3547" s="13" t="s">
        <v>33</v>
      </c>
      <c r="B3547" s="4" t="s">
        <v>27</v>
      </c>
      <c r="C3547" s="5">
        <v>45211</v>
      </c>
      <c r="D3547" s="4">
        <v>27</v>
      </c>
      <c r="E3547" s="6">
        <v>9211.59</v>
      </c>
      <c r="F3547" s="6">
        <v>5493.69</v>
      </c>
      <c r="G3547" s="8">
        <f t="shared" si="697"/>
        <v>3717.9000000000005</v>
      </c>
      <c r="H3547">
        <v>2023</v>
      </c>
      <c r="I3547">
        <f t="shared" si="703"/>
        <v>10</v>
      </c>
      <c r="J3547" t="s">
        <v>86</v>
      </c>
      <c r="K3547" t="s">
        <v>113</v>
      </c>
      <c r="L3547" t="s">
        <v>102</v>
      </c>
      <c r="M3547" t="str">
        <f>VLOOKUP(Table1[[#This Row],[Product Code]],Table24[#All],4,FALSE)</f>
        <v>Keyboards</v>
      </c>
    </row>
    <row r="3548" spans="1:13" x14ac:dyDescent="0.3">
      <c r="A3548" s="13" t="s">
        <v>8</v>
      </c>
      <c r="B3548" s="4" t="s">
        <v>42</v>
      </c>
      <c r="C3548" s="5">
        <v>45374</v>
      </c>
      <c r="D3548" s="4">
        <v>19</v>
      </c>
      <c r="E3548" s="6">
        <v>8049.7300000000005</v>
      </c>
      <c r="F3548" s="6">
        <v>5245.9000000000005</v>
      </c>
      <c r="G3548" s="8">
        <f t="shared" si="697"/>
        <v>2803.83</v>
      </c>
      <c r="H3548">
        <v>2024</v>
      </c>
      <c r="I3548">
        <f t="shared" si="703"/>
        <v>3</v>
      </c>
      <c r="J3548" t="s">
        <v>87</v>
      </c>
      <c r="K3548" t="s">
        <v>137</v>
      </c>
      <c r="L3548" t="s">
        <v>98</v>
      </c>
      <c r="M3548" t="str">
        <f>VLOOKUP(Table1[[#This Row],[Product Code]],Table24[#All],4,FALSE)</f>
        <v>Ultrabooks</v>
      </c>
    </row>
    <row r="3549" spans="1:13" x14ac:dyDescent="0.3">
      <c r="A3549" s="13" t="s">
        <v>10</v>
      </c>
      <c r="B3549" s="4" t="s">
        <v>60</v>
      </c>
      <c r="C3549" s="5">
        <v>45539</v>
      </c>
      <c r="D3549" s="4">
        <v>4</v>
      </c>
      <c r="E3549" s="6">
        <v>2249.64</v>
      </c>
      <c r="F3549" s="6">
        <v>1717.72</v>
      </c>
      <c r="G3549" s="8">
        <f t="shared" si="697"/>
        <v>531.91999999999985</v>
      </c>
      <c r="H3549">
        <v>2024</v>
      </c>
      <c r="I3549">
        <f t="shared" si="703"/>
        <v>9</v>
      </c>
      <c r="J3549" t="s">
        <v>89</v>
      </c>
      <c r="K3549" t="s">
        <v>132</v>
      </c>
      <c r="L3549" t="s">
        <v>102</v>
      </c>
      <c r="M3549" t="str">
        <f>VLOOKUP(Table1[[#This Row],[Product Code]],Table24[#All],4,FALSE)</f>
        <v>Mice</v>
      </c>
    </row>
    <row r="3550" spans="1:13" x14ac:dyDescent="0.3">
      <c r="A3550" s="13" t="s">
        <v>37</v>
      </c>
      <c r="B3550" s="4" t="s">
        <v>38</v>
      </c>
      <c r="C3550" s="5">
        <v>45084</v>
      </c>
      <c r="D3550" s="4">
        <v>5</v>
      </c>
      <c r="E3550" s="6">
        <v>2682.4</v>
      </c>
      <c r="F3550" s="6">
        <v>1955.1499999999999</v>
      </c>
      <c r="G3550" s="8">
        <f t="shared" si="697"/>
        <v>727.25000000000023</v>
      </c>
      <c r="H3550">
        <v>2023</v>
      </c>
      <c r="I3550">
        <f>MONTH(C3550)</f>
        <v>6</v>
      </c>
      <c r="J3550" t="s">
        <v>84</v>
      </c>
      <c r="K3550" t="s">
        <v>113</v>
      </c>
      <c r="L3550" t="s">
        <v>111</v>
      </c>
      <c r="M3550" t="str">
        <f>VLOOKUP(Table1[[#This Row],[Product Code]],Table24[#All],4,FALSE)</f>
        <v>Game Consoles</v>
      </c>
    </row>
    <row r="3551" spans="1:13" x14ac:dyDescent="0.3">
      <c r="A3551" s="13" t="s">
        <v>8</v>
      </c>
      <c r="B3551" s="4" t="s">
        <v>68</v>
      </c>
      <c r="C3551" s="5">
        <v>45590</v>
      </c>
      <c r="D3551" s="4">
        <v>34</v>
      </c>
      <c r="E3551" s="6">
        <v>37672</v>
      </c>
      <c r="F3551" s="6">
        <v>29513.699999999997</v>
      </c>
      <c r="G3551" s="8">
        <f t="shared" si="697"/>
        <v>8158.3000000000029</v>
      </c>
      <c r="H3551">
        <v>2024</v>
      </c>
      <c r="I3551">
        <f t="shared" ref="I3551:I3554" si="704">MONTH(C3551)</f>
        <v>10</v>
      </c>
      <c r="J3551" t="s">
        <v>90</v>
      </c>
      <c r="K3551" t="s">
        <v>113</v>
      </c>
      <c r="L3551" t="s">
        <v>118</v>
      </c>
      <c r="M3551" t="str">
        <f>VLOOKUP(Table1[[#This Row],[Product Code]],Table24[#All],4,FALSE)</f>
        <v>Noise-Canceling Over-Ear</v>
      </c>
    </row>
    <row r="3552" spans="1:13" x14ac:dyDescent="0.3">
      <c r="A3552" s="13" t="s">
        <v>54</v>
      </c>
      <c r="B3552" s="4" t="s">
        <v>45</v>
      </c>
      <c r="C3552" s="5">
        <v>45617</v>
      </c>
      <c r="D3552" s="4">
        <v>35</v>
      </c>
      <c r="E3552" s="6">
        <v>28233.1</v>
      </c>
      <c r="F3552" s="6">
        <v>16836.400000000001</v>
      </c>
      <c r="G3552" s="8">
        <f t="shared" si="697"/>
        <v>11396.699999999997</v>
      </c>
      <c r="H3552">
        <v>2024</v>
      </c>
      <c r="I3552">
        <f t="shared" si="704"/>
        <v>11</v>
      </c>
      <c r="J3552" t="s">
        <v>90</v>
      </c>
      <c r="K3552" t="s">
        <v>113</v>
      </c>
      <c r="L3552" t="s">
        <v>111</v>
      </c>
      <c r="M3552" t="str">
        <f>VLOOKUP(Table1[[#This Row],[Product Code]],Table24[#All],4,FALSE)</f>
        <v>Game Consoles</v>
      </c>
    </row>
    <row r="3553" spans="1:13" x14ac:dyDescent="0.3">
      <c r="A3553" s="13" t="s">
        <v>16</v>
      </c>
      <c r="B3553" s="4" t="s">
        <v>31</v>
      </c>
      <c r="C3553" s="5">
        <v>45578</v>
      </c>
      <c r="D3553" s="4">
        <v>32</v>
      </c>
      <c r="E3553" s="6">
        <v>15382.4</v>
      </c>
      <c r="F3553" s="6">
        <v>9662.08</v>
      </c>
      <c r="G3553" s="8">
        <f t="shared" si="697"/>
        <v>5720.32</v>
      </c>
      <c r="H3553">
        <v>2024</v>
      </c>
      <c r="I3553">
        <f t="shared" si="704"/>
        <v>10</v>
      </c>
      <c r="J3553" t="s">
        <v>90</v>
      </c>
      <c r="K3553" t="s">
        <v>113</v>
      </c>
      <c r="L3553" t="s">
        <v>98</v>
      </c>
      <c r="M3553" t="str">
        <f>VLOOKUP(Table1[[#This Row],[Product Code]],Table24[#All],4,FALSE)</f>
        <v>Gaming Laptops</v>
      </c>
    </row>
    <row r="3554" spans="1:13" x14ac:dyDescent="0.3">
      <c r="A3554" s="13" t="s">
        <v>37</v>
      </c>
      <c r="B3554" s="4" t="s">
        <v>36</v>
      </c>
      <c r="C3554" s="5">
        <v>45519</v>
      </c>
      <c r="D3554" s="4">
        <v>3</v>
      </c>
      <c r="E3554" s="6">
        <v>2841.1499999999996</v>
      </c>
      <c r="F3554" s="6">
        <v>2002.1399999999999</v>
      </c>
      <c r="G3554" s="8">
        <f t="shared" si="697"/>
        <v>839.00999999999976</v>
      </c>
      <c r="H3554">
        <v>2024</v>
      </c>
      <c r="I3554">
        <f t="shared" si="704"/>
        <v>8</v>
      </c>
      <c r="J3554" t="s">
        <v>89</v>
      </c>
      <c r="K3554" t="s">
        <v>132</v>
      </c>
      <c r="L3554" t="s">
        <v>102</v>
      </c>
      <c r="M3554" t="str">
        <f>VLOOKUP(Table1[[#This Row],[Product Code]],Table24[#All],4,FALSE)</f>
        <v>Keyboards</v>
      </c>
    </row>
    <row r="3555" spans="1:13" x14ac:dyDescent="0.3">
      <c r="A3555" s="13" t="s">
        <v>54</v>
      </c>
      <c r="B3555" s="4" t="s">
        <v>20</v>
      </c>
      <c r="C3555" s="5">
        <v>45137</v>
      </c>
      <c r="D3555" s="4">
        <v>4</v>
      </c>
      <c r="E3555" s="6">
        <v>3552.84</v>
      </c>
      <c r="F3555" s="6">
        <v>2889.8</v>
      </c>
      <c r="G3555" s="8">
        <f t="shared" si="697"/>
        <v>663.04</v>
      </c>
      <c r="H3555">
        <v>2023</v>
      </c>
      <c r="I3555">
        <f t="shared" ref="I3555:I3558" si="705">MONTH(C3555)</f>
        <v>7</v>
      </c>
      <c r="J3555" t="s">
        <v>85</v>
      </c>
      <c r="K3555" t="s">
        <v>104</v>
      </c>
      <c r="L3555" t="s">
        <v>102</v>
      </c>
      <c r="M3555" t="str">
        <f>VLOOKUP(Table1[[#This Row],[Product Code]],Table24[#All],4,FALSE)</f>
        <v>Keyboards</v>
      </c>
    </row>
    <row r="3556" spans="1:13" x14ac:dyDescent="0.3">
      <c r="A3556" s="13" t="s">
        <v>59</v>
      </c>
      <c r="B3556" s="4" t="s">
        <v>71</v>
      </c>
      <c r="C3556" s="5">
        <v>44980</v>
      </c>
      <c r="D3556" s="4">
        <v>26</v>
      </c>
      <c r="E3556" s="6">
        <v>5939.18</v>
      </c>
      <c r="F3556" s="6">
        <v>4746.5600000000004</v>
      </c>
      <c r="G3556" s="8">
        <f t="shared" si="697"/>
        <v>1192.6199999999999</v>
      </c>
      <c r="H3556">
        <v>2023</v>
      </c>
      <c r="I3556">
        <f t="shared" si="705"/>
        <v>2</v>
      </c>
      <c r="J3556" t="s">
        <v>83</v>
      </c>
      <c r="K3556" t="s">
        <v>100</v>
      </c>
      <c r="L3556" t="s">
        <v>98</v>
      </c>
      <c r="M3556" t="str">
        <f>VLOOKUP(Table1[[#This Row],[Product Code]],Table24[#All],4,FALSE)</f>
        <v>Ultrabooks</v>
      </c>
    </row>
    <row r="3557" spans="1:13" x14ac:dyDescent="0.3">
      <c r="A3557" s="13" t="s">
        <v>6</v>
      </c>
      <c r="B3557" s="4" t="s">
        <v>49</v>
      </c>
      <c r="C3557" s="5">
        <v>45418</v>
      </c>
      <c r="D3557" s="4">
        <v>6</v>
      </c>
      <c r="E3557" s="6">
        <v>7986.42</v>
      </c>
      <c r="F3557" s="6">
        <v>4905.72</v>
      </c>
      <c r="G3557" s="8">
        <f t="shared" si="697"/>
        <v>3080.7</v>
      </c>
      <c r="H3557">
        <v>2024</v>
      </c>
      <c r="I3557">
        <f t="shared" si="705"/>
        <v>5</v>
      </c>
      <c r="J3557" t="s">
        <v>88</v>
      </c>
      <c r="K3557" t="s">
        <v>137</v>
      </c>
      <c r="L3557" t="s">
        <v>126</v>
      </c>
      <c r="M3557" t="str">
        <f>VLOOKUP(Table1[[#This Row],[Product Code]],Table24[#All],4,FALSE)</f>
        <v>Smartwatches</v>
      </c>
    </row>
    <row r="3558" spans="1:13" x14ac:dyDescent="0.3">
      <c r="A3558" s="13" t="s">
        <v>16</v>
      </c>
      <c r="B3558" s="4" t="s">
        <v>49</v>
      </c>
      <c r="C3558" s="5">
        <v>45387</v>
      </c>
      <c r="D3558" s="4">
        <v>10</v>
      </c>
      <c r="E3558" s="6">
        <v>13310.699999999999</v>
      </c>
      <c r="F3558" s="6">
        <v>8176.2</v>
      </c>
      <c r="G3558" s="8">
        <f t="shared" si="697"/>
        <v>5134.4999999999991</v>
      </c>
      <c r="H3558">
        <v>2024</v>
      </c>
      <c r="I3558">
        <f t="shared" si="705"/>
        <v>4</v>
      </c>
      <c r="J3558" t="s">
        <v>88</v>
      </c>
      <c r="K3558" t="s">
        <v>137</v>
      </c>
      <c r="L3558" t="s">
        <v>126</v>
      </c>
      <c r="M3558" t="str">
        <f>VLOOKUP(Table1[[#This Row],[Product Code]],Table24[#All],4,FALSE)</f>
        <v>Smartwatches</v>
      </c>
    </row>
    <row r="3559" spans="1:13" x14ac:dyDescent="0.3">
      <c r="A3559" s="13" t="s">
        <v>23</v>
      </c>
      <c r="B3559" s="4" t="s">
        <v>71</v>
      </c>
      <c r="C3559" s="5">
        <v>45106</v>
      </c>
      <c r="D3559" s="4">
        <v>15</v>
      </c>
      <c r="E3559" s="6">
        <v>3426.4500000000003</v>
      </c>
      <c r="F3559" s="6">
        <v>2738.4</v>
      </c>
      <c r="G3559" s="8">
        <f t="shared" si="697"/>
        <v>688.05000000000018</v>
      </c>
      <c r="H3559">
        <v>2023</v>
      </c>
      <c r="I3559">
        <f t="shared" ref="I3559:I3563" si="706">MONTH(C3559)</f>
        <v>6</v>
      </c>
      <c r="J3559" t="s">
        <v>84</v>
      </c>
      <c r="K3559" t="s">
        <v>100</v>
      </c>
      <c r="L3559" t="s">
        <v>98</v>
      </c>
      <c r="M3559" t="str">
        <f>VLOOKUP(Table1[[#This Row],[Product Code]],Table24[#All],4,FALSE)</f>
        <v>Ultrabooks</v>
      </c>
    </row>
    <row r="3560" spans="1:13" x14ac:dyDescent="0.3">
      <c r="A3560" s="13" t="s">
        <v>8</v>
      </c>
      <c r="B3560" s="4" t="s">
        <v>13</v>
      </c>
      <c r="C3560" s="5">
        <v>44977</v>
      </c>
      <c r="D3560" s="4">
        <v>25</v>
      </c>
      <c r="E3560" s="6">
        <v>21951.75</v>
      </c>
      <c r="F3560" s="6">
        <v>15124.25</v>
      </c>
      <c r="G3560" s="8">
        <f t="shared" si="697"/>
        <v>6827.5</v>
      </c>
      <c r="H3560">
        <v>2023</v>
      </c>
      <c r="I3560">
        <f t="shared" si="706"/>
        <v>2</v>
      </c>
      <c r="J3560" t="s">
        <v>83</v>
      </c>
      <c r="K3560" t="s">
        <v>104</v>
      </c>
      <c r="L3560" t="s">
        <v>102</v>
      </c>
      <c r="M3560" t="str">
        <f>VLOOKUP(Table1[[#This Row],[Product Code]],Table24[#All],4,FALSE)</f>
        <v>Chargers</v>
      </c>
    </row>
    <row r="3561" spans="1:13" x14ac:dyDescent="0.3">
      <c r="A3561" s="13" t="s">
        <v>23</v>
      </c>
      <c r="B3561" s="4" t="s">
        <v>40</v>
      </c>
      <c r="C3561" s="5">
        <v>45375</v>
      </c>
      <c r="D3561" s="4">
        <v>23</v>
      </c>
      <c r="E3561" s="6">
        <v>31137.17</v>
      </c>
      <c r="F3561" s="6">
        <v>22412.58</v>
      </c>
      <c r="G3561" s="8">
        <f t="shared" si="697"/>
        <v>8724.5899999999965</v>
      </c>
      <c r="H3561">
        <v>2024</v>
      </c>
      <c r="I3561">
        <f t="shared" si="706"/>
        <v>3</v>
      </c>
      <c r="J3561" t="s">
        <v>87</v>
      </c>
      <c r="K3561" t="s">
        <v>106</v>
      </c>
      <c r="L3561" t="s">
        <v>111</v>
      </c>
      <c r="M3561" t="str">
        <f>VLOOKUP(Table1[[#This Row],[Product Code]],Table24[#All],4,FALSE)</f>
        <v>Game Consoles</v>
      </c>
    </row>
    <row r="3562" spans="1:13" x14ac:dyDescent="0.3">
      <c r="A3562" s="13" t="s">
        <v>23</v>
      </c>
      <c r="B3562" s="4" t="s">
        <v>38</v>
      </c>
      <c r="C3562" s="5">
        <v>45627</v>
      </c>
      <c r="D3562" s="4">
        <v>39</v>
      </c>
      <c r="E3562" s="6">
        <v>20922.72</v>
      </c>
      <c r="F3562" s="6">
        <v>15250.169999999998</v>
      </c>
      <c r="G3562" s="8">
        <f t="shared" si="697"/>
        <v>5672.5500000000029</v>
      </c>
      <c r="H3562">
        <v>2024</v>
      </c>
      <c r="I3562">
        <f t="shared" si="706"/>
        <v>12</v>
      </c>
      <c r="J3562" t="s">
        <v>90</v>
      </c>
      <c r="K3562" t="s">
        <v>113</v>
      </c>
      <c r="L3562" t="s">
        <v>111</v>
      </c>
      <c r="M3562" t="str">
        <f>VLOOKUP(Table1[[#This Row],[Product Code]],Table24[#All],4,FALSE)</f>
        <v>Game Consoles</v>
      </c>
    </row>
    <row r="3563" spans="1:13" x14ac:dyDescent="0.3">
      <c r="A3563" s="13" t="s">
        <v>32</v>
      </c>
      <c r="B3563" s="4" t="s">
        <v>49</v>
      </c>
      <c r="C3563" s="5">
        <v>45637</v>
      </c>
      <c r="D3563" s="4">
        <v>29</v>
      </c>
      <c r="E3563" s="6">
        <v>38601.03</v>
      </c>
      <c r="F3563" s="6">
        <v>23710.98</v>
      </c>
      <c r="G3563" s="8">
        <f t="shared" si="697"/>
        <v>14890.05</v>
      </c>
      <c r="H3563">
        <v>2024</v>
      </c>
      <c r="I3563">
        <f t="shared" si="706"/>
        <v>12</v>
      </c>
      <c r="J3563" t="s">
        <v>90</v>
      </c>
      <c r="K3563" t="s">
        <v>137</v>
      </c>
      <c r="L3563" t="s">
        <v>126</v>
      </c>
      <c r="M3563" t="str">
        <f>VLOOKUP(Table1[[#This Row],[Product Code]],Table24[#All],4,FALSE)</f>
        <v>Smartwatches</v>
      </c>
    </row>
    <row r="3564" spans="1:13" x14ac:dyDescent="0.3">
      <c r="A3564" s="13" t="s">
        <v>6</v>
      </c>
      <c r="B3564" s="4" t="s">
        <v>69</v>
      </c>
      <c r="C3564" s="5">
        <v>45271</v>
      </c>
      <c r="D3564" s="4">
        <v>36</v>
      </c>
      <c r="E3564" s="6">
        <v>2873.16</v>
      </c>
      <c r="F3564" s="6">
        <v>2304.7199999999998</v>
      </c>
      <c r="G3564" s="8">
        <f t="shared" si="697"/>
        <v>568.44000000000005</v>
      </c>
      <c r="H3564">
        <v>2023</v>
      </c>
      <c r="I3564">
        <f>MONTH(C3564)</f>
        <v>12</v>
      </c>
      <c r="J3564" t="s">
        <v>86</v>
      </c>
      <c r="K3564" t="s">
        <v>106</v>
      </c>
      <c r="L3564" t="s">
        <v>98</v>
      </c>
      <c r="M3564" t="str">
        <f>VLOOKUP(Table1[[#This Row],[Product Code]],Table24[#All],4,FALSE)</f>
        <v>Ultrabooks</v>
      </c>
    </row>
    <row r="3565" spans="1:13" x14ac:dyDescent="0.3">
      <c r="A3565" s="13" t="s">
        <v>6</v>
      </c>
      <c r="B3565" s="4" t="s">
        <v>65</v>
      </c>
      <c r="C3565" s="5">
        <v>45465</v>
      </c>
      <c r="D3565" s="4">
        <v>20</v>
      </c>
      <c r="E3565" s="6">
        <v>6463</v>
      </c>
      <c r="F3565" s="6">
        <v>3997.2000000000003</v>
      </c>
      <c r="G3565" s="8">
        <f t="shared" si="697"/>
        <v>2465.7999999999997</v>
      </c>
      <c r="H3565">
        <v>2024</v>
      </c>
      <c r="I3565">
        <f>MONTH(C3565)</f>
        <v>6</v>
      </c>
      <c r="J3565" t="s">
        <v>88</v>
      </c>
      <c r="K3565" t="s">
        <v>109</v>
      </c>
      <c r="L3565" t="s">
        <v>111</v>
      </c>
      <c r="M3565" t="str">
        <f>VLOOKUP(Table1[[#This Row],[Product Code]],Table24[#All],4,FALSE)</f>
        <v>Game Consoles</v>
      </c>
    </row>
    <row r="3566" spans="1:13" x14ac:dyDescent="0.3">
      <c r="A3566" s="13" t="s">
        <v>37</v>
      </c>
      <c r="B3566" s="4" t="s">
        <v>66</v>
      </c>
      <c r="C3566" s="5">
        <v>45000</v>
      </c>
      <c r="D3566" s="4">
        <v>13</v>
      </c>
      <c r="E3566" s="6">
        <v>7063.68</v>
      </c>
      <c r="F3566" s="6">
        <v>5025.54</v>
      </c>
      <c r="G3566" s="8">
        <f t="shared" si="697"/>
        <v>2038.1400000000003</v>
      </c>
      <c r="H3566">
        <v>2023</v>
      </c>
      <c r="I3566">
        <f>MONTH(C3566)</f>
        <v>3</v>
      </c>
      <c r="J3566" t="s">
        <v>83</v>
      </c>
      <c r="K3566" t="s">
        <v>113</v>
      </c>
      <c r="L3566" t="s">
        <v>118</v>
      </c>
      <c r="M3566" t="str">
        <f>VLOOKUP(Table1[[#This Row],[Product Code]],Table24[#All],4,FALSE)</f>
        <v>Wireless Headphones</v>
      </c>
    </row>
    <row r="3567" spans="1:13" x14ac:dyDescent="0.3">
      <c r="A3567" s="13" t="s">
        <v>54</v>
      </c>
      <c r="B3567" s="4" t="s">
        <v>53</v>
      </c>
      <c r="C3567" s="5">
        <v>45475</v>
      </c>
      <c r="D3567" s="4">
        <v>19</v>
      </c>
      <c r="E3567" s="6">
        <v>24236.589999999997</v>
      </c>
      <c r="F3567" s="6">
        <v>15112.41</v>
      </c>
      <c r="G3567" s="8">
        <f t="shared" si="697"/>
        <v>9124.1799999999967</v>
      </c>
      <c r="H3567">
        <v>2024</v>
      </c>
      <c r="I3567">
        <f t="shared" ref="I3567:I3568" si="707">MONTH(C3567)</f>
        <v>7</v>
      </c>
      <c r="J3567" t="s">
        <v>89</v>
      </c>
      <c r="K3567" t="s">
        <v>130</v>
      </c>
      <c r="L3567" t="s">
        <v>118</v>
      </c>
      <c r="M3567" t="str">
        <f>VLOOKUP(Table1[[#This Row],[Product Code]],Table24[#All],4,FALSE)</f>
        <v>Wired Headphones</v>
      </c>
    </row>
    <row r="3568" spans="1:13" x14ac:dyDescent="0.3">
      <c r="A3568" s="13" t="s">
        <v>16</v>
      </c>
      <c r="B3568" s="4" t="s">
        <v>52</v>
      </c>
      <c r="C3568" s="5">
        <v>45365</v>
      </c>
      <c r="D3568" s="4">
        <v>25</v>
      </c>
      <c r="E3568" s="6">
        <v>5915.25</v>
      </c>
      <c r="F3568" s="6">
        <v>4579.25</v>
      </c>
      <c r="G3568" s="8">
        <f t="shared" si="697"/>
        <v>1336</v>
      </c>
      <c r="H3568">
        <v>2024</v>
      </c>
      <c r="I3568">
        <f t="shared" si="707"/>
        <v>3</v>
      </c>
      <c r="J3568" t="s">
        <v>87</v>
      </c>
      <c r="K3568" t="s">
        <v>113</v>
      </c>
      <c r="L3568" t="s">
        <v>118</v>
      </c>
      <c r="M3568" t="str">
        <f>VLOOKUP(Table1[[#This Row],[Product Code]],Table24[#All],4,FALSE)</f>
        <v>Wired Headphones</v>
      </c>
    </row>
    <row r="3569" spans="1:13" x14ac:dyDescent="0.3">
      <c r="A3569" s="13" t="s">
        <v>8</v>
      </c>
      <c r="B3569" s="4" t="s">
        <v>13</v>
      </c>
      <c r="C3569" s="5">
        <v>45230</v>
      </c>
      <c r="D3569" s="4">
        <v>26</v>
      </c>
      <c r="E3569" s="6">
        <v>22829.82</v>
      </c>
      <c r="F3569" s="6">
        <v>15729.220000000001</v>
      </c>
      <c r="G3569" s="8">
        <f t="shared" si="697"/>
        <v>7100.5999999999985</v>
      </c>
      <c r="H3569">
        <v>2023</v>
      </c>
      <c r="I3569">
        <f>MONTH(C3569)</f>
        <v>10</v>
      </c>
      <c r="J3569" t="s">
        <v>86</v>
      </c>
      <c r="K3569" t="s">
        <v>104</v>
      </c>
      <c r="L3569" t="s">
        <v>102</v>
      </c>
      <c r="M3569" t="str">
        <f>VLOOKUP(Table1[[#This Row],[Product Code]],Table24[#All],4,FALSE)</f>
        <v>Chargers</v>
      </c>
    </row>
    <row r="3570" spans="1:13" x14ac:dyDescent="0.3">
      <c r="A3570" s="13" t="s">
        <v>12</v>
      </c>
      <c r="B3570" s="4" t="s">
        <v>45</v>
      </c>
      <c r="C3570" s="5">
        <v>45495</v>
      </c>
      <c r="D3570" s="4">
        <v>9</v>
      </c>
      <c r="E3570" s="6">
        <v>7259.94</v>
      </c>
      <c r="F3570" s="6">
        <v>4329.3600000000006</v>
      </c>
      <c r="G3570" s="8">
        <f t="shared" si="697"/>
        <v>2930.579999999999</v>
      </c>
      <c r="H3570">
        <v>2024</v>
      </c>
      <c r="I3570">
        <f t="shared" ref="I3570:I3571" si="708">MONTH(C3570)</f>
        <v>7</v>
      </c>
      <c r="J3570" t="s">
        <v>89</v>
      </c>
      <c r="K3570" t="s">
        <v>113</v>
      </c>
      <c r="L3570" t="s">
        <v>111</v>
      </c>
      <c r="M3570" t="str">
        <f>VLOOKUP(Table1[[#This Row],[Product Code]],Table24[#All],4,FALSE)</f>
        <v>Game Consoles</v>
      </c>
    </row>
    <row r="3571" spans="1:13" x14ac:dyDescent="0.3">
      <c r="A3571" s="13" t="s">
        <v>12</v>
      </c>
      <c r="B3571" s="4" t="s">
        <v>60</v>
      </c>
      <c r="C3571" s="5">
        <v>45299</v>
      </c>
      <c r="D3571" s="4">
        <v>17</v>
      </c>
      <c r="E3571" s="6">
        <v>9560.9699999999993</v>
      </c>
      <c r="F3571" s="6">
        <v>7300.31</v>
      </c>
      <c r="G3571" s="8">
        <f t="shared" si="697"/>
        <v>2260.6599999999989</v>
      </c>
      <c r="H3571">
        <v>2024</v>
      </c>
      <c r="I3571">
        <f t="shared" si="708"/>
        <v>1</v>
      </c>
      <c r="J3571" t="s">
        <v>87</v>
      </c>
      <c r="K3571" t="s">
        <v>132</v>
      </c>
      <c r="L3571" t="s">
        <v>102</v>
      </c>
      <c r="M3571" t="str">
        <f>VLOOKUP(Table1[[#This Row],[Product Code]],Table24[#All],4,FALSE)</f>
        <v>Mice</v>
      </c>
    </row>
    <row r="3572" spans="1:13" x14ac:dyDescent="0.3">
      <c r="A3572" s="13" t="s">
        <v>16</v>
      </c>
      <c r="B3572" s="4" t="s">
        <v>67</v>
      </c>
      <c r="C3572" s="5">
        <v>45189</v>
      </c>
      <c r="D3572" s="4">
        <v>21</v>
      </c>
      <c r="E3572" s="6">
        <v>21921.480000000003</v>
      </c>
      <c r="F3572" s="6">
        <v>13524.84</v>
      </c>
      <c r="G3572" s="8">
        <f t="shared" si="697"/>
        <v>8396.6400000000031</v>
      </c>
      <c r="H3572">
        <v>2023</v>
      </c>
      <c r="I3572">
        <f>MONTH(C3572)</f>
        <v>9</v>
      </c>
      <c r="J3572" t="s">
        <v>85</v>
      </c>
      <c r="K3572" t="s">
        <v>137</v>
      </c>
      <c r="L3572" t="s">
        <v>111</v>
      </c>
      <c r="M3572" t="str">
        <f>VLOOKUP(Table1[[#This Row],[Product Code]],Table24[#All],4,FALSE)</f>
        <v>VR Headsets</v>
      </c>
    </row>
    <row r="3573" spans="1:13" x14ac:dyDescent="0.3">
      <c r="A3573" s="13" t="s">
        <v>10</v>
      </c>
      <c r="B3573" s="4" t="s">
        <v>41</v>
      </c>
      <c r="C3573" s="5">
        <v>45599</v>
      </c>
      <c r="D3573" s="4">
        <v>30</v>
      </c>
      <c r="E3573" s="6">
        <v>26502</v>
      </c>
      <c r="F3573" s="6">
        <v>18134.7</v>
      </c>
      <c r="G3573" s="8">
        <f t="shared" si="697"/>
        <v>8367.2999999999993</v>
      </c>
      <c r="H3573">
        <v>2024</v>
      </c>
      <c r="I3573">
        <f>MONTH(C3573)</f>
        <v>11</v>
      </c>
      <c r="J3573" t="s">
        <v>90</v>
      </c>
      <c r="K3573" t="s">
        <v>132</v>
      </c>
      <c r="L3573" t="s">
        <v>118</v>
      </c>
      <c r="M3573" t="str">
        <f>VLOOKUP(Table1[[#This Row],[Product Code]],Table24[#All],4,FALSE)</f>
        <v>Wireless Headphones</v>
      </c>
    </row>
    <row r="3574" spans="1:13" x14ac:dyDescent="0.3">
      <c r="A3574" s="13" t="s">
        <v>33</v>
      </c>
      <c r="B3574" s="4" t="s">
        <v>48</v>
      </c>
      <c r="C3574" s="5">
        <v>45142</v>
      </c>
      <c r="D3574" s="4">
        <v>7</v>
      </c>
      <c r="E3574" s="6">
        <v>9821.07</v>
      </c>
      <c r="F3574" s="6">
        <v>6233.8499999999995</v>
      </c>
      <c r="G3574" s="8">
        <f t="shared" si="697"/>
        <v>3587.2200000000003</v>
      </c>
      <c r="H3574">
        <v>2023</v>
      </c>
      <c r="I3574">
        <f>MONTH(C3574)</f>
        <v>8</v>
      </c>
      <c r="J3574" t="s">
        <v>85</v>
      </c>
      <c r="K3574" t="s">
        <v>137</v>
      </c>
      <c r="L3574" t="s">
        <v>111</v>
      </c>
      <c r="M3574" t="str">
        <f>VLOOKUP(Table1[[#This Row],[Product Code]],Table24[#All],4,FALSE)</f>
        <v>Game Consoles</v>
      </c>
    </row>
    <row r="3575" spans="1:13" x14ac:dyDescent="0.3">
      <c r="A3575" s="13" t="s">
        <v>10</v>
      </c>
      <c r="B3575" s="4" t="s">
        <v>53</v>
      </c>
      <c r="C3575" s="5">
        <v>45301</v>
      </c>
      <c r="D3575" s="4">
        <v>21</v>
      </c>
      <c r="E3575" s="6">
        <v>26787.809999999998</v>
      </c>
      <c r="F3575" s="6">
        <v>16703.189999999999</v>
      </c>
      <c r="G3575" s="8">
        <f t="shared" si="697"/>
        <v>10084.619999999999</v>
      </c>
      <c r="H3575">
        <v>2024</v>
      </c>
      <c r="I3575">
        <f>MONTH(C3575)</f>
        <v>1</v>
      </c>
      <c r="J3575" t="s">
        <v>87</v>
      </c>
      <c r="K3575" t="s">
        <v>130</v>
      </c>
      <c r="L3575" t="s">
        <v>118</v>
      </c>
      <c r="M3575" t="str">
        <f>VLOOKUP(Table1[[#This Row],[Product Code]],Table24[#All],4,FALSE)</f>
        <v>Wired Headphones</v>
      </c>
    </row>
    <row r="3576" spans="1:13" x14ac:dyDescent="0.3">
      <c r="A3576" s="13" t="s">
        <v>16</v>
      </c>
      <c r="B3576" s="4" t="s">
        <v>20</v>
      </c>
      <c r="C3576" s="5">
        <v>44932</v>
      </c>
      <c r="D3576" s="4">
        <v>25</v>
      </c>
      <c r="E3576" s="6">
        <v>22205.25</v>
      </c>
      <c r="F3576" s="6">
        <v>18061.25</v>
      </c>
      <c r="G3576" s="8">
        <f t="shared" si="697"/>
        <v>4144</v>
      </c>
      <c r="H3576">
        <v>2023</v>
      </c>
      <c r="I3576">
        <f t="shared" ref="I3576:I3581" si="709">MONTH(C3576)</f>
        <v>1</v>
      </c>
      <c r="J3576" t="s">
        <v>83</v>
      </c>
      <c r="K3576" t="s">
        <v>104</v>
      </c>
      <c r="L3576" t="s">
        <v>102</v>
      </c>
      <c r="M3576" t="str">
        <f>VLOOKUP(Table1[[#This Row],[Product Code]],Table24[#All],4,FALSE)</f>
        <v>Keyboards</v>
      </c>
    </row>
    <row r="3577" spans="1:13" x14ac:dyDescent="0.3">
      <c r="A3577" s="13" t="s">
        <v>16</v>
      </c>
      <c r="B3577" s="4" t="s">
        <v>66</v>
      </c>
      <c r="C3577" s="5">
        <v>45094</v>
      </c>
      <c r="D3577" s="4">
        <v>9</v>
      </c>
      <c r="E3577" s="6">
        <v>4890.24</v>
      </c>
      <c r="F3577" s="6">
        <v>3479.22</v>
      </c>
      <c r="G3577" s="8">
        <f t="shared" si="697"/>
        <v>1411.02</v>
      </c>
      <c r="H3577">
        <v>2023</v>
      </c>
      <c r="I3577">
        <f t="shared" si="709"/>
        <v>6</v>
      </c>
      <c r="J3577" t="s">
        <v>84</v>
      </c>
      <c r="K3577" t="s">
        <v>113</v>
      </c>
      <c r="L3577" t="s">
        <v>118</v>
      </c>
      <c r="M3577" t="str">
        <f>VLOOKUP(Table1[[#This Row],[Product Code]],Table24[#All],4,FALSE)</f>
        <v>Wireless Headphones</v>
      </c>
    </row>
    <row r="3578" spans="1:13" x14ac:dyDescent="0.3">
      <c r="A3578" s="13" t="s">
        <v>21</v>
      </c>
      <c r="B3578" s="4" t="s">
        <v>46</v>
      </c>
      <c r="C3578" s="5">
        <v>44938</v>
      </c>
      <c r="D3578" s="4">
        <v>30</v>
      </c>
      <c r="E3578" s="6">
        <v>5862.9000000000005</v>
      </c>
      <c r="F3578" s="6">
        <v>4378.5</v>
      </c>
      <c r="G3578" s="8">
        <f t="shared" si="697"/>
        <v>1484.4000000000005</v>
      </c>
      <c r="H3578">
        <v>2023</v>
      </c>
      <c r="I3578">
        <f t="shared" si="709"/>
        <v>1</v>
      </c>
      <c r="J3578" t="s">
        <v>83</v>
      </c>
      <c r="K3578" t="s">
        <v>100</v>
      </c>
      <c r="L3578" t="s">
        <v>118</v>
      </c>
      <c r="M3578" t="str">
        <f>VLOOKUP(Table1[[#This Row],[Product Code]],Table24[#All],4,FALSE)</f>
        <v>Wireless Earbuds</v>
      </c>
    </row>
    <row r="3579" spans="1:13" x14ac:dyDescent="0.3">
      <c r="A3579" s="13" t="s">
        <v>23</v>
      </c>
      <c r="B3579" s="4" t="s">
        <v>64</v>
      </c>
      <c r="C3579" s="5">
        <v>45019</v>
      </c>
      <c r="D3579" s="4">
        <v>20</v>
      </c>
      <c r="E3579" s="6">
        <v>7754.8</v>
      </c>
      <c r="F3579" s="6">
        <v>5188.4000000000005</v>
      </c>
      <c r="G3579" s="8">
        <f t="shared" si="697"/>
        <v>2566.3999999999996</v>
      </c>
      <c r="H3579">
        <v>2023</v>
      </c>
      <c r="I3579">
        <f t="shared" si="709"/>
        <v>4</v>
      </c>
      <c r="J3579" t="s">
        <v>84</v>
      </c>
      <c r="K3579" t="s">
        <v>106</v>
      </c>
      <c r="L3579" t="s">
        <v>102</v>
      </c>
      <c r="M3579" t="str">
        <f>VLOOKUP(Table1[[#This Row],[Product Code]],Table24[#All],4,FALSE)</f>
        <v>Chargers</v>
      </c>
    </row>
    <row r="3580" spans="1:13" x14ac:dyDescent="0.3">
      <c r="A3580" s="13" t="s">
        <v>59</v>
      </c>
      <c r="B3580" s="4" t="s">
        <v>63</v>
      </c>
      <c r="C3580" s="5">
        <v>45504</v>
      </c>
      <c r="D3580" s="4">
        <v>10</v>
      </c>
      <c r="E3580" s="6">
        <v>11311.099999999999</v>
      </c>
      <c r="F3580" s="6">
        <v>9389.5</v>
      </c>
      <c r="G3580" s="8">
        <f t="shared" si="697"/>
        <v>1921.5999999999985</v>
      </c>
      <c r="H3580">
        <v>2024</v>
      </c>
      <c r="I3580">
        <f t="shared" si="709"/>
        <v>7</v>
      </c>
      <c r="J3580" t="s">
        <v>89</v>
      </c>
      <c r="K3580" t="s">
        <v>113</v>
      </c>
      <c r="L3580" t="s">
        <v>111</v>
      </c>
      <c r="M3580" t="str">
        <f>VLOOKUP(Table1[[#This Row],[Product Code]],Table24[#All],4,FALSE)</f>
        <v>Gaming Headsets</v>
      </c>
    </row>
    <row r="3581" spans="1:13" x14ac:dyDescent="0.3">
      <c r="A3581" s="13" t="s">
        <v>16</v>
      </c>
      <c r="B3581" s="4" t="s">
        <v>53</v>
      </c>
      <c r="C3581" s="5">
        <v>45422</v>
      </c>
      <c r="D3581" s="4">
        <v>14</v>
      </c>
      <c r="E3581" s="6">
        <v>17858.539999999997</v>
      </c>
      <c r="F3581" s="6">
        <v>11135.46</v>
      </c>
      <c r="G3581" s="8">
        <f t="shared" si="697"/>
        <v>6723.0799999999981</v>
      </c>
      <c r="H3581">
        <v>2024</v>
      </c>
      <c r="I3581">
        <f t="shared" si="709"/>
        <v>5</v>
      </c>
      <c r="J3581" t="s">
        <v>88</v>
      </c>
      <c r="K3581" t="s">
        <v>130</v>
      </c>
      <c r="L3581" t="s">
        <v>118</v>
      </c>
      <c r="M3581" t="str">
        <f>VLOOKUP(Table1[[#This Row],[Product Code]],Table24[#All],4,FALSE)</f>
        <v>Wired Headphones</v>
      </c>
    </row>
    <row r="3582" spans="1:13" x14ac:dyDescent="0.3">
      <c r="A3582" s="13" t="s">
        <v>12</v>
      </c>
      <c r="B3582" s="4" t="s">
        <v>29</v>
      </c>
      <c r="C3582" s="5">
        <v>44934</v>
      </c>
      <c r="D3582" s="4">
        <v>18</v>
      </c>
      <c r="E3582" s="6">
        <v>11754</v>
      </c>
      <c r="F3582" s="6">
        <v>8804.6999999999989</v>
      </c>
      <c r="G3582" s="8">
        <f t="shared" si="697"/>
        <v>2949.3000000000011</v>
      </c>
      <c r="H3582">
        <v>2023</v>
      </c>
      <c r="I3582">
        <f t="shared" ref="I3582:I3584" si="710">MONTH(C3582)</f>
        <v>1</v>
      </c>
      <c r="J3582" t="s">
        <v>83</v>
      </c>
      <c r="K3582" t="s">
        <v>100</v>
      </c>
      <c r="L3582" t="s">
        <v>98</v>
      </c>
      <c r="M3582" t="str">
        <f>VLOOKUP(Table1[[#This Row],[Product Code]],Table24[#All],4,FALSE)</f>
        <v>Gaming Laptops</v>
      </c>
    </row>
    <row r="3583" spans="1:13" x14ac:dyDescent="0.3">
      <c r="A3583" s="13" t="s">
        <v>12</v>
      </c>
      <c r="B3583" s="4" t="s">
        <v>55</v>
      </c>
      <c r="C3583" s="5">
        <v>45226</v>
      </c>
      <c r="D3583" s="4">
        <v>40</v>
      </c>
      <c r="E3583" s="6">
        <v>34766.400000000001</v>
      </c>
      <c r="F3583" s="6">
        <v>26101.199999999997</v>
      </c>
      <c r="G3583" s="8">
        <f t="shared" si="697"/>
        <v>8665.2000000000044</v>
      </c>
      <c r="H3583">
        <v>2023</v>
      </c>
      <c r="I3583">
        <f t="shared" si="710"/>
        <v>10</v>
      </c>
      <c r="J3583" t="s">
        <v>86</v>
      </c>
      <c r="K3583" t="s">
        <v>100</v>
      </c>
      <c r="L3583" t="s">
        <v>111</v>
      </c>
      <c r="M3583" t="str">
        <f>VLOOKUP(Table1[[#This Row],[Product Code]],Table24[#All],4,FALSE)</f>
        <v>VR Headsets</v>
      </c>
    </row>
    <row r="3584" spans="1:13" x14ac:dyDescent="0.3">
      <c r="A3584" s="13" t="s">
        <v>6</v>
      </c>
      <c r="B3584" s="4" t="s">
        <v>58</v>
      </c>
      <c r="C3584" s="5">
        <v>45223</v>
      </c>
      <c r="D3584" s="4">
        <v>40</v>
      </c>
      <c r="E3584" s="6">
        <v>10370.799999999999</v>
      </c>
      <c r="F3584" s="6">
        <v>6778.8</v>
      </c>
      <c r="G3584" s="8">
        <f t="shared" si="697"/>
        <v>3591.9999999999991</v>
      </c>
      <c r="H3584">
        <v>2023</v>
      </c>
      <c r="I3584">
        <f t="shared" si="710"/>
        <v>10</v>
      </c>
      <c r="J3584" t="s">
        <v>86</v>
      </c>
      <c r="K3584" t="s">
        <v>106</v>
      </c>
      <c r="L3584" t="s">
        <v>126</v>
      </c>
      <c r="M3584" t="str">
        <f>VLOOKUP(Table1[[#This Row],[Product Code]],Table24[#All],4,FALSE)</f>
        <v>Smart Speakers</v>
      </c>
    </row>
    <row r="3585" spans="1:13" x14ac:dyDescent="0.3">
      <c r="A3585" s="13" t="s">
        <v>16</v>
      </c>
      <c r="B3585" s="4" t="s">
        <v>7</v>
      </c>
      <c r="C3585" s="5">
        <v>45641</v>
      </c>
      <c r="D3585" s="4">
        <v>40</v>
      </c>
      <c r="E3585" s="6">
        <v>13275.2</v>
      </c>
      <c r="F3585" s="6">
        <v>7908.4000000000005</v>
      </c>
      <c r="G3585" s="8">
        <f t="shared" si="697"/>
        <v>5366.8</v>
      </c>
      <c r="H3585">
        <v>2024</v>
      </c>
      <c r="I3585">
        <f>MONTH(C3585)</f>
        <v>12</v>
      </c>
      <c r="J3585" t="s">
        <v>90</v>
      </c>
      <c r="K3585" t="s">
        <v>109</v>
      </c>
      <c r="L3585" t="s">
        <v>98</v>
      </c>
      <c r="M3585" t="str">
        <f>VLOOKUP(Table1[[#This Row],[Product Code]],Table24[#All],4,FALSE)</f>
        <v>Gaming Laptops</v>
      </c>
    </row>
    <row r="3586" spans="1:13" x14ac:dyDescent="0.3">
      <c r="A3586" s="13" t="s">
        <v>19</v>
      </c>
      <c r="B3586" s="4" t="s">
        <v>20</v>
      </c>
      <c r="C3586" s="5">
        <v>45049</v>
      </c>
      <c r="D3586" s="4">
        <v>19</v>
      </c>
      <c r="E3586" s="6">
        <v>16875.990000000002</v>
      </c>
      <c r="F3586" s="6">
        <v>13726.550000000001</v>
      </c>
      <c r="G3586" s="8">
        <f t="shared" si="697"/>
        <v>3149.4400000000005</v>
      </c>
      <c r="H3586">
        <v>2023</v>
      </c>
      <c r="I3586">
        <f t="shared" ref="I3586:I3587" si="711">MONTH(C3586)</f>
        <v>5</v>
      </c>
      <c r="J3586" t="s">
        <v>84</v>
      </c>
      <c r="K3586" t="s">
        <v>104</v>
      </c>
      <c r="L3586" t="s">
        <v>102</v>
      </c>
      <c r="M3586" t="str">
        <f>VLOOKUP(Table1[[#This Row],[Product Code]],Table24[#All],4,FALSE)</f>
        <v>Keyboards</v>
      </c>
    </row>
    <row r="3587" spans="1:13" x14ac:dyDescent="0.3">
      <c r="A3587" s="13" t="s">
        <v>33</v>
      </c>
      <c r="B3587" s="4" t="s">
        <v>51</v>
      </c>
      <c r="C3587" s="5">
        <v>45108</v>
      </c>
      <c r="D3587" s="4">
        <v>17</v>
      </c>
      <c r="E3587" s="6">
        <v>6025.14</v>
      </c>
      <c r="F3587" s="6">
        <v>4302.0200000000004</v>
      </c>
      <c r="G3587" s="8">
        <f t="shared" ref="G3587:G3650" si="712">E3587-F3587</f>
        <v>1723.12</v>
      </c>
      <c r="H3587">
        <v>2023</v>
      </c>
      <c r="I3587">
        <f t="shared" si="711"/>
        <v>7</v>
      </c>
      <c r="J3587" t="s">
        <v>85</v>
      </c>
      <c r="K3587" t="s">
        <v>113</v>
      </c>
      <c r="L3587" t="s">
        <v>118</v>
      </c>
      <c r="M3587" t="str">
        <f>VLOOKUP(Table1[[#This Row],[Product Code]],Table24[#All],4,FALSE)</f>
        <v>Wired Headphones</v>
      </c>
    </row>
    <row r="3588" spans="1:13" x14ac:dyDescent="0.3">
      <c r="A3588" s="13" t="s">
        <v>33</v>
      </c>
      <c r="B3588" s="4" t="s">
        <v>11</v>
      </c>
      <c r="C3588" s="5">
        <v>45331</v>
      </c>
      <c r="D3588" s="4">
        <v>29</v>
      </c>
      <c r="E3588" s="6">
        <v>19483.650000000001</v>
      </c>
      <c r="F3588" s="6">
        <v>15387.11</v>
      </c>
      <c r="G3588" s="8">
        <f t="shared" si="712"/>
        <v>4096.5400000000009</v>
      </c>
      <c r="H3588">
        <v>2024</v>
      </c>
      <c r="I3588">
        <f>MONTH(C3588)</f>
        <v>2</v>
      </c>
      <c r="J3588" t="s">
        <v>87</v>
      </c>
      <c r="K3588" t="s">
        <v>113</v>
      </c>
      <c r="L3588" t="s">
        <v>102</v>
      </c>
      <c r="M3588" t="str">
        <f>VLOOKUP(Table1[[#This Row],[Product Code]],Table24[#All],4,FALSE)</f>
        <v>Chargers</v>
      </c>
    </row>
    <row r="3589" spans="1:13" x14ac:dyDescent="0.3">
      <c r="A3589" s="13" t="s">
        <v>33</v>
      </c>
      <c r="B3589" s="4" t="s">
        <v>26</v>
      </c>
      <c r="C3589" s="5">
        <v>45058</v>
      </c>
      <c r="D3589" s="4">
        <v>14</v>
      </c>
      <c r="E3589" s="6">
        <v>14751.66</v>
      </c>
      <c r="F3589" s="6">
        <v>9135.9800000000014</v>
      </c>
      <c r="G3589" s="8">
        <f t="shared" si="712"/>
        <v>5615.6799999999985</v>
      </c>
      <c r="H3589">
        <v>2023</v>
      </c>
      <c r="I3589">
        <f>MONTH(C3589)</f>
        <v>5</v>
      </c>
      <c r="J3589" t="s">
        <v>84</v>
      </c>
      <c r="K3589" t="s">
        <v>104</v>
      </c>
      <c r="L3589" t="s">
        <v>126</v>
      </c>
      <c r="M3589" t="str">
        <f>VLOOKUP(Table1[[#This Row],[Product Code]],Table24[#All],4,FALSE)</f>
        <v>Fitness Bands</v>
      </c>
    </row>
    <row r="3590" spans="1:13" x14ac:dyDescent="0.3">
      <c r="A3590" s="13" t="s">
        <v>8</v>
      </c>
      <c r="B3590" s="4" t="s">
        <v>45</v>
      </c>
      <c r="C3590" s="5">
        <v>45527</v>
      </c>
      <c r="D3590" s="4">
        <v>15</v>
      </c>
      <c r="E3590" s="6">
        <v>12099.9</v>
      </c>
      <c r="F3590" s="6">
        <v>7215.6</v>
      </c>
      <c r="G3590" s="8">
        <f t="shared" si="712"/>
        <v>4884.2999999999993</v>
      </c>
      <c r="H3590">
        <v>2024</v>
      </c>
      <c r="I3590">
        <f>MONTH(C3590)</f>
        <v>8</v>
      </c>
      <c r="J3590" t="s">
        <v>89</v>
      </c>
      <c r="K3590" t="s">
        <v>113</v>
      </c>
      <c r="L3590" t="s">
        <v>111</v>
      </c>
      <c r="M3590" t="str">
        <f>VLOOKUP(Table1[[#This Row],[Product Code]],Table24[#All],4,FALSE)</f>
        <v>Game Consoles</v>
      </c>
    </row>
    <row r="3591" spans="1:13" x14ac:dyDescent="0.3">
      <c r="A3591" s="13" t="s">
        <v>6</v>
      </c>
      <c r="B3591" s="4" t="s">
        <v>29</v>
      </c>
      <c r="C3591" s="5">
        <v>45117</v>
      </c>
      <c r="D3591" s="4">
        <v>22</v>
      </c>
      <c r="E3591" s="6">
        <v>14366</v>
      </c>
      <c r="F3591" s="6">
        <v>10761.3</v>
      </c>
      <c r="G3591" s="8">
        <f t="shared" si="712"/>
        <v>3604.7000000000007</v>
      </c>
      <c r="H3591">
        <v>2023</v>
      </c>
      <c r="I3591">
        <f t="shared" ref="I3591:I3594" si="713">MONTH(C3591)</f>
        <v>7</v>
      </c>
      <c r="J3591" t="s">
        <v>85</v>
      </c>
      <c r="K3591" t="s">
        <v>100</v>
      </c>
      <c r="L3591" t="s">
        <v>98</v>
      </c>
      <c r="M3591" t="str">
        <f>VLOOKUP(Table1[[#This Row],[Product Code]],Table24[#All],4,FALSE)</f>
        <v>Gaming Laptops</v>
      </c>
    </row>
    <row r="3592" spans="1:13" x14ac:dyDescent="0.3">
      <c r="A3592" s="13" t="s">
        <v>8</v>
      </c>
      <c r="B3592" s="4" t="s">
        <v>51</v>
      </c>
      <c r="C3592" s="5">
        <v>45171</v>
      </c>
      <c r="D3592" s="4">
        <v>18</v>
      </c>
      <c r="E3592" s="6">
        <v>6379.56</v>
      </c>
      <c r="F3592" s="6">
        <v>4555.08</v>
      </c>
      <c r="G3592" s="8">
        <f t="shared" si="712"/>
        <v>1824.4800000000005</v>
      </c>
      <c r="H3592">
        <v>2023</v>
      </c>
      <c r="I3592">
        <f t="shared" si="713"/>
        <v>9</v>
      </c>
      <c r="J3592" t="s">
        <v>85</v>
      </c>
      <c r="K3592" t="s">
        <v>113</v>
      </c>
      <c r="L3592" t="s">
        <v>118</v>
      </c>
      <c r="M3592" t="str">
        <f>VLOOKUP(Table1[[#This Row],[Product Code]],Table24[#All],4,FALSE)</f>
        <v>Wired Headphones</v>
      </c>
    </row>
    <row r="3593" spans="1:13" x14ac:dyDescent="0.3">
      <c r="A3593" s="13" t="s">
        <v>16</v>
      </c>
      <c r="B3593" s="4" t="s">
        <v>18</v>
      </c>
      <c r="C3593" s="5">
        <v>45580</v>
      </c>
      <c r="D3593" s="4">
        <v>1</v>
      </c>
      <c r="E3593" s="6">
        <v>399.16</v>
      </c>
      <c r="F3593" s="6">
        <v>301.64</v>
      </c>
      <c r="G3593" s="8">
        <f t="shared" si="712"/>
        <v>97.520000000000039</v>
      </c>
      <c r="H3593">
        <v>2024</v>
      </c>
      <c r="I3593">
        <f t="shared" si="713"/>
        <v>10</v>
      </c>
      <c r="J3593" t="s">
        <v>90</v>
      </c>
      <c r="K3593" t="s">
        <v>130</v>
      </c>
      <c r="L3593" t="s">
        <v>126</v>
      </c>
      <c r="M3593" t="str">
        <f>VLOOKUP(Table1[[#This Row],[Product Code]],Table24[#All],4,FALSE)</f>
        <v>Streaming Devices</v>
      </c>
    </row>
    <row r="3594" spans="1:13" x14ac:dyDescent="0.3">
      <c r="A3594" s="13" t="s">
        <v>16</v>
      </c>
      <c r="B3594" s="4" t="s">
        <v>45</v>
      </c>
      <c r="C3594" s="5">
        <v>45592</v>
      </c>
      <c r="D3594" s="4">
        <v>22</v>
      </c>
      <c r="E3594" s="6">
        <v>17746.52</v>
      </c>
      <c r="F3594" s="6">
        <v>10582.880000000001</v>
      </c>
      <c r="G3594" s="8">
        <f t="shared" si="712"/>
        <v>7163.6399999999994</v>
      </c>
      <c r="H3594">
        <v>2024</v>
      </c>
      <c r="I3594">
        <f t="shared" si="713"/>
        <v>10</v>
      </c>
      <c r="J3594" t="s">
        <v>90</v>
      </c>
      <c r="K3594" t="s">
        <v>113</v>
      </c>
      <c r="L3594" t="s">
        <v>111</v>
      </c>
      <c r="M3594" t="str">
        <f>VLOOKUP(Table1[[#This Row],[Product Code]],Table24[#All],4,FALSE)</f>
        <v>Game Consoles</v>
      </c>
    </row>
    <row r="3595" spans="1:13" x14ac:dyDescent="0.3">
      <c r="A3595" s="13" t="s">
        <v>16</v>
      </c>
      <c r="B3595" s="4" t="s">
        <v>43</v>
      </c>
      <c r="C3595" s="5">
        <v>44990</v>
      </c>
      <c r="D3595" s="4">
        <v>26</v>
      </c>
      <c r="E3595" s="6">
        <v>27688.959999999999</v>
      </c>
      <c r="F3595" s="6">
        <v>17853.419999999998</v>
      </c>
      <c r="G3595" s="8">
        <f t="shared" si="712"/>
        <v>9835.5400000000009</v>
      </c>
      <c r="H3595">
        <v>2023</v>
      </c>
      <c r="I3595">
        <f>MONTH(C3595)</f>
        <v>3</v>
      </c>
      <c r="J3595" t="s">
        <v>83</v>
      </c>
      <c r="K3595" t="s">
        <v>113</v>
      </c>
      <c r="L3595" t="s">
        <v>111</v>
      </c>
      <c r="M3595" t="str">
        <f>VLOOKUP(Table1[[#This Row],[Product Code]],Table24[#All],4,FALSE)</f>
        <v>VR Headsets</v>
      </c>
    </row>
    <row r="3596" spans="1:13" x14ac:dyDescent="0.3">
      <c r="A3596" s="13" t="s">
        <v>16</v>
      </c>
      <c r="B3596" s="4" t="s">
        <v>64</v>
      </c>
      <c r="C3596" s="5">
        <v>45451</v>
      </c>
      <c r="D3596" s="4">
        <v>15</v>
      </c>
      <c r="E3596" s="6">
        <v>5816.1</v>
      </c>
      <c r="F3596" s="6">
        <v>3891.3</v>
      </c>
      <c r="G3596" s="8">
        <f t="shared" si="712"/>
        <v>1924.8000000000002</v>
      </c>
      <c r="H3596">
        <v>2024</v>
      </c>
      <c r="I3596">
        <f t="shared" ref="I3596:I3599" si="714">MONTH(C3596)</f>
        <v>6</v>
      </c>
      <c r="J3596" t="s">
        <v>88</v>
      </c>
      <c r="K3596" t="s">
        <v>106</v>
      </c>
      <c r="L3596" t="s">
        <v>102</v>
      </c>
      <c r="M3596" t="str">
        <f>VLOOKUP(Table1[[#This Row],[Product Code]],Table24[#All],4,FALSE)</f>
        <v>Chargers</v>
      </c>
    </row>
    <row r="3597" spans="1:13" x14ac:dyDescent="0.3">
      <c r="A3597" s="13" t="s">
        <v>16</v>
      </c>
      <c r="B3597" s="4" t="s">
        <v>48</v>
      </c>
      <c r="C3597" s="5">
        <v>45656</v>
      </c>
      <c r="D3597" s="4">
        <v>38</v>
      </c>
      <c r="E3597" s="6">
        <v>53314.38</v>
      </c>
      <c r="F3597" s="6">
        <v>33840.9</v>
      </c>
      <c r="G3597" s="8">
        <f t="shared" si="712"/>
        <v>19473.479999999996</v>
      </c>
      <c r="H3597">
        <v>2024</v>
      </c>
      <c r="I3597">
        <f t="shared" si="714"/>
        <v>12</v>
      </c>
      <c r="J3597" t="s">
        <v>90</v>
      </c>
      <c r="K3597" t="s">
        <v>137</v>
      </c>
      <c r="L3597" t="s">
        <v>111</v>
      </c>
      <c r="M3597" t="str">
        <f>VLOOKUP(Table1[[#This Row],[Product Code]],Table24[#All],4,FALSE)</f>
        <v>Game Consoles</v>
      </c>
    </row>
    <row r="3598" spans="1:13" x14ac:dyDescent="0.3">
      <c r="A3598" s="13" t="s">
        <v>8</v>
      </c>
      <c r="B3598" s="4" t="s">
        <v>39</v>
      </c>
      <c r="C3598" s="5">
        <v>45587</v>
      </c>
      <c r="D3598" s="4">
        <v>26</v>
      </c>
      <c r="E3598" s="6">
        <v>18979.48</v>
      </c>
      <c r="F3598" s="6">
        <v>15313.74</v>
      </c>
      <c r="G3598" s="8">
        <f t="shared" si="712"/>
        <v>3665.74</v>
      </c>
      <c r="H3598">
        <v>2024</v>
      </c>
      <c r="I3598">
        <f t="shared" si="714"/>
        <v>10</v>
      </c>
      <c r="J3598" t="s">
        <v>90</v>
      </c>
      <c r="K3598" t="s">
        <v>113</v>
      </c>
      <c r="L3598" t="s">
        <v>111</v>
      </c>
      <c r="M3598" t="str">
        <f>VLOOKUP(Table1[[#This Row],[Product Code]],Table24[#All],4,FALSE)</f>
        <v>VR Headsets</v>
      </c>
    </row>
    <row r="3599" spans="1:13" x14ac:dyDescent="0.3">
      <c r="A3599" s="13" t="s">
        <v>37</v>
      </c>
      <c r="B3599" s="4" t="s">
        <v>52</v>
      </c>
      <c r="C3599" s="5">
        <v>45330</v>
      </c>
      <c r="D3599" s="4">
        <v>20</v>
      </c>
      <c r="E3599" s="6">
        <v>4732.2000000000007</v>
      </c>
      <c r="F3599" s="6">
        <v>3663.3999999999996</v>
      </c>
      <c r="G3599" s="8">
        <f t="shared" si="712"/>
        <v>1068.8000000000011</v>
      </c>
      <c r="H3599">
        <v>2024</v>
      </c>
      <c r="I3599">
        <f t="shared" si="714"/>
        <v>2</v>
      </c>
      <c r="J3599" t="s">
        <v>87</v>
      </c>
      <c r="K3599" t="s">
        <v>113</v>
      </c>
      <c r="L3599" t="s">
        <v>118</v>
      </c>
      <c r="M3599" t="str">
        <f>VLOOKUP(Table1[[#This Row],[Product Code]],Table24[#All],4,FALSE)</f>
        <v>Wired Headphones</v>
      </c>
    </row>
    <row r="3600" spans="1:13" x14ac:dyDescent="0.3">
      <c r="A3600" s="13" t="s">
        <v>10</v>
      </c>
      <c r="B3600" s="4" t="s">
        <v>43</v>
      </c>
      <c r="C3600" s="5">
        <v>45233</v>
      </c>
      <c r="D3600" s="4">
        <v>25</v>
      </c>
      <c r="E3600" s="6">
        <v>26624</v>
      </c>
      <c r="F3600" s="6">
        <v>17166.75</v>
      </c>
      <c r="G3600" s="8">
        <f t="shared" si="712"/>
        <v>9457.25</v>
      </c>
      <c r="H3600">
        <v>2023</v>
      </c>
      <c r="I3600">
        <f t="shared" ref="I3600:I3606" si="715">MONTH(C3600)</f>
        <v>11</v>
      </c>
      <c r="J3600" t="s">
        <v>86</v>
      </c>
      <c r="K3600" t="s">
        <v>113</v>
      </c>
      <c r="L3600" t="s">
        <v>111</v>
      </c>
      <c r="M3600" t="str">
        <f>VLOOKUP(Table1[[#This Row],[Product Code]],Table24[#All],4,FALSE)</f>
        <v>VR Headsets</v>
      </c>
    </row>
    <row r="3601" spans="1:13" x14ac:dyDescent="0.3">
      <c r="A3601" s="13" t="s">
        <v>16</v>
      </c>
      <c r="B3601" s="4" t="s">
        <v>20</v>
      </c>
      <c r="C3601" s="5">
        <v>45202</v>
      </c>
      <c r="D3601" s="4">
        <v>24</v>
      </c>
      <c r="E3601" s="6">
        <v>21317.040000000001</v>
      </c>
      <c r="F3601" s="6">
        <v>17338.800000000003</v>
      </c>
      <c r="G3601" s="8">
        <f t="shared" si="712"/>
        <v>3978.239999999998</v>
      </c>
      <c r="H3601">
        <v>2023</v>
      </c>
      <c r="I3601">
        <f t="shared" si="715"/>
        <v>10</v>
      </c>
      <c r="J3601" t="s">
        <v>86</v>
      </c>
      <c r="K3601" t="s">
        <v>104</v>
      </c>
      <c r="L3601" t="s">
        <v>102</v>
      </c>
      <c r="M3601" t="str">
        <f>VLOOKUP(Table1[[#This Row],[Product Code]],Table24[#All],4,FALSE)</f>
        <v>Keyboards</v>
      </c>
    </row>
    <row r="3602" spans="1:13" x14ac:dyDescent="0.3">
      <c r="A3602" s="13" t="s">
        <v>10</v>
      </c>
      <c r="B3602" s="4" t="s">
        <v>7</v>
      </c>
      <c r="C3602" s="5">
        <v>45073</v>
      </c>
      <c r="D3602" s="4">
        <v>7</v>
      </c>
      <c r="E3602" s="6">
        <v>2323.16</v>
      </c>
      <c r="F3602" s="6">
        <v>1383.97</v>
      </c>
      <c r="G3602" s="8">
        <f t="shared" si="712"/>
        <v>939.18999999999983</v>
      </c>
      <c r="H3602">
        <v>2023</v>
      </c>
      <c r="I3602">
        <f t="shared" si="715"/>
        <v>5</v>
      </c>
      <c r="J3602" t="s">
        <v>84</v>
      </c>
      <c r="K3602" t="s">
        <v>109</v>
      </c>
      <c r="L3602" t="s">
        <v>98</v>
      </c>
      <c r="M3602" t="str">
        <f>VLOOKUP(Table1[[#This Row],[Product Code]],Table24[#All],4,FALSE)</f>
        <v>Gaming Laptops</v>
      </c>
    </row>
    <row r="3603" spans="1:13" x14ac:dyDescent="0.3">
      <c r="A3603" s="13" t="s">
        <v>16</v>
      </c>
      <c r="B3603" s="4" t="s">
        <v>15</v>
      </c>
      <c r="C3603" s="5">
        <v>44984</v>
      </c>
      <c r="D3603" s="4">
        <v>28</v>
      </c>
      <c r="E3603" s="6">
        <v>24737.72</v>
      </c>
      <c r="F3603" s="6">
        <v>17250.52</v>
      </c>
      <c r="G3603" s="8">
        <f t="shared" si="712"/>
        <v>7487.2000000000007</v>
      </c>
      <c r="H3603">
        <v>2023</v>
      </c>
      <c r="I3603">
        <f t="shared" si="715"/>
        <v>2</v>
      </c>
      <c r="J3603" t="s">
        <v>83</v>
      </c>
      <c r="K3603" t="s">
        <v>132</v>
      </c>
      <c r="L3603" t="s">
        <v>118</v>
      </c>
      <c r="M3603" t="str">
        <f>VLOOKUP(Table1[[#This Row],[Product Code]],Table24[#All],4,FALSE)</f>
        <v>Noise-Canceling Over-Ear</v>
      </c>
    </row>
    <row r="3604" spans="1:13" x14ac:dyDescent="0.3">
      <c r="A3604" s="13" t="s">
        <v>16</v>
      </c>
      <c r="B3604" s="4" t="s">
        <v>55</v>
      </c>
      <c r="C3604" s="5">
        <v>45021</v>
      </c>
      <c r="D3604" s="4">
        <v>23</v>
      </c>
      <c r="E3604" s="6">
        <v>19990.68</v>
      </c>
      <c r="F3604" s="6">
        <v>15008.189999999999</v>
      </c>
      <c r="G3604" s="8">
        <f t="shared" si="712"/>
        <v>4982.4900000000016</v>
      </c>
      <c r="H3604">
        <v>2023</v>
      </c>
      <c r="I3604">
        <f t="shared" si="715"/>
        <v>4</v>
      </c>
      <c r="J3604" t="s">
        <v>84</v>
      </c>
      <c r="K3604" t="s">
        <v>100</v>
      </c>
      <c r="L3604" t="s">
        <v>111</v>
      </c>
      <c r="M3604" t="str">
        <f>VLOOKUP(Table1[[#This Row],[Product Code]],Table24[#All],4,FALSE)</f>
        <v>VR Headsets</v>
      </c>
    </row>
    <row r="3605" spans="1:13" x14ac:dyDescent="0.3">
      <c r="A3605" s="13" t="s">
        <v>6</v>
      </c>
      <c r="B3605" s="4" t="s">
        <v>41</v>
      </c>
      <c r="C3605" s="5">
        <v>45512</v>
      </c>
      <c r="D3605" s="4">
        <v>3</v>
      </c>
      <c r="E3605" s="6">
        <v>2650.2</v>
      </c>
      <c r="F3605" s="6">
        <v>1813.47</v>
      </c>
      <c r="G3605" s="8">
        <f t="shared" si="712"/>
        <v>836.72999999999979</v>
      </c>
      <c r="H3605">
        <v>2024</v>
      </c>
      <c r="I3605">
        <f t="shared" si="715"/>
        <v>8</v>
      </c>
      <c r="J3605" t="s">
        <v>89</v>
      </c>
      <c r="K3605" t="s">
        <v>132</v>
      </c>
      <c r="L3605" t="s">
        <v>118</v>
      </c>
      <c r="M3605" t="str">
        <f>VLOOKUP(Table1[[#This Row],[Product Code]],Table24[#All],4,FALSE)</f>
        <v>Wireless Headphones</v>
      </c>
    </row>
    <row r="3606" spans="1:13" x14ac:dyDescent="0.3">
      <c r="A3606" s="13" t="s">
        <v>10</v>
      </c>
      <c r="B3606" s="4" t="s">
        <v>52</v>
      </c>
      <c r="C3606" s="5">
        <v>45323</v>
      </c>
      <c r="D3606" s="4">
        <v>27</v>
      </c>
      <c r="E3606" s="6">
        <v>6388.47</v>
      </c>
      <c r="F3606" s="6">
        <v>4945.5899999999992</v>
      </c>
      <c r="G3606" s="8">
        <f t="shared" si="712"/>
        <v>1442.880000000001</v>
      </c>
      <c r="H3606">
        <v>2024</v>
      </c>
      <c r="I3606">
        <f t="shared" si="715"/>
        <v>2</v>
      </c>
      <c r="J3606" t="s">
        <v>87</v>
      </c>
      <c r="K3606" t="s">
        <v>113</v>
      </c>
      <c r="L3606" t="s">
        <v>118</v>
      </c>
      <c r="M3606" t="str">
        <f>VLOOKUP(Table1[[#This Row],[Product Code]],Table24[#All],4,FALSE)</f>
        <v>Wired Headphones</v>
      </c>
    </row>
    <row r="3607" spans="1:13" x14ac:dyDescent="0.3">
      <c r="A3607" s="13" t="s">
        <v>12</v>
      </c>
      <c r="B3607" s="4" t="s">
        <v>69</v>
      </c>
      <c r="C3607" s="5">
        <v>45196</v>
      </c>
      <c r="D3607" s="4">
        <v>12</v>
      </c>
      <c r="E3607" s="6">
        <v>957.72</v>
      </c>
      <c r="F3607" s="6">
        <v>768.24</v>
      </c>
      <c r="G3607" s="8">
        <f t="shared" si="712"/>
        <v>189.48000000000002</v>
      </c>
      <c r="H3607">
        <v>2023</v>
      </c>
      <c r="I3607">
        <f>MONTH(C3607)</f>
        <v>9</v>
      </c>
      <c r="J3607" t="s">
        <v>85</v>
      </c>
      <c r="K3607" t="s">
        <v>106</v>
      </c>
      <c r="L3607" t="s">
        <v>98</v>
      </c>
      <c r="M3607" t="str">
        <f>VLOOKUP(Table1[[#This Row],[Product Code]],Table24[#All],4,FALSE)</f>
        <v>Ultrabooks</v>
      </c>
    </row>
    <row r="3608" spans="1:13" x14ac:dyDescent="0.3">
      <c r="A3608" s="13" t="s">
        <v>28</v>
      </c>
      <c r="B3608" s="4" t="s">
        <v>41</v>
      </c>
      <c r="C3608" s="5">
        <v>45555</v>
      </c>
      <c r="D3608" s="4">
        <v>13</v>
      </c>
      <c r="E3608" s="6">
        <v>11484.199999999999</v>
      </c>
      <c r="F3608" s="6">
        <v>7858.37</v>
      </c>
      <c r="G3608" s="8">
        <f t="shared" si="712"/>
        <v>3625.829999999999</v>
      </c>
      <c r="H3608">
        <v>2024</v>
      </c>
      <c r="I3608">
        <f t="shared" ref="I3608:I3610" si="716">MONTH(C3608)</f>
        <v>9</v>
      </c>
      <c r="J3608" t="s">
        <v>89</v>
      </c>
      <c r="K3608" t="s">
        <v>132</v>
      </c>
      <c r="L3608" t="s">
        <v>118</v>
      </c>
      <c r="M3608" t="str">
        <f>VLOOKUP(Table1[[#This Row],[Product Code]],Table24[#All],4,FALSE)</f>
        <v>Wireless Headphones</v>
      </c>
    </row>
    <row r="3609" spans="1:13" x14ac:dyDescent="0.3">
      <c r="A3609" s="13" t="s">
        <v>10</v>
      </c>
      <c r="B3609" s="4" t="s">
        <v>52</v>
      </c>
      <c r="C3609" s="5">
        <v>45632</v>
      </c>
      <c r="D3609" s="4">
        <v>38</v>
      </c>
      <c r="E3609" s="6">
        <v>8991.18</v>
      </c>
      <c r="F3609" s="6">
        <v>6960.4599999999991</v>
      </c>
      <c r="G3609" s="8">
        <f t="shared" si="712"/>
        <v>2030.7200000000012</v>
      </c>
      <c r="H3609">
        <v>2024</v>
      </c>
      <c r="I3609">
        <f t="shared" si="716"/>
        <v>12</v>
      </c>
      <c r="J3609" t="s">
        <v>90</v>
      </c>
      <c r="K3609" t="s">
        <v>113</v>
      </c>
      <c r="L3609" t="s">
        <v>118</v>
      </c>
      <c r="M3609" t="str">
        <f>VLOOKUP(Table1[[#This Row],[Product Code]],Table24[#All],4,FALSE)</f>
        <v>Wired Headphones</v>
      </c>
    </row>
    <row r="3610" spans="1:13" x14ac:dyDescent="0.3">
      <c r="A3610" s="13" t="s">
        <v>16</v>
      </c>
      <c r="B3610" s="4" t="s">
        <v>24</v>
      </c>
      <c r="C3610" s="5">
        <v>45418</v>
      </c>
      <c r="D3610" s="4">
        <v>14</v>
      </c>
      <c r="E3610" s="6">
        <v>18637.22</v>
      </c>
      <c r="F3610" s="6">
        <v>11629.94</v>
      </c>
      <c r="G3610" s="8">
        <f t="shared" si="712"/>
        <v>7007.2800000000007</v>
      </c>
      <c r="H3610">
        <v>2024</v>
      </c>
      <c r="I3610">
        <f t="shared" si="716"/>
        <v>5</v>
      </c>
      <c r="J3610" t="s">
        <v>88</v>
      </c>
      <c r="K3610" t="s">
        <v>104</v>
      </c>
      <c r="L3610" t="s">
        <v>102</v>
      </c>
      <c r="M3610" t="str">
        <f>VLOOKUP(Table1[[#This Row],[Product Code]],Table24[#All],4,FALSE)</f>
        <v>Keyboards</v>
      </c>
    </row>
    <row r="3611" spans="1:13" x14ac:dyDescent="0.3">
      <c r="A3611" s="13" t="s">
        <v>33</v>
      </c>
      <c r="B3611" s="4" t="s">
        <v>71</v>
      </c>
      <c r="C3611" s="5">
        <v>45129</v>
      </c>
      <c r="D3611" s="4">
        <v>6</v>
      </c>
      <c r="E3611" s="6">
        <v>1370.58</v>
      </c>
      <c r="F3611" s="6">
        <v>1095.3600000000001</v>
      </c>
      <c r="G3611" s="8">
        <f t="shared" si="712"/>
        <v>275.2199999999998</v>
      </c>
      <c r="H3611">
        <v>2023</v>
      </c>
      <c r="I3611">
        <f t="shared" ref="I3611:I3612" si="717">MONTH(C3611)</f>
        <v>7</v>
      </c>
      <c r="J3611" t="s">
        <v>85</v>
      </c>
      <c r="K3611" t="s">
        <v>100</v>
      </c>
      <c r="L3611" t="s">
        <v>98</v>
      </c>
      <c r="M3611" t="str">
        <f>VLOOKUP(Table1[[#This Row],[Product Code]],Table24[#All],4,FALSE)</f>
        <v>Ultrabooks</v>
      </c>
    </row>
    <row r="3612" spans="1:13" x14ac:dyDescent="0.3">
      <c r="A3612" s="13" t="s">
        <v>32</v>
      </c>
      <c r="B3612" s="4" t="s">
        <v>50</v>
      </c>
      <c r="C3612" s="5">
        <v>45073</v>
      </c>
      <c r="D3612" s="4">
        <v>4</v>
      </c>
      <c r="E3612" s="6">
        <v>1078.48</v>
      </c>
      <c r="F3612" s="6">
        <v>655.56</v>
      </c>
      <c r="G3612" s="8">
        <f t="shared" si="712"/>
        <v>422.92000000000007</v>
      </c>
      <c r="H3612">
        <v>2023</v>
      </c>
      <c r="I3612">
        <f t="shared" si="717"/>
        <v>5</v>
      </c>
      <c r="J3612" t="s">
        <v>84</v>
      </c>
      <c r="K3612" t="s">
        <v>100</v>
      </c>
      <c r="L3612" t="s">
        <v>102</v>
      </c>
      <c r="M3612" t="str">
        <f>VLOOKUP(Table1[[#This Row],[Product Code]],Table24[#All],4,FALSE)</f>
        <v>Chargers</v>
      </c>
    </row>
    <row r="3613" spans="1:13" x14ac:dyDescent="0.3">
      <c r="A3613" s="13" t="s">
        <v>16</v>
      </c>
      <c r="B3613" s="4" t="s">
        <v>11</v>
      </c>
      <c r="C3613" s="5">
        <v>45577</v>
      </c>
      <c r="D3613" s="4">
        <v>27</v>
      </c>
      <c r="E3613" s="6">
        <v>18139.95</v>
      </c>
      <c r="F3613" s="6">
        <v>14325.93</v>
      </c>
      <c r="G3613" s="8">
        <f t="shared" si="712"/>
        <v>3814.0200000000004</v>
      </c>
      <c r="H3613">
        <v>2024</v>
      </c>
      <c r="I3613">
        <f>MONTH(C3613)</f>
        <v>10</v>
      </c>
      <c r="J3613" t="s">
        <v>90</v>
      </c>
      <c r="K3613" t="s">
        <v>113</v>
      </c>
      <c r="L3613" t="s">
        <v>102</v>
      </c>
      <c r="M3613" t="str">
        <f>VLOOKUP(Table1[[#This Row],[Product Code]],Table24[#All],4,FALSE)</f>
        <v>Chargers</v>
      </c>
    </row>
    <row r="3614" spans="1:13" x14ac:dyDescent="0.3">
      <c r="A3614" s="13" t="s">
        <v>16</v>
      </c>
      <c r="B3614" s="4" t="s">
        <v>20</v>
      </c>
      <c r="C3614" s="5">
        <v>44969</v>
      </c>
      <c r="D3614" s="4">
        <v>22</v>
      </c>
      <c r="E3614" s="6">
        <v>19540.620000000003</v>
      </c>
      <c r="F3614" s="6">
        <v>15893.900000000001</v>
      </c>
      <c r="G3614" s="8">
        <f t="shared" si="712"/>
        <v>3646.7200000000012</v>
      </c>
      <c r="H3614">
        <v>2023</v>
      </c>
      <c r="I3614">
        <f>MONTH(C3614)</f>
        <v>2</v>
      </c>
      <c r="J3614" t="s">
        <v>83</v>
      </c>
      <c r="K3614" t="s">
        <v>104</v>
      </c>
      <c r="L3614" t="s">
        <v>102</v>
      </c>
      <c r="M3614" t="str">
        <f>VLOOKUP(Table1[[#This Row],[Product Code]],Table24[#All],4,FALSE)</f>
        <v>Keyboards</v>
      </c>
    </row>
    <row r="3615" spans="1:13" x14ac:dyDescent="0.3">
      <c r="A3615" s="13" t="s">
        <v>59</v>
      </c>
      <c r="B3615" s="4" t="s">
        <v>56</v>
      </c>
      <c r="C3615" s="5">
        <v>45496</v>
      </c>
      <c r="D3615" s="4">
        <v>16</v>
      </c>
      <c r="E3615" s="6">
        <v>2146.4</v>
      </c>
      <c r="F3615" s="6">
        <v>1773.12</v>
      </c>
      <c r="G3615" s="8">
        <f t="shared" si="712"/>
        <v>373.2800000000002</v>
      </c>
      <c r="H3615">
        <v>2024</v>
      </c>
      <c r="I3615">
        <f>MONTH(C3615)</f>
        <v>7</v>
      </c>
      <c r="J3615" t="s">
        <v>89</v>
      </c>
      <c r="K3615" t="s">
        <v>113</v>
      </c>
      <c r="L3615" t="s">
        <v>102</v>
      </c>
      <c r="M3615" t="str">
        <f>VLOOKUP(Table1[[#This Row],[Product Code]],Table24[#All],4,FALSE)</f>
        <v>Laptop Sleeves</v>
      </c>
    </row>
    <row r="3616" spans="1:13" x14ac:dyDescent="0.3">
      <c r="A3616" s="13" t="s">
        <v>8</v>
      </c>
      <c r="B3616" s="4" t="s">
        <v>71</v>
      </c>
      <c r="C3616" s="5">
        <v>45217</v>
      </c>
      <c r="D3616" s="4">
        <v>24</v>
      </c>
      <c r="E3616" s="6">
        <v>5482.32</v>
      </c>
      <c r="F3616" s="6">
        <v>4381.4400000000005</v>
      </c>
      <c r="G3616" s="8">
        <f t="shared" si="712"/>
        <v>1100.8799999999992</v>
      </c>
      <c r="H3616">
        <v>2023</v>
      </c>
      <c r="I3616">
        <f>MONTH(C3616)</f>
        <v>10</v>
      </c>
      <c r="J3616" t="s">
        <v>86</v>
      </c>
      <c r="K3616" t="s">
        <v>100</v>
      </c>
      <c r="L3616" t="s">
        <v>98</v>
      </c>
      <c r="M3616" t="str">
        <f>VLOOKUP(Table1[[#This Row],[Product Code]],Table24[#All],4,FALSE)</f>
        <v>Ultrabooks</v>
      </c>
    </row>
    <row r="3617" spans="1:13" x14ac:dyDescent="0.3">
      <c r="A3617" s="13" t="s">
        <v>33</v>
      </c>
      <c r="B3617" s="4" t="s">
        <v>70</v>
      </c>
      <c r="C3617" s="5">
        <v>45520</v>
      </c>
      <c r="D3617" s="4">
        <v>11</v>
      </c>
      <c r="E3617" s="6">
        <v>2374.79</v>
      </c>
      <c r="F3617" s="6">
        <v>1718.97</v>
      </c>
      <c r="G3617" s="8">
        <f t="shared" si="712"/>
        <v>655.81999999999994</v>
      </c>
      <c r="H3617">
        <v>2024</v>
      </c>
      <c r="I3617">
        <f t="shared" ref="I3617:I3620" si="718">MONTH(C3617)</f>
        <v>8</v>
      </c>
      <c r="J3617" t="s">
        <v>89</v>
      </c>
      <c r="K3617" t="s">
        <v>130</v>
      </c>
      <c r="L3617" t="s">
        <v>102</v>
      </c>
      <c r="M3617" t="str">
        <f>VLOOKUP(Table1[[#This Row],[Product Code]],Table24[#All],4,FALSE)</f>
        <v>Chargers</v>
      </c>
    </row>
    <row r="3618" spans="1:13" x14ac:dyDescent="0.3">
      <c r="A3618" s="13" t="s">
        <v>19</v>
      </c>
      <c r="B3618" s="4" t="s">
        <v>30</v>
      </c>
      <c r="C3618" s="5">
        <v>45336</v>
      </c>
      <c r="D3618" s="4">
        <v>22</v>
      </c>
      <c r="E3618" s="6">
        <v>32372.120000000003</v>
      </c>
      <c r="F3618" s="6">
        <v>21904.3</v>
      </c>
      <c r="G3618" s="8">
        <f t="shared" si="712"/>
        <v>10467.820000000003</v>
      </c>
      <c r="H3618">
        <v>2024</v>
      </c>
      <c r="I3618">
        <f t="shared" si="718"/>
        <v>2</v>
      </c>
      <c r="J3618" t="s">
        <v>87</v>
      </c>
      <c r="K3618" t="s">
        <v>113</v>
      </c>
      <c r="L3618" t="s">
        <v>126</v>
      </c>
      <c r="M3618" t="str">
        <f>VLOOKUP(Table1[[#This Row],[Product Code]],Table24[#All],4,FALSE)</f>
        <v>Fitness Bands</v>
      </c>
    </row>
    <row r="3619" spans="1:13" x14ac:dyDescent="0.3">
      <c r="A3619" s="13" t="s">
        <v>23</v>
      </c>
      <c r="B3619" s="4" t="s">
        <v>22</v>
      </c>
      <c r="C3619" s="5">
        <v>45531</v>
      </c>
      <c r="D3619" s="4">
        <v>13</v>
      </c>
      <c r="E3619" s="6">
        <v>13695.24</v>
      </c>
      <c r="F3619" s="6">
        <v>8141.38</v>
      </c>
      <c r="G3619" s="8">
        <f t="shared" si="712"/>
        <v>5553.86</v>
      </c>
      <c r="H3619">
        <v>2024</v>
      </c>
      <c r="I3619">
        <f t="shared" si="718"/>
        <v>8</v>
      </c>
      <c r="J3619" t="s">
        <v>89</v>
      </c>
      <c r="K3619" t="s">
        <v>113</v>
      </c>
      <c r="L3619" t="s">
        <v>102</v>
      </c>
      <c r="M3619" t="str">
        <f>VLOOKUP(Table1[[#This Row],[Product Code]],Table24[#All],4,FALSE)</f>
        <v>Keyboards</v>
      </c>
    </row>
    <row r="3620" spans="1:13" x14ac:dyDescent="0.3">
      <c r="A3620" s="13" t="s">
        <v>33</v>
      </c>
      <c r="B3620" s="4" t="s">
        <v>42</v>
      </c>
      <c r="C3620" s="5">
        <v>45325</v>
      </c>
      <c r="D3620" s="4">
        <v>22</v>
      </c>
      <c r="E3620" s="6">
        <v>9320.74</v>
      </c>
      <c r="F3620" s="6">
        <v>6074.2000000000007</v>
      </c>
      <c r="G3620" s="8">
        <f t="shared" si="712"/>
        <v>3246.5399999999991</v>
      </c>
      <c r="H3620">
        <v>2024</v>
      </c>
      <c r="I3620">
        <f t="shared" si="718"/>
        <v>2</v>
      </c>
      <c r="J3620" t="s">
        <v>87</v>
      </c>
      <c r="K3620" t="s">
        <v>137</v>
      </c>
      <c r="L3620" t="s">
        <v>98</v>
      </c>
      <c r="M3620" t="str">
        <f>VLOOKUP(Table1[[#This Row],[Product Code]],Table24[#All],4,FALSE)</f>
        <v>Ultrabooks</v>
      </c>
    </row>
    <row r="3621" spans="1:13" x14ac:dyDescent="0.3">
      <c r="A3621" s="13" t="s">
        <v>28</v>
      </c>
      <c r="B3621" s="4" t="s">
        <v>7</v>
      </c>
      <c r="C3621" s="5">
        <v>44964</v>
      </c>
      <c r="D3621" s="4">
        <v>24</v>
      </c>
      <c r="E3621" s="6">
        <v>7965.12</v>
      </c>
      <c r="F3621" s="6">
        <v>4745.04</v>
      </c>
      <c r="G3621" s="8">
        <f t="shared" si="712"/>
        <v>3220.08</v>
      </c>
      <c r="H3621">
        <v>2023</v>
      </c>
      <c r="I3621">
        <f t="shared" ref="I3621:I3624" si="719">MONTH(C3621)</f>
        <v>2</v>
      </c>
      <c r="J3621" t="s">
        <v>83</v>
      </c>
      <c r="K3621" t="s">
        <v>109</v>
      </c>
      <c r="L3621" t="s">
        <v>98</v>
      </c>
      <c r="M3621" t="str">
        <f>VLOOKUP(Table1[[#This Row],[Product Code]],Table24[#All],4,FALSE)</f>
        <v>Gaming Laptops</v>
      </c>
    </row>
    <row r="3622" spans="1:13" x14ac:dyDescent="0.3">
      <c r="A3622" s="13" t="s">
        <v>25</v>
      </c>
      <c r="B3622" s="4" t="s">
        <v>69</v>
      </c>
      <c r="C3622" s="5">
        <v>45214</v>
      </c>
      <c r="D3622" s="4">
        <v>39</v>
      </c>
      <c r="E3622" s="6">
        <v>3112.59</v>
      </c>
      <c r="F3622" s="6">
        <v>2496.7799999999997</v>
      </c>
      <c r="G3622" s="8">
        <f t="shared" si="712"/>
        <v>615.8100000000004</v>
      </c>
      <c r="H3622">
        <v>2023</v>
      </c>
      <c r="I3622">
        <f t="shared" si="719"/>
        <v>10</v>
      </c>
      <c r="J3622" t="s">
        <v>86</v>
      </c>
      <c r="K3622" t="s">
        <v>106</v>
      </c>
      <c r="L3622" t="s">
        <v>98</v>
      </c>
      <c r="M3622" t="str">
        <f>VLOOKUP(Table1[[#This Row],[Product Code]],Table24[#All],4,FALSE)</f>
        <v>Ultrabooks</v>
      </c>
    </row>
    <row r="3623" spans="1:13" x14ac:dyDescent="0.3">
      <c r="A3623" s="13" t="s">
        <v>12</v>
      </c>
      <c r="B3623" s="4" t="s">
        <v>64</v>
      </c>
      <c r="C3623" s="5">
        <v>45500</v>
      </c>
      <c r="D3623" s="4">
        <v>19</v>
      </c>
      <c r="E3623" s="6">
        <v>7367.06</v>
      </c>
      <c r="F3623" s="6">
        <v>4928.9800000000005</v>
      </c>
      <c r="G3623" s="8">
        <f t="shared" si="712"/>
        <v>2438.08</v>
      </c>
      <c r="H3623">
        <v>2024</v>
      </c>
      <c r="I3623">
        <f t="shared" si="719"/>
        <v>7</v>
      </c>
      <c r="J3623" t="s">
        <v>89</v>
      </c>
      <c r="K3623" t="s">
        <v>106</v>
      </c>
      <c r="L3623" t="s">
        <v>102</v>
      </c>
      <c r="M3623" t="str">
        <f>VLOOKUP(Table1[[#This Row],[Product Code]],Table24[#All],4,FALSE)</f>
        <v>Chargers</v>
      </c>
    </row>
    <row r="3624" spans="1:13" x14ac:dyDescent="0.3">
      <c r="A3624" s="13" t="s">
        <v>28</v>
      </c>
      <c r="B3624" s="4" t="s">
        <v>52</v>
      </c>
      <c r="C3624" s="5">
        <v>45434</v>
      </c>
      <c r="D3624" s="4">
        <v>4</v>
      </c>
      <c r="E3624" s="6">
        <v>946.44</v>
      </c>
      <c r="F3624" s="6">
        <v>732.68</v>
      </c>
      <c r="G3624" s="8">
        <f t="shared" si="712"/>
        <v>213.7600000000001</v>
      </c>
      <c r="H3624">
        <v>2024</v>
      </c>
      <c r="I3624">
        <f t="shared" si="719"/>
        <v>5</v>
      </c>
      <c r="J3624" t="s">
        <v>88</v>
      </c>
      <c r="K3624" t="s">
        <v>113</v>
      </c>
      <c r="L3624" t="s">
        <v>118</v>
      </c>
      <c r="M3624" t="str">
        <f>VLOOKUP(Table1[[#This Row],[Product Code]],Table24[#All],4,FALSE)</f>
        <v>Wired Headphones</v>
      </c>
    </row>
    <row r="3625" spans="1:13" x14ac:dyDescent="0.3">
      <c r="A3625" s="13" t="s">
        <v>16</v>
      </c>
      <c r="B3625" s="4" t="s">
        <v>22</v>
      </c>
      <c r="C3625" s="5">
        <v>45246</v>
      </c>
      <c r="D3625" s="4">
        <v>43</v>
      </c>
      <c r="E3625" s="6">
        <v>45299.64</v>
      </c>
      <c r="F3625" s="6">
        <v>26929.18</v>
      </c>
      <c r="G3625" s="8">
        <f t="shared" si="712"/>
        <v>18370.46</v>
      </c>
      <c r="H3625">
        <v>2023</v>
      </c>
      <c r="I3625">
        <f t="shared" ref="I3625:I3626" si="720">MONTH(C3625)</f>
        <v>11</v>
      </c>
      <c r="J3625" t="s">
        <v>86</v>
      </c>
      <c r="K3625" t="s">
        <v>113</v>
      </c>
      <c r="L3625" t="s">
        <v>102</v>
      </c>
      <c r="M3625" t="str">
        <f>VLOOKUP(Table1[[#This Row],[Product Code]],Table24[#All],4,FALSE)</f>
        <v>Keyboards</v>
      </c>
    </row>
    <row r="3626" spans="1:13" x14ac:dyDescent="0.3">
      <c r="A3626" s="13" t="s">
        <v>16</v>
      </c>
      <c r="B3626" s="4" t="s">
        <v>51</v>
      </c>
      <c r="C3626" s="5">
        <v>45213</v>
      </c>
      <c r="D3626" s="4">
        <v>34</v>
      </c>
      <c r="E3626" s="6">
        <v>12050.28</v>
      </c>
      <c r="F3626" s="6">
        <v>8604.0400000000009</v>
      </c>
      <c r="G3626" s="8">
        <f t="shared" si="712"/>
        <v>3446.24</v>
      </c>
      <c r="H3626">
        <v>2023</v>
      </c>
      <c r="I3626">
        <f t="shared" si="720"/>
        <v>10</v>
      </c>
      <c r="J3626" t="s">
        <v>86</v>
      </c>
      <c r="K3626" t="s">
        <v>113</v>
      </c>
      <c r="L3626" t="s">
        <v>118</v>
      </c>
      <c r="M3626" t="str">
        <f>VLOOKUP(Table1[[#This Row],[Product Code]],Table24[#All],4,FALSE)</f>
        <v>Wired Headphones</v>
      </c>
    </row>
    <row r="3627" spans="1:13" x14ac:dyDescent="0.3">
      <c r="A3627" s="13" t="s">
        <v>33</v>
      </c>
      <c r="B3627" s="4" t="s">
        <v>36</v>
      </c>
      <c r="C3627" s="5">
        <v>45530</v>
      </c>
      <c r="D3627" s="4">
        <v>20</v>
      </c>
      <c r="E3627" s="6">
        <v>18941</v>
      </c>
      <c r="F3627" s="6">
        <v>13347.6</v>
      </c>
      <c r="G3627" s="8">
        <f t="shared" si="712"/>
        <v>5593.4</v>
      </c>
      <c r="H3627">
        <v>2024</v>
      </c>
      <c r="I3627">
        <f>MONTH(C3627)</f>
        <v>8</v>
      </c>
      <c r="J3627" t="s">
        <v>89</v>
      </c>
      <c r="K3627" t="s">
        <v>132</v>
      </c>
      <c r="L3627" t="s">
        <v>102</v>
      </c>
      <c r="M3627" t="str">
        <f>VLOOKUP(Table1[[#This Row],[Product Code]],Table24[#All],4,FALSE)</f>
        <v>Keyboards</v>
      </c>
    </row>
    <row r="3628" spans="1:13" x14ac:dyDescent="0.3">
      <c r="A3628" s="13" t="s">
        <v>8</v>
      </c>
      <c r="B3628" s="4" t="s">
        <v>62</v>
      </c>
      <c r="C3628" s="5">
        <v>45257</v>
      </c>
      <c r="D3628" s="4">
        <v>27</v>
      </c>
      <c r="E3628" s="6">
        <v>39023.1</v>
      </c>
      <c r="F3628" s="6">
        <v>26197.29</v>
      </c>
      <c r="G3628" s="8">
        <f t="shared" si="712"/>
        <v>12825.809999999998</v>
      </c>
      <c r="H3628">
        <v>2023</v>
      </c>
      <c r="I3628">
        <f t="shared" ref="I3628:I3630" si="721">MONTH(C3628)</f>
        <v>11</v>
      </c>
      <c r="J3628" t="s">
        <v>86</v>
      </c>
      <c r="K3628" t="s">
        <v>113</v>
      </c>
      <c r="L3628" t="s">
        <v>126</v>
      </c>
      <c r="M3628" t="str">
        <f>VLOOKUP(Table1[[#This Row],[Product Code]],Table24[#All],4,FALSE)</f>
        <v>Smartwatches</v>
      </c>
    </row>
    <row r="3629" spans="1:13" x14ac:dyDescent="0.3">
      <c r="A3629" s="13" t="s">
        <v>6</v>
      </c>
      <c r="B3629" s="4" t="s">
        <v>55</v>
      </c>
      <c r="C3629" s="5">
        <v>45118</v>
      </c>
      <c r="D3629" s="4">
        <v>6</v>
      </c>
      <c r="E3629" s="6">
        <v>5214.96</v>
      </c>
      <c r="F3629" s="6">
        <v>3915.18</v>
      </c>
      <c r="G3629" s="8">
        <f t="shared" si="712"/>
        <v>1299.7800000000002</v>
      </c>
      <c r="H3629">
        <v>2023</v>
      </c>
      <c r="I3629">
        <f t="shared" si="721"/>
        <v>7</v>
      </c>
      <c r="J3629" t="s">
        <v>85</v>
      </c>
      <c r="K3629" t="s">
        <v>100</v>
      </c>
      <c r="L3629" t="s">
        <v>111</v>
      </c>
      <c r="M3629" t="str">
        <f>VLOOKUP(Table1[[#This Row],[Product Code]],Table24[#All],4,FALSE)</f>
        <v>VR Headsets</v>
      </c>
    </row>
    <row r="3630" spans="1:13" x14ac:dyDescent="0.3">
      <c r="A3630" s="13" t="s">
        <v>10</v>
      </c>
      <c r="B3630" s="4" t="s">
        <v>26</v>
      </c>
      <c r="C3630" s="5">
        <v>45081</v>
      </c>
      <c r="D3630" s="4">
        <v>10</v>
      </c>
      <c r="E3630" s="6">
        <v>10536.900000000001</v>
      </c>
      <c r="F3630" s="6">
        <v>6525.7000000000007</v>
      </c>
      <c r="G3630" s="8">
        <f t="shared" si="712"/>
        <v>4011.2000000000007</v>
      </c>
      <c r="H3630">
        <v>2023</v>
      </c>
      <c r="I3630">
        <f t="shared" si="721"/>
        <v>6</v>
      </c>
      <c r="J3630" t="s">
        <v>84</v>
      </c>
      <c r="K3630" t="s">
        <v>104</v>
      </c>
      <c r="L3630" t="s">
        <v>126</v>
      </c>
      <c r="M3630" t="str">
        <f>VLOOKUP(Table1[[#This Row],[Product Code]],Table24[#All],4,FALSE)</f>
        <v>Fitness Bands</v>
      </c>
    </row>
    <row r="3631" spans="1:13" x14ac:dyDescent="0.3">
      <c r="A3631" s="13" t="s">
        <v>12</v>
      </c>
      <c r="B3631" s="4" t="s">
        <v>49</v>
      </c>
      <c r="C3631" s="5">
        <v>45326</v>
      </c>
      <c r="D3631" s="4">
        <v>22</v>
      </c>
      <c r="E3631" s="6">
        <v>29283.539999999997</v>
      </c>
      <c r="F3631" s="6">
        <v>17987.64</v>
      </c>
      <c r="G3631" s="8">
        <f t="shared" si="712"/>
        <v>11295.899999999998</v>
      </c>
      <c r="H3631">
        <v>2024</v>
      </c>
      <c r="I3631">
        <f>MONTH(C3631)</f>
        <v>2</v>
      </c>
      <c r="J3631" t="s">
        <v>87</v>
      </c>
      <c r="K3631" t="s">
        <v>137</v>
      </c>
      <c r="L3631" t="s">
        <v>126</v>
      </c>
      <c r="M3631" t="str">
        <f>VLOOKUP(Table1[[#This Row],[Product Code]],Table24[#All],4,FALSE)</f>
        <v>Smartwatches</v>
      </c>
    </row>
    <row r="3632" spans="1:13" x14ac:dyDescent="0.3">
      <c r="A3632" s="13" t="s">
        <v>33</v>
      </c>
      <c r="B3632" s="4" t="s">
        <v>71</v>
      </c>
      <c r="C3632" s="5">
        <v>45173</v>
      </c>
      <c r="D3632" s="4">
        <v>3</v>
      </c>
      <c r="E3632" s="6">
        <v>685.29</v>
      </c>
      <c r="F3632" s="6">
        <v>547.68000000000006</v>
      </c>
      <c r="G3632" s="8">
        <f t="shared" si="712"/>
        <v>137.6099999999999</v>
      </c>
      <c r="H3632">
        <v>2023</v>
      </c>
      <c r="I3632">
        <f>MONTH(C3632)</f>
        <v>9</v>
      </c>
      <c r="J3632" t="s">
        <v>85</v>
      </c>
      <c r="K3632" t="s">
        <v>100</v>
      </c>
      <c r="L3632" t="s">
        <v>98</v>
      </c>
      <c r="M3632" t="str">
        <f>VLOOKUP(Table1[[#This Row],[Product Code]],Table24[#All],4,FALSE)</f>
        <v>Ultrabooks</v>
      </c>
    </row>
    <row r="3633" spans="1:13" x14ac:dyDescent="0.3">
      <c r="A3633" s="13" t="s">
        <v>8</v>
      </c>
      <c r="B3633" s="4" t="s">
        <v>64</v>
      </c>
      <c r="C3633" s="5">
        <v>45641</v>
      </c>
      <c r="D3633" s="4">
        <v>33</v>
      </c>
      <c r="E3633" s="6">
        <v>12795.42</v>
      </c>
      <c r="F3633" s="6">
        <v>8560.86</v>
      </c>
      <c r="G3633" s="8">
        <f t="shared" si="712"/>
        <v>4234.5599999999995</v>
      </c>
      <c r="H3633">
        <v>2024</v>
      </c>
      <c r="I3633">
        <f>MONTH(C3633)</f>
        <v>12</v>
      </c>
      <c r="J3633" t="s">
        <v>90</v>
      </c>
      <c r="K3633" t="s">
        <v>106</v>
      </c>
      <c r="L3633" t="s">
        <v>102</v>
      </c>
      <c r="M3633" t="str">
        <f>VLOOKUP(Table1[[#This Row],[Product Code]],Table24[#All],4,FALSE)</f>
        <v>Chargers</v>
      </c>
    </row>
    <row r="3634" spans="1:13" x14ac:dyDescent="0.3">
      <c r="A3634" s="13" t="s">
        <v>8</v>
      </c>
      <c r="B3634" s="4" t="s">
        <v>35</v>
      </c>
      <c r="C3634" s="5">
        <v>44940</v>
      </c>
      <c r="D3634" s="4">
        <v>26</v>
      </c>
      <c r="E3634" s="6">
        <v>4239.3</v>
      </c>
      <c r="F3634" s="6">
        <v>3278.86</v>
      </c>
      <c r="G3634" s="8">
        <f t="shared" si="712"/>
        <v>960.44</v>
      </c>
      <c r="H3634">
        <v>2023</v>
      </c>
      <c r="I3634">
        <f>MONTH(C3634)</f>
        <v>1</v>
      </c>
      <c r="J3634" t="s">
        <v>83</v>
      </c>
      <c r="K3634" t="s">
        <v>113</v>
      </c>
      <c r="L3634" t="s">
        <v>102</v>
      </c>
      <c r="M3634" t="str">
        <f>VLOOKUP(Table1[[#This Row],[Product Code]],Table24[#All],4,FALSE)</f>
        <v>Keyboards</v>
      </c>
    </row>
    <row r="3635" spans="1:13" x14ac:dyDescent="0.3">
      <c r="A3635" s="13" t="s">
        <v>12</v>
      </c>
      <c r="B3635" s="4" t="s">
        <v>17</v>
      </c>
      <c r="C3635" s="5">
        <v>45405</v>
      </c>
      <c r="D3635" s="4">
        <v>17</v>
      </c>
      <c r="E3635" s="6">
        <v>3110.66</v>
      </c>
      <c r="F3635" s="6">
        <v>2363.17</v>
      </c>
      <c r="G3635" s="8">
        <f t="shared" si="712"/>
        <v>747.48999999999978</v>
      </c>
      <c r="H3635">
        <v>2024</v>
      </c>
      <c r="I3635">
        <f t="shared" ref="I3635:I3636" si="722">MONTH(C3635)</f>
        <v>4</v>
      </c>
      <c r="J3635" t="s">
        <v>88</v>
      </c>
      <c r="K3635" t="s">
        <v>104</v>
      </c>
      <c r="L3635" t="s">
        <v>102</v>
      </c>
      <c r="M3635" t="str">
        <f>VLOOKUP(Table1[[#This Row],[Product Code]],Table24[#All],4,FALSE)</f>
        <v>Chargers</v>
      </c>
    </row>
    <row r="3636" spans="1:13" x14ac:dyDescent="0.3">
      <c r="A3636" s="13" t="s">
        <v>16</v>
      </c>
      <c r="B3636" s="4" t="s">
        <v>40</v>
      </c>
      <c r="C3636" s="5">
        <v>45431</v>
      </c>
      <c r="D3636" s="4">
        <v>15</v>
      </c>
      <c r="E3636" s="6">
        <v>20306.849999999999</v>
      </c>
      <c r="F3636" s="6">
        <v>14616.900000000001</v>
      </c>
      <c r="G3636" s="8">
        <f t="shared" si="712"/>
        <v>5689.9499999999971</v>
      </c>
      <c r="H3636">
        <v>2024</v>
      </c>
      <c r="I3636">
        <f t="shared" si="722"/>
        <v>5</v>
      </c>
      <c r="J3636" t="s">
        <v>88</v>
      </c>
      <c r="K3636" t="s">
        <v>106</v>
      </c>
      <c r="L3636" t="s">
        <v>111</v>
      </c>
      <c r="M3636" t="str">
        <f>VLOOKUP(Table1[[#This Row],[Product Code]],Table24[#All],4,FALSE)</f>
        <v>Game Consoles</v>
      </c>
    </row>
    <row r="3637" spans="1:13" x14ac:dyDescent="0.3">
      <c r="A3637" s="13" t="s">
        <v>33</v>
      </c>
      <c r="B3637" s="4" t="s">
        <v>43</v>
      </c>
      <c r="C3637" s="5">
        <v>45251</v>
      </c>
      <c r="D3637" s="4">
        <v>35</v>
      </c>
      <c r="E3637" s="6">
        <v>37273.599999999999</v>
      </c>
      <c r="F3637" s="6">
        <v>24033.449999999997</v>
      </c>
      <c r="G3637" s="8">
        <f t="shared" si="712"/>
        <v>13240.150000000001</v>
      </c>
      <c r="H3637">
        <v>2023</v>
      </c>
      <c r="I3637">
        <f>MONTH(C3637)</f>
        <v>11</v>
      </c>
      <c r="J3637" t="s">
        <v>86</v>
      </c>
      <c r="K3637" t="s">
        <v>113</v>
      </c>
      <c r="L3637" t="s">
        <v>111</v>
      </c>
      <c r="M3637" t="str">
        <f>VLOOKUP(Table1[[#This Row],[Product Code]],Table24[#All],4,FALSE)</f>
        <v>VR Headsets</v>
      </c>
    </row>
    <row r="3638" spans="1:13" x14ac:dyDescent="0.3">
      <c r="A3638" s="13" t="s">
        <v>16</v>
      </c>
      <c r="B3638" s="4" t="s">
        <v>61</v>
      </c>
      <c r="C3638" s="5">
        <v>45576</v>
      </c>
      <c r="D3638" s="4">
        <v>34</v>
      </c>
      <c r="E3638" s="6">
        <v>13007.72</v>
      </c>
      <c r="F3638" s="6">
        <v>10279.219999999999</v>
      </c>
      <c r="G3638" s="8">
        <f t="shared" si="712"/>
        <v>2728.5</v>
      </c>
      <c r="H3638">
        <v>2024</v>
      </c>
      <c r="I3638">
        <f t="shared" ref="I3638:I3639" si="723">MONTH(C3638)</f>
        <v>10</v>
      </c>
      <c r="J3638" t="s">
        <v>90</v>
      </c>
      <c r="K3638" t="s">
        <v>109</v>
      </c>
      <c r="L3638" t="s">
        <v>111</v>
      </c>
      <c r="M3638" t="str">
        <f>VLOOKUP(Table1[[#This Row],[Product Code]],Table24[#All],4,FALSE)</f>
        <v>VR Headsets</v>
      </c>
    </row>
    <row r="3639" spans="1:13" x14ac:dyDescent="0.3">
      <c r="A3639" s="13" t="s">
        <v>8</v>
      </c>
      <c r="B3639" s="4" t="s">
        <v>68</v>
      </c>
      <c r="C3639" s="5">
        <v>45589</v>
      </c>
      <c r="D3639" s="4">
        <v>24</v>
      </c>
      <c r="E3639" s="6">
        <v>26592</v>
      </c>
      <c r="F3639" s="6">
        <v>20833.199999999997</v>
      </c>
      <c r="G3639" s="8">
        <f t="shared" si="712"/>
        <v>5758.8000000000029</v>
      </c>
      <c r="H3639">
        <v>2024</v>
      </c>
      <c r="I3639">
        <f t="shared" si="723"/>
        <v>10</v>
      </c>
      <c r="J3639" t="s">
        <v>90</v>
      </c>
      <c r="K3639" t="s">
        <v>113</v>
      </c>
      <c r="L3639" t="s">
        <v>118</v>
      </c>
      <c r="M3639" t="str">
        <f>VLOOKUP(Table1[[#This Row],[Product Code]],Table24[#All],4,FALSE)</f>
        <v>Noise-Canceling Over-Ear</v>
      </c>
    </row>
    <row r="3640" spans="1:13" x14ac:dyDescent="0.3">
      <c r="A3640" s="13" t="s">
        <v>33</v>
      </c>
      <c r="B3640" s="4" t="s">
        <v>47</v>
      </c>
      <c r="C3640" s="5">
        <v>45148</v>
      </c>
      <c r="D3640" s="4">
        <v>5</v>
      </c>
      <c r="E3640" s="6">
        <v>5989.6</v>
      </c>
      <c r="F3640" s="6">
        <v>4412.75</v>
      </c>
      <c r="G3640" s="8">
        <f t="shared" si="712"/>
        <v>1576.8500000000004</v>
      </c>
      <c r="H3640">
        <v>2023</v>
      </c>
      <c r="I3640">
        <f t="shared" ref="I3640:I3643" si="724">MONTH(C3640)</f>
        <v>8</v>
      </c>
      <c r="J3640" t="s">
        <v>85</v>
      </c>
      <c r="K3640" t="s">
        <v>113</v>
      </c>
      <c r="L3640" t="s">
        <v>126</v>
      </c>
      <c r="M3640" t="str">
        <f>VLOOKUP(Table1[[#This Row],[Product Code]],Table24[#All],4,FALSE)</f>
        <v>Fitness Bands</v>
      </c>
    </row>
    <row r="3641" spans="1:13" x14ac:dyDescent="0.3">
      <c r="A3641" s="13" t="s">
        <v>59</v>
      </c>
      <c r="B3641" s="4" t="s">
        <v>50</v>
      </c>
      <c r="C3641" s="5">
        <v>45223</v>
      </c>
      <c r="D3641" s="4">
        <v>26</v>
      </c>
      <c r="E3641" s="6">
        <v>7010.12</v>
      </c>
      <c r="F3641" s="6">
        <v>4261.1399999999994</v>
      </c>
      <c r="G3641" s="8">
        <f t="shared" si="712"/>
        <v>2748.9800000000005</v>
      </c>
      <c r="H3641">
        <v>2023</v>
      </c>
      <c r="I3641">
        <f t="shared" si="724"/>
        <v>10</v>
      </c>
      <c r="J3641" t="s">
        <v>86</v>
      </c>
      <c r="K3641" t="s">
        <v>100</v>
      </c>
      <c r="L3641" t="s">
        <v>102</v>
      </c>
      <c r="M3641" t="str">
        <f>VLOOKUP(Table1[[#This Row],[Product Code]],Table24[#All],4,FALSE)</f>
        <v>Chargers</v>
      </c>
    </row>
    <row r="3642" spans="1:13" x14ac:dyDescent="0.3">
      <c r="A3642" s="13" t="s">
        <v>21</v>
      </c>
      <c r="B3642" s="4" t="s">
        <v>41</v>
      </c>
      <c r="C3642" s="5">
        <v>45376</v>
      </c>
      <c r="D3642" s="4">
        <v>30</v>
      </c>
      <c r="E3642" s="6">
        <v>26502</v>
      </c>
      <c r="F3642" s="6">
        <v>18134.7</v>
      </c>
      <c r="G3642" s="8">
        <f t="shared" si="712"/>
        <v>8367.2999999999993</v>
      </c>
      <c r="H3642">
        <v>2024</v>
      </c>
      <c r="I3642">
        <f t="shared" si="724"/>
        <v>3</v>
      </c>
      <c r="J3642" t="s">
        <v>87</v>
      </c>
      <c r="K3642" t="s">
        <v>132</v>
      </c>
      <c r="L3642" t="s">
        <v>118</v>
      </c>
      <c r="M3642" t="str">
        <f>VLOOKUP(Table1[[#This Row],[Product Code]],Table24[#All],4,FALSE)</f>
        <v>Wireless Headphones</v>
      </c>
    </row>
    <row r="3643" spans="1:13" x14ac:dyDescent="0.3">
      <c r="A3643" s="13" t="s">
        <v>28</v>
      </c>
      <c r="B3643" s="4" t="s">
        <v>18</v>
      </c>
      <c r="C3643" s="5">
        <v>45539</v>
      </c>
      <c r="D3643" s="4">
        <v>1</v>
      </c>
      <c r="E3643" s="6">
        <v>399.16</v>
      </c>
      <c r="F3643" s="6">
        <v>301.64</v>
      </c>
      <c r="G3643" s="8">
        <f t="shared" si="712"/>
        <v>97.520000000000039</v>
      </c>
      <c r="H3643">
        <v>2024</v>
      </c>
      <c r="I3643">
        <f t="shared" si="724"/>
        <v>9</v>
      </c>
      <c r="J3643" t="s">
        <v>89</v>
      </c>
      <c r="K3643" t="s">
        <v>130</v>
      </c>
      <c r="L3643" t="s">
        <v>126</v>
      </c>
      <c r="M3643" t="str">
        <f>VLOOKUP(Table1[[#This Row],[Product Code]],Table24[#All],4,FALSE)</f>
        <v>Streaming Devices</v>
      </c>
    </row>
    <row r="3644" spans="1:13" x14ac:dyDescent="0.3">
      <c r="A3644" s="13" t="s">
        <v>21</v>
      </c>
      <c r="B3644" s="4" t="s">
        <v>22</v>
      </c>
      <c r="C3644" s="5">
        <v>45039</v>
      </c>
      <c r="D3644" s="4">
        <v>19</v>
      </c>
      <c r="E3644" s="6">
        <v>20016.12</v>
      </c>
      <c r="F3644" s="6">
        <v>11898.94</v>
      </c>
      <c r="G3644" s="8">
        <f t="shared" si="712"/>
        <v>8117.1799999999985</v>
      </c>
      <c r="H3644">
        <v>2023</v>
      </c>
      <c r="I3644">
        <f>MONTH(C3644)</f>
        <v>4</v>
      </c>
      <c r="J3644" t="s">
        <v>84</v>
      </c>
      <c r="K3644" t="s">
        <v>113</v>
      </c>
      <c r="L3644" t="s">
        <v>102</v>
      </c>
      <c r="M3644" t="str">
        <f>VLOOKUP(Table1[[#This Row],[Product Code]],Table24[#All],4,FALSE)</f>
        <v>Keyboards</v>
      </c>
    </row>
    <row r="3645" spans="1:13" x14ac:dyDescent="0.3">
      <c r="A3645" s="13" t="s">
        <v>32</v>
      </c>
      <c r="B3645" s="4" t="s">
        <v>17</v>
      </c>
      <c r="C3645" s="5">
        <v>45318</v>
      </c>
      <c r="D3645" s="4">
        <v>27</v>
      </c>
      <c r="E3645" s="6">
        <v>4940.46</v>
      </c>
      <c r="F3645" s="6">
        <v>3753.2699999999995</v>
      </c>
      <c r="G3645" s="8">
        <f t="shared" si="712"/>
        <v>1187.1900000000005</v>
      </c>
      <c r="H3645">
        <v>2024</v>
      </c>
      <c r="I3645">
        <f t="shared" ref="I3645:I3650" si="725">MONTH(C3645)</f>
        <v>1</v>
      </c>
      <c r="J3645" t="s">
        <v>87</v>
      </c>
      <c r="K3645" t="s">
        <v>104</v>
      </c>
      <c r="L3645" t="s">
        <v>102</v>
      </c>
      <c r="M3645" t="str">
        <f>VLOOKUP(Table1[[#This Row],[Product Code]],Table24[#All],4,FALSE)</f>
        <v>Chargers</v>
      </c>
    </row>
    <row r="3646" spans="1:13" x14ac:dyDescent="0.3">
      <c r="A3646" s="13" t="s">
        <v>16</v>
      </c>
      <c r="B3646" s="4" t="s">
        <v>65</v>
      </c>
      <c r="C3646" s="5">
        <v>45616</v>
      </c>
      <c r="D3646" s="4">
        <v>24</v>
      </c>
      <c r="E3646" s="6">
        <v>7755.5999999999995</v>
      </c>
      <c r="F3646" s="6">
        <v>4796.6400000000003</v>
      </c>
      <c r="G3646" s="8">
        <f t="shared" si="712"/>
        <v>2958.9599999999991</v>
      </c>
      <c r="H3646">
        <v>2024</v>
      </c>
      <c r="I3646">
        <f t="shared" si="725"/>
        <v>11</v>
      </c>
      <c r="J3646" t="s">
        <v>90</v>
      </c>
      <c r="K3646" t="s">
        <v>109</v>
      </c>
      <c r="L3646" t="s">
        <v>111</v>
      </c>
      <c r="M3646" t="str">
        <f>VLOOKUP(Table1[[#This Row],[Product Code]],Table24[#All],4,FALSE)</f>
        <v>Game Consoles</v>
      </c>
    </row>
    <row r="3647" spans="1:13" x14ac:dyDescent="0.3">
      <c r="A3647" s="13" t="s">
        <v>59</v>
      </c>
      <c r="B3647" s="4" t="s">
        <v>17</v>
      </c>
      <c r="C3647" s="5">
        <v>45557</v>
      </c>
      <c r="D3647" s="4">
        <v>13</v>
      </c>
      <c r="E3647" s="6">
        <v>2378.7399999999998</v>
      </c>
      <c r="F3647" s="6">
        <v>1807.1299999999999</v>
      </c>
      <c r="G3647" s="8">
        <f t="shared" si="712"/>
        <v>571.6099999999999</v>
      </c>
      <c r="H3647">
        <v>2024</v>
      </c>
      <c r="I3647">
        <f t="shared" si="725"/>
        <v>9</v>
      </c>
      <c r="J3647" t="s">
        <v>89</v>
      </c>
      <c r="K3647" t="s">
        <v>104</v>
      </c>
      <c r="L3647" t="s">
        <v>102</v>
      </c>
      <c r="M3647" t="str">
        <f>VLOOKUP(Table1[[#This Row],[Product Code]],Table24[#All],4,FALSE)</f>
        <v>Chargers</v>
      </c>
    </row>
    <row r="3648" spans="1:13" x14ac:dyDescent="0.3">
      <c r="A3648" s="13" t="s">
        <v>16</v>
      </c>
      <c r="B3648" s="4" t="s">
        <v>36</v>
      </c>
      <c r="C3648" s="5">
        <v>45408</v>
      </c>
      <c r="D3648" s="4">
        <v>12</v>
      </c>
      <c r="E3648" s="6">
        <v>11364.599999999999</v>
      </c>
      <c r="F3648" s="6">
        <v>8008.5599999999995</v>
      </c>
      <c r="G3648" s="8">
        <f t="shared" si="712"/>
        <v>3356.0399999999991</v>
      </c>
      <c r="H3648">
        <v>2024</v>
      </c>
      <c r="I3648">
        <f t="shared" si="725"/>
        <v>4</v>
      </c>
      <c r="J3648" t="s">
        <v>88</v>
      </c>
      <c r="K3648" t="s">
        <v>132</v>
      </c>
      <c r="L3648" t="s">
        <v>102</v>
      </c>
      <c r="M3648" t="str">
        <f>VLOOKUP(Table1[[#This Row],[Product Code]],Table24[#All],4,FALSE)</f>
        <v>Keyboards</v>
      </c>
    </row>
    <row r="3649" spans="1:13" x14ac:dyDescent="0.3">
      <c r="A3649" s="13" t="s">
        <v>16</v>
      </c>
      <c r="B3649" s="4" t="s">
        <v>39</v>
      </c>
      <c r="C3649" s="5">
        <v>45395</v>
      </c>
      <c r="D3649" s="4">
        <v>13</v>
      </c>
      <c r="E3649" s="6">
        <v>9489.74</v>
      </c>
      <c r="F3649" s="6">
        <v>7656.87</v>
      </c>
      <c r="G3649" s="8">
        <f t="shared" si="712"/>
        <v>1832.87</v>
      </c>
      <c r="H3649">
        <v>2024</v>
      </c>
      <c r="I3649">
        <f t="shared" si="725"/>
        <v>4</v>
      </c>
      <c r="J3649" t="s">
        <v>88</v>
      </c>
      <c r="K3649" t="s">
        <v>113</v>
      </c>
      <c r="L3649" t="s">
        <v>111</v>
      </c>
      <c r="M3649" t="str">
        <f>VLOOKUP(Table1[[#This Row],[Product Code]],Table24[#All],4,FALSE)</f>
        <v>VR Headsets</v>
      </c>
    </row>
    <row r="3650" spans="1:13" x14ac:dyDescent="0.3">
      <c r="A3650" s="13" t="s">
        <v>28</v>
      </c>
      <c r="B3650" s="4" t="s">
        <v>42</v>
      </c>
      <c r="C3650" s="5">
        <v>45571</v>
      </c>
      <c r="D3650" s="4">
        <v>27</v>
      </c>
      <c r="E3650" s="6">
        <v>11439.09</v>
      </c>
      <c r="F3650" s="6">
        <v>7454.7000000000007</v>
      </c>
      <c r="G3650" s="8">
        <f t="shared" si="712"/>
        <v>3984.3899999999994</v>
      </c>
      <c r="H3650">
        <v>2024</v>
      </c>
      <c r="I3650">
        <f t="shared" si="725"/>
        <v>10</v>
      </c>
      <c r="J3650" t="s">
        <v>90</v>
      </c>
      <c r="K3650" t="s">
        <v>137</v>
      </c>
      <c r="L3650" t="s">
        <v>98</v>
      </c>
      <c r="M3650" t="str">
        <f>VLOOKUP(Table1[[#This Row],[Product Code]],Table24[#All],4,FALSE)</f>
        <v>Ultrabooks</v>
      </c>
    </row>
    <row r="3651" spans="1:13" x14ac:dyDescent="0.3">
      <c r="A3651" s="13" t="s">
        <v>16</v>
      </c>
      <c r="B3651" s="4" t="s">
        <v>26</v>
      </c>
      <c r="C3651" s="5">
        <v>45199</v>
      </c>
      <c r="D3651" s="4">
        <v>8</v>
      </c>
      <c r="E3651" s="6">
        <v>8429.52</v>
      </c>
      <c r="F3651" s="6">
        <v>5220.5600000000004</v>
      </c>
      <c r="G3651" s="8">
        <f t="shared" ref="G3651:G3714" si="726">E3651-F3651</f>
        <v>3208.96</v>
      </c>
      <c r="H3651">
        <v>2023</v>
      </c>
      <c r="I3651">
        <f>MONTH(C3651)</f>
        <v>9</v>
      </c>
      <c r="J3651" t="s">
        <v>85</v>
      </c>
      <c r="K3651" t="s">
        <v>104</v>
      </c>
      <c r="L3651" t="s">
        <v>126</v>
      </c>
      <c r="M3651" t="str">
        <f>VLOOKUP(Table1[[#This Row],[Product Code]],Table24[#All],4,FALSE)</f>
        <v>Fitness Bands</v>
      </c>
    </row>
    <row r="3652" spans="1:13" x14ac:dyDescent="0.3">
      <c r="A3652" s="13" t="s">
        <v>12</v>
      </c>
      <c r="B3652" s="4" t="s">
        <v>49</v>
      </c>
      <c r="C3652" s="5">
        <v>45375</v>
      </c>
      <c r="D3652" s="4">
        <v>24</v>
      </c>
      <c r="E3652" s="6">
        <v>31945.68</v>
      </c>
      <c r="F3652" s="6">
        <v>19622.88</v>
      </c>
      <c r="G3652" s="8">
        <f t="shared" si="726"/>
        <v>12322.8</v>
      </c>
      <c r="H3652">
        <v>2024</v>
      </c>
      <c r="I3652">
        <f t="shared" ref="I3652:I3657" si="727">MONTH(C3652)</f>
        <v>3</v>
      </c>
      <c r="J3652" t="s">
        <v>87</v>
      </c>
      <c r="K3652" t="s">
        <v>137</v>
      </c>
      <c r="L3652" t="s">
        <v>126</v>
      </c>
      <c r="M3652" t="str">
        <f>VLOOKUP(Table1[[#This Row],[Product Code]],Table24[#All],4,FALSE)</f>
        <v>Smartwatches</v>
      </c>
    </row>
    <row r="3653" spans="1:13" x14ac:dyDescent="0.3">
      <c r="A3653" s="13" t="s">
        <v>8</v>
      </c>
      <c r="B3653" s="4" t="s">
        <v>9</v>
      </c>
      <c r="C3653" s="5">
        <v>45547</v>
      </c>
      <c r="D3653" s="4">
        <v>20</v>
      </c>
      <c r="E3653" s="6">
        <v>12144.6</v>
      </c>
      <c r="F3653" s="6">
        <v>7446.7999999999993</v>
      </c>
      <c r="G3653" s="8">
        <f t="shared" si="726"/>
        <v>4697.8000000000011</v>
      </c>
      <c r="H3653">
        <v>2024</v>
      </c>
      <c r="I3653">
        <f t="shared" si="727"/>
        <v>9</v>
      </c>
      <c r="J3653" t="s">
        <v>89</v>
      </c>
      <c r="K3653" t="s">
        <v>113</v>
      </c>
      <c r="L3653" t="s">
        <v>98</v>
      </c>
      <c r="M3653" t="str">
        <f>VLOOKUP(Table1[[#This Row],[Product Code]],Table24[#All],4,FALSE)</f>
        <v>Ultrabooks</v>
      </c>
    </row>
    <row r="3654" spans="1:13" x14ac:dyDescent="0.3">
      <c r="A3654" s="13" t="s">
        <v>12</v>
      </c>
      <c r="B3654" s="4" t="s">
        <v>17</v>
      </c>
      <c r="C3654" s="5">
        <v>45416</v>
      </c>
      <c r="D3654" s="4">
        <v>13</v>
      </c>
      <c r="E3654" s="6">
        <v>2378.7399999999998</v>
      </c>
      <c r="F3654" s="6">
        <v>1807.1299999999999</v>
      </c>
      <c r="G3654" s="8">
        <f t="shared" si="726"/>
        <v>571.6099999999999</v>
      </c>
      <c r="H3654">
        <v>2024</v>
      </c>
      <c r="I3654">
        <f t="shared" si="727"/>
        <v>5</v>
      </c>
      <c r="J3654" t="s">
        <v>88</v>
      </c>
      <c r="K3654" t="s">
        <v>104</v>
      </c>
      <c r="L3654" t="s">
        <v>102</v>
      </c>
      <c r="M3654" t="str">
        <f>VLOOKUP(Table1[[#This Row],[Product Code]],Table24[#All],4,FALSE)</f>
        <v>Chargers</v>
      </c>
    </row>
    <row r="3655" spans="1:13" x14ac:dyDescent="0.3">
      <c r="A3655" s="13" t="s">
        <v>16</v>
      </c>
      <c r="B3655" s="4" t="s">
        <v>60</v>
      </c>
      <c r="C3655" s="5">
        <v>45410</v>
      </c>
      <c r="D3655" s="4">
        <v>9</v>
      </c>
      <c r="E3655" s="6">
        <v>5061.6899999999996</v>
      </c>
      <c r="F3655" s="6">
        <v>3864.87</v>
      </c>
      <c r="G3655" s="8">
        <f t="shared" si="726"/>
        <v>1196.8199999999997</v>
      </c>
      <c r="H3655">
        <v>2024</v>
      </c>
      <c r="I3655">
        <f t="shared" si="727"/>
        <v>4</v>
      </c>
      <c r="J3655" t="s">
        <v>88</v>
      </c>
      <c r="K3655" t="s">
        <v>132</v>
      </c>
      <c r="L3655" t="s">
        <v>102</v>
      </c>
      <c r="M3655" t="str">
        <f>VLOOKUP(Table1[[#This Row],[Product Code]],Table24[#All],4,FALSE)</f>
        <v>Mice</v>
      </c>
    </row>
    <row r="3656" spans="1:13" x14ac:dyDescent="0.3">
      <c r="A3656" s="13" t="s">
        <v>10</v>
      </c>
      <c r="B3656" s="4" t="s">
        <v>49</v>
      </c>
      <c r="C3656" s="5">
        <v>45547</v>
      </c>
      <c r="D3656" s="4">
        <v>9</v>
      </c>
      <c r="E3656" s="6">
        <v>11979.63</v>
      </c>
      <c r="F3656" s="6">
        <v>7358.58</v>
      </c>
      <c r="G3656" s="8">
        <f t="shared" si="726"/>
        <v>4621.0499999999993</v>
      </c>
      <c r="H3656">
        <v>2024</v>
      </c>
      <c r="I3656">
        <f t="shared" si="727"/>
        <v>9</v>
      </c>
      <c r="J3656" t="s">
        <v>89</v>
      </c>
      <c r="K3656" t="s">
        <v>137</v>
      </c>
      <c r="L3656" t="s">
        <v>126</v>
      </c>
      <c r="M3656" t="str">
        <f>VLOOKUP(Table1[[#This Row],[Product Code]],Table24[#All],4,FALSE)</f>
        <v>Smartwatches</v>
      </c>
    </row>
    <row r="3657" spans="1:13" x14ac:dyDescent="0.3">
      <c r="A3657" s="13" t="s">
        <v>37</v>
      </c>
      <c r="B3657" s="4" t="s">
        <v>24</v>
      </c>
      <c r="C3657" s="5">
        <v>45621</v>
      </c>
      <c r="D3657" s="4">
        <v>24</v>
      </c>
      <c r="E3657" s="6">
        <v>31949.52</v>
      </c>
      <c r="F3657" s="6">
        <v>19937.04</v>
      </c>
      <c r="G3657" s="8">
        <f t="shared" si="726"/>
        <v>12012.48</v>
      </c>
      <c r="H3657">
        <v>2024</v>
      </c>
      <c r="I3657">
        <f t="shared" si="727"/>
        <v>11</v>
      </c>
      <c r="J3657" t="s">
        <v>90</v>
      </c>
      <c r="K3657" t="s">
        <v>104</v>
      </c>
      <c r="L3657" t="s">
        <v>102</v>
      </c>
      <c r="M3657" t="str">
        <f>VLOOKUP(Table1[[#This Row],[Product Code]],Table24[#All],4,FALSE)</f>
        <v>Keyboards</v>
      </c>
    </row>
    <row r="3658" spans="1:13" x14ac:dyDescent="0.3">
      <c r="A3658" s="13" t="s">
        <v>14</v>
      </c>
      <c r="B3658" s="4" t="s">
        <v>62</v>
      </c>
      <c r="C3658" s="5">
        <v>44961</v>
      </c>
      <c r="D3658" s="4">
        <v>21</v>
      </c>
      <c r="E3658" s="6">
        <v>30351.3</v>
      </c>
      <c r="F3658" s="6">
        <v>20375.669999999998</v>
      </c>
      <c r="G3658" s="8">
        <f t="shared" si="726"/>
        <v>9975.630000000001</v>
      </c>
      <c r="H3658">
        <v>2023</v>
      </c>
      <c r="I3658">
        <f>MONTH(C3658)</f>
        <v>2</v>
      </c>
      <c r="J3658" t="s">
        <v>83</v>
      </c>
      <c r="K3658" t="s">
        <v>113</v>
      </c>
      <c r="L3658" t="s">
        <v>126</v>
      </c>
      <c r="M3658" t="str">
        <f>VLOOKUP(Table1[[#This Row],[Product Code]],Table24[#All],4,FALSE)</f>
        <v>Smartwatches</v>
      </c>
    </row>
    <row r="3659" spans="1:13" x14ac:dyDescent="0.3">
      <c r="A3659" s="13" t="s">
        <v>32</v>
      </c>
      <c r="B3659" s="4" t="s">
        <v>39</v>
      </c>
      <c r="C3659" s="5">
        <v>45586</v>
      </c>
      <c r="D3659" s="4">
        <v>38</v>
      </c>
      <c r="E3659" s="6">
        <v>27739.24</v>
      </c>
      <c r="F3659" s="6">
        <v>22381.62</v>
      </c>
      <c r="G3659" s="8">
        <f t="shared" si="726"/>
        <v>5357.6200000000026</v>
      </c>
      <c r="H3659">
        <v>2024</v>
      </c>
      <c r="I3659">
        <f t="shared" ref="I3659:I3663" si="728">MONTH(C3659)</f>
        <v>10</v>
      </c>
      <c r="J3659" t="s">
        <v>90</v>
      </c>
      <c r="K3659" t="s">
        <v>113</v>
      </c>
      <c r="L3659" t="s">
        <v>111</v>
      </c>
      <c r="M3659" t="str">
        <f>VLOOKUP(Table1[[#This Row],[Product Code]],Table24[#All],4,FALSE)</f>
        <v>VR Headsets</v>
      </c>
    </row>
    <row r="3660" spans="1:13" x14ac:dyDescent="0.3">
      <c r="A3660" s="13" t="s">
        <v>19</v>
      </c>
      <c r="B3660" s="4" t="s">
        <v>53</v>
      </c>
      <c r="C3660" s="5">
        <v>45584</v>
      </c>
      <c r="D3660" s="4">
        <v>30</v>
      </c>
      <c r="E3660" s="6">
        <v>38268.299999999996</v>
      </c>
      <c r="F3660" s="6">
        <v>23861.7</v>
      </c>
      <c r="G3660" s="8">
        <f t="shared" si="726"/>
        <v>14406.599999999995</v>
      </c>
      <c r="H3660">
        <v>2024</v>
      </c>
      <c r="I3660">
        <f t="shared" si="728"/>
        <v>10</v>
      </c>
      <c r="J3660" t="s">
        <v>90</v>
      </c>
      <c r="K3660" t="s">
        <v>130</v>
      </c>
      <c r="L3660" t="s">
        <v>118</v>
      </c>
      <c r="M3660" t="str">
        <f>VLOOKUP(Table1[[#This Row],[Product Code]],Table24[#All],4,FALSE)</f>
        <v>Wired Headphones</v>
      </c>
    </row>
    <row r="3661" spans="1:13" x14ac:dyDescent="0.3">
      <c r="A3661" s="13" t="s">
        <v>6</v>
      </c>
      <c r="B3661" s="4" t="s">
        <v>17</v>
      </c>
      <c r="C3661" s="5">
        <v>45403</v>
      </c>
      <c r="D3661" s="4">
        <v>9</v>
      </c>
      <c r="E3661" s="6">
        <v>1646.82</v>
      </c>
      <c r="F3661" s="6">
        <v>1251.0899999999999</v>
      </c>
      <c r="G3661" s="8">
        <f t="shared" si="726"/>
        <v>395.73</v>
      </c>
      <c r="H3661">
        <v>2024</v>
      </c>
      <c r="I3661">
        <f t="shared" si="728"/>
        <v>4</v>
      </c>
      <c r="J3661" t="s">
        <v>88</v>
      </c>
      <c r="K3661" t="s">
        <v>104</v>
      </c>
      <c r="L3661" t="s">
        <v>102</v>
      </c>
      <c r="M3661" t="str">
        <f>VLOOKUP(Table1[[#This Row],[Product Code]],Table24[#All],4,FALSE)</f>
        <v>Chargers</v>
      </c>
    </row>
    <row r="3662" spans="1:13" x14ac:dyDescent="0.3">
      <c r="A3662" s="13" t="s">
        <v>19</v>
      </c>
      <c r="B3662" s="4" t="s">
        <v>60</v>
      </c>
      <c r="C3662" s="5">
        <v>45599</v>
      </c>
      <c r="D3662" s="4">
        <v>26</v>
      </c>
      <c r="E3662" s="6">
        <v>14622.66</v>
      </c>
      <c r="F3662" s="6">
        <v>11165.18</v>
      </c>
      <c r="G3662" s="8">
        <f t="shared" si="726"/>
        <v>3457.4799999999996</v>
      </c>
      <c r="H3662">
        <v>2024</v>
      </c>
      <c r="I3662">
        <f t="shared" si="728"/>
        <v>11</v>
      </c>
      <c r="J3662" t="s">
        <v>90</v>
      </c>
      <c r="K3662" t="s">
        <v>132</v>
      </c>
      <c r="L3662" t="s">
        <v>102</v>
      </c>
      <c r="M3662" t="str">
        <f>VLOOKUP(Table1[[#This Row],[Product Code]],Table24[#All],4,FALSE)</f>
        <v>Mice</v>
      </c>
    </row>
    <row r="3663" spans="1:13" x14ac:dyDescent="0.3">
      <c r="A3663" s="13" t="s">
        <v>6</v>
      </c>
      <c r="B3663" s="4" t="s">
        <v>18</v>
      </c>
      <c r="C3663" s="5">
        <v>45463</v>
      </c>
      <c r="D3663" s="4">
        <v>17</v>
      </c>
      <c r="E3663" s="6">
        <v>6785.72</v>
      </c>
      <c r="F3663" s="6">
        <v>5127.88</v>
      </c>
      <c r="G3663" s="8">
        <f t="shared" si="726"/>
        <v>1657.8400000000001</v>
      </c>
      <c r="H3663">
        <v>2024</v>
      </c>
      <c r="I3663">
        <f t="shared" si="728"/>
        <v>6</v>
      </c>
      <c r="J3663" t="s">
        <v>88</v>
      </c>
      <c r="K3663" t="s">
        <v>130</v>
      </c>
      <c r="L3663" t="s">
        <v>126</v>
      </c>
      <c r="M3663" t="str">
        <f>VLOOKUP(Table1[[#This Row],[Product Code]],Table24[#All],4,FALSE)</f>
        <v>Streaming Devices</v>
      </c>
    </row>
    <row r="3664" spans="1:13" x14ac:dyDescent="0.3">
      <c r="A3664" s="13" t="s">
        <v>10</v>
      </c>
      <c r="B3664" s="4" t="s">
        <v>15</v>
      </c>
      <c r="C3664" s="5">
        <v>45255</v>
      </c>
      <c r="D3664" s="4">
        <v>22</v>
      </c>
      <c r="E3664" s="6">
        <v>19436.78</v>
      </c>
      <c r="F3664" s="6">
        <v>13553.980000000001</v>
      </c>
      <c r="G3664" s="8">
        <f t="shared" si="726"/>
        <v>5882.7999999999975</v>
      </c>
      <c r="H3664">
        <v>2023</v>
      </c>
      <c r="I3664">
        <f>MONTH(C3664)</f>
        <v>11</v>
      </c>
      <c r="J3664" t="s">
        <v>86</v>
      </c>
      <c r="K3664" t="s">
        <v>132</v>
      </c>
      <c r="L3664" t="s">
        <v>118</v>
      </c>
      <c r="M3664" t="str">
        <f>VLOOKUP(Table1[[#This Row],[Product Code]],Table24[#All],4,FALSE)</f>
        <v>Noise-Canceling Over-Ear</v>
      </c>
    </row>
    <row r="3665" spans="1:13" x14ac:dyDescent="0.3">
      <c r="A3665" s="13" t="s">
        <v>23</v>
      </c>
      <c r="B3665" s="4" t="s">
        <v>65</v>
      </c>
      <c r="C3665" s="5">
        <v>45458</v>
      </c>
      <c r="D3665" s="4">
        <v>15</v>
      </c>
      <c r="E3665" s="6">
        <v>4847.25</v>
      </c>
      <c r="F3665" s="6">
        <v>2997.9</v>
      </c>
      <c r="G3665" s="8">
        <f t="shared" si="726"/>
        <v>1849.35</v>
      </c>
      <c r="H3665">
        <v>2024</v>
      </c>
      <c r="I3665">
        <f t="shared" ref="I3665:I3669" si="729">MONTH(C3665)</f>
        <v>6</v>
      </c>
      <c r="J3665" t="s">
        <v>88</v>
      </c>
      <c r="K3665" t="s">
        <v>109</v>
      </c>
      <c r="L3665" t="s">
        <v>111</v>
      </c>
      <c r="M3665" t="str">
        <f>VLOOKUP(Table1[[#This Row],[Product Code]],Table24[#All],4,FALSE)</f>
        <v>Game Consoles</v>
      </c>
    </row>
    <row r="3666" spans="1:13" x14ac:dyDescent="0.3">
      <c r="A3666" s="13" t="s">
        <v>23</v>
      </c>
      <c r="B3666" s="4" t="s">
        <v>49</v>
      </c>
      <c r="C3666" s="5">
        <v>45522</v>
      </c>
      <c r="D3666" s="4">
        <v>14</v>
      </c>
      <c r="E3666" s="6">
        <v>18634.98</v>
      </c>
      <c r="F3666" s="6">
        <v>11446.68</v>
      </c>
      <c r="G3666" s="8">
        <f t="shared" si="726"/>
        <v>7188.2999999999993</v>
      </c>
      <c r="H3666">
        <v>2024</v>
      </c>
      <c r="I3666">
        <f t="shared" si="729"/>
        <v>8</v>
      </c>
      <c r="J3666" t="s">
        <v>89</v>
      </c>
      <c r="K3666" t="s">
        <v>137</v>
      </c>
      <c r="L3666" t="s">
        <v>126</v>
      </c>
      <c r="M3666" t="str">
        <f>VLOOKUP(Table1[[#This Row],[Product Code]],Table24[#All],4,FALSE)</f>
        <v>Smartwatches</v>
      </c>
    </row>
    <row r="3667" spans="1:13" x14ac:dyDescent="0.3">
      <c r="A3667" s="13" t="s">
        <v>59</v>
      </c>
      <c r="B3667" s="4" t="s">
        <v>42</v>
      </c>
      <c r="C3667" s="5">
        <v>45361</v>
      </c>
      <c r="D3667" s="4">
        <v>24</v>
      </c>
      <c r="E3667" s="6">
        <v>10168.08</v>
      </c>
      <c r="F3667" s="6">
        <v>6626.4000000000005</v>
      </c>
      <c r="G3667" s="8">
        <f t="shared" si="726"/>
        <v>3541.6799999999994</v>
      </c>
      <c r="H3667">
        <v>2024</v>
      </c>
      <c r="I3667">
        <f t="shared" si="729"/>
        <v>3</v>
      </c>
      <c r="J3667" t="s">
        <v>87</v>
      </c>
      <c r="K3667" t="s">
        <v>137</v>
      </c>
      <c r="L3667" t="s">
        <v>98</v>
      </c>
      <c r="M3667" t="str">
        <f>VLOOKUP(Table1[[#This Row],[Product Code]],Table24[#All],4,FALSE)</f>
        <v>Ultrabooks</v>
      </c>
    </row>
    <row r="3668" spans="1:13" x14ac:dyDescent="0.3">
      <c r="A3668" s="13" t="s">
        <v>10</v>
      </c>
      <c r="B3668" s="4" t="s">
        <v>24</v>
      </c>
      <c r="C3668" s="5">
        <v>45511</v>
      </c>
      <c r="D3668" s="4">
        <v>3</v>
      </c>
      <c r="E3668" s="6">
        <v>3993.69</v>
      </c>
      <c r="F3668" s="6">
        <v>2492.13</v>
      </c>
      <c r="G3668" s="8">
        <f t="shared" si="726"/>
        <v>1501.56</v>
      </c>
      <c r="H3668">
        <v>2024</v>
      </c>
      <c r="I3668">
        <f t="shared" si="729"/>
        <v>8</v>
      </c>
      <c r="J3668" t="s">
        <v>89</v>
      </c>
      <c r="K3668" t="s">
        <v>104</v>
      </c>
      <c r="L3668" t="s">
        <v>102</v>
      </c>
      <c r="M3668" t="str">
        <f>VLOOKUP(Table1[[#This Row],[Product Code]],Table24[#All],4,FALSE)</f>
        <v>Keyboards</v>
      </c>
    </row>
    <row r="3669" spans="1:13" x14ac:dyDescent="0.3">
      <c r="A3669" s="13" t="s">
        <v>59</v>
      </c>
      <c r="B3669" s="4" t="s">
        <v>49</v>
      </c>
      <c r="C3669" s="5">
        <v>45607</v>
      </c>
      <c r="D3669" s="4">
        <v>25</v>
      </c>
      <c r="E3669" s="6">
        <v>33276.75</v>
      </c>
      <c r="F3669" s="6">
        <v>20440.5</v>
      </c>
      <c r="G3669" s="8">
        <f t="shared" si="726"/>
        <v>12836.25</v>
      </c>
      <c r="H3669">
        <v>2024</v>
      </c>
      <c r="I3669">
        <f t="shared" si="729"/>
        <v>11</v>
      </c>
      <c r="J3669" t="s">
        <v>90</v>
      </c>
      <c r="K3669" t="s">
        <v>137</v>
      </c>
      <c r="L3669" t="s">
        <v>126</v>
      </c>
      <c r="M3669" t="str">
        <f>VLOOKUP(Table1[[#This Row],[Product Code]],Table24[#All],4,FALSE)</f>
        <v>Smartwatches</v>
      </c>
    </row>
    <row r="3670" spans="1:13" x14ac:dyDescent="0.3">
      <c r="A3670" s="13" t="s">
        <v>28</v>
      </c>
      <c r="B3670" s="4" t="s">
        <v>63</v>
      </c>
      <c r="C3670" s="5">
        <v>45189</v>
      </c>
      <c r="D3670" s="4">
        <v>5</v>
      </c>
      <c r="E3670" s="6">
        <v>5655.5499999999993</v>
      </c>
      <c r="F3670" s="6">
        <v>4694.75</v>
      </c>
      <c r="G3670" s="8">
        <f t="shared" si="726"/>
        <v>960.79999999999927</v>
      </c>
      <c r="H3670">
        <v>2023</v>
      </c>
      <c r="I3670">
        <f>MONTH(C3670)</f>
        <v>9</v>
      </c>
      <c r="J3670" t="s">
        <v>85</v>
      </c>
      <c r="K3670" t="s">
        <v>113</v>
      </c>
      <c r="L3670" t="s">
        <v>111</v>
      </c>
      <c r="M3670" t="str">
        <f>VLOOKUP(Table1[[#This Row],[Product Code]],Table24[#All],4,FALSE)</f>
        <v>Gaming Headsets</v>
      </c>
    </row>
    <row r="3671" spans="1:13" x14ac:dyDescent="0.3">
      <c r="A3671" s="13" t="s">
        <v>16</v>
      </c>
      <c r="B3671" s="4" t="s">
        <v>36</v>
      </c>
      <c r="C3671" s="5">
        <v>45507</v>
      </c>
      <c r="D3671" s="4">
        <v>11</v>
      </c>
      <c r="E3671" s="6">
        <v>10417.549999999999</v>
      </c>
      <c r="F3671" s="6">
        <v>7341.18</v>
      </c>
      <c r="G3671" s="8">
        <f t="shared" si="726"/>
        <v>3076.369999999999</v>
      </c>
      <c r="H3671">
        <v>2024</v>
      </c>
      <c r="I3671">
        <f>MONTH(C3671)</f>
        <v>8</v>
      </c>
      <c r="J3671" t="s">
        <v>89</v>
      </c>
      <c r="K3671" t="s">
        <v>132</v>
      </c>
      <c r="L3671" t="s">
        <v>102</v>
      </c>
      <c r="M3671" t="str">
        <f>VLOOKUP(Table1[[#This Row],[Product Code]],Table24[#All],4,FALSE)</f>
        <v>Keyboards</v>
      </c>
    </row>
    <row r="3672" spans="1:13" x14ac:dyDescent="0.3">
      <c r="A3672" s="13" t="s">
        <v>37</v>
      </c>
      <c r="B3672" s="4" t="s">
        <v>48</v>
      </c>
      <c r="C3672" s="5">
        <v>45036</v>
      </c>
      <c r="D3672" s="4">
        <v>15</v>
      </c>
      <c r="E3672" s="6">
        <v>21045.15</v>
      </c>
      <c r="F3672" s="6">
        <v>13358.25</v>
      </c>
      <c r="G3672" s="8">
        <f t="shared" si="726"/>
        <v>7686.9000000000015</v>
      </c>
      <c r="H3672">
        <v>2023</v>
      </c>
      <c r="I3672">
        <f t="shared" ref="I3672:I3679" si="730">MONTH(C3672)</f>
        <v>4</v>
      </c>
      <c r="J3672" t="s">
        <v>84</v>
      </c>
      <c r="K3672" t="s">
        <v>137</v>
      </c>
      <c r="L3672" t="s">
        <v>111</v>
      </c>
      <c r="M3672" t="str">
        <f>VLOOKUP(Table1[[#This Row],[Product Code]],Table24[#All],4,FALSE)</f>
        <v>Game Consoles</v>
      </c>
    </row>
    <row r="3673" spans="1:13" x14ac:dyDescent="0.3">
      <c r="A3673" s="13" t="s">
        <v>8</v>
      </c>
      <c r="B3673" s="4" t="s">
        <v>62</v>
      </c>
      <c r="C3673" s="5">
        <v>44986</v>
      </c>
      <c r="D3673" s="4">
        <v>15</v>
      </c>
      <c r="E3673" s="6">
        <v>21679.5</v>
      </c>
      <c r="F3673" s="6">
        <v>14554.05</v>
      </c>
      <c r="G3673" s="8">
        <f t="shared" si="726"/>
        <v>7125.4500000000007</v>
      </c>
      <c r="H3673">
        <v>2023</v>
      </c>
      <c r="I3673">
        <f t="shared" si="730"/>
        <v>3</v>
      </c>
      <c r="J3673" t="s">
        <v>83</v>
      </c>
      <c r="K3673" t="s">
        <v>113</v>
      </c>
      <c r="L3673" t="s">
        <v>126</v>
      </c>
      <c r="M3673" t="str">
        <f>VLOOKUP(Table1[[#This Row],[Product Code]],Table24[#All],4,FALSE)</f>
        <v>Smartwatches</v>
      </c>
    </row>
    <row r="3674" spans="1:13" x14ac:dyDescent="0.3">
      <c r="A3674" s="13" t="s">
        <v>14</v>
      </c>
      <c r="B3674" s="4" t="s">
        <v>47</v>
      </c>
      <c r="C3674" s="5">
        <v>44930</v>
      </c>
      <c r="D3674" s="4">
        <v>21</v>
      </c>
      <c r="E3674" s="6">
        <v>25156.32</v>
      </c>
      <c r="F3674" s="6">
        <v>18533.55</v>
      </c>
      <c r="G3674" s="8">
        <f t="shared" si="726"/>
        <v>6622.77</v>
      </c>
      <c r="H3674">
        <v>2023</v>
      </c>
      <c r="I3674">
        <f t="shared" si="730"/>
        <v>1</v>
      </c>
      <c r="J3674" t="s">
        <v>83</v>
      </c>
      <c r="K3674" t="s">
        <v>113</v>
      </c>
      <c r="L3674" t="s">
        <v>126</v>
      </c>
      <c r="M3674" t="str">
        <f>VLOOKUP(Table1[[#This Row],[Product Code]],Table24[#All],4,FALSE)</f>
        <v>Fitness Bands</v>
      </c>
    </row>
    <row r="3675" spans="1:13" x14ac:dyDescent="0.3">
      <c r="A3675" s="13" t="s">
        <v>59</v>
      </c>
      <c r="B3675" s="4" t="s">
        <v>43</v>
      </c>
      <c r="C3675" s="5">
        <v>45153</v>
      </c>
      <c r="D3675" s="4">
        <v>11</v>
      </c>
      <c r="E3675" s="6">
        <v>11714.560000000001</v>
      </c>
      <c r="F3675" s="6">
        <v>7553.37</v>
      </c>
      <c r="G3675" s="8">
        <f t="shared" si="726"/>
        <v>4161.1900000000014</v>
      </c>
      <c r="H3675">
        <v>2023</v>
      </c>
      <c r="I3675">
        <f t="shared" si="730"/>
        <v>8</v>
      </c>
      <c r="J3675" t="s">
        <v>85</v>
      </c>
      <c r="K3675" t="s">
        <v>113</v>
      </c>
      <c r="L3675" t="s">
        <v>111</v>
      </c>
      <c r="M3675" t="str">
        <f>VLOOKUP(Table1[[#This Row],[Product Code]],Table24[#All],4,FALSE)</f>
        <v>VR Headsets</v>
      </c>
    </row>
    <row r="3676" spans="1:13" x14ac:dyDescent="0.3">
      <c r="A3676" s="13" t="s">
        <v>8</v>
      </c>
      <c r="B3676" s="4" t="s">
        <v>56</v>
      </c>
      <c r="C3676" s="5">
        <v>45225</v>
      </c>
      <c r="D3676" s="4">
        <v>29</v>
      </c>
      <c r="E3676" s="6">
        <v>3890.3500000000004</v>
      </c>
      <c r="F3676" s="6">
        <v>3213.7799999999997</v>
      </c>
      <c r="G3676" s="8">
        <f t="shared" si="726"/>
        <v>676.57000000000062</v>
      </c>
      <c r="H3676">
        <v>2023</v>
      </c>
      <c r="I3676">
        <f t="shared" si="730"/>
        <v>10</v>
      </c>
      <c r="J3676" t="s">
        <v>86</v>
      </c>
      <c r="K3676" t="s">
        <v>113</v>
      </c>
      <c r="L3676" t="s">
        <v>102</v>
      </c>
      <c r="M3676" t="str">
        <f>VLOOKUP(Table1[[#This Row],[Product Code]],Table24[#All],4,FALSE)</f>
        <v>Laptop Sleeves</v>
      </c>
    </row>
    <row r="3677" spans="1:13" x14ac:dyDescent="0.3">
      <c r="A3677" s="13" t="s">
        <v>10</v>
      </c>
      <c r="B3677" s="4" t="s">
        <v>51</v>
      </c>
      <c r="C3677" s="5">
        <v>45122</v>
      </c>
      <c r="D3677" s="4">
        <v>21</v>
      </c>
      <c r="E3677" s="6">
        <v>7442.8200000000006</v>
      </c>
      <c r="F3677" s="6">
        <v>5314.26</v>
      </c>
      <c r="G3677" s="8">
        <f t="shared" si="726"/>
        <v>2128.5600000000004</v>
      </c>
      <c r="H3677">
        <v>2023</v>
      </c>
      <c r="I3677">
        <f t="shared" si="730"/>
        <v>7</v>
      </c>
      <c r="J3677" t="s">
        <v>85</v>
      </c>
      <c r="K3677" t="s">
        <v>113</v>
      </c>
      <c r="L3677" t="s">
        <v>118</v>
      </c>
      <c r="M3677" t="str">
        <f>VLOOKUP(Table1[[#This Row],[Product Code]],Table24[#All],4,FALSE)</f>
        <v>Wired Headphones</v>
      </c>
    </row>
    <row r="3678" spans="1:13" x14ac:dyDescent="0.3">
      <c r="A3678" s="13" t="s">
        <v>32</v>
      </c>
      <c r="B3678" s="4" t="s">
        <v>52</v>
      </c>
      <c r="C3678" s="5">
        <v>45456</v>
      </c>
      <c r="D3678" s="4">
        <v>2</v>
      </c>
      <c r="E3678" s="6">
        <v>473.22</v>
      </c>
      <c r="F3678" s="6">
        <v>366.34</v>
      </c>
      <c r="G3678" s="8">
        <f t="shared" si="726"/>
        <v>106.88000000000005</v>
      </c>
      <c r="H3678">
        <v>2024</v>
      </c>
      <c r="I3678">
        <f t="shared" si="730"/>
        <v>6</v>
      </c>
      <c r="J3678" t="s">
        <v>88</v>
      </c>
      <c r="K3678" t="s">
        <v>113</v>
      </c>
      <c r="L3678" t="s">
        <v>118</v>
      </c>
      <c r="M3678" t="str">
        <f>VLOOKUP(Table1[[#This Row],[Product Code]],Table24[#All],4,FALSE)</f>
        <v>Wired Headphones</v>
      </c>
    </row>
    <row r="3679" spans="1:13" x14ac:dyDescent="0.3">
      <c r="A3679" s="13" t="s">
        <v>28</v>
      </c>
      <c r="B3679" s="4" t="s">
        <v>36</v>
      </c>
      <c r="C3679" s="5">
        <v>45338</v>
      </c>
      <c r="D3679" s="4">
        <v>26</v>
      </c>
      <c r="E3679" s="6">
        <v>24623.3</v>
      </c>
      <c r="F3679" s="6">
        <v>17351.88</v>
      </c>
      <c r="G3679" s="8">
        <f t="shared" si="726"/>
        <v>7271.4199999999983</v>
      </c>
      <c r="H3679">
        <v>2024</v>
      </c>
      <c r="I3679">
        <f t="shared" si="730"/>
        <v>2</v>
      </c>
      <c r="J3679" t="s">
        <v>87</v>
      </c>
      <c r="K3679" t="s">
        <v>132</v>
      </c>
      <c r="L3679" t="s">
        <v>102</v>
      </c>
      <c r="M3679" t="str">
        <f>VLOOKUP(Table1[[#This Row],[Product Code]],Table24[#All],4,FALSE)</f>
        <v>Keyboards</v>
      </c>
    </row>
    <row r="3680" spans="1:13" x14ac:dyDescent="0.3">
      <c r="A3680" s="13" t="s">
        <v>59</v>
      </c>
      <c r="B3680" s="4" t="s">
        <v>70</v>
      </c>
      <c r="C3680" s="5">
        <v>45137</v>
      </c>
      <c r="D3680" s="4">
        <v>23</v>
      </c>
      <c r="E3680" s="6">
        <v>4965.4699999999993</v>
      </c>
      <c r="F3680" s="6">
        <v>3594.21</v>
      </c>
      <c r="G3680" s="8">
        <f t="shared" si="726"/>
        <v>1371.2599999999993</v>
      </c>
      <c r="H3680">
        <v>2023</v>
      </c>
      <c r="I3680">
        <f>MONTH(C3680)</f>
        <v>7</v>
      </c>
      <c r="J3680" t="s">
        <v>85</v>
      </c>
      <c r="K3680" t="s">
        <v>130</v>
      </c>
      <c r="L3680" t="s">
        <v>102</v>
      </c>
      <c r="M3680" t="str">
        <f>VLOOKUP(Table1[[#This Row],[Product Code]],Table24[#All],4,FALSE)</f>
        <v>Chargers</v>
      </c>
    </row>
    <row r="3681" spans="1:13" x14ac:dyDescent="0.3">
      <c r="A3681" s="13" t="s">
        <v>6</v>
      </c>
      <c r="B3681" s="4" t="s">
        <v>39</v>
      </c>
      <c r="C3681" s="5">
        <v>45418</v>
      </c>
      <c r="D3681" s="4">
        <v>10</v>
      </c>
      <c r="E3681" s="6">
        <v>7299.8</v>
      </c>
      <c r="F3681" s="6">
        <v>5889.9</v>
      </c>
      <c r="G3681" s="8">
        <f t="shared" si="726"/>
        <v>1409.9000000000005</v>
      </c>
      <c r="H3681">
        <v>2024</v>
      </c>
      <c r="I3681">
        <f>MONTH(C3681)</f>
        <v>5</v>
      </c>
      <c r="J3681" t="s">
        <v>88</v>
      </c>
      <c r="K3681" t="s">
        <v>113</v>
      </c>
      <c r="L3681" t="s">
        <v>111</v>
      </c>
      <c r="M3681" t="str">
        <f>VLOOKUP(Table1[[#This Row],[Product Code]],Table24[#All],4,FALSE)</f>
        <v>VR Headsets</v>
      </c>
    </row>
    <row r="3682" spans="1:13" x14ac:dyDescent="0.3">
      <c r="A3682" s="13" t="s">
        <v>16</v>
      </c>
      <c r="B3682" s="4" t="s">
        <v>56</v>
      </c>
      <c r="C3682" s="5">
        <v>44948</v>
      </c>
      <c r="D3682" s="4">
        <v>19</v>
      </c>
      <c r="E3682" s="6">
        <v>2548.85</v>
      </c>
      <c r="F3682" s="6">
        <v>2105.58</v>
      </c>
      <c r="G3682" s="8">
        <f t="shared" si="726"/>
        <v>443.27</v>
      </c>
      <c r="H3682">
        <v>2023</v>
      </c>
      <c r="I3682">
        <f t="shared" ref="I3682:I3686" si="731">MONTH(C3682)</f>
        <v>1</v>
      </c>
      <c r="J3682" t="s">
        <v>83</v>
      </c>
      <c r="K3682" t="s">
        <v>113</v>
      </c>
      <c r="L3682" t="s">
        <v>102</v>
      </c>
      <c r="M3682" t="str">
        <f>VLOOKUP(Table1[[#This Row],[Product Code]],Table24[#All],4,FALSE)</f>
        <v>Laptop Sleeves</v>
      </c>
    </row>
    <row r="3683" spans="1:13" x14ac:dyDescent="0.3">
      <c r="A3683" s="13" t="s">
        <v>8</v>
      </c>
      <c r="B3683" s="4" t="s">
        <v>29</v>
      </c>
      <c r="C3683" s="5">
        <v>44948</v>
      </c>
      <c r="D3683" s="4">
        <v>17</v>
      </c>
      <c r="E3683" s="6">
        <v>11101</v>
      </c>
      <c r="F3683" s="6">
        <v>8315.5499999999993</v>
      </c>
      <c r="G3683" s="8">
        <f t="shared" si="726"/>
        <v>2785.4500000000007</v>
      </c>
      <c r="H3683">
        <v>2023</v>
      </c>
      <c r="I3683">
        <f t="shared" si="731"/>
        <v>1</v>
      </c>
      <c r="J3683" t="s">
        <v>83</v>
      </c>
      <c r="K3683" t="s">
        <v>100</v>
      </c>
      <c r="L3683" t="s">
        <v>98</v>
      </c>
      <c r="M3683" t="str">
        <f>VLOOKUP(Table1[[#This Row],[Product Code]],Table24[#All],4,FALSE)</f>
        <v>Gaming Laptops</v>
      </c>
    </row>
    <row r="3684" spans="1:13" x14ac:dyDescent="0.3">
      <c r="A3684" s="13" t="s">
        <v>59</v>
      </c>
      <c r="B3684" s="4" t="s">
        <v>22</v>
      </c>
      <c r="C3684" s="5">
        <v>45207</v>
      </c>
      <c r="D3684" s="4">
        <v>34</v>
      </c>
      <c r="E3684" s="6">
        <v>35818.32</v>
      </c>
      <c r="F3684" s="6">
        <v>21292.84</v>
      </c>
      <c r="G3684" s="8">
        <f t="shared" si="726"/>
        <v>14525.48</v>
      </c>
      <c r="H3684">
        <v>2023</v>
      </c>
      <c r="I3684">
        <f t="shared" si="731"/>
        <v>10</v>
      </c>
      <c r="J3684" t="s">
        <v>86</v>
      </c>
      <c r="K3684" t="s">
        <v>113</v>
      </c>
      <c r="L3684" t="s">
        <v>102</v>
      </c>
      <c r="M3684" t="str">
        <f>VLOOKUP(Table1[[#This Row],[Product Code]],Table24[#All],4,FALSE)</f>
        <v>Keyboards</v>
      </c>
    </row>
    <row r="3685" spans="1:13" x14ac:dyDescent="0.3">
      <c r="A3685" s="13" t="s">
        <v>59</v>
      </c>
      <c r="B3685" s="4" t="s">
        <v>18</v>
      </c>
      <c r="C3685" s="5">
        <v>45539</v>
      </c>
      <c r="D3685" s="4">
        <v>14</v>
      </c>
      <c r="E3685" s="6">
        <v>5588.2400000000007</v>
      </c>
      <c r="F3685" s="6">
        <v>4222.96</v>
      </c>
      <c r="G3685" s="8">
        <f t="shared" si="726"/>
        <v>1365.2800000000007</v>
      </c>
      <c r="H3685">
        <v>2024</v>
      </c>
      <c r="I3685">
        <f t="shared" si="731"/>
        <v>9</v>
      </c>
      <c r="J3685" t="s">
        <v>89</v>
      </c>
      <c r="K3685" t="s">
        <v>130</v>
      </c>
      <c r="L3685" t="s">
        <v>126</v>
      </c>
      <c r="M3685" t="str">
        <f>VLOOKUP(Table1[[#This Row],[Product Code]],Table24[#All],4,FALSE)</f>
        <v>Streaming Devices</v>
      </c>
    </row>
    <row r="3686" spans="1:13" x14ac:dyDescent="0.3">
      <c r="A3686" s="13" t="s">
        <v>59</v>
      </c>
      <c r="B3686" s="4" t="s">
        <v>49</v>
      </c>
      <c r="C3686" s="5">
        <v>45653</v>
      </c>
      <c r="D3686" s="4">
        <v>22</v>
      </c>
      <c r="E3686" s="6">
        <v>29283.539999999997</v>
      </c>
      <c r="F3686" s="6">
        <v>17987.64</v>
      </c>
      <c r="G3686" s="8">
        <f t="shared" si="726"/>
        <v>11295.899999999998</v>
      </c>
      <c r="H3686">
        <v>2024</v>
      </c>
      <c r="I3686">
        <f t="shared" si="731"/>
        <v>12</v>
      </c>
      <c r="J3686" t="s">
        <v>90</v>
      </c>
      <c r="K3686" t="s">
        <v>137</v>
      </c>
      <c r="L3686" t="s">
        <v>126</v>
      </c>
      <c r="M3686" t="str">
        <f>VLOOKUP(Table1[[#This Row],[Product Code]],Table24[#All],4,FALSE)</f>
        <v>Smartwatches</v>
      </c>
    </row>
    <row r="3687" spans="1:13" x14ac:dyDescent="0.3">
      <c r="A3687" s="13" t="s">
        <v>28</v>
      </c>
      <c r="B3687" s="4" t="s">
        <v>27</v>
      </c>
      <c r="C3687" s="5">
        <v>45176</v>
      </c>
      <c r="D3687" s="4">
        <v>13</v>
      </c>
      <c r="E3687" s="6">
        <v>4435.21</v>
      </c>
      <c r="F3687" s="6">
        <v>2645.11</v>
      </c>
      <c r="G3687" s="8">
        <f t="shared" si="726"/>
        <v>1790.1</v>
      </c>
      <c r="H3687">
        <v>2023</v>
      </c>
      <c r="I3687">
        <f>MONTH(C3687)</f>
        <v>9</v>
      </c>
      <c r="J3687" t="s">
        <v>85</v>
      </c>
      <c r="K3687" t="s">
        <v>113</v>
      </c>
      <c r="L3687" t="s">
        <v>102</v>
      </c>
      <c r="M3687" t="str">
        <f>VLOOKUP(Table1[[#This Row],[Product Code]],Table24[#All],4,FALSE)</f>
        <v>Keyboards</v>
      </c>
    </row>
    <row r="3688" spans="1:13" x14ac:dyDescent="0.3">
      <c r="A3688" s="13" t="s">
        <v>19</v>
      </c>
      <c r="B3688" s="4" t="s">
        <v>49</v>
      </c>
      <c r="C3688" s="5">
        <v>45506</v>
      </c>
      <c r="D3688" s="4">
        <v>18</v>
      </c>
      <c r="E3688" s="6">
        <v>23959.26</v>
      </c>
      <c r="F3688" s="6">
        <v>14717.16</v>
      </c>
      <c r="G3688" s="8">
        <f t="shared" si="726"/>
        <v>9242.0999999999985</v>
      </c>
      <c r="H3688">
        <v>2024</v>
      </c>
      <c r="I3688">
        <f t="shared" ref="I3688:I3691" si="732">MONTH(C3688)</f>
        <v>8</v>
      </c>
      <c r="J3688" t="s">
        <v>89</v>
      </c>
      <c r="K3688" t="s">
        <v>137</v>
      </c>
      <c r="L3688" t="s">
        <v>126</v>
      </c>
      <c r="M3688" t="str">
        <f>VLOOKUP(Table1[[#This Row],[Product Code]],Table24[#All],4,FALSE)</f>
        <v>Smartwatches</v>
      </c>
    </row>
    <row r="3689" spans="1:13" x14ac:dyDescent="0.3">
      <c r="A3689" s="13" t="s">
        <v>8</v>
      </c>
      <c r="B3689" s="4" t="s">
        <v>52</v>
      </c>
      <c r="C3689" s="5">
        <v>45610</v>
      </c>
      <c r="D3689" s="4">
        <v>22</v>
      </c>
      <c r="E3689" s="6">
        <v>5205.42</v>
      </c>
      <c r="F3689" s="6">
        <v>4029.74</v>
      </c>
      <c r="G3689" s="8">
        <f t="shared" si="726"/>
        <v>1175.6800000000003</v>
      </c>
      <c r="H3689">
        <v>2024</v>
      </c>
      <c r="I3689">
        <f t="shared" si="732"/>
        <v>11</v>
      </c>
      <c r="J3689" t="s">
        <v>90</v>
      </c>
      <c r="K3689" t="s">
        <v>113</v>
      </c>
      <c r="L3689" t="s">
        <v>118</v>
      </c>
      <c r="M3689" t="str">
        <f>VLOOKUP(Table1[[#This Row],[Product Code]],Table24[#All],4,FALSE)</f>
        <v>Wired Headphones</v>
      </c>
    </row>
    <row r="3690" spans="1:13" x14ac:dyDescent="0.3">
      <c r="A3690" s="13" t="s">
        <v>16</v>
      </c>
      <c r="B3690" s="4" t="s">
        <v>31</v>
      </c>
      <c r="C3690" s="5">
        <v>45332</v>
      </c>
      <c r="D3690" s="4">
        <v>18</v>
      </c>
      <c r="E3690" s="6">
        <v>8652.6</v>
      </c>
      <c r="F3690" s="6">
        <v>5434.92</v>
      </c>
      <c r="G3690" s="8">
        <f t="shared" si="726"/>
        <v>3217.6800000000003</v>
      </c>
      <c r="H3690">
        <v>2024</v>
      </c>
      <c r="I3690">
        <f t="shared" si="732"/>
        <v>2</v>
      </c>
      <c r="J3690" t="s">
        <v>87</v>
      </c>
      <c r="K3690" t="s">
        <v>113</v>
      </c>
      <c r="L3690" t="s">
        <v>98</v>
      </c>
      <c r="M3690" t="str">
        <f>VLOOKUP(Table1[[#This Row],[Product Code]],Table24[#All],4,FALSE)</f>
        <v>Gaming Laptops</v>
      </c>
    </row>
    <row r="3691" spans="1:13" x14ac:dyDescent="0.3">
      <c r="A3691" s="13" t="s">
        <v>6</v>
      </c>
      <c r="B3691" s="4" t="s">
        <v>17</v>
      </c>
      <c r="C3691" s="5">
        <v>45519</v>
      </c>
      <c r="D3691" s="4">
        <v>1</v>
      </c>
      <c r="E3691" s="6">
        <v>182.98</v>
      </c>
      <c r="F3691" s="6">
        <v>139.01</v>
      </c>
      <c r="G3691" s="8">
        <f t="shared" si="726"/>
        <v>43.97</v>
      </c>
      <c r="H3691">
        <v>2024</v>
      </c>
      <c r="I3691">
        <f t="shared" si="732"/>
        <v>8</v>
      </c>
      <c r="J3691" t="s">
        <v>89</v>
      </c>
      <c r="K3691" t="s">
        <v>104</v>
      </c>
      <c r="L3691" t="s">
        <v>102</v>
      </c>
      <c r="M3691" t="str">
        <f>VLOOKUP(Table1[[#This Row],[Product Code]],Table24[#All],4,FALSE)</f>
        <v>Chargers</v>
      </c>
    </row>
    <row r="3692" spans="1:13" x14ac:dyDescent="0.3">
      <c r="A3692" s="13" t="s">
        <v>10</v>
      </c>
      <c r="B3692" s="4" t="s">
        <v>71</v>
      </c>
      <c r="C3692" s="5">
        <v>45050</v>
      </c>
      <c r="D3692" s="4">
        <v>19</v>
      </c>
      <c r="E3692" s="6">
        <v>4340.17</v>
      </c>
      <c r="F3692" s="6">
        <v>3468.64</v>
      </c>
      <c r="G3692" s="8">
        <f t="shared" si="726"/>
        <v>871.5300000000002</v>
      </c>
      <c r="H3692">
        <v>2023</v>
      </c>
      <c r="I3692">
        <f>MONTH(C3692)</f>
        <v>5</v>
      </c>
      <c r="J3692" t="s">
        <v>84</v>
      </c>
      <c r="K3692" t="s">
        <v>100</v>
      </c>
      <c r="L3692" t="s">
        <v>98</v>
      </c>
      <c r="M3692" t="str">
        <f>VLOOKUP(Table1[[#This Row],[Product Code]],Table24[#All],4,FALSE)</f>
        <v>Ultrabooks</v>
      </c>
    </row>
    <row r="3693" spans="1:13" x14ac:dyDescent="0.3">
      <c r="A3693" s="13" t="s">
        <v>19</v>
      </c>
      <c r="B3693" s="4" t="s">
        <v>31</v>
      </c>
      <c r="C3693" s="5">
        <v>45474</v>
      </c>
      <c r="D3693" s="4">
        <v>14</v>
      </c>
      <c r="E3693" s="6">
        <v>6729.8</v>
      </c>
      <c r="F3693" s="6">
        <v>4227.16</v>
      </c>
      <c r="G3693" s="8">
        <f t="shared" si="726"/>
        <v>2502.6400000000003</v>
      </c>
      <c r="H3693">
        <v>2024</v>
      </c>
      <c r="I3693">
        <f t="shared" ref="I3693:I3696" si="733">MONTH(C3693)</f>
        <v>7</v>
      </c>
      <c r="J3693" t="s">
        <v>89</v>
      </c>
      <c r="K3693" t="s">
        <v>113</v>
      </c>
      <c r="L3693" t="s">
        <v>98</v>
      </c>
      <c r="M3693" t="str">
        <f>VLOOKUP(Table1[[#This Row],[Product Code]],Table24[#All],4,FALSE)</f>
        <v>Gaming Laptops</v>
      </c>
    </row>
    <row r="3694" spans="1:13" x14ac:dyDescent="0.3">
      <c r="A3694" s="13" t="s">
        <v>54</v>
      </c>
      <c r="B3694" s="4" t="s">
        <v>26</v>
      </c>
      <c r="C3694" s="5">
        <v>45487</v>
      </c>
      <c r="D3694" s="4">
        <v>14</v>
      </c>
      <c r="E3694" s="6">
        <v>14751.66</v>
      </c>
      <c r="F3694" s="6">
        <v>9135.9800000000014</v>
      </c>
      <c r="G3694" s="8">
        <f t="shared" si="726"/>
        <v>5615.6799999999985</v>
      </c>
      <c r="H3694">
        <v>2024</v>
      </c>
      <c r="I3694">
        <f t="shared" si="733"/>
        <v>7</v>
      </c>
      <c r="J3694" t="s">
        <v>89</v>
      </c>
      <c r="K3694" t="s">
        <v>104</v>
      </c>
      <c r="L3694" t="s">
        <v>126</v>
      </c>
      <c r="M3694" t="str">
        <f>VLOOKUP(Table1[[#This Row],[Product Code]],Table24[#All],4,FALSE)</f>
        <v>Fitness Bands</v>
      </c>
    </row>
    <row r="3695" spans="1:13" x14ac:dyDescent="0.3">
      <c r="A3695" s="13" t="s">
        <v>16</v>
      </c>
      <c r="B3695" s="4" t="s">
        <v>45</v>
      </c>
      <c r="C3695" s="5">
        <v>45390</v>
      </c>
      <c r="D3695" s="4">
        <v>17</v>
      </c>
      <c r="E3695" s="6">
        <v>13713.22</v>
      </c>
      <c r="F3695" s="6">
        <v>8177.68</v>
      </c>
      <c r="G3695" s="8">
        <f t="shared" si="726"/>
        <v>5535.5399999999991</v>
      </c>
      <c r="H3695">
        <v>2024</v>
      </c>
      <c r="I3695">
        <f t="shared" si="733"/>
        <v>4</v>
      </c>
      <c r="J3695" t="s">
        <v>88</v>
      </c>
      <c r="K3695" t="s">
        <v>113</v>
      </c>
      <c r="L3695" t="s">
        <v>111</v>
      </c>
      <c r="M3695" t="str">
        <f>VLOOKUP(Table1[[#This Row],[Product Code]],Table24[#All],4,FALSE)</f>
        <v>Game Consoles</v>
      </c>
    </row>
    <row r="3696" spans="1:13" x14ac:dyDescent="0.3">
      <c r="A3696" s="13" t="s">
        <v>10</v>
      </c>
      <c r="B3696" s="4" t="s">
        <v>31</v>
      </c>
      <c r="C3696" s="5">
        <v>45447</v>
      </c>
      <c r="D3696" s="4">
        <v>11</v>
      </c>
      <c r="E3696" s="6">
        <v>5287.7</v>
      </c>
      <c r="F3696" s="6">
        <v>3321.34</v>
      </c>
      <c r="G3696" s="8">
        <f t="shared" si="726"/>
        <v>1966.3599999999997</v>
      </c>
      <c r="H3696">
        <v>2024</v>
      </c>
      <c r="I3696">
        <f t="shared" si="733"/>
        <v>6</v>
      </c>
      <c r="J3696" t="s">
        <v>88</v>
      </c>
      <c r="K3696" t="s">
        <v>113</v>
      </c>
      <c r="L3696" t="s">
        <v>98</v>
      </c>
      <c r="M3696" t="str">
        <f>VLOOKUP(Table1[[#This Row],[Product Code]],Table24[#All],4,FALSE)</f>
        <v>Gaming Laptops</v>
      </c>
    </row>
    <row r="3697" spans="1:13" x14ac:dyDescent="0.3">
      <c r="A3697" s="13" t="s">
        <v>59</v>
      </c>
      <c r="B3697" s="4" t="s">
        <v>26</v>
      </c>
      <c r="C3697" s="5">
        <v>45071</v>
      </c>
      <c r="D3697" s="4">
        <v>21</v>
      </c>
      <c r="E3697" s="6">
        <v>22127.49</v>
      </c>
      <c r="F3697" s="6">
        <v>13703.970000000001</v>
      </c>
      <c r="G3697" s="8">
        <f t="shared" si="726"/>
        <v>8423.52</v>
      </c>
      <c r="H3697">
        <v>2023</v>
      </c>
      <c r="I3697">
        <f t="shared" ref="I3697:I3698" si="734">MONTH(C3697)</f>
        <v>5</v>
      </c>
      <c r="J3697" t="s">
        <v>84</v>
      </c>
      <c r="K3697" t="s">
        <v>104</v>
      </c>
      <c r="L3697" t="s">
        <v>126</v>
      </c>
      <c r="M3697" t="str">
        <f>VLOOKUP(Table1[[#This Row],[Product Code]],Table24[#All],4,FALSE)</f>
        <v>Fitness Bands</v>
      </c>
    </row>
    <row r="3698" spans="1:13" x14ac:dyDescent="0.3">
      <c r="A3698" s="13" t="s">
        <v>25</v>
      </c>
      <c r="B3698" s="4" t="s">
        <v>43</v>
      </c>
      <c r="C3698" s="5">
        <v>45012</v>
      </c>
      <c r="D3698" s="4">
        <v>17</v>
      </c>
      <c r="E3698" s="6">
        <v>18104.32</v>
      </c>
      <c r="F3698" s="6">
        <v>11673.39</v>
      </c>
      <c r="G3698" s="8">
        <f t="shared" si="726"/>
        <v>6430.93</v>
      </c>
      <c r="H3698">
        <v>2023</v>
      </c>
      <c r="I3698">
        <f t="shared" si="734"/>
        <v>3</v>
      </c>
      <c r="J3698" t="s">
        <v>83</v>
      </c>
      <c r="K3698" t="s">
        <v>113</v>
      </c>
      <c r="L3698" t="s">
        <v>111</v>
      </c>
      <c r="M3698" t="str">
        <f>VLOOKUP(Table1[[#This Row],[Product Code]],Table24[#All],4,FALSE)</f>
        <v>VR Headsets</v>
      </c>
    </row>
    <row r="3699" spans="1:13" x14ac:dyDescent="0.3">
      <c r="A3699" s="13" t="s">
        <v>23</v>
      </c>
      <c r="B3699" s="4" t="s">
        <v>39</v>
      </c>
      <c r="C3699" s="5">
        <v>45414</v>
      </c>
      <c r="D3699" s="4">
        <v>15</v>
      </c>
      <c r="E3699" s="6">
        <v>10949.7</v>
      </c>
      <c r="F3699" s="6">
        <v>8834.85</v>
      </c>
      <c r="G3699" s="8">
        <f t="shared" si="726"/>
        <v>2114.8500000000004</v>
      </c>
      <c r="H3699">
        <v>2024</v>
      </c>
      <c r="I3699">
        <f>MONTH(C3699)</f>
        <v>5</v>
      </c>
      <c r="J3699" t="s">
        <v>88</v>
      </c>
      <c r="K3699" t="s">
        <v>113</v>
      </c>
      <c r="L3699" t="s">
        <v>111</v>
      </c>
      <c r="M3699" t="str">
        <f>VLOOKUP(Table1[[#This Row],[Product Code]],Table24[#All],4,FALSE)</f>
        <v>VR Headsets</v>
      </c>
    </row>
    <row r="3700" spans="1:13" x14ac:dyDescent="0.3">
      <c r="A3700" s="13" t="s">
        <v>54</v>
      </c>
      <c r="B3700" s="4" t="s">
        <v>69</v>
      </c>
      <c r="C3700" s="5">
        <v>45269</v>
      </c>
      <c r="D3700" s="4">
        <v>34</v>
      </c>
      <c r="E3700" s="6">
        <v>2713.54</v>
      </c>
      <c r="F3700" s="6">
        <v>2176.6799999999998</v>
      </c>
      <c r="G3700" s="8">
        <f t="shared" si="726"/>
        <v>536.86000000000013</v>
      </c>
      <c r="H3700">
        <v>2023</v>
      </c>
      <c r="I3700">
        <f>MONTH(C3700)</f>
        <v>12</v>
      </c>
      <c r="J3700" t="s">
        <v>86</v>
      </c>
      <c r="K3700" t="s">
        <v>106</v>
      </c>
      <c r="L3700" t="s">
        <v>98</v>
      </c>
      <c r="M3700" t="str">
        <f>VLOOKUP(Table1[[#This Row],[Product Code]],Table24[#All],4,FALSE)</f>
        <v>Ultrabooks</v>
      </c>
    </row>
    <row r="3701" spans="1:13" x14ac:dyDescent="0.3">
      <c r="A3701" s="13" t="s">
        <v>59</v>
      </c>
      <c r="B3701" s="4" t="s">
        <v>40</v>
      </c>
      <c r="C3701" s="5">
        <v>45493</v>
      </c>
      <c r="D3701" s="4">
        <v>15</v>
      </c>
      <c r="E3701" s="6">
        <v>20306.849999999999</v>
      </c>
      <c r="F3701" s="6">
        <v>14616.900000000001</v>
      </c>
      <c r="G3701" s="8">
        <f t="shared" si="726"/>
        <v>5689.9499999999971</v>
      </c>
      <c r="H3701">
        <v>2024</v>
      </c>
      <c r="I3701">
        <f>MONTH(C3701)</f>
        <v>7</v>
      </c>
      <c r="J3701" t="s">
        <v>89</v>
      </c>
      <c r="K3701" t="s">
        <v>106</v>
      </c>
      <c r="L3701" t="s">
        <v>111</v>
      </c>
      <c r="M3701" t="str">
        <f>VLOOKUP(Table1[[#This Row],[Product Code]],Table24[#All],4,FALSE)</f>
        <v>Game Consoles</v>
      </c>
    </row>
    <row r="3702" spans="1:13" x14ac:dyDescent="0.3">
      <c r="A3702" s="13" t="s">
        <v>6</v>
      </c>
      <c r="B3702" s="4" t="s">
        <v>51</v>
      </c>
      <c r="C3702" s="5">
        <v>45042</v>
      </c>
      <c r="D3702" s="4">
        <v>17</v>
      </c>
      <c r="E3702" s="6">
        <v>6025.14</v>
      </c>
      <c r="F3702" s="6">
        <v>4302.0200000000004</v>
      </c>
      <c r="G3702" s="8">
        <f t="shared" si="726"/>
        <v>1723.12</v>
      </c>
      <c r="H3702">
        <v>2023</v>
      </c>
      <c r="I3702">
        <f t="shared" ref="I3702:I3703" si="735">MONTH(C3702)</f>
        <v>4</v>
      </c>
      <c r="J3702" t="s">
        <v>84</v>
      </c>
      <c r="K3702" t="s">
        <v>113</v>
      </c>
      <c r="L3702" t="s">
        <v>118</v>
      </c>
      <c r="M3702" t="str">
        <f>VLOOKUP(Table1[[#This Row],[Product Code]],Table24[#All],4,FALSE)</f>
        <v>Wired Headphones</v>
      </c>
    </row>
    <row r="3703" spans="1:13" x14ac:dyDescent="0.3">
      <c r="A3703" s="13" t="s">
        <v>54</v>
      </c>
      <c r="B3703" s="4" t="s">
        <v>56</v>
      </c>
      <c r="C3703" s="5">
        <v>45184</v>
      </c>
      <c r="D3703" s="4">
        <v>5</v>
      </c>
      <c r="E3703" s="6">
        <v>670.75</v>
      </c>
      <c r="F3703" s="6">
        <v>554.09999999999991</v>
      </c>
      <c r="G3703" s="8">
        <f t="shared" si="726"/>
        <v>116.65000000000009</v>
      </c>
      <c r="H3703">
        <v>2023</v>
      </c>
      <c r="I3703">
        <f t="shared" si="735"/>
        <v>9</v>
      </c>
      <c r="J3703" t="s">
        <v>85</v>
      </c>
      <c r="K3703" t="s">
        <v>113</v>
      </c>
      <c r="L3703" t="s">
        <v>102</v>
      </c>
      <c r="M3703" t="str">
        <f>VLOOKUP(Table1[[#This Row],[Product Code]],Table24[#All],4,FALSE)</f>
        <v>Laptop Sleeves</v>
      </c>
    </row>
    <row r="3704" spans="1:13" x14ac:dyDescent="0.3">
      <c r="A3704" s="13" t="s">
        <v>32</v>
      </c>
      <c r="B3704" s="4" t="s">
        <v>62</v>
      </c>
      <c r="C3704" s="5">
        <v>45539</v>
      </c>
      <c r="D3704" s="4">
        <v>4</v>
      </c>
      <c r="E3704" s="6">
        <v>5781.2</v>
      </c>
      <c r="F3704" s="6">
        <v>3881.08</v>
      </c>
      <c r="G3704" s="8">
        <f t="shared" si="726"/>
        <v>1900.12</v>
      </c>
      <c r="H3704">
        <v>2024</v>
      </c>
      <c r="I3704">
        <f>MONTH(C3704)</f>
        <v>9</v>
      </c>
      <c r="J3704" t="s">
        <v>89</v>
      </c>
      <c r="K3704" t="s">
        <v>113</v>
      </c>
      <c r="L3704" t="s">
        <v>126</v>
      </c>
      <c r="M3704" t="str">
        <f>VLOOKUP(Table1[[#This Row],[Product Code]],Table24[#All],4,FALSE)</f>
        <v>Smartwatches</v>
      </c>
    </row>
    <row r="3705" spans="1:13" x14ac:dyDescent="0.3">
      <c r="A3705" s="13" t="s">
        <v>21</v>
      </c>
      <c r="B3705" s="4" t="s">
        <v>46</v>
      </c>
      <c r="C3705" s="5">
        <v>45108</v>
      </c>
      <c r="D3705" s="4">
        <v>4</v>
      </c>
      <c r="E3705" s="6">
        <v>781.72</v>
      </c>
      <c r="F3705" s="6">
        <v>583.79999999999995</v>
      </c>
      <c r="G3705" s="8">
        <f t="shared" si="726"/>
        <v>197.92000000000007</v>
      </c>
      <c r="H3705">
        <v>2023</v>
      </c>
      <c r="I3705">
        <f t="shared" ref="I3705:I3708" si="736">MONTH(C3705)</f>
        <v>7</v>
      </c>
      <c r="J3705" t="s">
        <v>85</v>
      </c>
      <c r="K3705" t="s">
        <v>100</v>
      </c>
      <c r="L3705" t="s">
        <v>118</v>
      </c>
      <c r="M3705" t="str">
        <f>VLOOKUP(Table1[[#This Row],[Product Code]],Table24[#All],4,FALSE)</f>
        <v>Wireless Earbuds</v>
      </c>
    </row>
    <row r="3706" spans="1:13" x14ac:dyDescent="0.3">
      <c r="A3706" s="13" t="s">
        <v>16</v>
      </c>
      <c r="B3706" s="4" t="s">
        <v>22</v>
      </c>
      <c r="C3706" s="5">
        <v>45247</v>
      </c>
      <c r="D3706" s="4">
        <v>22</v>
      </c>
      <c r="E3706" s="6">
        <v>23176.560000000001</v>
      </c>
      <c r="F3706" s="6">
        <v>13777.72</v>
      </c>
      <c r="G3706" s="8">
        <f t="shared" si="726"/>
        <v>9398.840000000002</v>
      </c>
      <c r="H3706">
        <v>2023</v>
      </c>
      <c r="I3706">
        <f t="shared" si="736"/>
        <v>11</v>
      </c>
      <c r="J3706" t="s">
        <v>86</v>
      </c>
      <c r="K3706" t="s">
        <v>113</v>
      </c>
      <c r="L3706" t="s">
        <v>102</v>
      </c>
      <c r="M3706" t="str">
        <f>VLOOKUP(Table1[[#This Row],[Product Code]],Table24[#All],4,FALSE)</f>
        <v>Keyboards</v>
      </c>
    </row>
    <row r="3707" spans="1:13" x14ac:dyDescent="0.3">
      <c r="A3707" s="13" t="s">
        <v>19</v>
      </c>
      <c r="B3707" s="4" t="s">
        <v>45</v>
      </c>
      <c r="C3707" s="5">
        <v>45375</v>
      </c>
      <c r="D3707" s="4">
        <v>11</v>
      </c>
      <c r="E3707" s="6">
        <v>8873.26</v>
      </c>
      <c r="F3707" s="6">
        <v>5291.4400000000005</v>
      </c>
      <c r="G3707" s="8">
        <f t="shared" si="726"/>
        <v>3581.8199999999997</v>
      </c>
      <c r="H3707">
        <v>2024</v>
      </c>
      <c r="I3707">
        <f t="shared" si="736"/>
        <v>3</v>
      </c>
      <c r="J3707" t="s">
        <v>87</v>
      </c>
      <c r="K3707" t="s">
        <v>113</v>
      </c>
      <c r="L3707" t="s">
        <v>111</v>
      </c>
      <c r="M3707" t="str">
        <f>VLOOKUP(Table1[[#This Row],[Product Code]],Table24[#All],4,FALSE)</f>
        <v>Game Consoles</v>
      </c>
    </row>
    <row r="3708" spans="1:13" x14ac:dyDescent="0.3">
      <c r="A3708" s="13" t="s">
        <v>12</v>
      </c>
      <c r="B3708" s="4" t="s">
        <v>30</v>
      </c>
      <c r="C3708" s="5">
        <v>45334</v>
      </c>
      <c r="D3708" s="4">
        <v>19</v>
      </c>
      <c r="E3708" s="6">
        <v>27957.74</v>
      </c>
      <c r="F3708" s="6">
        <v>18917.349999999999</v>
      </c>
      <c r="G3708" s="8">
        <f t="shared" si="726"/>
        <v>9040.3900000000031</v>
      </c>
      <c r="H3708">
        <v>2024</v>
      </c>
      <c r="I3708">
        <f t="shared" si="736"/>
        <v>2</v>
      </c>
      <c r="J3708" t="s">
        <v>87</v>
      </c>
      <c r="K3708" t="s">
        <v>113</v>
      </c>
      <c r="L3708" t="s">
        <v>126</v>
      </c>
      <c r="M3708" t="str">
        <f>VLOOKUP(Table1[[#This Row],[Product Code]],Table24[#All],4,FALSE)</f>
        <v>Fitness Bands</v>
      </c>
    </row>
    <row r="3709" spans="1:13" x14ac:dyDescent="0.3">
      <c r="A3709" s="13" t="s">
        <v>16</v>
      </c>
      <c r="B3709" s="4" t="s">
        <v>7</v>
      </c>
      <c r="C3709" s="5">
        <v>45127</v>
      </c>
      <c r="D3709" s="4">
        <v>15</v>
      </c>
      <c r="E3709" s="6">
        <v>4978.2</v>
      </c>
      <c r="F3709" s="6">
        <v>2965.65</v>
      </c>
      <c r="G3709" s="8">
        <f t="shared" si="726"/>
        <v>2012.5499999999997</v>
      </c>
      <c r="H3709">
        <v>2023</v>
      </c>
      <c r="I3709">
        <f t="shared" ref="I3709:I3716" si="737">MONTH(C3709)</f>
        <v>7</v>
      </c>
      <c r="J3709" t="s">
        <v>85</v>
      </c>
      <c r="K3709" t="s">
        <v>109</v>
      </c>
      <c r="L3709" t="s">
        <v>98</v>
      </c>
      <c r="M3709" t="str">
        <f>VLOOKUP(Table1[[#This Row],[Product Code]],Table24[#All],4,FALSE)</f>
        <v>Gaming Laptops</v>
      </c>
    </row>
    <row r="3710" spans="1:13" x14ac:dyDescent="0.3">
      <c r="A3710" s="13" t="s">
        <v>16</v>
      </c>
      <c r="B3710" s="4" t="s">
        <v>34</v>
      </c>
      <c r="C3710" s="5">
        <v>45087</v>
      </c>
      <c r="D3710" s="4">
        <v>17</v>
      </c>
      <c r="E3710" s="6">
        <v>16406.02</v>
      </c>
      <c r="F3710" s="6">
        <v>12840.099999999999</v>
      </c>
      <c r="G3710" s="8">
        <f t="shared" si="726"/>
        <v>3565.9200000000019</v>
      </c>
      <c r="H3710">
        <v>2023</v>
      </c>
      <c r="I3710">
        <f t="shared" si="737"/>
        <v>6</v>
      </c>
      <c r="J3710" t="s">
        <v>84</v>
      </c>
      <c r="K3710" t="s">
        <v>113</v>
      </c>
      <c r="L3710" t="s">
        <v>118</v>
      </c>
      <c r="M3710" t="str">
        <f>VLOOKUP(Table1[[#This Row],[Product Code]],Table24[#All],4,FALSE)</f>
        <v>Wireless Earbuds</v>
      </c>
    </row>
    <row r="3711" spans="1:13" x14ac:dyDescent="0.3">
      <c r="A3711" s="13" t="s">
        <v>54</v>
      </c>
      <c r="B3711" s="4" t="s">
        <v>22</v>
      </c>
      <c r="C3711" s="5">
        <v>44944</v>
      </c>
      <c r="D3711" s="4">
        <v>25</v>
      </c>
      <c r="E3711" s="6">
        <v>26337</v>
      </c>
      <c r="F3711" s="6">
        <v>15656.5</v>
      </c>
      <c r="G3711" s="8">
        <f t="shared" si="726"/>
        <v>10680.5</v>
      </c>
      <c r="H3711">
        <v>2023</v>
      </c>
      <c r="I3711">
        <f t="shared" si="737"/>
        <v>1</v>
      </c>
      <c r="J3711" t="s">
        <v>83</v>
      </c>
      <c r="K3711" t="s">
        <v>113</v>
      </c>
      <c r="L3711" t="s">
        <v>102</v>
      </c>
      <c r="M3711" t="str">
        <f>VLOOKUP(Table1[[#This Row],[Product Code]],Table24[#All],4,FALSE)</f>
        <v>Keyboards</v>
      </c>
    </row>
    <row r="3712" spans="1:13" x14ac:dyDescent="0.3">
      <c r="A3712" s="13" t="s">
        <v>16</v>
      </c>
      <c r="B3712" s="4" t="s">
        <v>50</v>
      </c>
      <c r="C3712" s="5">
        <v>45091</v>
      </c>
      <c r="D3712" s="4">
        <v>6</v>
      </c>
      <c r="E3712" s="6">
        <v>1617.72</v>
      </c>
      <c r="F3712" s="6">
        <v>983.33999999999992</v>
      </c>
      <c r="G3712" s="8">
        <f t="shared" si="726"/>
        <v>634.38000000000011</v>
      </c>
      <c r="H3712">
        <v>2023</v>
      </c>
      <c r="I3712">
        <f t="shared" si="737"/>
        <v>6</v>
      </c>
      <c r="J3712" t="s">
        <v>84</v>
      </c>
      <c r="K3712" t="s">
        <v>100</v>
      </c>
      <c r="L3712" t="s">
        <v>102</v>
      </c>
      <c r="M3712" t="str">
        <f>VLOOKUP(Table1[[#This Row],[Product Code]],Table24[#All],4,FALSE)</f>
        <v>Chargers</v>
      </c>
    </row>
    <row r="3713" spans="1:13" x14ac:dyDescent="0.3">
      <c r="A3713" s="13" t="s">
        <v>59</v>
      </c>
      <c r="B3713" s="4" t="s">
        <v>18</v>
      </c>
      <c r="C3713" s="5">
        <v>45420</v>
      </c>
      <c r="D3713" s="4">
        <v>17</v>
      </c>
      <c r="E3713" s="6">
        <v>6785.72</v>
      </c>
      <c r="F3713" s="6">
        <v>5127.88</v>
      </c>
      <c r="G3713" s="8">
        <f t="shared" si="726"/>
        <v>1657.8400000000001</v>
      </c>
      <c r="H3713">
        <v>2024</v>
      </c>
      <c r="I3713">
        <f t="shared" si="737"/>
        <v>5</v>
      </c>
      <c r="J3713" t="s">
        <v>88</v>
      </c>
      <c r="K3713" t="s">
        <v>130</v>
      </c>
      <c r="L3713" t="s">
        <v>126</v>
      </c>
      <c r="M3713" t="str">
        <f>VLOOKUP(Table1[[#This Row],[Product Code]],Table24[#All],4,FALSE)</f>
        <v>Streaming Devices</v>
      </c>
    </row>
    <row r="3714" spans="1:13" x14ac:dyDescent="0.3">
      <c r="A3714" s="13" t="s">
        <v>10</v>
      </c>
      <c r="B3714" s="4" t="s">
        <v>57</v>
      </c>
      <c r="C3714" s="5">
        <v>45375</v>
      </c>
      <c r="D3714" s="4">
        <v>17</v>
      </c>
      <c r="E3714" s="6">
        <v>19900.88</v>
      </c>
      <c r="F3714" s="6">
        <v>15897.89</v>
      </c>
      <c r="G3714" s="8">
        <f t="shared" si="726"/>
        <v>4002.9900000000016</v>
      </c>
      <c r="H3714">
        <v>2024</v>
      </c>
      <c r="I3714">
        <f t="shared" si="737"/>
        <v>3</v>
      </c>
      <c r="J3714" t="s">
        <v>87</v>
      </c>
      <c r="K3714" t="s">
        <v>106</v>
      </c>
      <c r="L3714" t="s">
        <v>111</v>
      </c>
      <c r="M3714" t="str">
        <f>VLOOKUP(Table1[[#This Row],[Product Code]],Table24[#All],4,FALSE)</f>
        <v>Game Consoles</v>
      </c>
    </row>
    <row r="3715" spans="1:13" x14ac:dyDescent="0.3">
      <c r="A3715" s="13" t="s">
        <v>12</v>
      </c>
      <c r="B3715" s="4" t="s">
        <v>24</v>
      </c>
      <c r="C3715" s="5">
        <v>45570</v>
      </c>
      <c r="D3715" s="4">
        <v>23</v>
      </c>
      <c r="E3715" s="6">
        <v>30618.29</v>
      </c>
      <c r="F3715" s="6">
        <v>19106.330000000002</v>
      </c>
      <c r="G3715" s="8">
        <f t="shared" ref="G3715:G3778" si="738">E3715-F3715</f>
        <v>11511.96</v>
      </c>
      <c r="H3715">
        <v>2024</v>
      </c>
      <c r="I3715">
        <f t="shared" si="737"/>
        <v>10</v>
      </c>
      <c r="J3715" t="s">
        <v>90</v>
      </c>
      <c r="K3715" t="s">
        <v>104</v>
      </c>
      <c r="L3715" t="s">
        <v>102</v>
      </c>
      <c r="M3715" t="str">
        <f>VLOOKUP(Table1[[#This Row],[Product Code]],Table24[#All],4,FALSE)</f>
        <v>Keyboards</v>
      </c>
    </row>
    <row r="3716" spans="1:13" x14ac:dyDescent="0.3">
      <c r="A3716" s="13" t="s">
        <v>12</v>
      </c>
      <c r="B3716" s="4" t="s">
        <v>9</v>
      </c>
      <c r="C3716" s="5">
        <v>45432</v>
      </c>
      <c r="D3716" s="4">
        <v>7</v>
      </c>
      <c r="E3716" s="6">
        <v>4250.6100000000006</v>
      </c>
      <c r="F3716" s="6">
        <v>2606.3799999999997</v>
      </c>
      <c r="G3716" s="8">
        <f t="shared" si="738"/>
        <v>1644.2300000000009</v>
      </c>
      <c r="H3716">
        <v>2024</v>
      </c>
      <c r="I3716">
        <f t="shared" si="737"/>
        <v>5</v>
      </c>
      <c r="J3716" t="s">
        <v>88</v>
      </c>
      <c r="K3716" t="s">
        <v>113</v>
      </c>
      <c r="L3716" t="s">
        <v>98</v>
      </c>
      <c r="M3716" t="str">
        <f>VLOOKUP(Table1[[#This Row],[Product Code]],Table24[#All],4,FALSE)</f>
        <v>Ultrabooks</v>
      </c>
    </row>
    <row r="3717" spans="1:13" x14ac:dyDescent="0.3">
      <c r="A3717" s="13" t="s">
        <v>16</v>
      </c>
      <c r="B3717" s="4" t="s">
        <v>44</v>
      </c>
      <c r="C3717" s="5">
        <v>45125</v>
      </c>
      <c r="D3717" s="4">
        <v>17</v>
      </c>
      <c r="E3717" s="6">
        <v>4884.1000000000004</v>
      </c>
      <c r="F3717" s="6">
        <v>3955.39</v>
      </c>
      <c r="G3717" s="8">
        <f t="shared" si="738"/>
        <v>928.71000000000049</v>
      </c>
      <c r="H3717">
        <v>2023</v>
      </c>
      <c r="I3717">
        <f>MONTH(C3717)</f>
        <v>7</v>
      </c>
      <c r="J3717" t="s">
        <v>85</v>
      </c>
      <c r="K3717" t="s">
        <v>109</v>
      </c>
      <c r="L3717" t="s">
        <v>102</v>
      </c>
      <c r="M3717" t="str">
        <f>VLOOKUP(Table1[[#This Row],[Product Code]],Table24[#All],4,FALSE)</f>
        <v>Mice</v>
      </c>
    </row>
    <row r="3718" spans="1:13" x14ac:dyDescent="0.3">
      <c r="A3718" s="13" t="s">
        <v>16</v>
      </c>
      <c r="B3718" s="4" t="s">
        <v>64</v>
      </c>
      <c r="C3718" s="5">
        <v>45592</v>
      </c>
      <c r="D3718" s="4">
        <v>38</v>
      </c>
      <c r="E3718" s="6">
        <v>14734.12</v>
      </c>
      <c r="F3718" s="6">
        <v>9857.9600000000009</v>
      </c>
      <c r="G3718" s="8">
        <f t="shared" si="738"/>
        <v>4876.16</v>
      </c>
      <c r="H3718">
        <v>2024</v>
      </c>
      <c r="I3718">
        <f>MONTH(C3718)</f>
        <v>10</v>
      </c>
      <c r="J3718" t="s">
        <v>90</v>
      </c>
      <c r="K3718" t="s">
        <v>106</v>
      </c>
      <c r="L3718" t="s">
        <v>102</v>
      </c>
      <c r="M3718" t="str">
        <f>VLOOKUP(Table1[[#This Row],[Product Code]],Table24[#All],4,FALSE)</f>
        <v>Chargers</v>
      </c>
    </row>
    <row r="3719" spans="1:13" x14ac:dyDescent="0.3">
      <c r="A3719" s="13" t="s">
        <v>16</v>
      </c>
      <c r="B3719" s="4" t="s">
        <v>38</v>
      </c>
      <c r="C3719" s="5">
        <v>45231</v>
      </c>
      <c r="D3719" s="4">
        <v>37</v>
      </c>
      <c r="E3719" s="6">
        <v>19849.760000000002</v>
      </c>
      <c r="F3719" s="6">
        <v>14468.109999999999</v>
      </c>
      <c r="G3719" s="8">
        <f t="shared" si="738"/>
        <v>5381.6500000000033</v>
      </c>
      <c r="H3719">
        <v>2023</v>
      </c>
      <c r="I3719">
        <f t="shared" ref="I3719:I3724" si="739">MONTH(C3719)</f>
        <v>11</v>
      </c>
      <c r="J3719" t="s">
        <v>86</v>
      </c>
      <c r="K3719" t="s">
        <v>113</v>
      </c>
      <c r="L3719" t="s">
        <v>111</v>
      </c>
      <c r="M3719" t="str">
        <f>VLOOKUP(Table1[[#This Row],[Product Code]],Table24[#All],4,FALSE)</f>
        <v>Game Consoles</v>
      </c>
    </row>
    <row r="3720" spans="1:13" x14ac:dyDescent="0.3">
      <c r="A3720" s="13" t="s">
        <v>16</v>
      </c>
      <c r="B3720" s="4" t="s">
        <v>51</v>
      </c>
      <c r="C3720" s="5">
        <v>45044</v>
      </c>
      <c r="D3720" s="4">
        <v>16</v>
      </c>
      <c r="E3720" s="6">
        <v>5670.72</v>
      </c>
      <c r="F3720" s="6">
        <v>4048.96</v>
      </c>
      <c r="G3720" s="8">
        <f t="shared" si="738"/>
        <v>1621.7600000000002</v>
      </c>
      <c r="H3720">
        <v>2023</v>
      </c>
      <c r="I3720">
        <f t="shared" si="739"/>
        <v>4</v>
      </c>
      <c r="J3720" t="s">
        <v>84</v>
      </c>
      <c r="K3720" t="s">
        <v>113</v>
      </c>
      <c r="L3720" t="s">
        <v>118</v>
      </c>
      <c r="M3720" t="str">
        <f>VLOOKUP(Table1[[#This Row],[Product Code]],Table24[#All],4,FALSE)</f>
        <v>Wired Headphones</v>
      </c>
    </row>
    <row r="3721" spans="1:13" x14ac:dyDescent="0.3">
      <c r="A3721" s="13" t="s">
        <v>21</v>
      </c>
      <c r="B3721" s="4" t="s">
        <v>47</v>
      </c>
      <c r="C3721" s="5">
        <v>45068</v>
      </c>
      <c r="D3721" s="4">
        <v>8</v>
      </c>
      <c r="E3721" s="6">
        <v>9583.36</v>
      </c>
      <c r="F3721" s="6">
        <v>7060.4</v>
      </c>
      <c r="G3721" s="8">
        <f t="shared" si="738"/>
        <v>2522.9600000000009</v>
      </c>
      <c r="H3721">
        <v>2023</v>
      </c>
      <c r="I3721">
        <f t="shared" si="739"/>
        <v>5</v>
      </c>
      <c r="J3721" t="s">
        <v>84</v>
      </c>
      <c r="K3721" t="s">
        <v>113</v>
      </c>
      <c r="L3721" t="s">
        <v>126</v>
      </c>
      <c r="M3721" t="str">
        <f>VLOOKUP(Table1[[#This Row],[Product Code]],Table24[#All],4,FALSE)</f>
        <v>Fitness Bands</v>
      </c>
    </row>
    <row r="3722" spans="1:13" x14ac:dyDescent="0.3">
      <c r="A3722" s="13" t="s">
        <v>16</v>
      </c>
      <c r="B3722" s="4" t="s">
        <v>64</v>
      </c>
      <c r="C3722" s="5">
        <v>44999</v>
      </c>
      <c r="D3722" s="4">
        <v>18</v>
      </c>
      <c r="E3722" s="6">
        <v>6979.32</v>
      </c>
      <c r="F3722" s="6">
        <v>4669.5600000000004</v>
      </c>
      <c r="G3722" s="8">
        <f t="shared" si="738"/>
        <v>2309.7599999999993</v>
      </c>
      <c r="H3722">
        <v>2023</v>
      </c>
      <c r="I3722">
        <f t="shared" si="739"/>
        <v>3</v>
      </c>
      <c r="J3722" t="s">
        <v>83</v>
      </c>
      <c r="K3722" t="s">
        <v>106</v>
      </c>
      <c r="L3722" t="s">
        <v>102</v>
      </c>
      <c r="M3722" t="str">
        <f>VLOOKUP(Table1[[#This Row],[Product Code]],Table24[#All],4,FALSE)</f>
        <v>Chargers</v>
      </c>
    </row>
    <row r="3723" spans="1:13" x14ac:dyDescent="0.3">
      <c r="A3723" s="13" t="s">
        <v>19</v>
      </c>
      <c r="B3723" s="4" t="s">
        <v>40</v>
      </c>
      <c r="C3723" s="5">
        <v>45465</v>
      </c>
      <c r="D3723" s="4">
        <v>13</v>
      </c>
      <c r="E3723" s="6">
        <v>17599.27</v>
      </c>
      <c r="F3723" s="6">
        <v>12667.98</v>
      </c>
      <c r="G3723" s="8">
        <f t="shared" si="738"/>
        <v>4931.2900000000009</v>
      </c>
      <c r="H3723">
        <v>2024</v>
      </c>
      <c r="I3723">
        <f t="shared" si="739"/>
        <v>6</v>
      </c>
      <c r="J3723" t="s">
        <v>88</v>
      </c>
      <c r="K3723" t="s">
        <v>106</v>
      </c>
      <c r="L3723" t="s">
        <v>111</v>
      </c>
      <c r="M3723" t="str">
        <f>VLOOKUP(Table1[[#This Row],[Product Code]],Table24[#All],4,FALSE)</f>
        <v>Game Consoles</v>
      </c>
    </row>
    <row r="3724" spans="1:13" x14ac:dyDescent="0.3">
      <c r="A3724" s="13" t="s">
        <v>12</v>
      </c>
      <c r="B3724" s="4" t="s">
        <v>18</v>
      </c>
      <c r="C3724" s="5">
        <v>45651</v>
      </c>
      <c r="D3724" s="4">
        <v>40</v>
      </c>
      <c r="E3724" s="6">
        <v>15966.400000000001</v>
      </c>
      <c r="F3724" s="6">
        <v>12065.599999999999</v>
      </c>
      <c r="G3724" s="8">
        <f t="shared" si="738"/>
        <v>3900.8000000000029</v>
      </c>
      <c r="H3724">
        <v>2024</v>
      </c>
      <c r="I3724">
        <f t="shared" si="739"/>
        <v>12</v>
      </c>
      <c r="J3724" t="s">
        <v>90</v>
      </c>
      <c r="K3724" t="s">
        <v>130</v>
      </c>
      <c r="L3724" t="s">
        <v>126</v>
      </c>
      <c r="M3724" t="str">
        <f>VLOOKUP(Table1[[#This Row],[Product Code]],Table24[#All],4,FALSE)</f>
        <v>Streaming Devices</v>
      </c>
    </row>
    <row r="3725" spans="1:13" x14ac:dyDescent="0.3">
      <c r="A3725" s="13" t="s">
        <v>28</v>
      </c>
      <c r="B3725" s="4" t="s">
        <v>15</v>
      </c>
      <c r="C3725" s="5">
        <v>45289</v>
      </c>
      <c r="D3725" s="4">
        <v>36</v>
      </c>
      <c r="E3725" s="6">
        <v>31805.64</v>
      </c>
      <c r="F3725" s="6">
        <v>22179.24</v>
      </c>
      <c r="G3725" s="8">
        <f t="shared" si="738"/>
        <v>9626.3999999999978</v>
      </c>
      <c r="H3725">
        <v>2023</v>
      </c>
      <c r="I3725">
        <f>MONTH(C3725)</f>
        <v>12</v>
      </c>
      <c r="J3725" t="s">
        <v>86</v>
      </c>
      <c r="K3725" t="s">
        <v>132</v>
      </c>
      <c r="L3725" t="s">
        <v>118</v>
      </c>
      <c r="M3725" t="str">
        <f>VLOOKUP(Table1[[#This Row],[Product Code]],Table24[#All],4,FALSE)</f>
        <v>Noise-Canceling Over-Ear</v>
      </c>
    </row>
    <row r="3726" spans="1:13" x14ac:dyDescent="0.3">
      <c r="A3726" s="13" t="s">
        <v>32</v>
      </c>
      <c r="B3726" s="4" t="s">
        <v>11</v>
      </c>
      <c r="C3726" s="5">
        <v>45610</v>
      </c>
      <c r="D3726" s="4">
        <v>21</v>
      </c>
      <c r="E3726" s="6">
        <v>14108.85</v>
      </c>
      <c r="F3726" s="6">
        <v>11142.390000000001</v>
      </c>
      <c r="G3726" s="8">
        <f t="shared" si="738"/>
        <v>2966.4599999999991</v>
      </c>
      <c r="H3726">
        <v>2024</v>
      </c>
      <c r="I3726">
        <f t="shared" ref="I3726:I3727" si="740">MONTH(C3726)</f>
        <v>11</v>
      </c>
      <c r="J3726" t="s">
        <v>90</v>
      </c>
      <c r="K3726" t="s">
        <v>113</v>
      </c>
      <c r="L3726" t="s">
        <v>102</v>
      </c>
      <c r="M3726" t="str">
        <f>VLOOKUP(Table1[[#This Row],[Product Code]],Table24[#All],4,FALSE)</f>
        <v>Chargers</v>
      </c>
    </row>
    <row r="3727" spans="1:13" x14ac:dyDescent="0.3">
      <c r="A3727" s="13" t="s">
        <v>25</v>
      </c>
      <c r="B3727" s="4" t="s">
        <v>39</v>
      </c>
      <c r="C3727" s="5">
        <v>45652</v>
      </c>
      <c r="D3727" s="4">
        <v>36</v>
      </c>
      <c r="E3727" s="6">
        <v>26279.279999999999</v>
      </c>
      <c r="F3727" s="6">
        <v>21203.64</v>
      </c>
      <c r="G3727" s="8">
        <f t="shared" si="738"/>
        <v>5075.6399999999994</v>
      </c>
      <c r="H3727">
        <v>2024</v>
      </c>
      <c r="I3727">
        <f t="shared" si="740"/>
        <v>12</v>
      </c>
      <c r="J3727" t="s">
        <v>90</v>
      </c>
      <c r="K3727" t="s">
        <v>113</v>
      </c>
      <c r="L3727" t="s">
        <v>111</v>
      </c>
      <c r="M3727" t="str">
        <f>VLOOKUP(Table1[[#This Row],[Product Code]],Table24[#All],4,FALSE)</f>
        <v>VR Headsets</v>
      </c>
    </row>
    <row r="3728" spans="1:13" x14ac:dyDescent="0.3">
      <c r="A3728" s="13" t="s">
        <v>12</v>
      </c>
      <c r="B3728" s="4" t="s">
        <v>56</v>
      </c>
      <c r="C3728" s="5">
        <v>45120</v>
      </c>
      <c r="D3728" s="4">
        <v>19</v>
      </c>
      <c r="E3728" s="6">
        <v>2548.85</v>
      </c>
      <c r="F3728" s="6">
        <v>2105.58</v>
      </c>
      <c r="G3728" s="8">
        <f t="shared" si="738"/>
        <v>443.27</v>
      </c>
      <c r="H3728">
        <v>2023</v>
      </c>
      <c r="I3728">
        <f>MONTH(C3728)</f>
        <v>7</v>
      </c>
      <c r="J3728" t="s">
        <v>85</v>
      </c>
      <c r="K3728" t="s">
        <v>113</v>
      </c>
      <c r="L3728" t="s">
        <v>102</v>
      </c>
      <c r="M3728" t="str">
        <f>VLOOKUP(Table1[[#This Row],[Product Code]],Table24[#All],4,FALSE)</f>
        <v>Laptop Sleeves</v>
      </c>
    </row>
    <row r="3729" spans="1:13" x14ac:dyDescent="0.3">
      <c r="A3729" s="13" t="s">
        <v>16</v>
      </c>
      <c r="B3729" s="4" t="s">
        <v>53</v>
      </c>
      <c r="C3729" s="5">
        <v>45572</v>
      </c>
      <c r="D3729" s="4">
        <v>32</v>
      </c>
      <c r="E3729" s="6">
        <v>40819.519999999997</v>
      </c>
      <c r="F3729" s="6">
        <v>25452.48</v>
      </c>
      <c r="G3729" s="8">
        <f t="shared" si="738"/>
        <v>15367.039999999997</v>
      </c>
      <c r="H3729">
        <v>2024</v>
      </c>
      <c r="I3729">
        <f>MONTH(C3729)</f>
        <v>10</v>
      </c>
      <c r="J3729" t="s">
        <v>90</v>
      </c>
      <c r="K3729" t="s">
        <v>130</v>
      </c>
      <c r="L3729" t="s">
        <v>118</v>
      </c>
      <c r="M3729" t="str">
        <f>VLOOKUP(Table1[[#This Row],[Product Code]],Table24[#All],4,FALSE)</f>
        <v>Wired Headphones</v>
      </c>
    </row>
    <row r="3730" spans="1:13" x14ac:dyDescent="0.3">
      <c r="A3730" s="13" t="s">
        <v>6</v>
      </c>
      <c r="B3730" s="4" t="s">
        <v>13</v>
      </c>
      <c r="C3730" s="5">
        <v>45194</v>
      </c>
      <c r="D3730" s="4">
        <v>7</v>
      </c>
      <c r="E3730" s="6">
        <v>6146.4900000000007</v>
      </c>
      <c r="F3730" s="6">
        <v>4234.79</v>
      </c>
      <c r="G3730" s="8">
        <f t="shared" si="738"/>
        <v>1911.7000000000007</v>
      </c>
      <c r="H3730">
        <v>2023</v>
      </c>
      <c r="I3730">
        <f>MONTH(C3730)</f>
        <v>9</v>
      </c>
      <c r="J3730" t="s">
        <v>85</v>
      </c>
      <c r="K3730" t="s">
        <v>104</v>
      </c>
      <c r="L3730" t="s">
        <v>102</v>
      </c>
      <c r="M3730" t="str">
        <f>VLOOKUP(Table1[[#This Row],[Product Code]],Table24[#All],4,FALSE)</f>
        <v>Chargers</v>
      </c>
    </row>
    <row r="3731" spans="1:13" x14ac:dyDescent="0.3">
      <c r="A3731" s="13" t="s">
        <v>16</v>
      </c>
      <c r="B3731" s="4" t="s">
        <v>36</v>
      </c>
      <c r="C3731" s="5">
        <v>45372</v>
      </c>
      <c r="D3731" s="4">
        <v>29</v>
      </c>
      <c r="E3731" s="6">
        <v>27464.449999999997</v>
      </c>
      <c r="F3731" s="6">
        <v>19354.02</v>
      </c>
      <c r="G3731" s="8">
        <f t="shared" si="738"/>
        <v>8110.4299999999967</v>
      </c>
      <c r="H3731">
        <v>2024</v>
      </c>
      <c r="I3731">
        <f t="shared" ref="I3731:I3735" si="741">MONTH(C3731)</f>
        <v>3</v>
      </c>
      <c r="J3731" t="s">
        <v>87</v>
      </c>
      <c r="K3731" t="s">
        <v>132</v>
      </c>
      <c r="L3731" t="s">
        <v>102</v>
      </c>
      <c r="M3731" t="str">
        <f>VLOOKUP(Table1[[#This Row],[Product Code]],Table24[#All],4,FALSE)</f>
        <v>Keyboards</v>
      </c>
    </row>
    <row r="3732" spans="1:13" x14ac:dyDescent="0.3">
      <c r="A3732" s="13" t="s">
        <v>16</v>
      </c>
      <c r="B3732" s="4" t="s">
        <v>47</v>
      </c>
      <c r="C3732" s="5">
        <v>45530</v>
      </c>
      <c r="D3732" s="4">
        <v>14</v>
      </c>
      <c r="E3732" s="6">
        <v>16770.88</v>
      </c>
      <c r="F3732" s="6">
        <v>12355.699999999999</v>
      </c>
      <c r="G3732" s="8">
        <f t="shared" si="738"/>
        <v>4415.1800000000021</v>
      </c>
      <c r="H3732">
        <v>2024</v>
      </c>
      <c r="I3732">
        <f t="shared" si="741"/>
        <v>8</v>
      </c>
      <c r="J3732" t="s">
        <v>89</v>
      </c>
      <c r="K3732" t="s">
        <v>113</v>
      </c>
      <c r="L3732" t="s">
        <v>126</v>
      </c>
      <c r="M3732" t="str">
        <f>VLOOKUP(Table1[[#This Row],[Product Code]],Table24[#All],4,FALSE)</f>
        <v>Fitness Bands</v>
      </c>
    </row>
    <row r="3733" spans="1:13" x14ac:dyDescent="0.3">
      <c r="A3733" s="13" t="s">
        <v>37</v>
      </c>
      <c r="B3733" s="4" t="s">
        <v>53</v>
      </c>
      <c r="C3733" s="5">
        <v>45357</v>
      </c>
      <c r="D3733" s="4">
        <v>12</v>
      </c>
      <c r="E3733" s="6">
        <v>15307.32</v>
      </c>
      <c r="F3733" s="6">
        <v>9544.68</v>
      </c>
      <c r="G3733" s="8">
        <f t="shared" si="738"/>
        <v>5762.6399999999994</v>
      </c>
      <c r="H3733">
        <v>2024</v>
      </c>
      <c r="I3733">
        <f t="shared" si="741"/>
        <v>3</v>
      </c>
      <c r="J3733" t="s">
        <v>87</v>
      </c>
      <c r="K3733" t="s">
        <v>130</v>
      </c>
      <c r="L3733" t="s">
        <v>118</v>
      </c>
      <c r="M3733" t="str">
        <f>VLOOKUP(Table1[[#This Row],[Product Code]],Table24[#All],4,FALSE)</f>
        <v>Wired Headphones</v>
      </c>
    </row>
    <row r="3734" spans="1:13" x14ac:dyDescent="0.3">
      <c r="A3734" s="13" t="s">
        <v>8</v>
      </c>
      <c r="B3734" s="4" t="s">
        <v>53</v>
      </c>
      <c r="C3734" s="5">
        <v>45539</v>
      </c>
      <c r="D3734" s="4">
        <v>18</v>
      </c>
      <c r="E3734" s="6">
        <v>22960.98</v>
      </c>
      <c r="F3734" s="6">
        <v>14317.02</v>
      </c>
      <c r="G3734" s="8">
        <f t="shared" si="738"/>
        <v>8643.9599999999991</v>
      </c>
      <c r="H3734">
        <v>2024</v>
      </c>
      <c r="I3734">
        <f t="shared" si="741"/>
        <v>9</v>
      </c>
      <c r="J3734" t="s">
        <v>89</v>
      </c>
      <c r="K3734" t="s">
        <v>130</v>
      </c>
      <c r="L3734" t="s">
        <v>118</v>
      </c>
      <c r="M3734" t="str">
        <f>VLOOKUP(Table1[[#This Row],[Product Code]],Table24[#All],4,FALSE)</f>
        <v>Wired Headphones</v>
      </c>
    </row>
    <row r="3735" spans="1:13" x14ac:dyDescent="0.3">
      <c r="A3735" s="13" t="s">
        <v>33</v>
      </c>
      <c r="B3735" s="4" t="s">
        <v>57</v>
      </c>
      <c r="C3735" s="5">
        <v>45469</v>
      </c>
      <c r="D3735" s="4">
        <v>16</v>
      </c>
      <c r="E3735" s="6">
        <v>18730.240000000002</v>
      </c>
      <c r="F3735" s="6">
        <v>14962.72</v>
      </c>
      <c r="G3735" s="8">
        <f t="shared" si="738"/>
        <v>3767.5200000000023</v>
      </c>
      <c r="H3735">
        <v>2024</v>
      </c>
      <c r="I3735">
        <f t="shared" si="741"/>
        <v>6</v>
      </c>
      <c r="J3735" t="s">
        <v>88</v>
      </c>
      <c r="K3735" t="s">
        <v>106</v>
      </c>
      <c r="L3735" t="s">
        <v>111</v>
      </c>
      <c r="M3735" t="str">
        <f>VLOOKUP(Table1[[#This Row],[Product Code]],Table24[#All],4,FALSE)</f>
        <v>Game Consoles</v>
      </c>
    </row>
    <row r="3736" spans="1:13" x14ac:dyDescent="0.3">
      <c r="A3736" s="13" t="s">
        <v>21</v>
      </c>
      <c r="B3736" s="4" t="s">
        <v>55</v>
      </c>
      <c r="C3736" s="5">
        <v>45244</v>
      </c>
      <c r="D3736" s="4">
        <v>30</v>
      </c>
      <c r="E3736" s="6">
        <v>26074.799999999999</v>
      </c>
      <c r="F3736" s="6">
        <v>19575.899999999998</v>
      </c>
      <c r="G3736" s="8">
        <f t="shared" si="738"/>
        <v>6498.9000000000015</v>
      </c>
      <c r="H3736">
        <v>2023</v>
      </c>
      <c r="I3736">
        <f>MONTH(C3736)</f>
        <v>11</v>
      </c>
      <c r="J3736" t="s">
        <v>86</v>
      </c>
      <c r="K3736" t="s">
        <v>100</v>
      </c>
      <c r="L3736" t="s">
        <v>111</v>
      </c>
      <c r="M3736" t="str">
        <f>VLOOKUP(Table1[[#This Row],[Product Code]],Table24[#All],4,FALSE)</f>
        <v>VR Headsets</v>
      </c>
    </row>
    <row r="3737" spans="1:13" x14ac:dyDescent="0.3">
      <c r="A3737" s="13" t="s">
        <v>12</v>
      </c>
      <c r="B3737" s="4" t="s">
        <v>31</v>
      </c>
      <c r="C3737" s="5">
        <v>45565</v>
      </c>
      <c r="D3737" s="4">
        <v>6</v>
      </c>
      <c r="E3737" s="6">
        <v>2884.2</v>
      </c>
      <c r="F3737" s="6">
        <v>1811.6399999999999</v>
      </c>
      <c r="G3737" s="8">
        <f t="shared" si="738"/>
        <v>1072.56</v>
      </c>
      <c r="H3737">
        <v>2024</v>
      </c>
      <c r="I3737">
        <f t="shared" ref="I3737:I3740" si="742">MONTH(C3737)</f>
        <v>9</v>
      </c>
      <c r="J3737" t="s">
        <v>89</v>
      </c>
      <c r="K3737" t="s">
        <v>113</v>
      </c>
      <c r="L3737" t="s">
        <v>98</v>
      </c>
      <c r="M3737" t="str">
        <f>VLOOKUP(Table1[[#This Row],[Product Code]],Table24[#All],4,FALSE)</f>
        <v>Gaming Laptops</v>
      </c>
    </row>
    <row r="3738" spans="1:13" x14ac:dyDescent="0.3">
      <c r="A3738" s="13" t="s">
        <v>23</v>
      </c>
      <c r="B3738" s="4" t="s">
        <v>65</v>
      </c>
      <c r="C3738" s="5">
        <v>45439</v>
      </c>
      <c r="D3738" s="4">
        <v>2</v>
      </c>
      <c r="E3738" s="6">
        <v>646.29999999999995</v>
      </c>
      <c r="F3738" s="6">
        <v>399.72</v>
      </c>
      <c r="G3738" s="8">
        <f t="shared" si="738"/>
        <v>246.57999999999993</v>
      </c>
      <c r="H3738">
        <v>2024</v>
      </c>
      <c r="I3738">
        <f t="shared" si="742"/>
        <v>5</v>
      </c>
      <c r="J3738" t="s">
        <v>88</v>
      </c>
      <c r="K3738" t="s">
        <v>109</v>
      </c>
      <c r="L3738" t="s">
        <v>111</v>
      </c>
      <c r="M3738" t="str">
        <f>VLOOKUP(Table1[[#This Row],[Product Code]],Table24[#All],4,FALSE)</f>
        <v>Game Consoles</v>
      </c>
    </row>
    <row r="3739" spans="1:13" x14ac:dyDescent="0.3">
      <c r="A3739" s="13" t="s">
        <v>28</v>
      </c>
      <c r="B3739" s="4" t="s">
        <v>40</v>
      </c>
      <c r="C3739" s="5">
        <v>45543</v>
      </c>
      <c r="D3739" s="4">
        <v>9</v>
      </c>
      <c r="E3739" s="6">
        <v>12184.11</v>
      </c>
      <c r="F3739" s="6">
        <v>8770.14</v>
      </c>
      <c r="G3739" s="8">
        <f t="shared" si="738"/>
        <v>3413.9700000000012</v>
      </c>
      <c r="H3739">
        <v>2024</v>
      </c>
      <c r="I3739">
        <f t="shared" si="742"/>
        <v>9</v>
      </c>
      <c r="J3739" t="s">
        <v>89</v>
      </c>
      <c r="K3739" t="s">
        <v>106</v>
      </c>
      <c r="L3739" t="s">
        <v>111</v>
      </c>
      <c r="M3739" t="str">
        <f>VLOOKUP(Table1[[#This Row],[Product Code]],Table24[#All],4,FALSE)</f>
        <v>Game Consoles</v>
      </c>
    </row>
    <row r="3740" spans="1:13" x14ac:dyDescent="0.3">
      <c r="A3740" s="13" t="s">
        <v>16</v>
      </c>
      <c r="B3740" s="4" t="s">
        <v>35</v>
      </c>
      <c r="C3740" s="5">
        <v>45438</v>
      </c>
      <c r="D3740" s="4">
        <v>22</v>
      </c>
      <c r="E3740" s="6">
        <v>3587.1000000000004</v>
      </c>
      <c r="F3740" s="6">
        <v>2774.42</v>
      </c>
      <c r="G3740" s="8">
        <f t="shared" si="738"/>
        <v>812.68000000000029</v>
      </c>
      <c r="H3740">
        <v>2024</v>
      </c>
      <c r="I3740">
        <f t="shared" si="742"/>
        <v>5</v>
      </c>
      <c r="J3740" t="s">
        <v>88</v>
      </c>
      <c r="K3740" t="s">
        <v>113</v>
      </c>
      <c r="L3740" t="s">
        <v>102</v>
      </c>
      <c r="M3740" t="str">
        <f>VLOOKUP(Table1[[#This Row],[Product Code]],Table24[#All],4,FALSE)</f>
        <v>Keyboards</v>
      </c>
    </row>
    <row r="3741" spans="1:13" x14ac:dyDescent="0.3">
      <c r="A3741" s="13" t="s">
        <v>16</v>
      </c>
      <c r="B3741" s="4" t="s">
        <v>64</v>
      </c>
      <c r="C3741" s="5">
        <v>45081</v>
      </c>
      <c r="D3741" s="4">
        <v>15</v>
      </c>
      <c r="E3741" s="6">
        <v>5816.1</v>
      </c>
      <c r="F3741" s="6">
        <v>3891.3</v>
      </c>
      <c r="G3741" s="8">
        <f t="shared" si="738"/>
        <v>1924.8000000000002</v>
      </c>
      <c r="H3741">
        <v>2023</v>
      </c>
      <c r="I3741">
        <f t="shared" ref="I3741:I3746" si="743">MONTH(C3741)</f>
        <v>6</v>
      </c>
      <c r="J3741" t="s">
        <v>84</v>
      </c>
      <c r="K3741" t="s">
        <v>106</v>
      </c>
      <c r="L3741" t="s">
        <v>102</v>
      </c>
      <c r="M3741" t="str">
        <f>VLOOKUP(Table1[[#This Row],[Product Code]],Table24[#All],4,FALSE)</f>
        <v>Chargers</v>
      </c>
    </row>
    <row r="3742" spans="1:13" x14ac:dyDescent="0.3">
      <c r="A3742" s="13" t="s">
        <v>16</v>
      </c>
      <c r="B3742" s="4" t="s">
        <v>58</v>
      </c>
      <c r="C3742" s="5">
        <v>45265</v>
      </c>
      <c r="D3742" s="4">
        <v>38</v>
      </c>
      <c r="E3742" s="6">
        <v>9852.2599999999984</v>
      </c>
      <c r="F3742" s="6">
        <v>6439.86</v>
      </c>
      <c r="G3742" s="8">
        <f t="shared" si="738"/>
        <v>3412.3999999999987</v>
      </c>
      <c r="H3742">
        <v>2023</v>
      </c>
      <c r="I3742">
        <f t="shared" si="743"/>
        <v>12</v>
      </c>
      <c r="J3742" t="s">
        <v>86</v>
      </c>
      <c r="K3742" t="s">
        <v>106</v>
      </c>
      <c r="L3742" t="s">
        <v>126</v>
      </c>
      <c r="M3742" t="str">
        <f>VLOOKUP(Table1[[#This Row],[Product Code]],Table24[#All],4,FALSE)</f>
        <v>Smart Speakers</v>
      </c>
    </row>
    <row r="3743" spans="1:13" x14ac:dyDescent="0.3">
      <c r="A3743" s="13" t="s">
        <v>16</v>
      </c>
      <c r="B3743" s="4" t="s">
        <v>18</v>
      </c>
      <c r="C3743" s="5">
        <v>45414</v>
      </c>
      <c r="D3743" s="4">
        <v>20</v>
      </c>
      <c r="E3743" s="6">
        <v>7983.2000000000007</v>
      </c>
      <c r="F3743" s="6">
        <v>6032.7999999999993</v>
      </c>
      <c r="G3743" s="8">
        <f t="shared" si="738"/>
        <v>1950.4000000000015</v>
      </c>
      <c r="H3743">
        <v>2024</v>
      </c>
      <c r="I3743">
        <f t="shared" si="743"/>
        <v>5</v>
      </c>
      <c r="J3743" t="s">
        <v>88</v>
      </c>
      <c r="K3743" t="s">
        <v>130</v>
      </c>
      <c r="L3743" t="s">
        <v>126</v>
      </c>
      <c r="M3743" t="str">
        <f>VLOOKUP(Table1[[#This Row],[Product Code]],Table24[#All],4,FALSE)</f>
        <v>Streaming Devices</v>
      </c>
    </row>
    <row r="3744" spans="1:13" x14ac:dyDescent="0.3">
      <c r="A3744" s="13" t="s">
        <v>16</v>
      </c>
      <c r="B3744" s="4" t="s">
        <v>30</v>
      </c>
      <c r="C3744" s="5">
        <v>45494</v>
      </c>
      <c r="D3744" s="4">
        <v>16</v>
      </c>
      <c r="E3744" s="6">
        <v>23543.360000000001</v>
      </c>
      <c r="F3744" s="6">
        <v>15930.4</v>
      </c>
      <c r="G3744" s="8">
        <f t="shared" si="738"/>
        <v>7612.9600000000009</v>
      </c>
      <c r="H3744">
        <v>2024</v>
      </c>
      <c r="I3744">
        <f t="shared" si="743"/>
        <v>7</v>
      </c>
      <c r="J3744" t="s">
        <v>89</v>
      </c>
      <c r="K3744" t="s">
        <v>113</v>
      </c>
      <c r="L3744" t="s">
        <v>126</v>
      </c>
      <c r="M3744" t="str">
        <f>VLOOKUP(Table1[[#This Row],[Product Code]],Table24[#All],4,FALSE)</f>
        <v>Fitness Bands</v>
      </c>
    </row>
    <row r="3745" spans="1:13" x14ac:dyDescent="0.3">
      <c r="A3745" s="13" t="s">
        <v>33</v>
      </c>
      <c r="B3745" s="4" t="s">
        <v>17</v>
      </c>
      <c r="C3745" s="5">
        <v>45408</v>
      </c>
      <c r="D3745" s="4">
        <v>19</v>
      </c>
      <c r="E3745" s="6">
        <v>3476.62</v>
      </c>
      <c r="F3745" s="6">
        <v>2641.1899999999996</v>
      </c>
      <c r="G3745" s="8">
        <f t="shared" si="738"/>
        <v>835.43000000000029</v>
      </c>
      <c r="H3745">
        <v>2024</v>
      </c>
      <c r="I3745">
        <f t="shared" si="743"/>
        <v>4</v>
      </c>
      <c r="J3745" t="s">
        <v>88</v>
      </c>
      <c r="K3745" t="s">
        <v>104</v>
      </c>
      <c r="L3745" t="s">
        <v>102</v>
      </c>
      <c r="M3745" t="str">
        <f>VLOOKUP(Table1[[#This Row],[Product Code]],Table24[#All],4,FALSE)</f>
        <v>Chargers</v>
      </c>
    </row>
    <row r="3746" spans="1:13" x14ac:dyDescent="0.3">
      <c r="A3746" s="13" t="s">
        <v>8</v>
      </c>
      <c r="B3746" s="4" t="s">
        <v>17</v>
      </c>
      <c r="C3746" s="5">
        <v>45311</v>
      </c>
      <c r="D3746" s="4">
        <v>20</v>
      </c>
      <c r="E3746" s="6">
        <v>3659.6</v>
      </c>
      <c r="F3746" s="6">
        <v>2780.2</v>
      </c>
      <c r="G3746" s="8">
        <f t="shared" si="738"/>
        <v>879.40000000000009</v>
      </c>
      <c r="H3746">
        <v>2024</v>
      </c>
      <c r="I3746">
        <f t="shared" si="743"/>
        <v>1</v>
      </c>
      <c r="J3746" t="s">
        <v>87</v>
      </c>
      <c r="K3746" t="s">
        <v>104</v>
      </c>
      <c r="L3746" t="s">
        <v>102</v>
      </c>
      <c r="M3746" t="str">
        <f>VLOOKUP(Table1[[#This Row],[Product Code]],Table24[#All],4,FALSE)</f>
        <v>Chargers</v>
      </c>
    </row>
    <row r="3747" spans="1:13" x14ac:dyDescent="0.3">
      <c r="A3747" s="13" t="s">
        <v>10</v>
      </c>
      <c r="B3747" s="4" t="s">
        <v>61</v>
      </c>
      <c r="C3747" s="5">
        <v>45289</v>
      </c>
      <c r="D3747" s="4">
        <v>25</v>
      </c>
      <c r="E3747" s="6">
        <v>9564.5</v>
      </c>
      <c r="F3747" s="6">
        <v>7558.25</v>
      </c>
      <c r="G3747" s="8">
        <f t="shared" si="738"/>
        <v>2006.25</v>
      </c>
      <c r="H3747">
        <v>2023</v>
      </c>
      <c r="I3747">
        <f t="shared" ref="I3747:I3750" si="744">MONTH(C3747)</f>
        <v>12</v>
      </c>
      <c r="J3747" t="s">
        <v>86</v>
      </c>
      <c r="K3747" t="s">
        <v>109</v>
      </c>
      <c r="L3747" t="s">
        <v>111</v>
      </c>
      <c r="M3747" t="str">
        <f>VLOOKUP(Table1[[#This Row],[Product Code]],Table24[#All],4,FALSE)</f>
        <v>VR Headsets</v>
      </c>
    </row>
    <row r="3748" spans="1:13" x14ac:dyDescent="0.3">
      <c r="A3748" s="13" t="s">
        <v>16</v>
      </c>
      <c r="B3748" s="4" t="s">
        <v>43</v>
      </c>
      <c r="C3748" s="5">
        <v>44979</v>
      </c>
      <c r="D3748" s="4">
        <v>27</v>
      </c>
      <c r="E3748" s="6">
        <v>28753.920000000002</v>
      </c>
      <c r="F3748" s="6">
        <v>18540.09</v>
      </c>
      <c r="G3748" s="8">
        <f t="shared" si="738"/>
        <v>10213.830000000002</v>
      </c>
      <c r="H3748">
        <v>2023</v>
      </c>
      <c r="I3748">
        <f t="shared" si="744"/>
        <v>2</v>
      </c>
      <c r="J3748" t="s">
        <v>83</v>
      </c>
      <c r="K3748" t="s">
        <v>113</v>
      </c>
      <c r="L3748" t="s">
        <v>111</v>
      </c>
      <c r="M3748" t="str">
        <f>VLOOKUP(Table1[[#This Row],[Product Code]],Table24[#All],4,FALSE)</f>
        <v>VR Headsets</v>
      </c>
    </row>
    <row r="3749" spans="1:13" x14ac:dyDescent="0.3">
      <c r="A3749" s="13" t="s">
        <v>21</v>
      </c>
      <c r="B3749" s="4" t="s">
        <v>57</v>
      </c>
      <c r="C3749" s="5">
        <v>45460</v>
      </c>
      <c r="D3749" s="4">
        <v>13</v>
      </c>
      <c r="E3749" s="6">
        <v>15218.320000000002</v>
      </c>
      <c r="F3749" s="6">
        <v>12157.21</v>
      </c>
      <c r="G3749" s="8">
        <f t="shared" si="738"/>
        <v>3061.1100000000024</v>
      </c>
      <c r="H3749">
        <v>2024</v>
      </c>
      <c r="I3749">
        <f t="shared" si="744"/>
        <v>6</v>
      </c>
      <c r="J3749" t="s">
        <v>88</v>
      </c>
      <c r="K3749" t="s">
        <v>106</v>
      </c>
      <c r="L3749" t="s">
        <v>111</v>
      </c>
      <c r="M3749" t="str">
        <f>VLOOKUP(Table1[[#This Row],[Product Code]],Table24[#All],4,FALSE)</f>
        <v>Game Consoles</v>
      </c>
    </row>
    <row r="3750" spans="1:13" x14ac:dyDescent="0.3">
      <c r="A3750" s="13" t="s">
        <v>6</v>
      </c>
      <c r="B3750" s="4" t="s">
        <v>65</v>
      </c>
      <c r="C3750" s="5">
        <v>45505</v>
      </c>
      <c r="D3750" s="4">
        <v>19</v>
      </c>
      <c r="E3750" s="6">
        <v>6139.8499999999995</v>
      </c>
      <c r="F3750" s="6">
        <v>3797.34</v>
      </c>
      <c r="G3750" s="8">
        <f t="shared" si="738"/>
        <v>2342.5099999999993</v>
      </c>
      <c r="H3750">
        <v>2024</v>
      </c>
      <c r="I3750">
        <f t="shared" si="744"/>
        <v>8</v>
      </c>
      <c r="J3750" t="s">
        <v>89</v>
      </c>
      <c r="K3750" t="s">
        <v>109</v>
      </c>
      <c r="L3750" t="s">
        <v>111</v>
      </c>
      <c r="M3750" t="str">
        <f>VLOOKUP(Table1[[#This Row],[Product Code]],Table24[#All],4,FALSE)</f>
        <v>Game Consoles</v>
      </c>
    </row>
    <row r="3751" spans="1:13" x14ac:dyDescent="0.3">
      <c r="A3751" s="13" t="s">
        <v>25</v>
      </c>
      <c r="B3751" s="4" t="s">
        <v>69</v>
      </c>
      <c r="C3751" s="5">
        <v>45039</v>
      </c>
      <c r="D3751" s="4">
        <v>5</v>
      </c>
      <c r="E3751" s="6">
        <v>399.05</v>
      </c>
      <c r="F3751" s="6">
        <v>320.09999999999997</v>
      </c>
      <c r="G3751" s="8">
        <f t="shared" si="738"/>
        <v>78.950000000000045</v>
      </c>
      <c r="H3751">
        <v>2023</v>
      </c>
      <c r="I3751">
        <f>MONTH(C3751)</f>
        <v>4</v>
      </c>
      <c r="J3751" t="s">
        <v>84</v>
      </c>
      <c r="K3751" t="s">
        <v>106</v>
      </c>
      <c r="L3751" t="s">
        <v>98</v>
      </c>
      <c r="M3751" t="str">
        <f>VLOOKUP(Table1[[#This Row],[Product Code]],Table24[#All],4,FALSE)</f>
        <v>Ultrabooks</v>
      </c>
    </row>
    <row r="3752" spans="1:13" x14ac:dyDescent="0.3">
      <c r="A3752" s="13" t="s">
        <v>10</v>
      </c>
      <c r="B3752" s="4" t="s">
        <v>65</v>
      </c>
      <c r="C3752" s="5">
        <v>45358</v>
      </c>
      <c r="D3752" s="4">
        <v>19</v>
      </c>
      <c r="E3752" s="6">
        <v>6139.8499999999995</v>
      </c>
      <c r="F3752" s="6">
        <v>3797.34</v>
      </c>
      <c r="G3752" s="8">
        <f t="shared" si="738"/>
        <v>2342.5099999999993</v>
      </c>
      <c r="H3752">
        <v>2024</v>
      </c>
      <c r="I3752">
        <f t="shared" ref="I3752:I3754" si="745">MONTH(C3752)</f>
        <v>3</v>
      </c>
      <c r="J3752" t="s">
        <v>87</v>
      </c>
      <c r="K3752" t="s">
        <v>109</v>
      </c>
      <c r="L3752" t="s">
        <v>111</v>
      </c>
      <c r="M3752" t="str">
        <f>VLOOKUP(Table1[[#This Row],[Product Code]],Table24[#All],4,FALSE)</f>
        <v>Game Consoles</v>
      </c>
    </row>
    <row r="3753" spans="1:13" x14ac:dyDescent="0.3">
      <c r="A3753" s="13" t="s">
        <v>12</v>
      </c>
      <c r="B3753" s="4" t="s">
        <v>39</v>
      </c>
      <c r="C3753" s="5">
        <v>45548</v>
      </c>
      <c r="D3753" s="4">
        <v>15</v>
      </c>
      <c r="E3753" s="6">
        <v>10949.7</v>
      </c>
      <c r="F3753" s="6">
        <v>8834.85</v>
      </c>
      <c r="G3753" s="8">
        <f t="shared" si="738"/>
        <v>2114.8500000000004</v>
      </c>
      <c r="H3753">
        <v>2024</v>
      </c>
      <c r="I3753">
        <f t="shared" si="745"/>
        <v>9</v>
      </c>
      <c r="J3753" t="s">
        <v>89</v>
      </c>
      <c r="K3753" t="s">
        <v>113</v>
      </c>
      <c r="L3753" t="s">
        <v>111</v>
      </c>
      <c r="M3753" t="str">
        <f>VLOOKUP(Table1[[#This Row],[Product Code]],Table24[#All],4,FALSE)</f>
        <v>VR Headsets</v>
      </c>
    </row>
    <row r="3754" spans="1:13" x14ac:dyDescent="0.3">
      <c r="A3754" s="13" t="s">
        <v>8</v>
      </c>
      <c r="B3754" s="4" t="s">
        <v>11</v>
      </c>
      <c r="C3754" s="5">
        <v>45575</v>
      </c>
      <c r="D3754" s="4">
        <v>31</v>
      </c>
      <c r="E3754" s="6">
        <v>20827.350000000002</v>
      </c>
      <c r="F3754" s="6">
        <v>16448.29</v>
      </c>
      <c r="G3754" s="8">
        <f t="shared" si="738"/>
        <v>4379.0600000000013</v>
      </c>
      <c r="H3754">
        <v>2024</v>
      </c>
      <c r="I3754">
        <f t="shared" si="745"/>
        <v>10</v>
      </c>
      <c r="J3754" t="s">
        <v>90</v>
      </c>
      <c r="K3754" t="s">
        <v>113</v>
      </c>
      <c r="L3754" t="s">
        <v>102</v>
      </c>
      <c r="M3754" t="str">
        <f>VLOOKUP(Table1[[#This Row],[Product Code]],Table24[#All],4,FALSE)</f>
        <v>Chargers</v>
      </c>
    </row>
    <row r="3755" spans="1:13" x14ac:dyDescent="0.3">
      <c r="A3755" s="13" t="s">
        <v>16</v>
      </c>
      <c r="B3755" s="4" t="s">
        <v>66</v>
      </c>
      <c r="C3755" s="5">
        <v>45105</v>
      </c>
      <c r="D3755" s="4">
        <v>8</v>
      </c>
      <c r="E3755" s="6">
        <v>4346.88</v>
      </c>
      <c r="F3755" s="6">
        <v>3092.64</v>
      </c>
      <c r="G3755" s="8">
        <f t="shared" si="738"/>
        <v>1254.2400000000002</v>
      </c>
      <c r="H3755">
        <v>2023</v>
      </c>
      <c r="I3755">
        <f>MONTH(C3755)</f>
        <v>6</v>
      </c>
      <c r="J3755" t="s">
        <v>84</v>
      </c>
      <c r="K3755" t="s">
        <v>113</v>
      </c>
      <c r="L3755" t="s">
        <v>118</v>
      </c>
      <c r="M3755" t="str">
        <f>VLOOKUP(Table1[[#This Row],[Product Code]],Table24[#All],4,FALSE)</f>
        <v>Wireless Headphones</v>
      </c>
    </row>
    <row r="3756" spans="1:13" x14ac:dyDescent="0.3">
      <c r="A3756" s="13" t="s">
        <v>6</v>
      </c>
      <c r="B3756" s="4" t="s">
        <v>65</v>
      </c>
      <c r="C3756" s="5">
        <v>45397</v>
      </c>
      <c r="D3756" s="4">
        <v>15</v>
      </c>
      <c r="E3756" s="6">
        <v>4847.25</v>
      </c>
      <c r="F3756" s="6">
        <v>2997.9</v>
      </c>
      <c r="G3756" s="8">
        <f t="shared" si="738"/>
        <v>1849.35</v>
      </c>
      <c r="H3756">
        <v>2024</v>
      </c>
      <c r="I3756">
        <f t="shared" ref="I3756:I3758" si="746">MONTH(C3756)</f>
        <v>4</v>
      </c>
      <c r="J3756" t="s">
        <v>88</v>
      </c>
      <c r="K3756" t="s">
        <v>109</v>
      </c>
      <c r="L3756" t="s">
        <v>111</v>
      </c>
      <c r="M3756" t="str">
        <f>VLOOKUP(Table1[[#This Row],[Product Code]],Table24[#All],4,FALSE)</f>
        <v>Game Consoles</v>
      </c>
    </row>
    <row r="3757" spans="1:13" x14ac:dyDescent="0.3">
      <c r="A3757" s="13" t="s">
        <v>10</v>
      </c>
      <c r="B3757" s="4" t="s">
        <v>36</v>
      </c>
      <c r="C3757" s="5">
        <v>45488</v>
      </c>
      <c r="D3757" s="4">
        <v>9</v>
      </c>
      <c r="E3757" s="6">
        <v>8523.4499999999989</v>
      </c>
      <c r="F3757" s="6">
        <v>6006.42</v>
      </c>
      <c r="G3757" s="8">
        <f t="shared" si="738"/>
        <v>2517.0299999999988</v>
      </c>
      <c r="H3757">
        <v>2024</v>
      </c>
      <c r="I3757">
        <f t="shared" si="746"/>
        <v>7</v>
      </c>
      <c r="J3757" t="s">
        <v>89</v>
      </c>
      <c r="K3757" t="s">
        <v>132</v>
      </c>
      <c r="L3757" t="s">
        <v>102</v>
      </c>
      <c r="M3757" t="str">
        <f>VLOOKUP(Table1[[#This Row],[Product Code]],Table24[#All],4,FALSE)</f>
        <v>Keyboards</v>
      </c>
    </row>
    <row r="3758" spans="1:13" x14ac:dyDescent="0.3">
      <c r="A3758" s="13" t="s">
        <v>21</v>
      </c>
      <c r="B3758" s="4" t="s">
        <v>17</v>
      </c>
      <c r="C3758" s="5">
        <v>45499</v>
      </c>
      <c r="D3758" s="4">
        <v>15</v>
      </c>
      <c r="E3758" s="6">
        <v>2744.7</v>
      </c>
      <c r="F3758" s="6">
        <v>2085.1499999999996</v>
      </c>
      <c r="G3758" s="8">
        <f t="shared" si="738"/>
        <v>659.55000000000018</v>
      </c>
      <c r="H3758">
        <v>2024</v>
      </c>
      <c r="I3758">
        <f t="shared" si="746"/>
        <v>7</v>
      </c>
      <c r="J3758" t="s">
        <v>89</v>
      </c>
      <c r="K3758" t="s">
        <v>104</v>
      </c>
      <c r="L3758" t="s">
        <v>102</v>
      </c>
      <c r="M3758" t="str">
        <f>VLOOKUP(Table1[[#This Row],[Product Code]],Table24[#All],4,FALSE)</f>
        <v>Chargers</v>
      </c>
    </row>
    <row r="3759" spans="1:13" x14ac:dyDescent="0.3">
      <c r="A3759" s="13" t="s">
        <v>33</v>
      </c>
      <c r="B3759" s="4" t="s">
        <v>7</v>
      </c>
      <c r="C3759" s="5">
        <v>45273</v>
      </c>
      <c r="D3759" s="4">
        <v>26</v>
      </c>
      <c r="E3759" s="6">
        <v>8628.8799999999992</v>
      </c>
      <c r="F3759" s="6">
        <v>5140.46</v>
      </c>
      <c r="G3759" s="8">
        <f t="shared" si="738"/>
        <v>3488.4199999999992</v>
      </c>
      <c r="H3759">
        <v>2023</v>
      </c>
      <c r="I3759">
        <f t="shared" ref="I3759:I3760" si="747">MONTH(C3759)</f>
        <v>12</v>
      </c>
      <c r="J3759" t="s">
        <v>86</v>
      </c>
      <c r="K3759" t="s">
        <v>109</v>
      </c>
      <c r="L3759" t="s">
        <v>98</v>
      </c>
      <c r="M3759" t="str">
        <f>VLOOKUP(Table1[[#This Row],[Product Code]],Table24[#All],4,FALSE)</f>
        <v>Gaming Laptops</v>
      </c>
    </row>
    <row r="3760" spans="1:13" x14ac:dyDescent="0.3">
      <c r="A3760" s="13" t="s">
        <v>8</v>
      </c>
      <c r="B3760" s="4" t="s">
        <v>63</v>
      </c>
      <c r="C3760" s="5">
        <v>44928</v>
      </c>
      <c r="D3760" s="4">
        <v>39</v>
      </c>
      <c r="E3760" s="6">
        <v>44113.289999999994</v>
      </c>
      <c r="F3760" s="6">
        <v>36619.050000000003</v>
      </c>
      <c r="G3760" s="8">
        <f t="shared" si="738"/>
        <v>7494.2399999999907</v>
      </c>
      <c r="H3760">
        <v>2023</v>
      </c>
      <c r="I3760">
        <f t="shared" si="747"/>
        <v>1</v>
      </c>
      <c r="J3760" t="s">
        <v>83</v>
      </c>
      <c r="K3760" t="s">
        <v>113</v>
      </c>
      <c r="L3760" t="s">
        <v>111</v>
      </c>
      <c r="M3760" t="str">
        <f>VLOOKUP(Table1[[#This Row],[Product Code]],Table24[#All],4,FALSE)</f>
        <v>Gaming Headsets</v>
      </c>
    </row>
    <row r="3761" spans="1:13" x14ac:dyDescent="0.3">
      <c r="A3761" s="13" t="s">
        <v>12</v>
      </c>
      <c r="B3761" s="4" t="s">
        <v>22</v>
      </c>
      <c r="C3761" s="5">
        <v>45403</v>
      </c>
      <c r="D3761" s="4">
        <v>5</v>
      </c>
      <c r="E3761" s="6">
        <v>5267.4</v>
      </c>
      <c r="F3761" s="6">
        <v>3131.3</v>
      </c>
      <c r="G3761" s="8">
        <f t="shared" si="738"/>
        <v>2136.0999999999995</v>
      </c>
      <c r="H3761">
        <v>2024</v>
      </c>
      <c r="I3761">
        <f>MONTH(C3761)</f>
        <v>4</v>
      </c>
      <c r="J3761" t="s">
        <v>88</v>
      </c>
      <c r="K3761" t="s">
        <v>113</v>
      </c>
      <c r="L3761" t="s">
        <v>102</v>
      </c>
      <c r="M3761" t="str">
        <f>VLOOKUP(Table1[[#This Row],[Product Code]],Table24[#All],4,FALSE)</f>
        <v>Keyboards</v>
      </c>
    </row>
    <row r="3762" spans="1:13" x14ac:dyDescent="0.3">
      <c r="A3762" s="13" t="s">
        <v>19</v>
      </c>
      <c r="B3762" s="4" t="s">
        <v>61</v>
      </c>
      <c r="C3762" s="5">
        <v>45120</v>
      </c>
      <c r="D3762" s="4">
        <v>14</v>
      </c>
      <c r="E3762" s="6">
        <v>5356.12</v>
      </c>
      <c r="F3762" s="6">
        <v>4232.62</v>
      </c>
      <c r="G3762" s="8">
        <f t="shared" si="738"/>
        <v>1123.5</v>
      </c>
      <c r="H3762">
        <v>2023</v>
      </c>
      <c r="I3762">
        <f>MONTH(C3762)</f>
        <v>7</v>
      </c>
      <c r="J3762" t="s">
        <v>85</v>
      </c>
      <c r="K3762" t="s">
        <v>109</v>
      </c>
      <c r="L3762" t="s">
        <v>111</v>
      </c>
      <c r="M3762" t="str">
        <f>VLOOKUP(Table1[[#This Row],[Product Code]],Table24[#All],4,FALSE)</f>
        <v>VR Headsets</v>
      </c>
    </row>
    <row r="3763" spans="1:13" x14ac:dyDescent="0.3">
      <c r="A3763" s="13" t="s">
        <v>8</v>
      </c>
      <c r="B3763" s="4" t="s">
        <v>45</v>
      </c>
      <c r="C3763" s="5">
        <v>45446</v>
      </c>
      <c r="D3763" s="4">
        <v>14</v>
      </c>
      <c r="E3763" s="6">
        <v>11293.24</v>
      </c>
      <c r="F3763" s="6">
        <v>6734.56</v>
      </c>
      <c r="G3763" s="8">
        <f t="shared" si="738"/>
        <v>4558.6799999999994</v>
      </c>
      <c r="H3763">
        <v>2024</v>
      </c>
      <c r="I3763">
        <f t="shared" ref="I3763:I3765" si="748">MONTH(C3763)</f>
        <v>6</v>
      </c>
      <c r="J3763" t="s">
        <v>88</v>
      </c>
      <c r="K3763" t="s">
        <v>113</v>
      </c>
      <c r="L3763" t="s">
        <v>111</v>
      </c>
      <c r="M3763" t="str">
        <f>VLOOKUP(Table1[[#This Row],[Product Code]],Table24[#All],4,FALSE)</f>
        <v>Game Consoles</v>
      </c>
    </row>
    <row r="3764" spans="1:13" x14ac:dyDescent="0.3">
      <c r="A3764" s="13" t="s">
        <v>10</v>
      </c>
      <c r="B3764" s="4" t="s">
        <v>36</v>
      </c>
      <c r="C3764" s="5">
        <v>45397</v>
      </c>
      <c r="D3764" s="4">
        <v>20</v>
      </c>
      <c r="E3764" s="6">
        <v>18941</v>
      </c>
      <c r="F3764" s="6">
        <v>13347.6</v>
      </c>
      <c r="G3764" s="8">
        <f t="shared" si="738"/>
        <v>5593.4</v>
      </c>
      <c r="H3764">
        <v>2024</v>
      </c>
      <c r="I3764">
        <f t="shared" si="748"/>
        <v>4</v>
      </c>
      <c r="J3764" t="s">
        <v>88</v>
      </c>
      <c r="K3764" t="s">
        <v>132</v>
      </c>
      <c r="L3764" t="s">
        <v>102</v>
      </c>
      <c r="M3764" t="str">
        <f>VLOOKUP(Table1[[#This Row],[Product Code]],Table24[#All],4,FALSE)</f>
        <v>Keyboards</v>
      </c>
    </row>
    <row r="3765" spans="1:13" x14ac:dyDescent="0.3">
      <c r="A3765" s="13" t="s">
        <v>8</v>
      </c>
      <c r="B3765" s="4" t="s">
        <v>9</v>
      </c>
      <c r="C3765" s="5">
        <v>45354</v>
      </c>
      <c r="D3765" s="4">
        <v>28</v>
      </c>
      <c r="E3765" s="6">
        <v>17002.440000000002</v>
      </c>
      <c r="F3765" s="6">
        <v>10425.519999999999</v>
      </c>
      <c r="G3765" s="8">
        <f t="shared" si="738"/>
        <v>6576.9200000000037</v>
      </c>
      <c r="H3765">
        <v>2024</v>
      </c>
      <c r="I3765">
        <f t="shared" si="748"/>
        <v>3</v>
      </c>
      <c r="J3765" t="s">
        <v>87</v>
      </c>
      <c r="K3765" t="s">
        <v>113</v>
      </c>
      <c r="L3765" t="s">
        <v>98</v>
      </c>
      <c r="M3765" t="str">
        <f>VLOOKUP(Table1[[#This Row],[Product Code]],Table24[#All],4,FALSE)</f>
        <v>Ultrabooks</v>
      </c>
    </row>
    <row r="3766" spans="1:13" x14ac:dyDescent="0.3">
      <c r="A3766" s="13" t="s">
        <v>21</v>
      </c>
      <c r="B3766" s="4" t="s">
        <v>50</v>
      </c>
      <c r="C3766" s="5">
        <v>45095</v>
      </c>
      <c r="D3766" s="4">
        <v>20</v>
      </c>
      <c r="E3766" s="6">
        <v>5392.4</v>
      </c>
      <c r="F3766" s="6">
        <v>3277.7999999999997</v>
      </c>
      <c r="G3766" s="8">
        <f t="shared" si="738"/>
        <v>2114.6</v>
      </c>
      <c r="H3766">
        <v>2023</v>
      </c>
      <c r="I3766">
        <f t="shared" ref="I3766:I3767" si="749">MONTH(C3766)</f>
        <v>6</v>
      </c>
      <c r="J3766" t="s">
        <v>84</v>
      </c>
      <c r="K3766" t="s">
        <v>100</v>
      </c>
      <c r="L3766" t="s">
        <v>102</v>
      </c>
      <c r="M3766" t="str">
        <f>VLOOKUP(Table1[[#This Row],[Product Code]],Table24[#All],4,FALSE)</f>
        <v>Chargers</v>
      </c>
    </row>
    <row r="3767" spans="1:13" x14ac:dyDescent="0.3">
      <c r="A3767" s="13" t="s">
        <v>8</v>
      </c>
      <c r="B3767" s="4" t="s">
        <v>38</v>
      </c>
      <c r="C3767" s="5">
        <v>45120</v>
      </c>
      <c r="D3767" s="4">
        <v>4</v>
      </c>
      <c r="E3767" s="6">
        <v>2145.92</v>
      </c>
      <c r="F3767" s="6">
        <v>1564.12</v>
      </c>
      <c r="G3767" s="8">
        <f t="shared" si="738"/>
        <v>581.80000000000018</v>
      </c>
      <c r="H3767">
        <v>2023</v>
      </c>
      <c r="I3767">
        <f t="shared" si="749"/>
        <v>7</v>
      </c>
      <c r="J3767" t="s">
        <v>85</v>
      </c>
      <c r="K3767" t="s">
        <v>113</v>
      </c>
      <c r="L3767" t="s">
        <v>111</v>
      </c>
      <c r="M3767" t="str">
        <f>VLOOKUP(Table1[[#This Row],[Product Code]],Table24[#All],4,FALSE)</f>
        <v>Game Consoles</v>
      </c>
    </row>
    <row r="3768" spans="1:13" x14ac:dyDescent="0.3">
      <c r="A3768" s="13" t="s">
        <v>37</v>
      </c>
      <c r="B3768" s="4" t="s">
        <v>68</v>
      </c>
      <c r="C3768" s="5">
        <v>45360</v>
      </c>
      <c r="D3768" s="4">
        <v>22</v>
      </c>
      <c r="E3768" s="6">
        <v>24376</v>
      </c>
      <c r="F3768" s="6">
        <v>19097.099999999999</v>
      </c>
      <c r="G3768" s="8">
        <f t="shared" si="738"/>
        <v>5278.9000000000015</v>
      </c>
      <c r="H3768">
        <v>2024</v>
      </c>
      <c r="I3768">
        <f>MONTH(C3768)</f>
        <v>3</v>
      </c>
      <c r="J3768" t="s">
        <v>87</v>
      </c>
      <c r="K3768" t="s">
        <v>113</v>
      </c>
      <c r="L3768" t="s">
        <v>118</v>
      </c>
      <c r="M3768" t="str">
        <f>VLOOKUP(Table1[[#This Row],[Product Code]],Table24[#All],4,FALSE)</f>
        <v>Noise-Canceling Over-Ear</v>
      </c>
    </row>
    <row r="3769" spans="1:13" x14ac:dyDescent="0.3">
      <c r="A3769" s="13" t="s">
        <v>28</v>
      </c>
      <c r="B3769" s="4" t="s">
        <v>34</v>
      </c>
      <c r="C3769" s="5">
        <v>44994</v>
      </c>
      <c r="D3769" s="4">
        <v>21</v>
      </c>
      <c r="E3769" s="6">
        <v>20266.259999999998</v>
      </c>
      <c r="F3769" s="6">
        <v>15861.3</v>
      </c>
      <c r="G3769" s="8">
        <f t="shared" si="738"/>
        <v>4404.9599999999991</v>
      </c>
      <c r="H3769">
        <v>2023</v>
      </c>
      <c r="I3769">
        <f t="shared" ref="I3769:I3773" si="750">MONTH(C3769)</f>
        <v>3</v>
      </c>
      <c r="J3769" t="s">
        <v>83</v>
      </c>
      <c r="K3769" t="s">
        <v>113</v>
      </c>
      <c r="L3769" t="s">
        <v>118</v>
      </c>
      <c r="M3769" t="str">
        <f>VLOOKUP(Table1[[#This Row],[Product Code]],Table24[#All],4,FALSE)</f>
        <v>Wireless Earbuds</v>
      </c>
    </row>
    <row r="3770" spans="1:13" x14ac:dyDescent="0.3">
      <c r="A3770" s="13" t="s">
        <v>16</v>
      </c>
      <c r="B3770" s="4" t="s">
        <v>26</v>
      </c>
      <c r="C3770" s="5">
        <v>45159</v>
      </c>
      <c r="D3770" s="4">
        <v>21</v>
      </c>
      <c r="E3770" s="6">
        <v>22127.49</v>
      </c>
      <c r="F3770" s="6">
        <v>13703.970000000001</v>
      </c>
      <c r="G3770" s="8">
        <f t="shared" si="738"/>
        <v>8423.52</v>
      </c>
      <c r="H3770">
        <v>2023</v>
      </c>
      <c r="I3770">
        <f t="shared" si="750"/>
        <v>8</v>
      </c>
      <c r="J3770" t="s">
        <v>85</v>
      </c>
      <c r="K3770" t="s">
        <v>104</v>
      </c>
      <c r="L3770" t="s">
        <v>126</v>
      </c>
      <c r="M3770" t="str">
        <f>VLOOKUP(Table1[[#This Row],[Product Code]],Table24[#All],4,FALSE)</f>
        <v>Fitness Bands</v>
      </c>
    </row>
    <row r="3771" spans="1:13" x14ac:dyDescent="0.3">
      <c r="A3771" s="13" t="s">
        <v>6</v>
      </c>
      <c r="B3771" s="4" t="s">
        <v>51</v>
      </c>
      <c r="C3771" s="5">
        <v>45064</v>
      </c>
      <c r="D3771" s="4">
        <v>19</v>
      </c>
      <c r="E3771" s="6">
        <v>6733.9800000000005</v>
      </c>
      <c r="F3771" s="6">
        <v>4808.1400000000003</v>
      </c>
      <c r="G3771" s="8">
        <f t="shared" si="738"/>
        <v>1925.8400000000001</v>
      </c>
      <c r="H3771">
        <v>2023</v>
      </c>
      <c r="I3771">
        <f t="shared" si="750"/>
        <v>5</v>
      </c>
      <c r="J3771" t="s">
        <v>84</v>
      </c>
      <c r="K3771" t="s">
        <v>113</v>
      </c>
      <c r="L3771" t="s">
        <v>118</v>
      </c>
      <c r="M3771" t="str">
        <f>VLOOKUP(Table1[[#This Row],[Product Code]],Table24[#All],4,FALSE)</f>
        <v>Wired Headphones</v>
      </c>
    </row>
    <row r="3772" spans="1:13" x14ac:dyDescent="0.3">
      <c r="A3772" s="13" t="s">
        <v>8</v>
      </c>
      <c r="B3772" s="4" t="s">
        <v>49</v>
      </c>
      <c r="C3772" s="5">
        <v>45570</v>
      </c>
      <c r="D3772" s="4">
        <v>40</v>
      </c>
      <c r="E3772" s="6">
        <v>53242.799999999996</v>
      </c>
      <c r="F3772" s="6">
        <v>32704.799999999999</v>
      </c>
      <c r="G3772" s="8">
        <f t="shared" si="738"/>
        <v>20537.999999999996</v>
      </c>
      <c r="H3772">
        <v>2024</v>
      </c>
      <c r="I3772">
        <f t="shared" si="750"/>
        <v>10</v>
      </c>
      <c r="J3772" t="s">
        <v>90</v>
      </c>
      <c r="K3772" t="s">
        <v>137</v>
      </c>
      <c r="L3772" t="s">
        <v>126</v>
      </c>
      <c r="M3772" t="str">
        <f>VLOOKUP(Table1[[#This Row],[Product Code]],Table24[#All],4,FALSE)</f>
        <v>Smartwatches</v>
      </c>
    </row>
    <row r="3773" spans="1:13" x14ac:dyDescent="0.3">
      <c r="A3773" s="13" t="s">
        <v>6</v>
      </c>
      <c r="B3773" s="4" t="s">
        <v>65</v>
      </c>
      <c r="C3773" s="5">
        <v>45346</v>
      </c>
      <c r="D3773" s="4">
        <v>18</v>
      </c>
      <c r="E3773" s="6">
        <v>5816.7</v>
      </c>
      <c r="F3773" s="6">
        <v>3597.4800000000005</v>
      </c>
      <c r="G3773" s="8">
        <f t="shared" si="738"/>
        <v>2219.2199999999993</v>
      </c>
      <c r="H3773">
        <v>2024</v>
      </c>
      <c r="I3773">
        <f t="shared" si="750"/>
        <v>2</v>
      </c>
      <c r="J3773" t="s">
        <v>87</v>
      </c>
      <c r="K3773" t="s">
        <v>109</v>
      </c>
      <c r="L3773" t="s">
        <v>111</v>
      </c>
      <c r="M3773" t="str">
        <f>VLOOKUP(Table1[[#This Row],[Product Code]],Table24[#All],4,FALSE)</f>
        <v>Game Consoles</v>
      </c>
    </row>
    <row r="3774" spans="1:13" x14ac:dyDescent="0.3">
      <c r="A3774" s="13" t="s">
        <v>32</v>
      </c>
      <c r="B3774" s="4" t="s">
        <v>55</v>
      </c>
      <c r="C3774" s="5">
        <v>44964</v>
      </c>
      <c r="D3774" s="4">
        <v>18</v>
      </c>
      <c r="E3774" s="6">
        <v>15644.88</v>
      </c>
      <c r="F3774" s="6">
        <v>11745.539999999999</v>
      </c>
      <c r="G3774" s="8">
        <f t="shared" si="738"/>
        <v>3899.34</v>
      </c>
      <c r="H3774">
        <v>2023</v>
      </c>
      <c r="I3774">
        <f t="shared" ref="I3774:I3775" si="751">MONTH(C3774)</f>
        <v>2</v>
      </c>
      <c r="J3774" t="s">
        <v>83</v>
      </c>
      <c r="K3774" t="s">
        <v>100</v>
      </c>
      <c r="L3774" t="s">
        <v>111</v>
      </c>
      <c r="M3774" t="str">
        <f>VLOOKUP(Table1[[#This Row],[Product Code]],Table24[#All],4,FALSE)</f>
        <v>VR Headsets</v>
      </c>
    </row>
    <row r="3775" spans="1:13" x14ac:dyDescent="0.3">
      <c r="A3775" s="13" t="s">
        <v>32</v>
      </c>
      <c r="B3775" s="4" t="s">
        <v>26</v>
      </c>
      <c r="C3775" s="5">
        <v>45211</v>
      </c>
      <c r="D3775" s="4">
        <v>27</v>
      </c>
      <c r="E3775" s="6">
        <v>28449.63</v>
      </c>
      <c r="F3775" s="6">
        <v>17619.390000000003</v>
      </c>
      <c r="G3775" s="8">
        <f t="shared" si="738"/>
        <v>10830.239999999998</v>
      </c>
      <c r="H3775">
        <v>2023</v>
      </c>
      <c r="I3775">
        <f t="shared" si="751"/>
        <v>10</v>
      </c>
      <c r="J3775" t="s">
        <v>86</v>
      </c>
      <c r="K3775" t="s">
        <v>104</v>
      </c>
      <c r="L3775" t="s">
        <v>126</v>
      </c>
      <c r="M3775" t="str">
        <f>VLOOKUP(Table1[[#This Row],[Product Code]],Table24[#All],4,FALSE)</f>
        <v>Fitness Bands</v>
      </c>
    </row>
    <row r="3776" spans="1:13" x14ac:dyDescent="0.3">
      <c r="A3776" s="13" t="s">
        <v>19</v>
      </c>
      <c r="B3776" s="4" t="s">
        <v>68</v>
      </c>
      <c r="C3776" s="5">
        <v>45335</v>
      </c>
      <c r="D3776" s="4">
        <v>21</v>
      </c>
      <c r="E3776" s="6">
        <v>23268</v>
      </c>
      <c r="F3776" s="6">
        <v>18229.05</v>
      </c>
      <c r="G3776" s="8">
        <f t="shared" si="738"/>
        <v>5038.9500000000007</v>
      </c>
      <c r="H3776">
        <v>2024</v>
      </c>
      <c r="I3776">
        <f>MONTH(C3776)</f>
        <v>2</v>
      </c>
      <c r="J3776" t="s">
        <v>87</v>
      </c>
      <c r="K3776" t="s">
        <v>113</v>
      </c>
      <c r="L3776" t="s">
        <v>118</v>
      </c>
      <c r="M3776" t="str">
        <f>VLOOKUP(Table1[[#This Row],[Product Code]],Table24[#All],4,FALSE)</f>
        <v>Noise-Canceling Over-Ear</v>
      </c>
    </row>
    <row r="3777" spans="1:13" x14ac:dyDescent="0.3">
      <c r="A3777" s="13" t="s">
        <v>28</v>
      </c>
      <c r="B3777" s="4" t="s">
        <v>35</v>
      </c>
      <c r="C3777" s="5">
        <v>44986</v>
      </c>
      <c r="D3777" s="4">
        <v>30</v>
      </c>
      <c r="E3777" s="6">
        <v>4891.5</v>
      </c>
      <c r="F3777" s="6">
        <v>3783.3</v>
      </c>
      <c r="G3777" s="8">
        <f t="shared" si="738"/>
        <v>1108.1999999999998</v>
      </c>
      <c r="H3777">
        <v>2023</v>
      </c>
      <c r="I3777">
        <f t="shared" ref="I3777:I3778" si="752">MONTH(C3777)</f>
        <v>3</v>
      </c>
      <c r="J3777" t="s">
        <v>83</v>
      </c>
      <c r="K3777" t="s">
        <v>113</v>
      </c>
      <c r="L3777" t="s">
        <v>102</v>
      </c>
      <c r="M3777" t="str">
        <f>VLOOKUP(Table1[[#This Row],[Product Code]],Table24[#All],4,FALSE)</f>
        <v>Keyboards</v>
      </c>
    </row>
    <row r="3778" spans="1:13" x14ac:dyDescent="0.3">
      <c r="A3778" s="13" t="s">
        <v>8</v>
      </c>
      <c r="B3778" s="4" t="s">
        <v>15</v>
      </c>
      <c r="C3778" s="5">
        <v>45136</v>
      </c>
      <c r="D3778" s="4">
        <v>9</v>
      </c>
      <c r="E3778" s="6">
        <v>7951.41</v>
      </c>
      <c r="F3778" s="6">
        <v>5544.81</v>
      </c>
      <c r="G3778" s="8">
        <f t="shared" si="738"/>
        <v>2406.5999999999995</v>
      </c>
      <c r="H3778">
        <v>2023</v>
      </c>
      <c r="I3778">
        <f t="shared" si="752"/>
        <v>7</v>
      </c>
      <c r="J3778" t="s">
        <v>85</v>
      </c>
      <c r="K3778" t="s">
        <v>132</v>
      </c>
      <c r="L3778" t="s">
        <v>118</v>
      </c>
      <c r="M3778" t="str">
        <f>VLOOKUP(Table1[[#This Row],[Product Code]],Table24[#All],4,FALSE)</f>
        <v>Noise-Canceling Over-Ear</v>
      </c>
    </row>
    <row r="3779" spans="1:13" x14ac:dyDescent="0.3">
      <c r="A3779" s="13" t="s">
        <v>16</v>
      </c>
      <c r="B3779" s="4" t="s">
        <v>53</v>
      </c>
      <c r="C3779" s="5">
        <v>45416</v>
      </c>
      <c r="D3779" s="4">
        <v>15</v>
      </c>
      <c r="E3779" s="6">
        <v>19134.149999999998</v>
      </c>
      <c r="F3779" s="6">
        <v>11930.85</v>
      </c>
      <c r="G3779" s="8">
        <f t="shared" ref="G3779:G3842" si="753">E3779-F3779</f>
        <v>7203.2999999999975</v>
      </c>
      <c r="H3779">
        <v>2024</v>
      </c>
      <c r="I3779">
        <f>MONTH(C3779)</f>
        <v>5</v>
      </c>
      <c r="J3779" t="s">
        <v>88</v>
      </c>
      <c r="K3779" t="s">
        <v>130</v>
      </c>
      <c r="L3779" t="s">
        <v>118</v>
      </c>
      <c r="M3779" t="str">
        <f>VLOOKUP(Table1[[#This Row],[Product Code]],Table24[#All],4,FALSE)</f>
        <v>Wired Headphones</v>
      </c>
    </row>
    <row r="3780" spans="1:13" x14ac:dyDescent="0.3">
      <c r="A3780" s="13" t="s">
        <v>59</v>
      </c>
      <c r="B3780" s="4" t="s">
        <v>64</v>
      </c>
      <c r="C3780" s="5">
        <v>45106</v>
      </c>
      <c r="D3780" s="4">
        <v>22</v>
      </c>
      <c r="E3780" s="6">
        <v>8530.2800000000007</v>
      </c>
      <c r="F3780" s="6">
        <v>5707.2400000000007</v>
      </c>
      <c r="G3780" s="8">
        <f t="shared" si="753"/>
        <v>2823.04</v>
      </c>
      <c r="H3780">
        <v>2023</v>
      </c>
      <c r="I3780">
        <f>MONTH(C3780)</f>
        <v>6</v>
      </c>
      <c r="J3780" t="s">
        <v>84</v>
      </c>
      <c r="K3780" t="s">
        <v>106</v>
      </c>
      <c r="L3780" t="s">
        <v>102</v>
      </c>
      <c r="M3780" t="str">
        <f>VLOOKUP(Table1[[#This Row],[Product Code]],Table24[#All],4,FALSE)</f>
        <v>Chargers</v>
      </c>
    </row>
    <row r="3781" spans="1:13" x14ac:dyDescent="0.3">
      <c r="A3781" s="13" t="s">
        <v>28</v>
      </c>
      <c r="B3781" s="4" t="s">
        <v>64</v>
      </c>
      <c r="C3781" s="5">
        <v>45403</v>
      </c>
      <c r="D3781" s="4">
        <v>20</v>
      </c>
      <c r="E3781" s="6">
        <v>7754.8</v>
      </c>
      <c r="F3781" s="6">
        <v>5188.4000000000005</v>
      </c>
      <c r="G3781" s="8">
        <f t="shared" si="753"/>
        <v>2566.3999999999996</v>
      </c>
      <c r="H3781">
        <v>2024</v>
      </c>
      <c r="I3781">
        <f t="shared" ref="I3781:I3783" si="754">MONTH(C3781)</f>
        <v>4</v>
      </c>
      <c r="J3781" t="s">
        <v>88</v>
      </c>
      <c r="K3781" t="s">
        <v>106</v>
      </c>
      <c r="L3781" t="s">
        <v>102</v>
      </c>
      <c r="M3781" t="str">
        <f>VLOOKUP(Table1[[#This Row],[Product Code]],Table24[#All],4,FALSE)</f>
        <v>Chargers</v>
      </c>
    </row>
    <row r="3782" spans="1:13" x14ac:dyDescent="0.3">
      <c r="A3782" s="13" t="s">
        <v>16</v>
      </c>
      <c r="B3782" s="4" t="s">
        <v>31</v>
      </c>
      <c r="C3782" s="5">
        <v>45505</v>
      </c>
      <c r="D3782" s="4">
        <v>20</v>
      </c>
      <c r="E3782" s="6">
        <v>9614</v>
      </c>
      <c r="F3782" s="6">
        <v>6038.8</v>
      </c>
      <c r="G3782" s="8">
        <f t="shared" si="753"/>
        <v>3575.2</v>
      </c>
      <c r="H3782">
        <v>2024</v>
      </c>
      <c r="I3782">
        <f t="shared" si="754"/>
        <v>8</v>
      </c>
      <c r="J3782" t="s">
        <v>89</v>
      </c>
      <c r="K3782" t="s">
        <v>113</v>
      </c>
      <c r="L3782" t="s">
        <v>98</v>
      </c>
      <c r="M3782" t="str">
        <f>VLOOKUP(Table1[[#This Row],[Product Code]],Table24[#All],4,FALSE)</f>
        <v>Gaming Laptops</v>
      </c>
    </row>
    <row r="3783" spans="1:13" x14ac:dyDescent="0.3">
      <c r="A3783" s="13" t="s">
        <v>23</v>
      </c>
      <c r="B3783" s="4" t="s">
        <v>60</v>
      </c>
      <c r="C3783" s="5">
        <v>45584</v>
      </c>
      <c r="D3783" s="4">
        <v>34</v>
      </c>
      <c r="E3783" s="6">
        <v>19121.939999999999</v>
      </c>
      <c r="F3783" s="6">
        <v>14600.62</v>
      </c>
      <c r="G3783" s="8">
        <f t="shared" si="753"/>
        <v>4521.3199999999979</v>
      </c>
      <c r="H3783">
        <v>2024</v>
      </c>
      <c r="I3783">
        <f t="shared" si="754"/>
        <v>10</v>
      </c>
      <c r="J3783" t="s">
        <v>90</v>
      </c>
      <c r="K3783" t="s">
        <v>132</v>
      </c>
      <c r="L3783" t="s">
        <v>102</v>
      </c>
      <c r="M3783" t="str">
        <f>VLOOKUP(Table1[[#This Row],[Product Code]],Table24[#All],4,FALSE)</f>
        <v>Mice</v>
      </c>
    </row>
    <row r="3784" spans="1:13" x14ac:dyDescent="0.3">
      <c r="A3784" s="13" t="s">
        <v>54</v>
      </c>
      <c r="B3784" s="4" t="s">
        <v>51</v>
      </c>
      <c r="C3784" s="5">
        <v>45194</v>
      </c>
      <c r="D3784" s="4">
        <v>13</v>
      </c>
      <c r="E3784" s="6">
        <v>4607.46</v>
      </c>
      <c r="F3784" s="6">
        <v>3289.78</v>
      </c>
      <c r="G3784" s="8">
        <f t="shared" si="753"/>
        <v>1317.6799999999998</v>
      </c>
      <c r="H3784">
        <v>2023</v>
      </c>
      <c r="I3784">
        <f>MONTH(C3784)</f>
        <v>9</v>
      </c>
      <c r="J3784" t="s">
        <v>85</v>
      </c>
      <c r="K3784" t="s">
        <v>113</v>
      </c>
      <c r="L3784" t="s">
        <v>118</v>
      </c>
      <c r="M3784" t="str">
        <f>VLOOKUP(Table1[[#This Row],[Product Code]],Table24[#All],4,FALSE)</f>
        <v>Wired Headphones</v>
      </c>
    </row>
    <row r="3785" spans="1:13" x14ac:dyDescent="0.3">
      <c r="A3785" s="13" t="s">
        <v>14</v>
      </c>
      <c r="B3785" s="4" t="s">
        <v>18</v>
      </c>
      <c r="C3785" s="5">
        <v>45453</v>
      </c>
      <c r="D3785" s="4">
        <v>10</v>
      </c>
      <c r="E3785" s="6">
        <v>3991.6000000000004</v>
      </c>
      <c r="F3785" s="6">
        <v>3016.3999999999996</v>
      </c>
      <c r="G3785" s="8">
        <f t="shared" si="753"/>
        <v>975.20000000000073</v>
      </c>
      <c r="H3785">
        <v>2024</v>
      </c>
      <c r="I3785">
        <f t="shared" ref="I3785:I3786" si="755">MONTH(C3785)</f>
        <v>6</v>
      </c>
      <c r="J3785" t="s">
        <v>88</v>
      </c>
      <c r="K3785" t="s">
        <v>130</v>
      </c>
      <c r="L3785" t="s">
        <v>126</v>
      </c>
      <c r="M3785" t="str">
        <f>VLOOKUP(Table1[[#This Row],[Product Code]],Table24[#All],4,FALSE)</f>
        <v>Streaming Devices</v>
      </c>
    </row>
    <row r="3786" spans="1:13" x14ac:dyDescent="0.3">
      <c r="A3786" s="13" t="s">
        <v>33</v>
      </c>
      <c r="B3786" s="4" t="s">
        <v>62</v>
      </c>
      <c r="C3786" s="5">
        <v>45513</v>
      </c>
      <c r="D3786" s="4">
        <v>6</v>
      </c>
      <c r="E3786" s="6">
        <v>8671.7999999999993</v>
      </c>
      <c r="F3786" s="6">
        <v>5821.62</v>
      </c>
      <c r="G3786" s="8">
        <f t="shared" si="753"/>
        <v>2850.1799999999994</v>
      </c>
      <c r="H3786">
        <v>2024</v>
      </c>
      <c r="I3786">
        <f t="shared" si="755"/>
        <v>8</v>
      </c>
      <c r="J3786" t="s">
        <v>89</v>
      </c>
      <c r="K3786" t="s">
        <v>113</v>
      </c>
      <c r="L3786" t="s">
        <v>126</v>
      </c>
      <c r="M3786" t="str">
        <f>VLOOKUP(Table1[[#This Row],[Product Code]],Table24[#All],4,FALSE)</f>
        <v>Smartwatches</v>
      </c>
    </row>
    <row r="3787" spans="1:13" x14ac:dyDescent="0.3">
      <c r="A3787" s="13" t="s">
        <v>6</v>
      </c>
      <c r="B3787" s="4" t="s">
        <v>70</v>
      </c>
      <c r="C3787" s="5">
        <v>45115</v>
      </c>
      <c r="D3787" s="4">
        <v>15</v>
      </c>
      <c r="E3787" s="6">
        <v>3238.35</v>
      </c>
      <c r="F3787" s="6">
        <v>2344.0500000000002</v>
      </c>
      <c r="G3787" s="8">
        <f t="shared" si="753"/>
        <v>894.29999999999973</v>
      </c>
      <c r="H3787">
        <v>2023</v>
      </c>
      <c r="I3787">
        <f>MONTH(C3787)</f>
        <v>7</v>
      </c>
      <c r="J3787" t="s">
        <v>85</v>
      </c>
      <c r="K3787" t="s">
        <v>130</v>
      </c>
      <c r="L3787" t="s">
        <v>102</v>
      </c>
      <c r="M3787" t="str">
        <f>VLOOKUP(Table1[[#This Row],[Product Code]],Table24[#All],4,FALSE)</f>
        <v>Chargers</v>
      </c>
    </row>
    <row r="3788" spans="1:13" x14ac:dyDescent="0.3">
      <c r="A3788" s="13" t="s">
        <v>16</v>
      </c>
      <c r="B3788" s="4" t="s">
        <v>39</v>
      </c>
      <c r="C3788" s="5">
        <v>45388</v>
      </c>
      <c r="D3788" s="4">
        <v>17</v>
      </c>
      <c r="E3788" s="6">
        <v>12409.66</v>
      </c>
      <c r="F3788" s="6">
        <v>10012.83</v>
      </c>
      <c r="G3788" s="8">
        <f t="shared" si="753"/>
        <v>2396.83</v>
      </c>
      <c r="H3788">
        <v>2024</v>
      </c>
      <c r="I3788">
        <f>MONTH(C3788)</f>
        <v>4</v>
      </c>
      <c r="J3788" t="s">
        <v>88</v>
      </c>
      <c r="K3788" t="s">
        <v>113</v>
      </c>
      <c r="L3788" t="s">
        <v>111</v>
      </c>
      <c r="M3788" t="str">
        <f>VLOOKUP(Table1[[#This Row],[Product Code]],Table24[#All],4,FALSE)</f>
        <v>VR Headsets</v>
      </c>
    </row>
    <row r="3789" spans="1:13" x14ac:dyDescent="0.3">
      <c r="A3789" s="13" t="s">
        <v>37</v>
      </c>
      <c r="B3789" s="4" t="s">
        <v>64</v>
      </c>
      <c r="C3789" s="5">
        <v>45274</v>
      </c>
      <c r="D3789" s="4">
        <v>34</v>
      </c>
      <c r="E3789" s="6">
        <v>13183.16</v>
      </c>
      <c r="F3789" s="6">
        <v>8820.2800000000007</v>
      </c>
      <c r="G3789" s="8">
        <f t="shared" si="753"/>
        <v>4362.8799999999992</v>
      </c>
      <c r="H3789">
        <v>2023</v>
      </c>
      <c r="I3789">
        <f>MONTH(C3789)</f>
        <v>12</v>
      </c>
      <c r="J3789" t="s">
        <v>86</v>
      </c>
      <c r="K3789" t="s">
        <v>106</v>
      </c>
      <c r="L3789" t="s">
        <v>102</v>
      </c>
      <c r="M3789" t="str">
        <f>VLOOKUP(Table1[[#This Row],[Product Code]],Table24[#All],4,FALSE)</f>
        <v>Chargers</v>
      </c>
    </row>
    <row r="3790" spans="1:13" x14ac:dyDescent="0.3">
      <c r="A3790" s="13" t="s">
        <v>16</v>
      </c>
      <c r="B3790" s="4" t="s">
        <v>41</v>
      </c>
      <c r="C3790" s="5">
        <v>45338</v>
      </c>
      <c r="D3790" s="4">
        <v>30</v>
      </c>
      <c r="E3790" s="6">
        <v>26502</v>
      </c>
      <c r="F3790" s="6">
        <v>18134.7</v>
      </c>
      <c r="G3790" s="8">
        <f t="shared" si="753"/>
        <v>8367.2999999999993</v>
      </c>
      <c r="H3790">
        <v>2024</v>
      </c>
      <c r="I3790">
        <f t="shared" ref="I3790:I3791" si="756">MONTH(C3790)</f>
        <v>2</v>
      </c>
      <c r="J3790" t="s">
        <v>87</v>
      </c>
      <c r="K3790" t="s">
        <v>132</v>
      </c>
      <c r="L3790" t="s">
        <v>118</v>
      </c>
      <c r="M3790" t="str">
        <f>VLOOKUP(Table1[[#This Row],[Product Code]],Table24[#All],4,FALSE)</f>
        <v>Wireless Headphones</v>
      </c>
    </row>
    <row r="3791" spans="1:13" x14ac:dyDescent="0.3">
      <c r="A3791" s="13" t="s">
        <v>16</v>
      </c>
      <c r="B3791" s="4" t="s">
        <v>40</v>
      </c>
      <c r="C3791" s="5">
        <v>45509</v>
      </c>
      <c r="D3791" s="4">
        <v>7</v>
      </c>
      <c r="E3791" s="6">
        <v>9476.5299999999988</v>
      </c>
      <c r="F3791" s="6">
        <v>6821.22</v>
      </c>
      <c r="G3791" s="8">
        <f t="shared" si="753"/>
        <v>2655.3099999999986</v>
      </c>
      <c r="H3791">
        <v>2024</v>
      </c>
      <c r="I3791">
        <f t="shared" si="756"/>
        <v>8</v>
      </c>
      <c r="J3791" t="s">
        <v>89</v>
      </c>
      <c r="K3791" t="s">
        <v>106</v>
      </c>
      <c r="L3791" t="s">
        <v>111</v>
      </c>
      <c r="M3791" t="str">
        <f>VLOOKUP(Table1[[#This Row],[Product Code]],Table24[#All],4,FALSE)</f>
        <v>Game Consoles</v>
      </c>
    </row>
    <row r="3792" spans="1:13" x14ac:dyDescent="0.3">
      <c r="A3792" s="13" t="s">
        <v>37</v>
      </c>
      <c r="B3792" s="4" t="s">
        <v>29</v>
      </c>
      <c r="C3792" s="5">
        <v>45157</v>
      </c>
      <c r="D3792" s="4">
        <v>20</v>
      </c>
      <c r="E3792" s="6">
        <v>13060</v>
      </c>
      <c r="F3792" s="6">
        <v>9783</v>
      </c>
      <c r="G3792" s="8">
        <f t="shared" si="753"/>
        <v>3277</v>
      </c>
      <c r="H3792">
        <v>2023</v>
      </c>
      <c r="I3792">
        <f>MONTH(C3792)</f>
        <v>8</v>
      </c>
      <c r="J3792" t="s">
        <v>85</v>
      </c>
      <c r="K3792" t="s">
        <v>100</v>
      </c>
      <c r="L3792" t="s">
        <v>98</v>
      </c>
      <c r="M3792" t="str">
        <f>VLOOKUP(Table1[[#This Row],[Product Code]],Table24[#All],4,FALSE)</f>
        <v>Gaming Laptops</v>
      </c>
    </row>
    <row r="3793" spans="1:13" x14ac:dyDescent="0.3">
      <c r="A3793" s="13" t="s">
        <v>23</v>
      </c>
      <c r="B3793" s="4" t="s">
        <v>65</v>
      </c>
      <c r="C3793" s="5">
        <v>45505</v>
      </c>
      <c r="D3793" s="4">
        <v>16</v>
      </c>
      <c r="E3793" s="6">
        <v>5170.3999999999996</v>
      </c>
      <c r="F3793" s="6">
        <v>3197.76</v>
      </c>
      <c r="G3793" s="8">
        <f t="shared" si="753"/>
        <v>1972.6399999999994</v>
      </c>
      <c r="H3793">
        <v>2024</v>
      </c>
      <c r="I3793">
        <f t="shared" ref="I3793:I3794" si="757">MONTH(C3793)</f>
        <v>8</v>
      </c>
      <c r="J3793" t="s">
        <v>89</v>
      </c>
      <c r="K3793" t="s">
        <v>109</v>
      </c>
      <c r="L3793" t="s">
        <v>111</v>
      </c>
      <c r="M3793" t="str">
        <f>VLOOKUP(Table1[[#This Row],[Product Code]],Table24[#All],4,FALSE)</f>
        <v>Game Consoles</v>
      </c>
    </row>
    <row r="3794" spans="1:13" x14ac:dyDescent="0.3">
      <c r="A3794" s="13" t="s">
        <v>16</v>
      </c>
      <c r="B3794" s="4" t="s">
        <v>36</v>
      </c>
      <c r="C3794" s="5">
        <v>45332</v>
      </c>
      <c r="D3794" s="4">
        <v>16</v>
      </c>
      <c r="E3794" s="6">
        <v>15152.8</v>
      </c>
      <c r="F3794" s="6">
        <v>10678.08</v>
      </c>
      <c r="G3794" s="8">
        <f t="shared" si="753"/>
        <v>4474.7199999999993</v>
      </c>
      <c r="H3794">
        <v>2024</v>
      </c>
      <c r="I3794">
        <f t="shared" si="757"/>
        <v>2</v>
      </c>
      <c r="J3794" t="s">
        <v>87</v>
      </c>
      <c r="K3794" t="s">
        <v>132</v>
      </c>
      <c r="L3794" t="s">
        <v>102</v>
      </c>
      <c r="M3794" t="str">
        <f>VLOOKUP(Table1[[#This Row],[Product Code]],Table24[#All],4,FALSE)</f>
        <v>Keyboards</v>
      </c>
    </row>
    <row r="3795" spans="1:13" x14ac:dyDescent="0.3">
      <c r="A3795" s="13" t="s">
        <v>37</v>
      </c>
      <c r="B3795" s="4" t="s">
        <v>13</v>
      </c>
      <c r="C3795" s="5">
        <v>45053</v>
      </c>
      <c r="D3795" s="4">
        <v>10</v>
      </c>
      <c r="E3795" s="6">
        <v>8780.7000000000007</v>
      </c>
      <c r="F3795" s="6">
        <v>6049.7000000000007</v>
      </c>
      <c r="G3795" s="8">
        <f t="shared" si="753"/>
        <v>2731</v>
      </c>
      <c r="H3795">
        <v>2023</v>
      </c>
      <c r="I3795">
        <f>MONTH(C3795)</f>
        <v>5</v>
      </c>
      <c r="J3795" t="s">
        <v>84</v>
      </c>
      <c r="K3795" t="s">
        <v>104</v>
      </c>
      <c r="L3795" t="s">
        <v>102</v>
      </c>
      <c r="M3795" t="str">
        <f>VLOOKUP(Table1[[#This Row],[Product Code]],Table24[#All],4,FALSE)</f>
        <v>Chargers</v>
      </c>
    </row>
    <row r="3796" spans="1:13" x14ac:dyDescent="0.3">
      <c r="A3796" s="13" t="s">
        <v>16</v>
      </c>
      <c r="B3796" s="4" t="s">
        <v>66</v>
      </c>
      <c r="C3796" s="5">
        <v>45366</v>
      </c>
      <c r="D3796" s="4">
        <v>26</v>
      </c>
      <c r="E3796" s="6">
        <v>14127.36</v>
      </c>
      <c r="F3796" s="6">
        <v>10051.08</v>
      </c>
      <c r="G3796" s="8">
        <f t="shared" si="753"/>
        <v>4076.2800000000007</v>
      </c>
      <c r="H3796">
        <v>2024</v>
      </c>
      <c r="I3796">
        <f t="shared" ref="I3796:I3797" si="758">MONTH(C3796)</f>
        <v>3</v>
      </c>
      <c r="J3796" t="s">
        <v>87</v>
      </c>
      <c r="K3796" t="s">
        <v>113</v>
      </c>
      <c r="L3796" t="s">
        <v>118</v>
      </c>
      <c r="M3796" t="str">
        <f>VLOOKUP(Table1[[#This Row],[Product Code]],Table24[#All],4,FALSE)</f>
        <v>Wireless Headphones</v>
      </c>
    </row>
    <row r="3797" spans="1:13" x14ac:dyDescent="0.3">
      <c r="A3797" s="13" t="s">
        <v>28</v>
      </c>
      <c r="B3797" s="4" t="s">
        <v>17</v>
      </c>
      <c r="C3797" s="5">
        <v>45547</v>
      </c>
      <c r="D3797" s="4">
        <v>15</v>
      </c>
      <c r="E3797" s="6">
        <v>2744.7</v>
      </c>
      <c r="F3797" s="6">
        <v>2085.1499999999996</v>
      </c>
      <c r="G3797" s="8">
        <f t="shared" si="753"/>
        <v>659.55000000000018</v>
      </c>
      <c r="H3797">
        <v>2024</v>
      </c>
      <c r="I3797">
        <f t="shared" si="758"/>
        <v>9</v>
      </c>
      <c r="J3797" t="s">
        <v>89</v>
      </c>
      <c r="K3797" t="s">
        <v>104</v>
      </c>
      <c r="L3797" t="s">
        <v>102</v>
      </c>
      <c r="M3797" t="str">
        <f>VLOOKUP(Table1[[#This Row],[Product Code]],Table24[#All],4,FALSE)</f>
        <v>Chargers</v>
      </c>
    </row>
    <row r="3798" spans="1:13" x14ac:dyDescent="0.3">
      <c r="A3798" s="13" t="s">
        <v>59</v>
      </c>
      <c r="B3798" s="4" t="s">
        <v>15</v>
      </c>
      <c r="C3798" s="5">
        <v>45180</v>
      </c>
      <c r="D3798" s="4">
        <v>16</v>
      </c>
      <c r="E3798" s="6">
        <v>14135.84</v>
      </c>
      <c r="F3798" s="6">
        <v>9857.44</v>
      </c>
      <c r="G3798" s="8">
        <f t="shared" si="753"/>
        <v>4278.3999999999996</v>
      </c>
      <c r="H3798">
        <v>2023</v>
      </c>
      <c r="I3798">
        <f t="shared" ref="I3798:I3799" si="759">MONTH(C3798)</f>
        <v>9</v>
      </c>
      <c r="J3798" t="s">
        <v>85</v>
      </c>
      <c r="K3798" t="s">
        <v>132</v>
      </c>
      <c r="L3798" t="s">
        <v>118</v>
      </c>
      <c r="M3798" t="str">
        <f>VLOOKUP(Table1[[#This Row],[Product Code]],Table24[#All],4,FALSE)</f>
        <v>Noise-Canceling Over-Ear</v>
      </c>
    </row>
    <row r="3799" spans="1:13" x14ac:dyDescent="0.3">
      <c r="A3799" s="13" t="s">
        <v>19</v>
      </c>
      <c r="B3799" s="4" t="s">
        <v>50</v>
      </c>
      <c r="C3799" s="5">
        <v>45184</v>
      </c>
      <c r="D3799" s="4">
        <v>16</v>
      </c>
      <c r="E3799" s="6">
        <v>4313.92</v>
      </c>
      <c r="F3799" s="6">
        <v>2622.24</v>
      </c>
      <c r="G3799" s="8">
        <f t="shared" si="753"/>
        <v>1691.6800000000003</v>
      </c>
      <c r="H3799">
        <v>2023</v>
      </c>
      <c r="I3799">
        <f t="shared" si="759"/>
        <v>9</v>
      </c>
      <c r="J3799" t="s">
        <v>85</v>
      </c>
      <c r="K3799" t="s">
        <v>100</v>
      </c>
      <c r="L3799" t="s">
        <v>102</v>
      </c>
      <c r="M3799" t="str">
        <f>VLOOKUP(Table1[[#This Row],[Product Code]],Table24[#All],4,FALSE)</f>
        <v>Chargers</v>
      </c>
    </row>
    <row r="3800" spans="1:13" x14ac:dyDescent="0.3">
      <c r="A3800" s="13" t="s">
        <v>6</v>
      </c>
      <c r="B3800" s="4" t="s">
        <v>18</v>
      </c>
      <c r="C3800" s="5">
        <v>45518</v>
      </c>
      <c r="D3800" s="4">
        <v>1</v>
      </c>
      <c r="E3800" s="6">
        <v>399.16</v>
      </c>
      <c r="F3800" s="6">
        <v>301.64</v>
      </c>
      <c r="G3800" s="8">
        <f t="shared" si="753"/>
        <v>97.520000000000039</v>
      </c>
      <c r="H3800">
        <v>2024</v>
      </c>
      <c r="I3800">
        <f>MONTH(C3800)</f>
        <v>8</v>
      </c>
      <c r="J3800" t="s">
        <v>89</v>
      </c>
      <c r="K3800" t="s">
        <v>130</v>
      </c>
      <c r="L3800" t="s">
        <v>126</v>
      </c>
      <c r="M3800" t="str">
        <f>VLOOKUP(Table1[[#This Row],[Product Code]],Table24[#All],4,FALSE)</f>
        <v>Streaming Devices</v>
      </c>
    </row>
    <row r="3801" spans="1:13" x14ac:dyDescent="0.3">
      <c r="A3801" s="13" t="s">
        <v>16</v>
      </c>
      <c r="B3801" s="4" t="s">
        <v>63</v>
      </c>
      <c r="C3801" s="5">
        <v>45147</v>
      </c>
      <c r="D3801" s="4">
        <v>3</v>
      </c>
      <c r="E3801" s="6">
        <v>3393.33</v>
      </c>
      <c r="F3801" s="6">
        <v>2816.8500000000004</v>
      </c>
      <c r="G3801" s="8">
        <f t="shared" si="753"/>
        <v>576.47999999999956</v>
      </c>
      <c r="H3801">
        <v>2023</v>
      </c>
      <c r="I3801">
        <f t="shared" ref="I3801:I3807" si="760">MONTH(C3801)</f>
        <v>8</v>
      </c>
      <c r="J3801" t="s">
        <v>85</v>
      </c>
      <c r="K3801" t="s">
        <v>113</v>
      </c>
      <c r="L3801" t="s">
        <v>111</v>
      </c>
      <c r="M3801" t="str">
        <f>VLOOKUP(Table1[[#This Row],[Product Code]],Table24[#All],4,FALSE)</f>
        <v>Gaming Headsets</v>
      </c>
    </row>
    <row r="3802" spans="1:13" x14ac:dyDescent="0.3">
      <c r="A3802" s="13" t="s">
        <v>12</v>
      </c>
      <c r="B3802" s="4" t="s">
        <v>56</v>
      </c>
      <c r="C3802" s="5">
        <v>45214</v>
      </c>
      <c r="D3802" s="4">
        <v>37</v>
      </c>
      <c r="E3802" s="6">
        <v>4963.55</v>
      </c>
      <c r="F3802" s="6">
        <v>4100.34</v>
      </c>
      <c r="G3802" s="8">
        <f t="shared" si="753"/>
        <v>863.21</v>
      </c>
      <c r="H3802">
        <v>2023</v>
      </c>
      <c r="I3802">
        <f t="shared" si="760"/>
        <v>10</v>
      </c>
      <c r="J3802" t="s">
        <v>86</v>
      </c>
      <c r="K3802" t="s">
        <v>113</v>
      </c>
      <c r="L3802" t="s">
        <v>102</v>
      </c>
      <c r="M3802" t="str">
        <f>VLOOKUP(Table1[[#This Row],[Product Code]],Table24[#All],4,FALSE)</f>
        <v>Laptop Sleeves</v>
      </c>
    </row>
    <row r="3803" spans="1:13" x14ac:dyDescent="0.3">
      <c r="A3803" s="13" t="s">
        <v>16</v>
      </c>
      <c r="B3803" s="4" t="s">
        <v>9</v>
      </c>
      <c r="C3803" s="5">
        <v>45519</v>
      </c>
      <c r="D3803" s="4">
        <v>4</v>
      </c>
      <c r="E3803" s="6">
        <v>2428.92</v>
      </c>
      <c r="F3803" s="6">
        <v>1489.36</v>
      </c>
      <c r="G3803" s="8">
        <f t="shared" si="753"/>
        <v>939.56000000000017</v>
      </c>
      <c r="H3803">
        <v>2024</v>
      </c>
      <c r="I3803">
        <f t="shared" si="760"/>
        <v>8</v>
      </c>
      <c r="J3803" t="s">
        <v>89</v>
      </c>
      <c r="K3803" t="s">
        <v>113</v>
      </c>
      <c r="L3803" t="s">
        <v>98</v>
      </c>
      <c r="M3803" t="str">
        <f>VLOOKUP(Table1[[#This Row],[Product Code]],Table24[#All],4,FALSE)</f>
        <v>Ultrabooks</v>
      </c>
    </row>
    <row r="3804" spans="1:13" x14ac:dyDescent="0.3">
      <c r="A3804" s="13" t="s">
        <v>8</v>
      </c>
      <c r="B3804" s="4" t="s">
        <v>22</v>
      </c>
      <c r="C3804" s="5">
        <v>45517</v>
      </c>
      <c r="D3804" s="4">
        <v>17</v>
      </c>
      <c r="E3804" s="6">
        <v>17909.16</v>
      </c>
      <c r="F3804" s="6">
        <v>10646.42</v>
      </c>
      <c r="G3804" s="8">
        <f t="shared" si="753"/>
        <v>7262.74</v>
      </c>
      <c r="H3804">
        <v>2024</v>
      </c>
      <c r="I3804">
        <f t="shared" si="760"/>
        <v>8</v>
      </c>
      <c r="J3804" t="s">
        <v>89</v>
      </c>
      <c r="K3804" t="s">
        <v>113</v>
      </c>
      <c r="L3804" t="s">
        <v>102</v>
      </c>
      <c r="M3804" t="str">
        <f>VLOOKUP(Table1[[#This Row],[Product Code]],Table24[#All],4,FALSE)</f>
        <v>Keyboards</v>
      </c>
    </row>
    <row r="3805" spans="1:13" x14ac:dyDescent="0.3">
      <c r="A3805" s="13" t="s">
        <v>25</v>
      </c>
      <c r="B3805" s="4" t="s">
        <v>39</v>
      </c>
      <c r="C3805" s="5">
        <v>45457</v>
      </c>
      <c r="D3805" s="4">
        <v>15</v>
      </c>
      <c r="E3805" s="6">
        <v>10949.7</v>
      </c>
      <c r="F3805" s="6">
        <v>8834.85</v>
      </c>
      <c r="G3805" s="8">
        <f t="shared" si="753"/>
        <v>2114.8500000000004</v>
      </c>
      <c r="H3805">
        <v>2024</v>
      </c>
      <c r="I3805">
        <f t="shared" si="760"/>
        <v>6</v>
      </c>
      <c r="J3805" t="s">
        <v>88</v>
      </c>
      <c r="K3805" t="s">
        <v>113</v>
      </c>
      <c r="L3805" t="s">
        <v>111</v>
      </c>
      <c r="M3805" t="str">
        <f>VLOOKUP(Table1[[#This Row],[Product Code]],Table24[#All],4,FALSE)</f>
        <v>VR Headsets</v>
      </c>
    </row>
    <row r="3806" spans="1:13" x14ac:dyDescent="0.3">
      <c r="A3806" s="13" t="s">
        <v>28</v>
      </c>
      <c r="B3806" s="4" t="s">
        <v>65</v>
      </c>
      <c r="C3806" s="5">
        <v>45486</v>
      </c>
      <c r="D3806" s="4">
        <v>18</v>
      </c>
      <c r="E3806" s="6">
        <v>5816.7</v>
      </c>
      <c r="F3806" s="6">
        <v>3597.4800000000005</v>
      </c>
      <c r="G3806" s="8">
        <f t="shared" si="753"/>
        <v>2219.2199999999993</v>
      </c>
      <c r="H3806">
        <v>2024</v>
      </c>
      <c r="I3806">
        <f t="shared" si="760"/>
        <v>7</v>
      </c>
      <c r="J3806" t="s">
        <v>89</v>
      </c>
      <c r="K3806" t="s">
        <v>109</v>
      </c>
      <c r="L3806" t="s">
        <v>111</v>
      </c>
      <c r="M3806" t="str">
        <f>VLOOKUP(Table1[[#This Row],[Product Code]],Table24[#All],4,FALSE)</f>
        <v>Game Consoles</v>
      </c>
    </row>
    <row r="3807" spans="1:13" x14ac:dyDescent="0.3">
      <c r="A3807" s="13" t="s">
        <v>16</v>
      </c>
      <c r="B3807" s="4" t="s">
        <v>53</v>
      </c>
      <c r="C3807" s="5">
        <v>45568</v>
      </c>
      <c r="D3807" s="4">
        <v>24</v>
      </c>
      <c r="E3807" s="6">
        <v>30614.639999999999</v>
      </c>
      <c r="F3807" s="6">
        <v>19089.36</v>
      </c>
      <c r="G3807" s="8">
        <f t="shared" si="753"/>
        <v>11525.279999999999</v>
      </c>
      <c r="H3807">
        <v>2024</v>
      </c>
      <c r="I3807">
        <f t="shared" si="760"/>
        <v>10</v>
      </c>
      <c r="J3807" t="s">
        <v>90</v>
      </c>
      <c r="K3807" t="s">
        <v>130</v>
      </c>
      <c r="L3807" t="s">
        <v>118</v>
      </c>
      <c r="M3807" t="str">
        <f>VLOOKUP(Table1[[#This Row],[Product Code]],Table24[#All],4,FALSE)</f>
        <v>Wired Headphones</v>
      </c>
    </row>
    <row r="3808" spans="1:13" x14ac:dyDescent="0.3">
      <c r="A3808" s="13" t="s">
        <v>25</v>
      </c>
      <c r="B3808" s="4" t="s">
        <v>61</v>
      </c>
      <c r="C3808" s="5">
        <v>45058</v>
      </c>
      <c r="D3808" s="4">
        <v>19</v>
      </c>
      <c r="E3808" s="6">
        <v>7269.0199999999995</v>
      </c>
      <c r="F3808" s="6">
        <v>5744.2699999999995</v>
      </c>
      <c r="G3808" s="8">
        <f t="shared" si="753"/>
        <v>1524.75</v>
      </c>
      <c r="H3808">
        <v>2023</v>
      </c>
      <c r="I3808">
        <f t="shared" ref="I3808:I3810" si="761">MONTH(C3808)</f>
        <v>5</v>
      </c>
      <c r="J3808" t="s">
        <v>84</v>
      </c>
      <c r="K3808" t="s">
        <v>109</v>
      </c>
      <c r="L3808" t="s">
        <v>111</v>
      </c>
      <c r="M3808" t="str">
        <f>VLOOKUP(Table1[[#This Row],[Product Code]],Table24[#All],4,FALSE)</f>
        <v>VR Headsets</v>
      </c>
    </row>
    <row r="3809" spans="1:13" x14ac:dyDescent="0.3">
      <c r="A3809" s="13" t="s">
        <v>16</v>
      </c>
      <c r="B3809" s="4" t="s">
        <v>34</v>
      </c>
      <c r="C3809" s="5">
        <v>45017</v>
      </c>
      <c r="D3809" s="4">
        <v>13</v>
      </c>
      <c r="E3809" s="6">
        <v>12545.779999999999</v>
      </c>
      <c r="F3809" s="6">
        <v>9818.9</v>
      </c>
      <c r="G3809" s="8">
        <f t="shared" si="753"/>
        <v>2726.8799999999992</v>
      </c>
      <c r="H3809">
        <v>2023</v>
      </c>
      <c r="I3809">
        <f t="shared" si="761"/>
        <v>4</v>
      </c>
      <c r="J3809" t="s">
        <v>84</v>
      </c>
      <c r="K3809" t="s">
        <v>113</v>
      </c>
      <c r="L3809" t="s">
        <v>118</v>
      </c>
      <c r="M3809" t="str">
        <f>VLOOKUP(Table1[[#This Row],[Product Code]],Table24[#All],4,FALSE)</f>
        <v>Wireless Earbuds</v>
      </c>
    </row>
    <row r="3810" spans="1:13" x14ac:dyDescent="0.3">
      <c r="A3810" s="13" t="s">
        <v>10</v>
      </c>
      <c r="B3810" s="4" t="s">
        <v>50</v>
      </c>
      <c r="C3810" s="5">
        <v>45015</v>
      </c>
      <c r="D3810" s="4">
        <v>12</v>
      </c>
      <c r="E3810" s="6">
        <v>3235.44</v>
      </c>
      <c r="F3810" s="6">
        <v>1966.6799999999998</v>
      </c>
      <c r="G3810" s="8">
        <f t="shared" si="753"/>
        <v>1268.7600000000002</v>
      </c>
      <c r="H3810">
        <v>2023</v>
      </c>
      <c r="I3810">
        <f t="shared" si="761"/>
        <v>3</v>
      </c>
      <c r="J3810" t="s">
        <v>83</v>
      </c>
      <c r="K3810" t="s">
        <v>100</v>
      </c>
      <c r="L3810" t="s">
        <v>102</v>
      </c>
      <c r="M3810" t="str">
        <f>VLOOKUP(Table1[[#This Row],[Product Code]],Table24[#All],4,FALSE)</f>
        <v>Chargers</v>
      </c>
    </row>
    <row r="3811" spans="1:13" x14ac:dyDescent="0.3">
      <c r="A3811" s="13" t="s">
        <v>54</v>
      </c>
      <c r="B3811" s="4" t="s">
        <v>45</v>
      </c>
      <c r="C3811" s="5">
        <v>45304</v>
      </c>
      <c r="D3811" s="4">
        <v>16</v>
      </c>
      <c r="E3811" s="6">
        <v>12906.56</v>
      </c>
      <c r="F3811" s="6">
        <v>7696.64</v>
      </c>
      <c r="G3811" s="8">
        <f t="shared" si="753"/>
        <v>5209.9199999999992</v>
      </c>
      <c r="H3811">
        <v>2024</v>
      </c>
      <c r="I3811">
        <f>MONTH(C3811)</f>
        <v>1</v>
      </c>
      <c r="J3811" t="s">
        <v>87</v>
      </c>
      <c r="K3811" t="s">
        <v>113</v>
      </c>
      <c r="L3811" t="s">
        <v>111</v>
      </c>
      <c r="M3811" t="str">
        <f>VLOOKUP(Table1[[#This Row],[Product Code]],Table24[#All],4,FALSE)</f>
        <v>Game Consoles</v>
      </c>
    </row>
    <row r="3812" spans="1:13" x14ac:dyDescent="0.3">
      <c r="A3812" s="13" t="s">
        <v>16</v>
      </c>
      <c r="B3812" s="4" t="s">
        <v>34</v>
      </c>
      <c r="C3812" s="5">
        <v>44932</v>
      </c>
      <c r="D3812" s="4">
        <v>27</v>
      </c>
      <c r="E3812" s="6">
        <v>26056.62</v>
      </c>
      <c r="F3812" s="6">
        <v>20393.099999999999</v>
      </c>
      <c r="G3812" s="8">
        <f t="shared" si="753"/>
        <v>5663.52</v>
      </c>
      <c r="H3812">
        <v>2023</v>
      </c>
      <c r="I3812">
        <f t="shared" ref="I3812:I3820" si="762">MONTH(C3812)</f>
        <v>1</v>
      </c>
      <c r="J3812" t="s">
        <v>83</v>
      </c>
      <c r="K3812" t="s">
        <v>113</v>
      </c>
      <c r="L3812" t="s">
        <v>118</v>
      </c>
      <c r="M3812" t="str">
        <f>VLOOKUP(Table1[[#This Row],[Product Code]],Table24[#All],4,FALSE)</f>
        <v>Wireless Earbuds</v>
      </c>
    </row>
    <row r="3813" spans="1:13" x14ac:dyDescent="0.3">
      <c r="A3813" s="13" t="s">
        <v>19</v>
      </c>
      <c r="B3813" s="4" t="s">
        <v>58</v>
      </c>
      <c r="C3813" s="5">
        <v>45083</v>
      </c>
      <c r="D3813" s="4">
        <v>17</v>
      </c>
      <c r="E3813" s="6">
        <v>4407.59</v>
      </c>
      <c r="F3813" s="6">
        <v>2880.99</v>
      </c>
      <c r="G3813" s="8">
        <f t="shared" si="753"/>
        <v>1526.6000000000004</v>
      </c>
      <c r="H3813">
        <v>2023</v>
      </c>
      <c r="I3813">
        <f t="shared" si="762"/>
        <v>6</v>
      </c>
      <c r="J3813" t="s">
        <v>84</v>
      </c>
      <c r="K3813" t="s">
        <v>106</v>
      </c>
      <c r="L3813" t="s">
        <v>126</v>
      </c>
      <c r="M3813" t="str">
        <f>VLOOKUP(Table1[[#This Row],[Product Code]],Table24[#All],4,FALSE)</f>
        <v>Smart Speakers</v>
      </c>
    </row>
    <row r="3814" spans="1:13" x14ac:dyDescent="0.3">
      <c r="A3814" s="13" t="s">
        <v>6</v>
      </c>
      <c r="B3814" s="4" t="s">
        <v>63</v>
      </c>
      <c r="C3814" s="5">
        <v>45109</v>
      </c>
      <c r="D3814" s="4">
        <v>8</v>
      </c>
      <c r="E3814" s="6">
        <v>9048.8799999999992</v>
      </c>
      <c r="F3814" s="6">
        <v>7511.6</v>
      </c>
      <c r="G3814" s="8">
        <f t="shared" si="753"/>
        <v>1537.2799999999988</v>
      </c>
      <c r="H3814">
        <v>2023</v>
      </c>
      <c r="I3814">
        <f t="shared" si="762"/>
        <v>7</v>
      </c>
      <c r="J3814" t="s">
        <v>85</v>
      </c>
      <c r="K3814" t="s">
        <v>113</v>
      </c>
      <c r="L3814" t="s">
        <v>111</v>
      </c>
      <c r="M3814" t="str">
        <f>VLOOKUP(Table1[[#This Row],[Product Code]],Table24[#All],4,FALSE)</f>
        <v>Gaming Headsets</v>
      </c>
    </row>
    <row r="3815" spans="1:13" x14ac:dyDescent="0.3">
      <c r="A3815" s="13" t="s">
        <v>16</v>
      </c>
      <c r="B3815" s="4" t="s">
        <v>39</v>
      </c>
      <c r="C3815" s="5">
        <v>45341</v>
      </c>
      <c r="D3815" s="4">
        <v>29</v>
      </c>
      <c r="E3815" s="6">
        <v>21169.420000000002</v>
      </c>
      <c r="F3815" s="6">
        <v>17080.71</v>
      </c>
      <c r="G3815" s="8">
        <f t="shared" si="753"/>
        <v>4088.7100000000028</v>
      </c>
      <c r="H3815">
        <v>2024</v>
      </c>
      <c r="I3815">
        <f t="shared" si="762"/>
        <v>2</v>
      </c>
      <c r="J3815" t="s">
        <v>87</v>
      </c>
      <c r="K3815" t="s">
        <v>113</v>
      </c>
      <c r="L3815" t="s">
        <v>111</v>
      </c>
      <c r="M3815" t="str">
        <f>VLOOKUP(Table1[[#This Row],[Product Code]],Table24[#All],4,FALSE)</f>
        <v>VR Headsets</v>
      </c>
    </row>
    <row r="3816" spans="1:13" x14ac:dyDescent="0.3">
      <c r="A3816" s="13" t="s">
        <v>25</v>
      </c>
      <c r="B3816" s="4" t="s">
        <v>45</v>
      </c>
      <c r="C3816" s="5">
        <v>45613</v>
      </c>
      <c r="D3816" s="4">
        <v>27</v>
      </c>
      <c r="E3816" s="6">
        <v>21779.82</v>
      </c>
      <c r="F3816" s="6">
        <v>12988.08</v>
      </c>
      <c r="G3816" s="8">
        <f t="shared" si="753"/>
        <v>8791.74</v>
      </c>
      <c r="H3816">
        <v>2024</v>
      </c>
      <c r="I3816">
        <f t="shared" si="762"/>
        <v>11</v>
      </c>
      <c r="J3816" t="s">
        <v>90</v>
      </c>
      <c r="K3816" t="s">
        <v>113</v>
      </c>
      <c r="L3816" t="s">
        <v>111</v>
      </c>
      <c r="M3816" t="str">
        <f>VLOOKUP(Table1[[#This Row],[Product Code]],Table24[#All],4,FALSE)</f>
        <v>Game Consoles</v>
      </c>
    </row>
    <row r="3817" spans="1:13" x14ac:dyDescent="0.3">
      <c r="A3817" s="13" t="s">
        <v>16</v>
      </c>
      <c r="B3817" s="4" t="s">
        <v>53</v>
      </c>
      <c r="C3817" s="5">
        <v>45371</v>
      </c>
      <c r="D3817" s="4">
        <v>24</v>
      </c>
      <c r="E3817" s="6">
        <v>30614.639999999999</v>
      </c>
      <c r="F3817" s="6">
        <v>19089.36</v>
      </c>
      <c r="G3817" s="8">
        <f t="shared" si="753"/>
        <v>11525.279999999999</v>
      </c>
      <c r="H3817">
        <v>2024</v>
      </c>
      <c r="I3817">
        <f t="shared" si="762"/>
        <v>3</v>
      </c>
      <c r="J3817" t="s">
        <v>87</v>
      </c>
      <c r="K3817" t="s">
        <v>130</v>
      </c>
      <c r="L3817" t="s">
        <v>118</v>
      </c>
      <c r="M3817" t="str">
        <f>VLOOKUP(Table1[[#This Row],[Product Code]],Table24[#All],4,FALSE)</f>
        <v>Wired Headphones</v>
      </c>
    </row>
    <row r="3818" spans="1:13" x14ac:dyDescent="0.3">
      <c r="A3818" s="13" t="s">
        <v>16</v>
      </c>
      <c r="B3818" s="4" t="s">
        <v>24</v>
      </c>
      <c r="C3818" s="5">
        <v>45505</v>
      </c>
      <c r="D3818" s="4">
        <v>1</v>
      </c>
      <c r="E3818" s="6">
        <v>1331.23</v>
      </c>
      <c r="F3818" s="6">
        <v>830.71</v>
      </c>
      <c r="G3818" s="8">
        <f t="shared" si="753"/>
        <v>500.52</v>
      </c>
      <c r="H3818">
        <v>2024</v>
      </c>
      <c r="I3818">
        <f t="shared" si="762"/>
        <v>8</v>
      </c>
      <c r="J3818" t="s">
        <v>89</v>
      </c>
      <c r="K3818" t="s">
        <v>104</v>
      </c>
      <c r="L3818" t="s">
        <v>102</v>
      </c>
      <c r="M3818" t="str">
        <f>VLOOKUP(Table1[[#This Row],[Product Code]],Table24[#All],4,FALSE)</f>
        <v>Keyboards</v>
      </c>
    </row>
    <row r="3819" spans="1:13" x14ac:dyDescent="0.3">
      <c r="A3819" s="13" t="s">
        <v>6</v>
      </c>
      <c r="B3819" s="4" t="s">
        <v>49</v>
      </c>
      <c r="C3819" s="5">
        <v>45477</v>
      </c>
      <c r="D3819" s="4">
        <v>6</v>
      </c>
      <c r="E3819" s="6">
        <v>7986.42</v>
      </c>
      <c r="F3819" s="6">
        <v>4905.72</v>
      </c>
      <c r="G3819" s="8">
        <f t="shared" si="753"/>
        <v>3080.7</v>
      </c>
      <c r="H3819">
        <v>2024</v>
      </c>
      <c r="I3819">
        <f t="shared" si="762"/>
        <v>7</v>
      </c>
      <c r="J3819" t="s">
        <v>89</v>
      </c>
      <c r="K3819" t="s">
        <v>137</v>
      </c>
      <c r="L3819" t="s">
        <v>126</v>
      </c>
      <c r="M3819" t="str">
        <f>VLOOKUP(Table1[[#This Row],[Product Code]],Table24[#All],4,FALSE)</f>
        <v>Smartwatches</v>
      </c>
    </row>
    <row r="3820" spans="1:13" x14ac:dyDescent="0.3">
      <c r="A3820" s="13" t="s">
        <v>12</v>
      </c>
      <c r="B3820" s="4" t="s">
        <v>11</v>
      </c>
      <c r="C3820" s="5">
        <v>45475</v>
      </c>
      <c r="D3820" s="4">
        <v>20</v>
      </c>
      <c r="E3820" s="6">
        <v>13437</v>
      </c>
      <c r="F3820" s="6">
        <v>10611.800000000001</v>
      </c>
      <c r="G3820" s="8">
        <f t="shared" si="753"/>
        <v>2825.1999999999989</v>
      </c>
      <c r="H3820">
        <v>2024</v>
      </c>
      <c r="I3820">
        <f t="shared" si="762"/>
        <v>7</v>
      </c>
      <c r="J3820" t="s">
        <v>89</v>
      </c>
      <c r="K3820" t="s">
        <v>113</v>
      </c>
      <c r="L3820" t="s">
        <v>102</v>
      </c>
      <c r="M3820" t="str">
        <f>VLOOKUP(Table1[[#This Row],[Product Code]],Table24[#All],4,FALSE)</f>
        <v>Chargers</v>
      </c>
    </row>
    <row r="3821" spans="1:13" x14ac:dyDescent="0.3">
      <c r="A3821" s="13" t="s">
        <v>16</v>
      </c>
      <c r="B3821" s="4" t="s">
        <v>64</v>
      </c>
      <c r="C3821" s="5">
        <v>45169</v>
      </c>
      <c r="D3821" s="4">
        <v>9</v>
      </c>
      <c r="E3821" s="6">
        <v>3489.66</v>
      </c>
      <c r="F3821" s="6">
        <v>2334.7800000000002</v>
      </c>
      <c r="G3821" s="8">
        <f t="shared" si="753"/>
        <v>1154.8799999999997</v>
      </c>
      <c r="H3821">
        <v>2023</v>
      </c>
      <c r="I3821">
        <f>MONTH(C3821)</f>
        <v>8</v>
      </c>
      <c r="J3821" t="s">
        <v>85</v>
      </c>
      <c r="K3821" t="s">
        <v>106</v>
      </c>
      <c r="L3821" t="s">
        <v>102</v>
      </c>
      <c r="M3821" t="str">
        <f>VLOOKUP(Table1[[#This Row],[Product Code]],Table24[#All],4,FALSE)</f>
        <v>Chargers</v>
      </c>
    </row>
    <row r="3822" spans="1:13" x14ac:dyDescent="0.3">
      <c r="A3822" s="13" t="s">
        <v>37</v>
      </c>
      <c r="B3822" s="4" t="s">
        <v>45</v>
      </c>
      <c r="C3822" s="5">
        <v>45587</v>
      </c>
      <c r="D3822" s="4">
        <v>28</v>
      </c>
      <c r="E3822" s="6">
        <v>22586.48</v>
      </c>
      <c r="F3822" s="6">
        <v>13469.12</v>
      </c>
      <c r="G3822" s="8">
        <f t="shared" si="753"/>
        <v>9117.3599999999988</v>
      </c>
      <c r="H3822">
        <v>2024</v>
      </c>
      <c r="I3822">
        <f t="shared" ref="I3822:I3824" si="763">MONTH(C3822)</f>
        <v>10</v>
      </c>
      <c r="J3822" t="s">
        <v>90</v>
      </c>
      <c r="K3822" t="s">
        <v>113</v>
      </c>
      <c r="L3822" t="s">
        <v>111</v>
      </c>
      <c r="M3822" t="str">
        <f>VLOOKUP(Table1[[#This Row],[Product Code]],Table24[#All],4,FALSE)</f>
        <v>Game Consoles</v>
      </c>
    </row>
    <row r="3823" spans="1:13" x14ac:dyDescent="0.3">
      <c r="A3823" s="13" t="s">
        <v>8</v>
      </c>
      <c r="B3823" s="4" t="s">
        <v>40</v>
      </c>
      <c r="C3823" s="5">
        <v>45515</v>
      </c>
      <c r="D3823" s="4">
        <v>6</v>
      </c>
      <c r="E3823" s="6">
        <v>8122.74</v>
      </c>
      <c r="F3823" s="6">
        <v>5846.76</v>
      </c>
      <c r="G3823" s="8">
        <f t="shared" si="753"/>
        <v>2275.9799999999996</v>
      </c>
      <c r="H3823">
        <v>2024</v>
      </c>
      <c r="I3823">
        <f t="shared" si="763"/>
        <v>8</v>
      </c>
      <c r="J3823" t="s">
        <v>89</v>
      </c>
      <c r="K3823" t="s">
        <v>106</v>
      </c>
      <c r="L3823" t="s">
        <v>111</v>
      </c>
      <c r="M3823" t="str">
        <f>VLOOKUP(Table1[[#This Row],[Product Code]],Table24[#All],4,FALSE)</f>
        <v>Game Consoles</v>
      </c>
    </row>
    <row r="3824" spans="1:13" x14ac:dyDescent="0.3">
      <c r="A3824" s="13" t="s">
        <v>32</v>
      </c>
      <c r="B3824" s="4" t="s">
        <v>17</v>
      </c>
      <c r="C3824" s="5">
        <v>45438</v>
      </c>
      <c r="D3824" s="4">
        <v>12</v>
      </c>
      <c r="E3824" s="6">
        <v>2195.7599999999998</v>
      </c>
      <c r="F3824" s="6">
        <v>1668.12</v>
      </c>
      <c r="G3824" s="8">
        <f t="shared" si="753"/>
        <v>527.63999999999987</v>
      </c>
      <c r="H3824">
        <v>2024</v>
      </c>
      <c r="I3824">
        <f t="shared" si="763"/>
        <v>5</v>
      </c>
      <c r="J3824" t="s">
        <v>88</v>
      </c>
      <c r="K3824" t="s">
        <v>104</v>
      </c>
      <c r="L3824" t="s">
        <v>102</v>
      </c>
      <c r="M3824" t="str">
        <f>VLOOKUP(Table1[[#This Row],[Product Code]],Table24[#All],4,FALSE)</f>
        <v>Chargers</v>
      </c>
    </row>
    <row r="3825" spans="1:13" x14ac:dyDescent="0.3">
      <c r="A3825" s="13" t="s">
        <v>8</v>
      </c>
      <c r="B3825" s="4" t="s">
        <v>46</v>
      </c>
      <c r="C3825" s="5">
        <v>45080</v>
      </c>
      <c r="D3825" s="4">
        <v>5</v>
      </c>
      <c r="E3825" s="6">
        <v>977.15000000000009</v>
      </c>
      <c r="F3825" s="6">
        <v>729.75</v>
      </c>
      <c r="G3825" s="8">
        <f t="shared" si="753"/>
        <v>247.40000000000009</v>
      </c>
      <c r="H3825">
        <v>2023</v>
      </c>
      <c r="I3825">
        <f>MONTH(C3825)</f>
        <v>6</v>
      </c>
      <c r="J3825" t="s">
        <v>84</v>
      </c>
      <c r="K3825" t="s">
        <v>100</v>
      </c>
      <c r="L3825" t="s">
        <v>118</v>
      </c>
      <c r="M3825" t="str">
        <f>VLOOKUP(Table1[[#This Row],[Product Code]],Table24[#All],4,FALSE)</f>
        <v>Wireless Earbuds</v>
      </c>
    </row>
    <row r="3826" spans="1:13" x14ac:dyDescent="0.3">
      <c r="A3826" s="13" t="s">
        <v>16</v>
      </c>
      <c r="B3826" s="4" t="s">
        <v>26</v>
      </c>
      <c r="C3826" s="5">
        <v>45376</v>
      </c>
      <c r="D3826" s="4">
        <v>22</v>
      </c>
      <c r="E3826" s="6">
        <v>23181.18</v>
      </c>
      <c r="F3826" s="6">
        <v>14356.54</v>
      </c>
      <c r="G3826" s="8">
        <f t="shared" si="753"/>
        <v>8824.64</v>
      </c>
      <c r="H3826">
        <v>2024</v>
      </c>
      <c r="I3826">
        <f>MONTH(C3826)</f>
        <v>3</v>
      </c>
      <c r="J3826" t="s">
        <v>87</v>
      </c>
      <c r="K3826" t="s">
        <v>104</v>
      </c>
      <c r="L3826" t="s">
        <v>126</v>
      </c>
      <c r="M3826" t="str">
        <f>VLOOKUP(Table1[[#This Row],[Product Code]],Table24[#All],4,FALSE)</f>
        <v>Fitness Bands</v>
      </c>
    </row>
    <row r="3827" spans="1:13" x14ac:dyDescent="0.3">
      <c r="A3827" s="13" t="s">
        <v>8</v>
      </c>
      <c r="B3827" s="4" t="s">
        <v>66</v>
      </c>
      <c r="C3827" s="5">
        <v>44957</v>
      </c>
      <c r="D3827" s="4">
        <v>14</v>
      </c>
      <c r="E3827" s="6">
        <v>7607.04</v>
      </c>
      <c r="F3827" s="6">
        <v>5412.12</v>
      </c>
      <c r="G3827" s="8">
        <f t="shared" si="753"/>
        <v>2194.92</v>
      </c>
      <c r="H3827">
        <v>2023</v>
      </c>
      <c r="I3827">
        <f>MONTH(C3827)</f>
        <v>1</v>
      </c>
      <c r="J3827" t="s">
        <v>83</v>
      </c>
      <c r="K3827" t="s">
        <v>113</v>
      </c>
      <c r="L3827" t="s">
        <v>118</v>
      </c>
      <c r="M3827" t="str">
        <f>VLOOKUP(Table1[[#This Row],[Product Code]],Table24[#All],4,FALSE)</f>
        <v>Wireless Headphones</v>
      </c>
    </row>
    <row r="3828" spans="1:13" x14ac:dyDescent="0.3">
      <c r="A3828" s="13" t="s">
        <v>32</v>
      </c>
      <c r="B3828" s="4" t="s">
        <v>9</v>
      </c>
      <c r="C3828" s="5">
        <v>45600</v>
      </c>
      <c r="D3828" s="4">
        <v>33</v>
      </c>
      <c r="E3828" s="6">
        <v>20038.59</v>
      </c>
      <c r="F3828" s="6">
        <v>12287.22</v>
      </c>
      <c r="G3828" s="8">
        <f t="shared" si="753"/>
        <v>7751.3700000000008</v>
      </c>
      <c r="H3828">
        <v>2024</v>
      </c>
      <c r="I3828">
        <f t="shared" ref="I3828:I3830" si="764">MONTH(C3828)</f>
        <v>11</v>
      </c>
      <c r="J3828" t="s">
        <v>90</v>
      </c>
      <c r="K3828" t="s">
        <v>113</v>
      </c>
      <c r="L3828" t="s">
        <v>98</v>
      </c>
      <c r="M3828" t="str">
        <f>VLOOKUP(Table1[[#This Row],[Product Code]],Table24[#All],4,FALSE)</f>
        <v>Ultrabooks</v>
      </c>
    </row>
    <row r="3829" spans="1:13" x14ac:dyDescent="0.3">
      <c r="A3829" s="13" t="s">
        <v>8</v>
      </c>
      <c r="B3829" s="4" t="s">
        <v>71</v>
      </c>
      <c r="C3829" s="5">
        <v>45340</v>
      </c>
      <c r="D3829" s="4">
        <v>31</v>
      </c>
      <c r="E3829" s="6">
        <v>7081.33</v>
      </c>
      <c r="F3829" s="6">
        <v>5659.36</v>
      </c>
      <c r="G3829" s="8">
        <f t="shared" si="753"/>
        <v>1421.9700000000003</v>
      </c>
      <c r="H3829">
        <v>2024</v>
      </c>
      <c r="I3829">
        <f t="shared" si="764"/>
        <v>2</v>
      </c>
      <c r="J3829" t="s">
        <v>87</v>
      </c>
      <c r="K3829" t="s">
        <v>100</v>
      </c>
      <c r="L3829" t="s">
        <v>98</v>
      </c>
      <c r="M3829" t="str">
        <f>VLOOKUP(Table1[[#This Row],[Product Code]],Table24[#All],4,FALSE)</f>
        <v>Ultrabooks</v>
      </c>
    </row>
    <row r="3830" spans="1:13" x14ac:dyDescent="0.3">
      <c r="A3830" s="13" t="s">
        <v>16</v>
      </c>
      <c r="B3830" s="4" t="s">
        <v>36</v>
      </c>
      <c r="C3830" s="5">
        <v>45635</v>
      </c>
      <c r="D3830" s="4">
        <v>24</v>
      </c>
      <c r="E3830" s="6">
        <v>22729.199999999997</v>
      </c>
      <c r="F3830" s="6">
        <v>16017.119999999999</v>
      </c>
      <c r="G3830" s="8">
        <f t="shared" si="753"/>
        <v>6712.0799999999981</v>
      </c>
      <c r="H3830">
        <v>2024</v>
      </c>
      <c r="I3830">
        <f t="shared" si="764"/>
        <v>12</v>
      </c>
      <c r="J3830" t="s">
        <v>90</v>
      </c>
      <c r="K3830" t="s">
        <v>132</v>
      </c>
      <c r="L3830" t="s">
        <v>102</v>
      </c>
      <c r="M3830" t="str">
        <f>VLOOKUP(Table1[[#This Row],[Product Code]],Table24[#All],4,FALSE)</f>
        <v>Keyboards</v>
      </c>
    </row>
    <row r="3831" spans="1:13" x14ac:dyDescent="0.3">
      <c r="A3831" s="13" t="s">
        <v>37</v>
      </c>
      <c r="B3831" s="4" t="s">
        <v>43</v>
      </c>
      <c r="C3831" s="5">
        <v>44970</v>
      </c>
      <c r="D3831" s="4">
        <v>30</v>
      </c>
      <c r="E3831" s="6">
        <v>31948.800000000003</v>
      </c>
      <c r="F3831" s="6">
        <v>20600.099999999999</v>
      </c>
      <c r="G3831" s="8">
        <f t="shared" si="753"/>
        <v>11348.700000000004</v>
      </c>
      <c r="H3831">
        <v>2023</v>
      </c>
      <c r="I3831">
        <f t="shared" ref="I3831:I3838" si="765">MONTH(C3831)</f>
        <v>2</v>
      </c>
      <c r="J3831" t="s">
        <v>83</v>
      </c>
      <c r="K3831" t="s">
        <v>113</v>
      </c>
      <c r="L3831" t="s">
        <v>111</v>
      </c>
      <c r="M3831" t="str">
        <f>VLOOKUP(Table1[[#This Row],[Product Code]],Table24[#All],4,FALSE)</f>
        <v>VR Headsets</v>
      </c>
    </row>
    <row r="3832" spans="1:13" x14ac:dyDescent="0.3">
      <c r="A3832" s="13" t="s">
        <v>28</v>
      </c>
      <c r="B3832" s="4" t="s">
        <v>66</v>
      </c>
      <c r="C3832" s="5">
        <v>45142</v>
      </c>
      <c r="D3832" s="4">
        <v>16</v>
      </c>
      <c r="E3832" s="6">
        <v>8693.76</v>
      </c>
      <c r="F3832" s="6">
        <v>6185.28</v>
      </c>
      <c r="G3832" s="8">
        <f t="shared" si="753"/>
        <v>2508.4800000000005</v>
      </c>
      <c r="H3832">
        <v>2023</v>
      </c>
      <c r="I3832">
        <f t="shared" si="765"/>
        <v>8</v>
      </c>
      <c r="J3832" t="s">
        <v>85</v>
      </c>
      <c r="K3832" t="s">
        <v>113</v>
      </c>
      <c r="L3832" t="s">
        <v>118</v>
      </c>
      <c r="M3832" t="str">
        <f>VLOOKUP(Table1[[#This Row],[Product Code]],Table24[#All],4,FALSE)</f>
        <v>Wireless Headphones</v>
      </c>
    </row>
    <row r="3833" spans="1:13" x14ac:dyDescent="0.3">
      <c r="A3833" s="13" t="s">
        <v>16</v>
      </c>
      <c r="B3833" s="4" t="s">
        <v>50</v>
      </c>
      <c r="C3833" s="5">
        <v>44955</v>
      </c>
      <c r="D3833" s="4">
        <v>14</v>
      </c>
      <c r="E3833" s="6">
        <v>3774.6800000000003</v>
      </c>
      <c r="F3833" s="6">
        <v>2294.46</v>
      </c>
      <c r="G3833" s="8">
        <f t="shared" si="753"/>
        <v>1480.2200000000003</v>
      </c>
      <c r="H3833">
        <v>2023</v>
      </c>
      <c r="I3833">
        <f t="shared" si="765"/>
        <v>1</v>
      </c>
      <c r="J3833" t="s">
        <v>83</v>
      </c>
      <c r="K3833" t="s">
        <v>100</v>
      </c>
      <c r="L3833" t="s">
        <v>102</v>
      </c>
      <c r="M3833" t="str">
        <f>VLOOKUP(Table1[[#This Row],[Product Code]],Table24[#All],4,FALSE)</f>
        <v>Chargers</v>
      </c>
    </row>
    <row r="3834" spans="1:13" x14ac:dyDescent="0.3">
      <c r="A3834" s="13" t="s">
        <v>33</v>
      </c>
      <c r="B3834" s="4" t="s">
        <v>40</v>
      </c>
      <c r="C3834" s="5">
        <v>45299</v>
      </c>
      <c r="D3834" s="4">
        <v>11</v>
      </c>
      <c r="E3834" s="6">
        <v>14891.689999999999</v>
      </c>
      <c r="F3834" s="6">
        <v>10719.060000000001</v>
      </c>
      <c r="G3834" s="8">
        <f t="shared" si="753"/>
        <v>4172.6299999999974</v>
      </c>
      <c r="H3834">
        <v>2024</v>
      </c>
      <c r="I3834">
        <f t="shared" si="765"/>
        <v>1</v>
      </c>
      <c r="J3834" t="s">
        <v>87</v>
      </c>
      <c r="K3834" t="s">
        <v>106</v>
      </c>
      <c r="L3834" t="s">
        <v>111</v>
      </c>
      <c r="M3834" t="str">
        <f>VLOOKUP(Table1[[#This Row],[Product Code]],Table24[#All],4,FALSE)</f>
        <v>Game Consoles</v>
      </c>
    </row>
    <row r="3835" spans="1:13" x14ac:dyDescent="0.3">
      <c r="A3835" s="13" t="s">
        <v>28</v>
      </c>
      <c r="B3835" s="4" t="s">
        <v>48</v>
      </c>
      <c r="C3835" s="5">
        <v>45609</v>
      </c>
      <c r="D3835" s="4">
        <v>35</v>
      </c>
      <c r="E3835" s="6">
        <v>49105.35</v>
      </c>
      <c r="F3835" s="6">
        <v>31169.25</v>
      </c>
      <c r="G3835" s="8">
        <f t="shared" si="753"/>
        <v>17936.099999999999</v>
      </c>
      <c r="H3835">
        <v>2024</v>
      </c>
      <c r="I3835">
        <f t="shared" si="765"/>
        <v>11</v>
      </c>
      <c r="J3835" t="s">
        <v>90</v>
      </c>
      <c r="K3835" t="s">
        <v>137</v>
      </c>
      <c r="L3835" t="s">
        <v>111</v>
      </c>
      <c r="M3835" t="str">
        <f>VLOOKUP(Table1[[#This Row],[Product Code]],Table24[#All],4,FALSE)</f>
        <v>Game Consoles</v>
      </c>
    </row>
    <row r="3836" spans="1:13" x14ac:dyDescent="0.3">
      <c r="A3836" s="13" t="s">
        <v>33</v>
      </c>
      <c r="B3836" s="4" t="s">
        <v>49</v>
      </c>
      <c r="C3836" s="5">
        <v>45608</v>
      </c>
      <c r="D3836" s="4">
        <v>23</v>
      </c>
      <c r="E3836" s="6">
        <v>30614.609999999997</v>
      </c>
      <c r="F3836" s="6">
        <v>18805.259999999998</v>
      </c>
      <c r="G3836" s="8">
        <f t="shared" si="753"/>
        <v>11809.349999999999</v>
      </c>
      <c r="H3836">
        <v>2024</v>
      </c>
      <c r="I3836">
        <f t="shared" si="765"/>
        <v>11</v>
      </c>
      <c r="J3836" t="s">
        <v>90</v>
      </c>
      <c r="K3836" t="s">
        <v>137</v>
      </c>
      <c r="L3836" t="s">
        <v>126</v>
      </c>
      <c r="M3836" t="str">
        <f>VLOOKUP(Table1[[#This Row],[Product Code]],Table24[#All],4,FALSE)</f>
        <v>Smartwatches</v>
      </c>
    </row>
    <row r="3837" spans="1:13" x14ac:dyDescent="0.3">
      <c r="A3837" s="13" t="s">
        <v>37</v>
      </c>
      <c r="B3837" s="4" t="s">
        <v>31</v>
      </c>
      <c r="C3837" s="5">
        <v>45308</v>
      </c>
      <c r="D3837" s="4">
        <v>21</v>
      </c>
      <c r="E3837" s="6">
        <v>10094.699999999999</v>
      </c>
      <c r="F3837" s="6">
        <v>6340.74</v>
      </c>
      <c r="G3837" s="8">
        <f t="shared" si="753"/>
        <v>3753.9599999999991</v>
      </c>
      <c r="H3837">
        <v>2024</v>
      </c>
      <c r="I3837">
        <f t="shared" si="765"/>
        <v>1</v>
      </c>
      <c r="J3837" t="s">
        <v>87</v>
      </c>
      <c r="K3837" t="s">
        <v>113</v>
      </c>
      <c r="L3837" t="s">
        <v>98</v>
      </c>
      <c r="M3837" t="str">
        <f>VLOOKUP(Table1[[#This Row],[Product Code]],Table24[#All],4,FALSE)</f>
        <v>Gaming Laptops</v>
      </c>
    </row>
    <row r="3838" spans="1:13" x14ac:dyDescent="0.3">
      <c r="A3838" s="13" t="s">
        <v>54</v>
      </c>
      <c r="B3838" s="4" t="s">
        <v>9</v>
      </c>
      <c r="C3838" s="5">
        <v>45410</v>
      </c>
      <c r="D3838" s="4">
        <v>16</v>
      </c>
      <c r="E3838" s="6">
        <v>9715.68</v>
      </c>
      <c r="F3838" s="6">
        <v>5957.44</v>
      </c>
      <c r="G3838" s="8">
        <f t="shared" si="753"/>
        <v>3758.2400000000007</v>
      </c>
      <c r="H3838">
        <v>2024</v>
      </c>
      <c r="I3838">
        <f t="shared" si="765"/>
        <v>4</v>
      </c>
      <c r="J3838" t="s">
        <v>88</v>
      </c>
      <c r="K3838" t="s">
        <v>113</v>
      </c>
      <c r="L3838" t="s">
        <v>98</v>
      </c>
      <c r="M3838" t="str">
        <f>VLOOKUP(Table1[[#This Row],[Product Code]],Table24[#All],4,FALSE)</f>
        <v>Ultrabooks</v>
      </c>
    </row>
    <row r="3839" spans="1:13" x14ac:dyDescent="0.3">
      <c r="A3839" s="13" t="s">
        <v>37</v>
      </c>
      <c r="B3839" s="4" t="s">
        <v>27</v>
      </c>
      <c r="C3839" s="5">
        <v>45123</v>
      </c>
      <c r="D3839" s="4">
        <v>4</v>
      </c>
      <c r="E3839" s="6">
        <v>1364.68</v>
      </c>
      <c r="F3839" s="6">
        <v>813.88</v>
      </c>
      <c r="G3839" s="8">
        <f t="shared" si="753"/>
        <v>550.80000000000007</v>
      </c>
      <c r="H3839">
        <v>2023</v>
      </c>
      <c r="I3839">
        <f>MONTH(C3839)</f>
        <v>7</v>
      </c>
      <c r="J3839" t="s">
        <v>85</v>
      </c>
      <c r="K3839" t="s">
        <v>113</v>
      </c>
      <c r="L3839" t="s">
        <v>102</v>
      </c>
      <c r="M3839" t="str">
        <f>VLOOKUP(Table1[[#This Row],[Product Code]],Table24[#All],4,FALSE)</f>
        <v>Keyboards</v>
      </c>
    </row>
    <row r="3840" spans="1:13" x14ac:dyDescent="0.3">
      <c r="A3840" s="13" t="s">
        <v>32</v>
      </c>
      <c r="B3840" s="4" t="s">
        <v>64</v>
      </c>
      <c r="C3840" s="5">
        <v>45583</v>
      </c>
      <c r="D3840" s="4">
        <v>24</v>
      </c>
      <c r="E3840" s="6">
        <v>9305.76</v>
      </c>
      <c r="F3840" s="6">
        <v>6226.08</v>
      </c>
      <c r="G3840" s="8">
        <f t="shared" si="753"/>
        <v>3079.6800000000003</v>
      </c>
      <c r="H3840">
        <v>2024</v>
      </c>
      <c r="I3840">
        <f t="shared" ref="I3840:I3841" si="766">MONTH(C3840)</f>
        <v>10</v>
      </c>
      <c r="J3840" t="s">
        <v>90</v>
      </c>
      <c r="K3840" t="s">
        <v>106</v>
      </c>
      <c r="L3840" t="s">
        <v>102</v>
      </c>
      <c r="M3840" t="str">
        <f>VLOOKUP(Table1[[#This Row],[Product Code]],Table24[#All],4,FALSE)</f>
        <v>Chargers</v>
      </c>
    </row>
    <row r="3841" spans="1:13" x14ac:dyDescent="0.3">
      <c r="A3841" s="13" t="s">
        <v>16</v>
      </c>
      <c r="B3841" s="4" t="s">
        <v>20</v>
      </c>
      <c r="C3841" s="5">
        <v>45501</v>
      </c>
      <c r="D3841" s="4">
        <v>6</v>
      </c>
      <c r="E3841" s="6">
        <v>5329.26</v>
      </c>
      <c r="F3841" s="6">
        <v>4334.7000000000007</v>
      </c>
      <c r="G3841" s="8">
        <f t="shared" si="753"/>
        <v>994.55999999999949</v>
      </c>
      <c r="H3841">
        <v>2024</v>
      </c>
      <c r="I3841">
        <f t="shared" si="766"/>
        <v>7</v>
      </c>
      <c r="J3841" t="s">
        <v>89</v>
      </c>
      <c r="K3841" t="s">
        <v>104</v>
      </c>
      <c r="L3841" t="s">
        <v>102</v>
      </c>
      <c r="M3841" t="str">
        <f>VLOOKUP(Table1[[#This Row],[Product Code]],Table24[#All],4,FALSE)</f>
        <v>Keyboards</v>
      </c>
    </row>
    <row r="3842" spans="1:13" x14ac:dyDescent="0.3">
      <c r="A3842" s="13" t="s">
        <v>23</v>
      </c>
      <c r="B3842" s="4" t="s">
        <v>27</v>
      </c>
      <c r="C3842" s="5">
        <v>45259</v>
      </c>
      <c r="D3842" s="4">
        <v>42</v>
      </c>
      <c r="E3842" s="6">
        <v>14329.140000000001</v>
      </c>
      <c r="F3842" s="6">
        <v>8545.74</v>
      </c>
      <c r="G3842" s="8">
        <f t="shared" si="753"/>
        <v>5783.4000000000015</v>
      </c>
      <c r="H3842">
        <v>2023</v>
      </c>
      <c r="I3842">
        <f t="shared" ref="I3842:I3848" si="767">MONTH(C3842)</f>
        <v>11</v>
      </c>
      <c r="J3842" t="s">
        <v>86</v>
      </c>
      <c r="K3842" t="s">
        <v>113</v>
      </c>
      <c r="L3842" t="s">
        <v>102</v>
      </c>
      <c r="M3842" t="str">
        <f>VLOOKUP(Table1[[#This Row],[Product Code]],Table24[#All],4,FALSE)</f>
        <v>Keyboards</v>
      </c>
    </row>
    <row r="3843" spans="1:13" x14ac:dyDescent="0.3">
      <c r="A3843" s="13" t="s">
        <v>16</v>
      </c>
      <c r="B3843" s="4" t="s">
        <v>34</v>
      </c>
      <c r="C3843" s="5">
        <v>45170</v>
      </c>
      <c r="D3843" s="4">
        <v>5</v>
      </c>
      <c r="E3843" s="6">
        <v>4825.2999999999993</v>
      </c>
      <c r="F3843" s="6">
        <v>3776.5</v>
      </c>
      <c r="G3843" s="8">
        <f t="shared" ref="G3843:G3906" si="768">E3843-F3843</f>
        <v>1048.7999999999993</v>
      </c>
      <c r="H3843">
        <v>2023</v>
      </c>
      <c r="I3843">
        <f t="shared" si="767"/>
        <v>9</v>
      </c>
      <c r="J3843" t="s">
        <v>85</v>
      </c>
      <c r="K3843" t="s">
        <v>113</v>
      </c>
      <c r="L3843" t="s">
        <v>118</v>
      </c>
      <c r="M3843" t="str">
        <f>VLOOKUP(Table1[[#This Row],[Product Code]],Table24[#All],4,FALSE)</f>
        <v>Wireless Earbuds</v>
      </c>
    </row>
    <row r="3844" spans="1:13" x14ac:dyDescent="0.3">
      <c r="A3844" s="13" t="s">
        <v>28</v>
      </c>
      <c r="B3844" s="4" t="s">
        <v>58</v>
      </c>
      <c r="C3844" s="5">
        <v>45030</v>
      </c>
      <c r="D3844" s="4">
        <v>17</v>
      </c>
      <c r="E3844" s="6">
        <v>4407.59</v>
      </c>
      <c r="F3844" s="6">
        <v>2880.99</v>
      </c>
      <c r="G3844" s="8">
        <f t="shared" si="768"/>
        <v>1526.6000000000004</v>
      </c>
      <c r="H3844">
        <v>2023</v>
      </c>
      <c r="I3844">
        <f t="shared" si="767"/>
        <v>4</v>
      </c>
      <c r="J3844" t="s">
        <v>84</v>
      </c>
      <c r="K3844" t="s">
        <v>106</v>
      </c>
      <c r="L3844" t="s">
        <v>126</v>
      </c>
      <c r="M3844" t="str">
        <f>VLOOKUP(Table1[[#This Row],[Product Code]],Table24[#All],4,FALSE)</f>
        <v>Smart Speakers</v>
      </c>
    </row>
    <row r="3845" spans="1:13" x14ac:dyDescent="0.3">
      <c r="A3845" s="13" t="s">
        <v>16</v>
      </c>
      <c r="B3845" s="4" t="s">
        <v>31</v>
      </c>
      <c r="C3845" s="5">
        <v>45521</v>
      </c>
      <c r="D3845" s="4">
        <v>17</v>
      </c>
      <c r="E3845" s="6">
        <v>8171.9</v>
      </c>
      <c r="F3845" s="6">
        <v>5132.9799999999996</v>
      </c>
      <c r="G3845" s="8">
        <f t="shared" si="768"/>
        <v>3038.92</v>
      </c>
      <c r="H3845">
        <v>2024</v>
      </c>
      <c r="I3845">
        <f t="shared" si="767"/>
        <v>8</v>
      </c>
      <c r="J3845" t="s">
        <v>89</v>
      </c>
      <c r="K3845" t="s">
        <v>113</v>
      </c>
      <c r="L3845" t="s">
        <v>98</v>
      </c>
      <c r="M3845" t="str">
        <f>VLOOKUP(Table1[[#This Row],[Product Code]],Table24[#All],4,FALSE)</f>
        <v>Gaming Laptops</v>
      </c>
    </row>
    <row r="3846" spans="1:13" x14ac:dyDescent="0.3">
      <c r="A3846" s="13" t="s">
        <v>16</v>
      </c>
      <c r="B3846" s="4" t="s">
        <v>53</v>
      </c>
      <c r="C3846" s="5">
        <v>45463</v>
      </c>
      <c r="D3846" s="4">
        <v>4</v>
      </c>
      <c r="E3846" s="6">
        <v>5102.4399999999996</v>
      </c>
      <c r="F3846" s="6">
        <v>3181.56</v>
      </c>
      <c r="G3846" s="8">
        <f t="shared" si="768"/>
        <v>1920.8799999999997</v>
      </c>
      <c r="H3846">
        <v>2024</v>
      </c>
      <c r="I3846">
        <f t="shared" si="767"/>
        <v>6</v>
      </c>
      <c r="J3846" t="s">
        <v>88</v>
      </c>
      <c r="K3846" t="s">
        <v>130</v>
      </c>
      <c r="L3846" t="s">
        <v>118</v>
      </c>
      <c r="M3846" t="str">
        <f>VLOOKUP(Table1[[#This Row],[Product Code]],Table24[#All],4,FALSE)</f>
        <v>Wired Headphones</v>
      </c>
    </row>
    <row r="3847" spans="1:13" x14ac:dyDescent="0.3">
      <c r="A3847" s="13" t="s">
        <v>21</v>
      </c>
      <c r="B3847" s="4" t="s">
        <v>18</v>
      </c>
      <c r="C3847" s="5">
        <v>45587</v>
      </c>
      <c r="D3847" s="4">
        <v>36</v>
      </c>
      <c r="E3847" s="6">
        <v>14369.76</v>
      </c>
      <c r="F3847" s="6">
        <v>10859.039999999999</v>
      </c>
      <c r="G3847" s="8">
        <f t="shared" si="768"/>
        <v>3510.7200000000012</v>
      </c>
      <c r="H3847">
        <v>2024</v>
      </c>
      <c r="I3847">
        <f t="shared" si="767"/>
        <v>10</v>
      </c>
      <c r="J3847" t="s">
        <v>90</v>
      </c>
      <c r="K3847" t="s">
        <v>130</v>
      </c>
      <c r="L3847" t="s">
        <v>126</v>
      </c>
      <c r="M3847" t="str">
        <f>VLOOKUP(Table1[[#This Row],[Product Code]],Table24[#All],4,FALSE)</f>
        <v>Streaming Devices</v>
      </c>
    </row>
    <row r="3848" spans="1:13" x14ac:dyDescent="0.3">
      <c r="A3848" s="13" t="s">
        <v>59</v>
      </c>
      <c r="B3848" s="4" t="s">
        <v>65</v>
      </c>
      <c r="C3848" s="5">
        <v>45490</v>
      </c>
      <c r="D3848" s="4">
        <v>2</v>
      </c>
      <c r="E3848" s="6">
        <v>646.29999999999995</v>
      </c>
      <c r="F3848" s="6">
        <v>399.72</v>
      </c>
      <c r="G3848" s="8">
        <f t="shared" si="768"/>
        <v>246.57999999999993</v>
      </c>
      <c r="H3848">
        <v>2024</v>
      </c>
      <c r="I3848">
        <f t="shared" si="767"/>
        <v>7</v>
      </c>
      <c r="J3848" t="s">
        <v>89</v>
      </c>
      <c r="K3848" t="s">
        <v>109</v>
      </c>
      <c r="L3848" t="s">
        <v>111</v>
      </c>
      <c r="M3848" t="str">
        <f>VLOOKUP(Table1[[#This Row],[Product Code]],Table24[#All],4,FALSE)</f>
        <v>Game Consoles</v>
      </c>
    </row>
    <row r="3849" spans="1:13" x14ac:dyDescent="0.3">
      <c r="A3849" s="13" t="s">
        <v>21</v>
      </c>
      <c r="B3849" s="4" t="s">
        <v>50</v>
      </c>
      <c r="C3849" s="5">
        <v>45146</v>
      </c>
      <c r="D3849" s="4">
        <v>3</v>
      </c>
      <c r="E3849" s="6">
        <v>808.86</v>
      </c>
      <c r="F3849" s="6">
        <v>491.66999999999996</v>
      </c>
      <c r="G3849" s="8">
        <f t="shared" si="768"/>
        <v>317.19000000000005</v>
      </c>
      <c r="H3849">
        <v>2023</v>
      </c>
      <c r="I3849">
        <f t="shared" ref="I3849:I3853" si="769">MONTH(C3849)</f>
        <v>8</v>
      </c>
      <c r="J3849" t="s">
        <v>85</v>
      </c>
      <c r="K3849" t="s">
        <v>100</v>
      </c>
      <c r="L3849" t="s">
        <v>102</v>
      </c>
      <c r="M3849" t="str">
        <f>VLOOKUP(Table1[[#This Row],[Product Code]],Table24[#All],4,FALSE)</f>
        <v>Chargers</v>
      </c>
    </row>
    <row r="3850" spans="1:13" x14ac:dyDescent="0.3">
      <c r="A3850" s="13" t="s">
        <v>16</v>
      </c>
      <c r="B3850" s="4" t="s">
        <v>27</v>
      </c>
      <c r="C3850" s="5">
        <v>45193</v>
      </c>
      <c r="D3850" s="4">
        <v>26</v>
      </c>
      <c r="E3850" s="6">
        <v>8870.42</v>
      </c>
      <c r="F3850" s="6">
        <v>5290.22</v>
      </c>
      <c r="G3850" s="8">
        <f t="shared" si="768"/>
        <v>3580.2</v>
      </c>
      <c r="H3850">
        <v>2023</v>
      </c>
      <c r="I3850">
        <f t="shared" si="769"/>
        <v>9</v>
      </c>
      <c r="J3850" t="s">
        <v>85</v>
      </c>
      <c r="K3850" t="s">
        <v>113</v>
      </c>
      <c r="L3850" t="s">
        <v>102</v>
      </c>
      <c r="M3850" t="str">
        <f>VLOOKUP(Table1[[#This Row],[Product Code]],Table24[#All],4,FALSE)</f>
        <v>Keyboards</v>
      </c>
    </row>
    <row r="3851" spans="1:13" x14ac:dyDescent="0.3">
      <c r="A3851" s="13" t="s">
        <v>19</v>
      </c>
      <c r="B3851" s="4" t="s">
        <v>27</v>
      </c>
      <c r="C3851" s="5">
        <v>45127</v>
      </c>
      <c r="D3851" s="4">
        <v>10</v>
      </c>
      <c r="E3851" s="6">
        <v>3411.7000000000003</v>
      </c>
      <c r="F3851" s="6">
        <v>2034.7</v>
      </c>
      <c r="G3851" s="8">
        <f t="shared" si="768"/>
        <v>1377.0000000000002</v>
      </c>
      <c r="H3851">
        <v>2023</v>
      </c>
      <c r="I3851">
        <f t="shared" si="769"/>
        <v>7</v>
      </c>
      <c r="J3851" t="s">
        <v>85</v>
      </c>
      <c r="K3851" t="s">
        <v>113</v>
      </c>
      <c r="L3851" t="s">
        <v>102</v>
      </c>
      <c r="M3851" t="str">
        <f>VLOOKUP(Table1[[#This Row],[Product Code]],Table24[#All],4,FALSE)</f>
        <v>Keyboards</v>
      </c>
    </row>
    <row r="3852" spans="1:13" x14ac:dyDescent="0.3">
      <c r="A3852" s="13" t="s">
        <v>16</v>
      </c>
      <c r="B3852" s="4" t="s">
        <v>52</v>
      </c>
      <c r="C3852" s="5">
        <v>45603</v>
      </c>
      <c r="D3852" s="4">
        <v>24</v>
      </c>
      <c r="E3852" s="6">
        <v>5678.64</v>
      </c>
      <c r="F3852" s="6">
        <v>4396.08</v>
      </c>
      <c r="G3852" s="8">
        <f t="shared" si="768"/>
        <v>1282.5600000000004</v>
      </c>
      <c r="H3852">
        <v>2024</v>
      </c>
      <c r="I3852">
        <f t="shared" si="769"/>
        <v>11</v>
      </c>
      <c r="J3852" t="s">
        <v>90</v>
      </c>
      <c r="K3852" t="s">
        <v>113</v>
      </c>
      <c r="L3852" t="s">
        <v>118</v>
      </c>
      <c r="M3852" t="str">
        <f>VLOOKUP(Table1[[#This Row],[Product Code]],Table24[#All],4,FALSE)</f>
        <v>Wired Headphones</v>
      </c>
    </row>
    <row r="3853" spans="1:13" x14ac:dyDescent="0.3">
      <c r="A3853" s="13" t="s">
        <v>8</v>
      </c>
      <c r="B3853" s="4" t="s">
        <v>30</v>
      </c>
      <c r="C3853" s="5">
        <v>45560</v>
      </c>
      <c r="D3853" s="4">
        <v>5</v>
      </c>
      <c r="E3853" s="6">
        <v>7357.3</v>
      </c>
      <c r="F3853" s="6">
        <v>4978.25</v>
      </c>
      <c r="G3853" s="8">
        <f t="shared" si="768"/>
        <v>2379.0500000000002</v>
      </c>
      <c r="H3853">
        <v>2024</v>
      </c>
      <c r="I3853">
        <f t="shared" si="769"/>
        <v>9</v>
      </c>
      <c r="J3853" t="s">
        <v>89</v>
      </c>
      <c r="K3853" t="s">
        <v>113</v>
      </c>
      <c r="L3853" t="s">
        <v>126</v>
      </c>
      <c r="M3853" t="str">
        <f>VLOOKUP(Table1[[#This Row],[Product Code]],Table24[#All],4,FALSE)</f>
        <v>Fitness Bands</v>
      </c>
    </row>
    <row r="3854" spans="1:13" x14ac:dyDescent="0.3">
      <c r="A3854" s="13" t="s">
        <v>14</v>
      </c>
      <c r="B3854" s="4" t="s">
        <v>27</v>
      </c>
      <c r="C3854" s="5">
        <v>44938</v>
      </c>
      <c r="D3854" s="4">
        <v>16</v>
      </c>
      <c r="E3854" s="6">
        <v>5458.72</v>
      </c>
      <c r="F3854" s="6">
        <v>3255.52</v>
      </c>
      <c r="G3854" s="8">
        <f t="shared" si="768"/>
        <v>2203.2000000000003</v>
      </c>
      <c r="H3854">
        <v>2023</v>
      </c>
      <c r="I3854">
        <f t="shared" ref="I3854:I3859" si="770">MONTH(C3854)</f>
        <v>1</v>
      </c>
      <c r="J3854" t="s">
        <v>83</v>
      </c>
      <c r="K3854" t="s">
        <v>113</v>
      </c>
      <c r="L3854" t="s">
        <v>102</v>
      </c>
      <c r="M3854" t="str">
        <f>VLOOKUP(Table1[[#This Row],[Product Code]],Table24[#All],4,FALSE)</f>
        <v>Keyboards</v>
      </c>
    </row>
    <row r="3855" spans="1:13" x14ac:dyDescent="0.3">
      <c r="A3855" s="13" t="s">
        <v>12</v>
      </c>
      <c r="B3855" s="4" t="s">
        <v>46</v>
      </c>
      <c r="C3855" s="5">
        <v>45260</v>
      </c>
      <c r="D3855" s="4">
        <v>26</v>
      </c>
      <c r="E3855" s="6">
        <v>5081.18</v>
      </c>
      <c r="F3855" s="6">
        <v>3794.7</v>
      </c>
      <c r="G3855" s="8">
        <f t="shared" si="768"/>
        <v>1286.4800000000005</v>
      </c>
      <c r="H3855">
        <v>2023</v>
      </c>
      <c r="I3855">
        <f t="shared" si="770"/>
        <v>11</v>
      </c>
      <c r="J3855" t="s">
        <v>86</v>
      </c>
      <c r="K3855" t="s">
        <v>100</v>
      </c>
      <c r="L3855" t="s">
        <v>118</v>
      </c>
      <c r="M3855" t="str">
        <f>VLOOKUP(Table1[[#This Row],[Product Code]],Table24[#All],4,FALSE)</f>
        <v>Wireless Earbuds</v>
      </c>
    </row>
    <row r="3856" spans="1:13" x14ac:dyDescent="0.3">
      <c r="A3856" s="13" t="s">
        <v>32</v>
      </c>
      <c r="B3856" s="4" t="s">
        <v>39</v>
      </c>
      <c r="C3856" s="5">
        <v>45410</v>
      </c>
      <c r="D3856" s="4">
        <v>16</v>
      </c>
      <c r="E3856" s="6">
        <v>11679.68</v>
      </c>
      <c r="F3856" s="6">
        <v>9423.84</v>
      </c>
      <c r="G3856" s="8">
        <f t="shared" si="768"/>
        <v>2255.84</v>
      </c>
      <c r="H3856">
        <v>2024</v>
      </c>
      <c r="I3856">
        <f t="shared" si="770"/>
        <v>4</v>
      </c>
      <c r="J3856" t="s">
        <v>88</v>
      </c>
      <c r="K3856" t="s">
        <v>113</v>
      </c>
      <c r="L3856" t="s">
        <v>111</v>
      </c>
      <c r="M3856" t="str">
        <f>VLOOKUP(Table1[[#This Row],[Product Code]],Table24[#All],4,FALSE)</f>
        <v>VR Headsets</v>
      </c>
    </row>
    <row r="3857" spans="1:13" x14ac:dyDescent="0.3">
      <c r="A3857" s="13" t="s">
        <v>14</v>
      </c>
      <c r="B3857" s="4" t="s">
        <v>60</v>
      </c>
      <c r="C3857" s="5">
        <v>45352</v>
      </c>
      <c r="D3857" s="4">
        <v>22</v>
      </c>
      <c r="E3857" s="6">
        <v>12373.019999999999</v>
      </c>
      <c r="F3857" s="6">
        <v>9447.4600000000009</v>
      </c>
      <c r="G3857" s="8">
        <f t="shared" si="768"/>
        <v>2925.5599999999977</v>
      </c>
      <c r="H3857">
        <v>2024</v>
      </c>
      <c r="I3857">
        <f t="shared" si="770"/>
        <v>3</v>
      </c>
      <c r="J3857" t="s">
        <v>87</v>
      </c>
      <c r="K3857" t="s">
        <v>132</v>
      </c>
      <c r="L3857" t="s">
        <v>102</v>
      </c>
      <c r="M3857" t="str">
        <f>VLOOKUP(Table1[[#This Row],[Product Code]],Table24[#All],4,FALSE)</f>
        <v>Mice</v>
      </c>
    </row>
    <row r="3858" spans="1:13" x14ac:dyDescent="0.3">
      <c r="A3858" s="13" t="s">
        <v>23</v>
      </c>
      <c r="B3858" s="4" t="s">
        <v>18</v>
      </c>
      <c r="C3858" s="5">
        <v>45391</v>
      </c>
      <c r="D3858" s="4">
        <v>7</v>
      </c>
      <c r="E3858" s="6">
        <v>2794.1200000000003</v>
      </c>
      <c r="F3858" s="6">
        <v>2111.48</v>
      </c>
      <c r="G3858" s="8">
        <f t="shared" si="768"/>
        <v>682.64000000000033</v>
      </c>
      <c r="H3858">
        <v>2024</v>
      </c>
      <c r="I3858">
        <f t="shared" si="770"/>
        <v>4</v>
      </c>
      <c r="J3858" t="s">
        <v>88</v>
      </c>
      <c r="K3858" t="s">
        <v>130</v>
      </c>
      <c r="L3858" t="s">
        <v>126</v>
      </c>
      <c r="M3858" t="str">
        <f>VLOOKUP(Table1[[#This Row],[Product Code]],Table24[#All],4,FALSE)</f>
        <v>Streaming Devices</v>
      </c>
    </row>
    <row r="3859" spans="1:13" x14ac:dyDescent="0.3">
      <c r="A3859" s="13" t="s">
        <v>14</v>
      </c>
      <c r="B3859" s="4" t="s">
        <v>9</v>
      </c>
      <c r="C3859" s="5">
        <v>45653</v>
      </c>
      <c r="D3859" s="4">
        <v>30</v>
      </c>
      <c r="E3859" s="6">
        <v>18216.900000000001</v>
      </c>
      <c r="F3859" s="6">
        <v>11170.199999999999</v>
      </c>
      <c r="G3859" s="8">
        <f t="shared" si="768"/>
        <v>7046.7000000000025</v>
      </c>
      <c r="H3859">
        <v>2024</v>
      </c>
      <c r="I3859">
        <f t="shared" si="770"/>
        <v>12</v>
      </c>
      <c r="J3859" t="s">
        <v>90</v>
      </c>
      <c r="K3859" t="s">
        <v>113</v>
      </c>
      <c r="L3859" t="s">
        <v>98</v>
      </c>
      <c r="M3859" t="str">
        <f>VLOOKUP(Table1[[#This Row],[Product Code]],Table24[#All],4,FALSE)</f>
        <v>Ultrabooks</v>
      </c>
    </row>
    <row r="3860" spans="1:13" x14ac:dyDescent="0.3">
      <c r="A3860" s="13" t="s">
        <v>16</v>
      </c>
      <c r="B3860" s="4" t="s">
        <v>34</v>
      </c>
      <c r="C3860" s="5">
        <v>45173</v>
      </c>
      <c r="D3860" s="4">
        <v>2</v>
      </c>
      <c r="E3860" s="6">
        <v>1930.12</v>
      </c>
      <c r="F3860" s="6">
        <v>1510.6</v>
      </c>
      <c r="G3860" s="8">
        <f t="shared" si="768"/>
        <v>419.52</v>
      </c>
      <c r="H3860">
        <v>2023</v>
      </c>
      <c r="I3860">
        <f>MONTH(C3860)</f>
        <v>9</v>
      </c>
      <c r="J3860" t="s">
        <v>85</v>
      </c>
      <c r="K3860" t="s">
        <v>113</v>
      </c>
      <c r="L3860" t="s">
        <v>118</v>
      </c>
      <c r="M3860" t="str">
        <f>VLOOKUP(Table1[[#This Row],[Product Code]],Table24[#All],4,FALSE)</f>
        <v>Wireless Earbuds</v>
      </c>
    </row>
    <row r="3861" spans="1:13" x14ac:dyDescent="0.3">
      <c r="A3861" s="13" t="s">
        <v>8</v>
      </c>
      <c r="B3861" s="4" t="s">
        <v>42</v>
      </c>
      <c r="C3861" s="5">
        <v>45360</v>
      </c>
      <c r="D3861" s="4">
        <v>24</v>
      </c>
      <c r="E3861" s="6">
        <v>10168.08</v>
      </c>
      <c r="F3861" s="6">
        <v>6626.4000000000005</v>
      </c>
      <c r="G3861" s="8">
        <f t="shared" si="768"/>
        <v>3541.6799999999994</v>
      </c>
      <c r="H3861">
        <v>2024</v>
      </c>
      <c r="I3861">
        <f t="shared" ref="I3861:I3864" si="771">MONTH(C3861)</f>
        <v>3</v>
      </c>
      <c r="J3861" t="s">
        <v>87</v>
      </c>
      <c r="K3861" t="s">
        <v>137</v>
      </c>
      <c r="L3861" t="s">
        <v>98</v>
      </c>
      <c r="M3861" t="str">
        <f>VLOOKUP(Table1[[#This Row],[Product Code]],Table24[#All],4,FALSE)</f>
        <v>Ultrabooks</v>
      </c>
    </row>
    <row r="3862" spans="1:13" x14ac:dyDescent="0.3">
      <c r="A3862" s="13" t="s">
        <v>14</v>
      </c>
      <c r="B3862" s="4" t="s">
        <v>41</v>
      </c>
      <c r="C3862" s="5">
        <v>45379</v>
      </c>
      <c r="D3862" s="4">
        <v>12</v>
      </c>
      <c r="E3862" s="6">
        <v>10600.8</v>
      </c>
      <c r="F3862" s="6">
        <v>7253.88</v>
      </c>
      <c r="G3862" s="8">
        <f t="shared" si="768"/>
        <v>3346.9199999999992</v>
      </c>
      <c r="H3862">
        <v>2024</v>
      </c>
      <c r="I3862">
        <f t="shared" si="771"/>
        <v>3</v>
      </c>
      <c r="J3862" t="s">
        <v>87</v>
      </c>
      <c r="K3862" t="s">
        <v>132</v>
      </c>
      <c r="L3862" t="s">
        <v>118</v>
      </c>
      <c r="M3862" t="str">
        <f>VLOOKUP(Table1[[#This Row],[Product Code]],Table24[#All],4,FALSE)</f>
        <v>Wireless Headphones</v>
      </c>
    </row>
    <row r="3863" spans="1:13" x14ac:dyDescent="0.3">
      <c r="A3863" s="13" t="s">
        <v>10</v>
      </c>
      <c r="B3863" s="4" t="s">
        <v>15</v>
      </c>
      <c r="C3863" s="5">
        <v>45463</v>
      </c>
      <c r="D3863" s="4">
        <v>8</v>
      </c>
      <c r="E3863" s="6">
        <v>7067.92</v>
      </c>
      <c r="F3863" s="6">
        <v>4928.72</v>
      </c>
      <c r="G3863" s="8">
        <f t="shared" si="768"/>
        <v>2139.1999999999998</v>
      </c>
      <c r="H3863">
        <v>2024</v>
      </c>
      <c r="I3863">
        <f t="shared" si="771"/>
        <v>6</v>
      </c>
      <c r="J3863" t="s">
        <v>88</v>
      </c>
      <c r="K3863" t="s">
        <v>132</v>
      </c>
      <c r="L3863" t="s">
        <v>118</v>
      </c>
      <c r="M3863" t="str">
        <f>VLOOKUP(Table1[[#This Row],[Product Code]],Table24[#All],4,FALSE)</f>
        <v>Noise-Canceling Over-Ear</v>
      </c>
    </row>
    <row r="3864" spans="1:13" x14ac:dyDescent="0.3">
      <c r="A3864" s="13" t="s">
        <v>10</v>
      </c>
      <c r="B3864" s="4" t="s">
        <v>9</v>
      </c>
      <c r="C3864" s="5">
        <v>45399</v>
      </c>
      <c r="D3864" s="4">
        <v>4</v>
      </c>
      <c r="E3864" s="6">
        <v>2428.92</v>
      </c>
      <c r="F3864" s="6">
        <v>1489.36</v>
      </c>
      <c r="G3864" s="8">
        <f t="shared" si="768"/>
        <v>939.56000000000017</v>
      </c>
      <c r="H3864">
        <v>2024</v>
      </c>
      <c r="I3864">
        <f t="shared" si="771"/>
        <v>4</v>
      </c>
      <c r="J3864" t="s">
        <v>88</v>
      </c>
      <c r="K3864" t="s">
        <v>113</v>
      </c>
      <c r="L3864" t="s">
        <v>98</v>
      </c>
      <c r="M3864" t="str">
        <f>VLOOKUP(Table1[[#This Row],[Product Code]],Table24[#All],4,FALSE)</f>
        <v>Ultrabooks</v>
      </c>
    </row>
    <row r="3865" spans="1:13" x14ac:dyDescent="0.3">
      <c r="A3865" s="13" t="s">
        <v>16</v>
      </c>
      <c r="B3865" s="4" t="s">
        <v>13</v>
      </c>
      <c r="C3865" s="5">
        <v>44932</v>
      </c>
      <c r="D3865" s="4">
        <v>15</v>
      </c>
      <c r="E3865" s="6">
        <v>13171.050000000001</v>
      </c>
      <c r="F3865" s="6">
        <v>9074.5500000000011</v>
      </c>
      <c r="G3865" s="8">
        <f t="shared" si="768"/>
        <v>4096.5</v>
      </c>
      <c r="H3865">
        <v>2023</v>
      </c>
      <c r="I3865">
        <f t="shared" ref="I3865:I3869" si="772">MONTH(C3865)</f>
        <v>1</v>
      </c>
      <c r="J3865" t="s">
        <v>83</v>
      </c>
      <c r="K3865" t="s">
        <v>104</v>
      </c>
      <c r="L3865" t="s">
        <v>102</v>
      </c>
      <c r="M3865" t="str">
        <f>VLOOKUP(Table1[[#This Row],[Product Code]],Table24[#All],4,FALSE)</f>
        <v>Chargers</v>
      </c>
    </row>
    <row r="3866" spans="1:13" x14ac:dyDescent="0.3">
      <c r="A3866" s="13" t="s">
        <v>6</v>
      </c>
      <c r="B3866" s="4" t="s">
        <v>67</v>
      </c>
      <c r="C3866" s="5">
        <v>44984</v>
      </c>
      <c r="D3866" s="4">
        <v>29</v>
      </c>
      <c r="E3866" s="6">
        <v>30272.520000000004</v>
      </c>
      <c r="F3866" s="6">
        <v>18677.16</v>
      </c>
      <c r="G3866" s="8">
        <f t="shared" si="768"/>
        <v>11595.360000000004</v>
      </c>
      <c r="H3866">
        <v>2023</v>
      </c>
      <c r="I3866">
        <f t="shared" si="772"/>
        <v>2</v>
      </c>
      <c r="J3866" t="s">
        <v>83</v>
      </c>
      <c r="K3866" t="s">
        <v>137</v>
      </c>
      <c r="L3866" t="s">
        <v>111</v>
      </c>
      <c r="M3866" t="str">
        <f>VLOOKUP(Table1[[#This Row],[Product Code]],Table24[#All],4,FALSE)</f>
        <v>VR Headsets</v>
      </c>
    </row>
    <row r="3867" spans="1:13" x14ac:dyDescent="0.3">
      <c r="A3867" s="13" t="s">
        <v>14</v>
      </c>
      <c r="B3867" s="4" t="s">
        <v>56</v>
      </c>
      <c r="C3867" s="5">
        <v>45248</v>
      </c>
      <c r="D3867" s="4">
        <v>35</v>
      </c>
      <c r="E3867" s="6">
        <v>4695.25</v>
      </c>
      <c r="F3867" s="6">
        <v>3878.7</v>
      </c>
      <c r="G3867" s="8">
        <f t="shared" si="768"/>
        <v>816.55000000000018</v>
      </c>
      <c r="H3867">
        <v>2023</v>
      </c>
      <c r="I3867">
        <f t="shared" si="772"/>
        <v>11</v>
      </c>
      <c r="J3867" t="s">
        <v>86</v>
      </c>
      <c r="K3867" t="s">
        <v>113</v>
      </c>
      <c r="L3867" t="s">
        <v>102</v>
      </c>
      <c r="M3867" t="str">
        <f>VLOOKUP(Table1[[#This Row],[Product Code]],Table24[#All],4,FALSE)</f>
        <v>Laptop Sleeves</v>
      </c>
    </row>
    <row r="3868" spans="1:13" x14ac:dyDescent="0.3">
      <c r="A3868" s="13" t="s">
        <v>32</v>
      </c>
      <c r="B3868" s="4" t="s">
        <v>18</v>
      </c>
      <c r="C3868" s="5">
        <v>45475</v>
      </c>
      <c r="D3868" s="4">
        <v>13</v>
      </c>
      <c r="E3868" s="6">
        <v>5189.08</v>
      </c>
      <c r="F3868" s="6">
        <v>3921.3199999999997</v>
      </c>
      <c r="G3868" s="8">
        <f t="shared" si="768"/>
        <v>1267.7600000000002</v>
      </c>
      <c r="H3868">
        <v>2024</v>
      </c>
      <c r="I3868">
        <f t="shared" si="772"/>
        <v>7</v>
      </c>
      <c r="J3868" t="s">
        <v>89</v>
      </c>
      <c r="K3868" t="s">
        <v>130</v>
      </c>
      <c r="L3868" t="s">
        <v>126</v>
      </c>
      <c r="M3868" t="str">
        <f>VLOOKUP(Table1[[#This Row],[Product Code]],Table24[#All],4,FALSE)</f>
        <v>Streaming Devices</v>
      </c>
    </row>
    <row r="3869" spans="1:13" x14ac:dyDescent="0.3">
      <c r="A3869" s="13" t="s">
        <v>16</v>
      </c>
      <c r="B3869" s="4" t="s">
        <v>60</v>
      </c>
      <c r="C3869" s="5">
        <v>45305</v>
      </c>
      <c r="D3869" s="4">
        <v>23</v>
      </c>
      <c r="E3869" s="6">
        <v>12935.429999999998</v>
      </c>
      <c r="F3869" s="6">
        <v>9876.89</v>
      </c>
      <c r="G3869" s="8">
        <f t="shared" si="768"/>
        <v>3058.5399999999991</v>
      </c>
      <c r="H3869">
        <v>2024</v>
      </c>
      <c r="I3869">
        <f t="shared" si="772"/>
        <v>1</v>
      </c>
      <c r="J3869" t="s">
        <v>87</v>
      </c>
      <c r="K3869" t="s">
        <v>132</v>
      </c>
      <c r="L3869" t="s">
        <v>102</v>
      </c>
      <c r="M3869" t="str">
        <f>VLOOKUP(Table1[[#This Row],[Product Code]],Table24[#All],4,FALSE)</f>
        <v>Mice</v>
      </c>
    </row>
    <row r="3870" spans="1:13" x14ac:dyDescent="0.3">
      <c r="A3870" s="13" t="s">
        <v>33</v>
      </c>
      <c r="B3870" s="4" t="s">
        <v>35</v>
      </c>
      <c r="C3870" s="5">
        <v>45190</v>
      </c>
      <c r="D3870" s="4">
        <v>13</v>
      </c>
      <c r="E3870" s="6">
        <v>2119.65</v>
      </c>
      <c r="F3870" s="6">
        <v>1639.43</v>
      </c>
      <c r="G3870" s="8">
        <f t="shared" si="768"/>
        <v>480.22</v>
      </c>
      <c r="H3870">
        <v>2023</v>
      </c>
      <c r="I3870">
        <f t="shared" ref="I3870:I3874" si="773">MONTH(C3870)</f>
        <v>9</v>
      </c>
      <c r="J3870" t="s">
        <v>85</v>
      </c>
      <c r="K3870" t="s">
        <v>113</v>
      </c>
      <c r="L3870" t="s">
        <v>102</v>
      </c>
      <c r="M3870" t="str">
        <f>VLOOKUP(Table1[[#This Row],[Product Code]],Table24[#All],4,FALSE)</f>
        <v>Keyboards</v>
      </c>
    </row>
    <row r="3871" spans="1:13" x14ac:dyDescent="0.3">
      <c r="A3871" s="13" t="s">
        <v>54</v>
      </c>
      <c r="B3871" s="4" t="s">
        <v>56</v>
      </c>
      <c r="C3871" s="5">
        <v>45013</v>
      </c>
      <c r="D3871" s="4">
        <v>22</v>
      </c>
      <c r="E3871" s="6">
        <v>2951.3</v>
      </c>
      <c r="F3871" s="6">
        <v>2438.04</v>
      </c>
      <c r="G3871" s="8">
        <f t="shared" si="768"/>
        <v>513.26000000000022</v>
      </c>
      <c r="H3871">
        <v>2023</v>
      </c>
      <c r="I3871">
        <f t="shared" si="773"/>
        <v>3</v>
      </c>
      <c r="J3871" t="s">
        <v>83</v>
      </c>
      <c r="K3871" t="s">
        <v>113</v>
      </c>
      <c r="L3871" t="s">
        <v>102</v>
      </c>
      <c r="M3871" t="str">
        <f>VLOOKUP(Table1[[#This Row],[Product Code]],Table24[#All],4,FALSE)</f>
        <v>Laptop Sleeves</v>
      </c>
    </row>
    <row r="3872" spans="1:13" x14ac:dyDescent="0.3">
      <c r="A3872" s="13" t="s">
        <v>10</v>
      </c>
      <c r="B3872" s="4" t="s">
        <v>65</v>
      </c>
      <c r="C3872" s="5">
        <v>45447</v>
      </c>
      <c r="D3872" s="4">
        <v>11</v>
      </c>
      <c r="E3872" s="6">
        <v>3554.6499999999996</v>
      </c>
      <c r="F3872" s="6">
        <v>2198.46</v>
      </c>
      <c r="G3872" s="8">
        <f t="shared" si="768"/>
        <v>1356.1899999999996</v>
      </c>
      <c r="H3872">
        <v>2024</v>
      </c>
      <c r="I3872">
        <f t="shared" si="773"/>
        <v>6</v>
      </c>
      <c r="J3872" t="s">
        <v>88</v>
      </c>
      <c r="K3872" t="s">
        <v>109</v>
      </c>
      <c r="L3872" t="s">
        <v>111</v>
      </c>
      <c r="M3872" t="str">
        <f>VLOOKUP(Table1[[#This Row],[Product Code]],Table24[#All],4,FALSE)</f>
        <v>Game Consoles</v>
      </c>
    </row>
    <row r="3873" spans="1:13" x14ac:dyDescent="0.3">
      <c r="A3873" s="13" t="s">
        <v>37</v>
      </c>
      <c r="B3873" s="4" t="s">
        <v>65</v>
      </c>
      <c r="C3873" s="5">
        <v>45344</v>
      </c>
      <c r="D3873" s="4">
        <v>14</v>
      </c>
      <c r="E3873" s="6">
        <v>4524.0999999999995</v>
      </c>
      <c r="F3873" s="6">
        <v>2798.04</v>
      </c>
      <c r="G3873" s="8">
        <f t="shared" si="768"/>
        <v>1726.0599999999995</v>
      </c>
      <c r="H3873">
        <v>2024</v>
      </c>
      <c r="I3873">
        <f t="shared" si="773"/>
        <v>2</v>
      </c>
      <c r="J3873" t="s">
        <v>87</v>
      </c>
      <c r="K3873" t="s">
        <v>109</v>
      </c>
      <c r="L3873" t="s">
        <v>111</v>
      </c>
      <c r="M3873" t="str">
        <f>VLOOKUP(Table1[[#This Row],[Product Code]],Table24[#All],4,FALSE)</f>
        <v>Game Consoles</v>
      </c>
    </row>
    <row r="3874" spans="1:13" x14ac:dyDescent="0.3">
      <c r="A3874" s="13" t="s">
        <v>16</v>
      </c>
      <c r="B3874" s="4" t="s">
        <v>17</v>
      </c>
      <c r="C3874" s="5">
        <v>45617</v>
      </c>
      <c r="D3874" s="4">
        <v>38</v>
      </c>
      <c r="E3874" s="6">
        <v>6953.24</v>
      </c>
      <c r="F3874" s="6">
        <v>5282.3799999999992</v>
      </c>
      <c r="G3874" s="8">
        <f t="shared" si="768"/>
        <v>1670.8600000000006</v>
      </c>
      <c r="H3874">
        <v>2024</v>
      </c>
      <c r="I3874">
        <f t="shared" si="773"/>
        <v>11</v>
      </c>
      <c r="J3874" t="s">
        <v>90</v>
      </c>
      <c r="K3874" t="s">
        <v>104</v>
      </c>
      <c r="L3874" t="s">
        <v>102</v>
      </c>
      <c r="M3874" t="str">
        <f>VLOOKUP(Table1[[#This Row],[Product Code]],Table24[#All],4,FALSE)</f>
        <v>Chargers</v>
      </c>
    </row>
    <row r="3875" spans="1:13" x14ac:dyDescent="0.3">
      <c r="A3875" s="13" t="s">
        <v>19</v>
      </c>
      <c r="B3875" s="4" t="s">
        <v>44</v>
      </c>
      <c r="C3875" s="5">
        <v>45114</v>
      </c>
      <c r="D3875" s="4">
        <v>15</v>
      </c>
      <c r="E3875" s="6">
        <v>4309.5</v>
      </c>
      <c r="F3875" s="6">
        <v>3490.0499999999997</v>
      </c>
      <c r="G3875" s="8">
        <f t="shared" si="768"/>
        <v>819.45000000000027</v>
      </c>
      <c r="H3875">
        <v>2023</v>
      </c>
      <c r="I3875">
        <f t="shared" ref="I3875:I3876" si="774">MONTH(C3875)</f>
        <v>7</v>
      </c>
      <c r="J3875" t="s">
        <v>85</v>
      </c>
      <c r="K3875" t="s">
        <v>109</v>
      </c>
      <c r="L3875" t="s">
        <v>102</v>
      </c>
      <c r="M3875" t="str">
        <f>VLOOKUP(Table1[[#This Row],[Product Code]],Table24[#All],4,FALSE)</f>
        <v>Mice</v>
      </c>
    </row>
    <row r="3876" spans="1:13" x14ac:dyDescent="0.3">
      <c r="A3876" s="13" t="s">
        <v>23</v>
      </c>
      <c r="B3876" s="4" t="s">
        <v>46</v>
      </c>
      <c r="C3876" s="5">
        <v>45179</v>
      </c>
      <c r="D3876" s="4">
        <v>23</v>
      </c>
      <c r="E3876" s="6">
        <v>4494.8900000000003</v>
      </c>
      <c r="F3876" s="6">
        <v>3356.85</v>
      </c>
      <c r="G3876" s="8">
        <f t="shared" si="768"/>
        <v>1138.0400000000004</v>
      </c>
      <c r="H3876">
        <v>2023</v>
      </c>
      <c r="I3876">
        <f t="shared" si="774"/>
        <v>9</v>
      </c>
      <c r="J3876" t="s">
        <v>85</v>
      </c>
      <c r="K3876" t="s">
        <v>100</v>
      </c>
      <c r="L3876" t="s">
        <v>118</v>
      </c>
      <c r="M3876" t="str">
        <f>VLOOKUP(Table1[[#This Row],[Product Code]],Table24[#All],4,FALSE)</f>
        <v>Wireless Earbuds</v>
      </c>
    </row>
    <row r="3877" spans="1:13" x14ac:dyDescent="0.3">
      <c r="A3877" s="13" t="s">
        <v>8</v>
      </c>
      <c r="B3877" s="4" t="s">
        <v>53</v>
      </c>
      <c r="C3877" s="5">
        <v>45457</v>
      </c>
      <c r="D3877" s="4">
        <v>17</v>
      </c>
      <c r="E3877" s="6">
        <v>21685.37</v>
      </c>
      <c r="F3877" s="6">
        <v>13521.63</v>
      </c>
      <c r="G3877" s="8">
        <f t="shared" si="768"/>
        <v>8163.74</v>
      </c>
      <c r="H3877">
        <v>2024</v>
      </c>
      <c r="I3877">
        <f>MONTH(C3877)</f>
        <v>6</v>
      </c>
      <c r="J3877" t="s">
        <v>88</v>
      </c>
      <c r="K3877" t="s">
        <v>130</v>
      </c>
      <c r="L3877" t="s">
        <v>118</v>
      </c>
      <c r="M3877" t="str">
        <f>VLOOKUP(Table1[[#This Row],[Product Code]],Table24[#All],4,FALSE)</f>
        <v>Wired Headphones</v>
      </c>
    </row>
    <row r="3878" spans="1:13" x14ac:dyDescent="0.3">
      <c r="A3878" s="13" t="s">
        <v>14</v>
      </c>
      <c r="B3878" s="4" t="s">
        <v>7</v>
      </c>
      <c r="C3878" s="5">
        <v>44943</v>
      </c>
      <c r="D3878" s="4">
        <v>31</v>
      </c>
      <c r="E3878" s="6">
        <v>10288.280000000001</v>
      </c>
      <c r="F3878" s="6">
        <v>6129.01</v>
      </c>
      <c r="G3878" s="8">
        <f t="shared" si="768"/>
        <v>4159.2700000000004</v>
      </c>
      <c r="H3878">
        <v>2023</v>
      </c>
      <c r="I3878">
        <f t="shared" ref="I3878:I3879" si="775">MONTH(C3878)</f>
        <v>1</v>
      </c>
      <c r="J3878" t="s">
        <v>83</v>
      </c>
      <c r="K3878" t="s">
        <v>109</v>
      </c>
      <c r="L3878" t="s">
        <v>98</v>
      </c>
      <c r="M3878" t="str">
        <f>VLOOKUP(Table1[[#This Row],[Product Code]],Table24[#All],4,FALSE)</f>
        <v>Gaming Laptops</v>
      </c>
    </row>
    <row r="3879" spans="1:13" x14ac:dyDescent="0.3">
      <c r="A3879" s="13" t="s">
        <v>25</v>
      </c>
      <c r="B3879" s="4" t="s">
        <v>13</v>
      </c>
      <c r="C3879" s="5">
        <v>45249</v>
      </c>
      <c r="D3879" s="4">
        <v>27</v>
      </c>
      <c r="E3879" s="6">
        <v>23707.890000000003</v>
      </c>
      <c r="F3879" s="6">
        <v>16334.19</v>
      </c>
      <c r="G3879" s="8">
        <f t="shared" si="768"/>
        <v>7373.7000000000025</v>
      </c>
      <c r="H3879">
        <v>2023</v>
      </c>
      <c r="I3879">
        <f t="shared" si="775"/>
        <v>11</v>
      </c>
      <c r="J3879" t="s">
        <v>86</v>
      </c>
      <c r="K3879" t="s">
        <v>104</v>
      </c>
      <c r="L3879" t="s">
        <v>102</v>
      </c>
      <c r="M3879" t="str">
        <f>VLOOKUP(Table1[[#This Row],[Product Code]],Table24[#All],4,FALSE)</f>
        <v>Chargers</v>
      </c>
    </row>
    <row r="3880" spans="1:13" x14ac:dyDescent="0.3">
      <c r="A3880" s="13" t="s">
        <v>12</v>
      </c>
      <c r="B3880" s="4" t="s">
        <v>50</v>
      </c>
      <c r="C3880" s="5">
        <v>45346</v>
      </c>
      <c r="D3880" s="4">
        <v>33</v>
      </c>
      <c r="E3880" s="6">
        <v>8897.4600000000009</v>
      </c>
      <c r="F3880" s="6">
        <v>5408.37</v>
      </c>
      <c r="G3880" s="8">
        <f t="shared" si="768"/>
        <v>3489.0900000000011</v>
      </c>
      <c r="H3880">
        <v>2024</v>
      </c>
      <c r="I3880">
        <f>MONTH(C3880)</f>
        <v>2</v>
      </c>
      <c r="J3880" t="s">
        <v>87</v>
      </c>
      <c r="K3880" t="s">
        <v>100</v>
      </c>
      <c r="L3880" t="s">
        <v>102</v>
      </c>
      <c r="M3880" t="str">
        <f>VLOOKUP(Table1[[#This Row],[Product Code]],Table24[#All],4,FALSE)</f>
        <v>Chargers</v>
      </c>
    </row>
    <row r="3881" spans="1:13" x14ac:dyDescent="0.3">
      <c r="A3881" s="13" t="s">
        <v>12</v>
      </c>
      <c r="B3881" s="4" t="s">
        <v>48</v>
      </c>
      <c r="C3881" s="5">
        <v>45147</v>
      </c>
      <c r="D3881" s="4">
        <v>15</v>
      </c>
      <c r="E3881" s="6">
        <v>21045.15</v>
      </c>
      <c r="F3881" s="6">
        <v>13358.25</v>
      </c>
      <c r="G3881" s="8">
        <f t="shared" si="768"/>
        <v>7686.9000000000015</v>
      </c>
      <c r="H3881">
        <v>2023</v>
      </c>
      <c r="I3881">
        <f>MONTH(C3881)</f>
        <v>8</v>
      </c>
      <c r="J3881" t="s">
        <v>85</v>
      </c>
      <c r="K3881" t="s">
        <v>137</v>
      </c>
      <c r="L3881" t="s">
        <v>111</v>
      </c>
      <c r="M3881" t="str">
        <f>VLOOKUP(Table1[[#This Row],[Product Code]],Table24[#All],4,FALSE)</f>
        <v>Game Consoles</v>
      </c>
    </row>
    <row r="3882" spans="1:13" x14ac:dyDescent="0.3">
      <c r="A3882" s="13" t="s">
        <v>33</v>
      </c>
      <c r="B3882" s="4" t="s">
        <v>31</v>
      </c>
      <c r="C3882" s="5">
        <v>45578</v>
      </c>
      <c r="D3882" s="4">
        <v>34</v>
      </c>
      <c r="E3882" s="6">
        <v>16343.8</v>
      </c>
      <c r="F3882" s="6">
        <v>10265.959999999999</v>
      </c>
      <c r="G3882" s="8">
        <f t="shared" si="768"/>
        <v>6077.84</v>
      </c>
      <c r="H3882">
        <v>2024</v>
      </c>
      <c r="I3882">
        <f t="shared" ref="I3882:I3884" si="776">MONTH(C3882)</f>
        <v>10</v>
      </c>
      <c r="J3882" t="s">
        <v>90</v>
      </c>
      <c r="K3882" t="s">
        <v>113</v>
      </c>
      <c r="L3882" t="s">
        <v>98</v>
      </c>
      <c r="M3882" t="str">
        <f>VLOOKUP(Table1[[#This Row],[Product Code]],Table24[#All],4,FALSE)</f>
        <v>Gaming Laptops</v>
      </c>
    </row>
    <row r="3883" spans="1:13" x14ac:dyDescent="0.3">
      <c r="A3883" s="13" t="s">
        <v>16</v>
      </c>
      <c r="B3883" s="4" t="s">
        <v>42</v>
      </c>
      <c r="C3883" s="5">
        <v>45506</v>
      </c>
      <c r="D3883" s="4">
        <v>13</v>
      </c>
      <c r="E3883" s="6">
        <v>5507.71</v>
      </c>
      <c r="F3883" s="6">
        <v>3589.3</v>
      </c>
      <c r="G3883" s="8">
        <f t="shared" si="768"/>
        <v>1918.4099999999999</v>
      </c>
      <c r="H3883">
        <v>2024</v>
      </c>
      <c r="I3883">
        <f t="shared" si="776"/>
        <v>8</v>
      </c>
      <c r="J3883" t="s">
        <v>89</v>
      </c>
      <c r="K3883" t="s">
        <v>137</v>
      </c>
      <c r="L3883" t="s">
        <v>98</v>
      </c>
      <c r="M3883" t="str">
        <f>VLOOKUP(Table1[[#This Row],[Product Code]],Table24[#All],4,FALSE)</f>
        <v>Ultrabooks</v>
      </c>
    </row>
    <row r="3884" spans="1:13" x14ac:dyDescent="0.3">
      <c r="A3884" s="13" t="s">
        <v>21</v>
      </c>
      <c r="B3884" s="4" t="s">
        <v>40</v>
      </c>
      <c r="C3884" s="5">
        <v>45345</v>
      </c>
      <c r="D3884" s="4">
        <v>14</v>
      </c>
      <c r="E3884" s="6">
        <v>18953.059999999998</v>
      </c>
      <c r="F3884" s="6">
        <v>13642.44</v>
      </c>
      <c r="G3884" s="8">
        <f t="shared" si="768"/>
        <v>5310.6199999999972</v>
      </c>
      <c r="H3884">
        <v>2024</v>
      </c>
      <c r="I3884">
        <f t="shared" si="776"/>
        <v>2</v>
      </c>
      <c r="J3884" t="s">
        <v>87</v>
      </c>
      <c r="K3884" t="s">
        <v>106</v>
      </c>
      <c r="L3884" t="s">
        <v>111</v>
      </c>
      <c r="M3884" t="str">
        <f>VLOOKUP(Table1[[#This Row],[Product Code]],Table24[#All],4,FALSE)</f>
        <v>Game Consoles</v>
      </c>
    </row>
    <row r="3885" spans="1:13" x14ac:dyDescent="0.3">
      <c r="A3885" s="13" t="s">
        <v>16</v>
      </c>
      <c r="B3885" s="4" t="s">
        <v>38</v>
      </c>
      <c r="C3885" s="5">
        <v>45218</v>
      </c>
      <c r="D3885" s="4">
        <v>30</v>
      </c>
      <c r="E3885" s="6">
        <v>16094.400000000001</v>
      </c>
      <c r="F3885" s="6">
        <v>11730.9</v>
      </c>
      <c r="G3885" s="8">
        <f t="shared" si="768"/>
        <v>4363.5000000000018</v>
      </c>
      <c r="H3885">
        <v>2023</v>
      </c>
      <c r="I3885">
        <f>MONTH(C3885)</f>
        <v>10</v>
      </c>
      <c r="J3885" t="s">
        <v>86</v>
      </c>
      <c r="K3885" t="s">
        <v>113</v>
      </c>
      <c r="L3885" t="s">
        <v>111</v>
      </c>
      <c r="M3885" t="str">
        <f>VLOOKUP(Table1[[#This Row],[Product Code]],Table24[#All],4,FALSE)</f>
        <v>Game Consoles</v>
      </c>
    </row>
    <row r="3886" spans="1:13" x14ac:dyDescent="0.3">
      <c r="A3886" s="13" t="s">
        <v>16</v>
      </c>
      <c r="B3886" s="4" t="s">
        <v>9</v>
      </c>
      <c r="C3886" s="5">
        <v>45337</v>
      </c>
      <c r="D3886" s="4">
        <v>29</v>
      </c>
      <c r="E3886" s="6">
        <v>17609.670000000002</v>
      </c>
      <c r="F3886" s="6">
        <v>10797.859999999999</v>
      </c>
      <c r="G3886" s="8">
        <f t="shared" si="768"/>
        <v>6811.8100000000031</v>
      </c>
      <c r="H3886">
        <v>2024</v>
      </c>
      <c r="I3886">
        <f>MONTH(C3886)</f>
        <v>2</v>
      </c>
      <c r="J3886" t="s">
        <v>87</v>
      </c>
      <c r="K3886" t="s">
        <v>113</v>
      </c>
      <c r="L3886" t="s">
        <v>98</v>
      </c>
      <c r="M3886" t="str">
        <f>VLOOKUP(Table1[[#This Row],[Product Code]],Table24[#All],4,FALSE)</f>
        <v>Ultrabooks</v>
      </c>
    </row>
    <row r="3887" spans="1:13" x14ac:dyDescent="0.3">
      <c r="A3887" s="13" t="s">
        <v>33</v>
      </c>
      <c r="B3887" s="4" t="s">
        <v>38</v>
      </c>
      <c r="C3887" s="5">
        <v>45115</v>
      </c>
      <c r="D3887" s="4">
        <v>12</v>
      </c>
      <c r="E3887" s="6">
        <v>6437.76</v>
      </c>
      <c r="F3887" s="6">
        <v>4692.3599999999997</v>
      </c>
      <c r="G3887" s="8">
        <f t="shared" si="768"/>
        <v>1745.4000000000005</v>
      </c>
      <c r="H3887">
        <v>2023</v>
      </c>
      <c r="I3887">
        <f t="shared" ref="I3887:I3891" si="777">MONTH(C3887)</f>
        <v>7</v>
      </c>
      <c r="J3887" t="s">
        <v>85</v>
      </c>
      <c r="K3887" t="s">
        <v>113</v>
      </c>
      <c r="L3887" t="s">
        <v>111</v>
      </c>
      <c r="M3887" t="str">
        <f>VLOOKUP(Table1[[#This Row],[Product Code]],Table24[#All],4,FALSE)</f>
        <v>Game Consoles</v>
      </c>
    </row>
    <row r="3888" spans="1:13" x14ac:dyDescent="0.3">
      <c r="A3888" s="13" t="s">
        <v>14</v>
      </c>
      <c r="B3888" s="4" t="s">
        <v>26</v>
      </c>
      <c r="C3888" s="5">
        <v>44970</v>
      </c>
      <c r="D3888" s="4">
        <v>17</v>
      </c>
      <c r="E3888" s="6">
        <v>17912.73</v>
      </c>
      <c r="F3888" s="6">
        <v>11093.69</v>
      </c>
      <c r="G3888" s="8">
        <f t="shared" si="768"/>
        <v>6819.0399999999991</v>
      </c>
      <c r="H3888">
        <v>2023</v>
      </c>
      <c r="I3888">
        <f t="shared" si="777"/>
        <v>2</v>
      </c>
      <c r="J3888" t="s">
        <v>83</v>
      </c>
      <c r="K3888" t="s">
        <v>104</v>
      </c>
      <c r="L3888" t="s">
        <v>126</v>
      </c>
      <c r="M3888" t="str">
        <f>VLOOKUP(Table1[[#This Row],[Product Code]],Table24[#All],4,FALSE)</f>
        <v>Fitness Bands</v>
      </c>
    </row>
    <row r="3889" spans="1:13" x14ac:dyDescent="0.3">
      <c r="A3889" s="13" t="s">
        <v>33</v>
      </c>
      <c r="B3889" s="4" t="s">
        <v>44</v>
      </c>
      <c r="C3889" s="5">
        <v>44979</v>
      </c>
      <c r="D3889" s="4">
        <v>25</v>
      </c>
      <c r="E3889" s="6">
        <v>7182.5</v>
      </c>
      <c r="F3889" s="6">
        <v>5816.75</v>
      </c>
      <c r="G3889" s="8">
        <f t="shared" si="768"/>
        <v>1365.75</v>
      </c>
      <c r="H3889">
        <v>2023</v>
      </c>
      <c r="I3889">
        <f t="shared" si="777"/>
        <v>2</v>
      </c>
      <c r="J3889" t="s">
        <v>83</v>
      </c>
      <c r="K3889" t="s">
        <v>109</v>
      </c>
      <c r="L3889" t="s">
        <v>102</v>
      </c>
      <c r="M3889" t="str">
        <f>VLOOKUP(Table1[[#This Row],[Product Code]],Table24[#All],4,FALSE)</f>
        <v>Mice</v>
      </c>
    </row>
    <row r="3890" spans="1:13" x14ac:dyDescent="0.3">
      <c r="A3890" s="13" t="s">
        <v>28</v>
      </c>
      <c r="B3890" s="4" t="s">
        <v>52</v>
      </c>
      <c r="C3890" s="5">
        <v>45347</v>
      </c>
      <c r="D3890" s="4">
        <v>15</v>
      </c>
      <c r="E3890" s="6">
        <v>3549.15</v>
      </c>
      <c r="F3890" s="6">
        <v>2747.5499999999997</v>
      </c>
      <c r="G3890" s="8">
        <f t="shared" si="768"/>
        <v>801.60000000000036</v>
      </c>
      <c r="H3890">
        <v>2024</v>
      </c>
      <c r="I3890">
        <f t="shared" si="777"/>
        <v>2</v>
      </c>
      <c r="J3890" t="s">
        <v>87</v>
      </c>
      <c r="K3890" t="s">
        <v>113</v>
      </c>
      <c r="L3890" t="s">
        <v>118</v>
      </c>
      <c r="M3890" t="str">
        <f>VLOOKUP(Table1[[#This Row],[Product Code]],Table24[#All],4,FALSE)</f>
        <v>Wired Headphones</v>
      </c>
    </row>
    <row r="3891" spans="1:13" x14ac:dyDescent="0.3">
      <c r="A3891" s="13" t="s">
        <v>8</v>
      </c>
      <c r="B3891" s="4" t="s">
        <v>39</v>
      </c>
      <c r="C3891" s="5">
        <v>45414</v>
      </c>
      <c r="D3891" s="4">
        <v>2</v>
      </c>
      <c r="E3891" s="6">
        <v>1459.96</v>
      </c>
      <c r="F3891" s="6">
        <v>1177.98</v>
      </c>
      <c r="G3891" s="8">
        <f t="shared" si="768"/>
        <v>281.98</v>
      </c>
      <c r="H3891">
        <v>2024</v>
      </c>
      <c r="I3891">
        <f t="shared" si="777"/>
        <v>5</v>
      </c>
      <c r="J3891" t="s">
        <v>88</v>
      </c>
      <c r="K3891" t="s">
        <v>113</v>
      </c>
      <c r="L3891" t="s">
        <v>111</v>
      </c>
      <c r="M3891" t="str">
        <f>VLOOKUP(Table1[[#This Row],[Product Code]],Table24[#All],4,FALSE)</f>
        <v>VR Headsets</v>
      </c>
    </row>
    <row r="3892" spans="1:13" x14ac:dyDescent="0.3">
      <c r="A3892" s="13" t="s">
        <v>16</v>
      </c>
      <c r="B3892" s="4" t="s">
        <v>61</v>
      </c>
      <c r="C3892" s="5">
        <v>45028</v>
      </c>
      <c r="D3892" s="4">
        <v>11</v>
      </c>
      <c r="E3892" s="6">
        <v>4208.38</v>
      </c>
      <c r="F3892" s="6">
        <v>3325.6299999999997</v>
      </c>
      <c r="G3892" s="8">
        <f t="shared" si="768"/>
        <v>882.75000000000045</v>
      </c>
      <c r="H3892">
        <v>2023</v>
      </c>
      <c r="I3892">
        <f>MONTH(C3892)</f>
        <v>4</v>
      </c>
      <c r="J3892" t="s">
        <v>84</v>
      </c>
      <c r="K3892" t="s">
        <v>109</v>
      </c>
      <c r="L3892" t="s">
        <v>111</v>
      </c>
      <c r="M3892" t="str">
        <f>VLOOKUP(Table1[[#This Row],[Product Code]],Table24[#All],4,FALSE)</f>
        <v>VR Headsets</v>
      </c>
    </row>
    <row r="3893" spans="1:13" x14ac:dyDescent="0.3">
      <c r="A3893" s="13" t="s">
        <v>16</v>
      </c>
      <c r="B3893" s="4" t="s">
        <v>51</v>
      </c>
      <c r="C3893" s="5">
        <v>45351</v>
      </c>
      <c r="D3893" s="4">
        <v>18</v>
      </c>
      <c r="E3893" s="6">
        <v>6379.56</v>
      </c>
      <c r="F3893" s="6">
        <v>4555.08</v>
      </c>
      <c r="G3893" s="8">
        <f t="shared" si="768"/>
        <v>1824.4800000000005</v>
      </c>
      <c r="H3893">
        <v>2024</v>
      </c>
      <c r="I3893">
        <f t="shared" ref="I3893:I3895" si="778">MONTH(C3893)</f>
        <v>2</v>
      </c>
      <c r="J3893" t="s">
        <v>87</v>
      </c>
      <c r="K3893" t="s">
        <v>113</v>
      </c>
      <c r="L3893" t="s">
        <v>118</v>
      </c>
      <c r="M3893" t="str">
        <f>VLOOKUP(Table1[[#This Row],[Product Code]],Table24[#All],4,FALSE)</f>
        <v>Wired Headphones</v>
      </c>
    </row>
    <row r="3894" spans="1:13" x14ac:dyDescent="0.3">
      <c r="A3894" s="13" t="s">
        <v>23</v>
      </c>
      <c r="B3894" s="4" t="s">
        <v>56</v>
      </c>
      <c r="C3894" s="5">
        <v>45349</v>
      </c>
      <c r="D3894" s="4">
        <v>15</v>
      </c>
      <c r="E3894" s="6">
        <v>2012.25</v>
      </c>
      <c r="F3894" s="6">
        <v>1662.3</v>
      </c>
      <c r="G3894" s="8">
        <f t="shared" si="768"/>
        <v>349.95000000000005</v>
      </c>
      <c r="H3894">
        <v>2024</v>
      </c>
      <c r="I3894">
        <f t="shared" si="778"/>
        <v>2</v>
      </c>
      <c r="J3894" t="s">
        <v>87</v>
      </c>
      <c r="K3894" t="s">
        <v>113</v>
      </c>
      <c r="L3894" t="s">
        <v>102</v>
      </c>
      <c r="M3894" t="str">
        <f>VLOOKUP(Table1[[#This Row],[Product Code]],Table24[#All],4,FALSE)</f>
        <v>Laptop Sleeves</v>
      </c>
    </row>
    <row r="3895" spans="1:13" x14ac:dyDescent="0.3">
      <c r="A3895" s="13" t="s">
        <v>16</v>
      </c>
      <c r="B3895" s="4" t="s">
        <v>11</v>
      </c>
      <c r="C3895" s="5">
        <v>45558</v>
      </c>
      <c r="D3895" s="4">
        <v>8</v>
      </c>
      <c r="E3895" s="6">
        <v>5374.8</v>
      </c>
      <c r="F3895" s="6">
        <v>4244.72</v>
      </c>
      <c r="G3895" s="8">
        <f t="shared" si="768"/>
        <v>1130.08</v>
      </c>
      <c r="H3895">
        <v>2024</v>
      </c>
      <c r="I3895">
        <f t="shared" si="778"/>
        <v>9</v>
      </c>
      <c r="J3895" t="s">
        <v>89</v>
      </c>
      <c r="K3895" t="s">
        <v>113</v>
      </c>
      <c r="L3895" t="s">
        <v>102</v>
      </c>
      <c r="M3895" t="str">
        <f>VLOOKUP(Table1[[#This Row],[Product Code]],Table24[#All],4,FALSE)</f>
        <v>Chargers</v>
      </c>
    </row>
    <row r="3896" spans="1:13" x14ac:dyDescent="0.3">
      <c r="A3896" s="13" t="s">
        <v>16</v>
      </c>
      <c r="B3896" s="4" t="s">
        <v>44</v>
      </c>
      <c r="C3896" s="5">
        <v>45010</v>
      </c>
      <c r="D3896" s="4">
        <v>22</v>
      </c>
      <c r="E3896" s="6">
        <v>6320.6</v>
      </c>
      <c r="F3896" s="6">
        <v>5118.74</v>
      </c>
      <c r="G3896" s="8">
        <f t="shared" si="768"/>
        <v>1201.8600000000006</v>
      </c>
      <c r="H3896">
        <v>2023</v>
      </c>
      <c r="I3896">
        <f>MONTH(C3896)</f>
        <v>3</v>
      </c>
      <c r="J3896" t="s">
        <v>83</v>
      </c>
      <c r="K3896" t="s">
        <v>109</v>
      </c>
      <c r="L3896" t="s">
        <v>102</v>
      </c>
      <c r="M3896" t="str">
        <f>VLOOKUP(Table1[[#This Row],[Product Code]],Table24[#All],4,FALSE)</f>
        <v>Mice</v>
      </c>
    </row>
    <row r="3897" spans="1:13" x14ac:dyDescent="0.3">
      <c r="A3897" s="13" t="s">
        <v>16</v>
      </c>
      <c r="B3897" s="4" t="s">
        <v>27</v>
      </c>
      <c r="C3897" s="5">
        <v>45439</v>
      </c>
      <c r="D3897" s="4">
        <v>20</v>
      </c>
      <c r="E3897" s="6">
        <v>6823.4000000000005</v>
      </c>
      <c r="F3897" s="6">
        <v>4069.4</v>
      </c>
      <c r="G3897" s="8">
        <f t="shared" si="768"/>
        <v>2754.0000000000005</v>
      </c>
      <c r="H3897">
        <v>2024</v>
      </c>
      <c r="I3897">
        <f>MONTH(C3897)</f>
        <v>5</v>
      </c>
      <c r="J3897" t="s">
        <v>88</v>
      </c>
      <c r="K3897" t="s">
        <v>113</v>
      </c>
      <c r="L3897" t="s">
        <v>102</v>
      </c>
      <c r="M3897" t="str">
        <f>VLOOKUP(Table1[[#This Row],[Product Code]],Table24[#All],4,FALSE)</f>
        <v>Keyboards</v>
      </c>
    </row>
    <row r="3898" spans="1:13" x14ac:dyDescent="0.3">
      <c r="A3898" s="13" t="s">
        <v>16</v>
      </c>
      <c r="B3898" s="4" t="s">
        <v>13</v>
      </c>
      <c r="C3898" s="5">
        <v>44965</v>
      </c>
      <c r="D3898" s="4">
        <v>29</v>
      </c>
      <c r="E3898" s="6">
        <v>25464.030000000002</v>
      </c>
      <c r="F3898" s="6">
        <v>17544.13</v>
      </c>
      <c r="G3898" s="8">
        <f t="shared" si="768"/>
        <v>7919.9000000000015</v>
      </c>
      <c r="H3898">
        <v>2023</v>
      </c>
      <c r="I3898">
        <f>MONTH(C3898)</f>
        <v>2</v>
      </c>
      <c r="J3898" t="s">
        <v>83</v>
      </c>
      <c r="K3898" t="s">
        <v>104</v>
      </c>
      <c r="L3898" t="s">
        <v>102</v>
      </c>
      <c r="M3898" t="str">
        <f>VLOOKUP(Table1[[#This Row],[Product Code]],Table24[#All],4,FALSE)</f>
        <v>Chargers</v>
      </c>
    </row>
    <row r="3899" spans="1:13" x14ac:dyDescent="0.3">
      <c r="A3899" s="13" t="s">
        <v>28</v>
      </c>
      <c r="B3899" s="4" t="s">
        <v>71</v>
      </c>
      <c r="C3899" s="5">
        <v>45627</v>
      </c>
      <c r="D3899" s="4">
        <v>36</v>
      </c>
      <c r="E3899" s="6">
        <v>8223.48</v>
      </c>
      <c r="F3899" s="6">
        <v>6572.16</v>
      </c>
      <c r="G3899" s="8">
        <f t="shared" si="768"/>
        <v>1651.3199999999997</v>
      </c>
      <c r="H3899">
        <v>2024</v>
      </c>
      <c r="I3899">
        <f t="shared" ref="I3899:I3900" si="779">MONTH(C3899)</f>
        <v>12</v>
      </c>
      <c r="J3899" t="s">
        <v>90</v>
      </c>
      <c r="K3899" t="s">
        <v>100</v>
      </c>
      <c r="L3899" t="s">
        <v>98</v>
      </c>
      <c r="M3899" t="str">
        <f>VLOOKUP(Table1[[#This Row],[Product Code]],Table24[#All],4,FALSE)</f>
        <v>Ultrabooks</v>
      </c>
    </row>
    <row r="3900" spans="1:13" x14ac:dyDescent="0.3">
      <c r="A3900" s="13" t="s">
        <v>32</v>
      </c>
      <c r="B3900" s="4" t="s">
        <v>46</v>
      </c>
      <c r="C3900" s="5">
        <v>45537</v>
      </c>
      <c r="D3900" s="4">
        <v>20</v>
      </c>
      <c r="E3900" s="6">
        <v>3908.6000000000004</v>
      </c>
      <c r="F3900" s="6">
        <v>2919</v>
      </c>
      <c r="G3900" s="8">
        <f t="shared" si="768"/>
        <v>989.60000000000036</v>
      </c>
      <c r="H3900">
        <v>2024</v>
      </c>
      <c r="I3900">
        <f t="shared" si="779"/>
        <v>9</v>
      </c>
      <c r="J3900" t="s">
        <v>89</v>
      </c>
      <c r="K3900" t="s">
        <v>100</v>
      </c>
      <c r="L3900" t="s">
        <v>118</v>
      </c>
      <c r="M3900" t="str">
        <f>VLOOKUP(Table1[[#This Row],[Product Code]],Table24[#All],4,FALSE)</f>
        <v>Wireless Earbuds</v>
      </c>
    </row>
    <row r="3901" spans="1:13" x14ac:dyDescent="0.3">
      <c r="A3901" s="13" t="s">
        <v>16</v>
      </c>
      <c r="B3901" s="4" t="s">
        <v>56</v>
      </c>
      <c r="C3901" s="5">
        <v>45271</v>
      </c>
      <c r="D3901" s="4">
        <v>40</v>
      </c>
      <c r="E3901" s="6">
        <v>5366</v>
      </c>
      <c r="F3901" s="6">
        <v>4432.7999999999993</v>
      </c>
      <c r="G3901" s="8">
        <f t="shared" si="768"/>
        <v>933.20000000000073</v>
      </c>
      <c r="H3901">
        <v>2023</v>
      </c>
      <c r="I3901">
        <f t="shared" ref="I3901:I3902" si="780">MONTH(C3901)</f>
        <v>12</v>
      </c>
      <c r="J3901" t="s">
        <v>86</v>
      </c>
      <c r="K3901" t="s">
        <v>113</v>
      </c>
      <c r="L3901" t="s">
        <v>102</v>
      </c>
      <c r="M3901" t="str">
        <f>VLOOKUP(Table1[[#This Row],[Product Code]],Table24[#All],4,FALSE)</f>
        <v>Laptop Sleeves</v>
      </c>
    </row>
    <row r="3902" spans="1:13" x14ac:dyDescent="0.3">
      <c r="A3902" s="13" t="s">
        <v>16</v>
      </c>
      <c r="B3902" s="4" t="s">
        <v>55</v>
      </c>
      <c r="C3902" s="5">
        <v>45144</v>
      </c>
      <c r="D3902" s="4">
        <v>16</v>
      </c>
      <c r="E3902" s="6">
        <v>13906.56</v>
      </c>
      <c r="F3902" s="6">
        <v>10440.48</v>
      </c>
      <c r="G3902" s="8">
        <f t="shared" si="768"/>
        <v>3466.08</v>
      </c>
      <c r="H3902">
        <v>2023</v>
      </c>
      <c r="I3902">
        <f t="shared" si="780"/>
        <v>8</v>
      </c>
      <c r="J3902" t="s">
        <v>85</v>
      </c>
      <c r="K3902" t="s">
        <v>100</v>
      </c>
      <c r="L3902" t="s">
        <v>111</v>
      </c>
      <c r="M3902" t="str">
        <f>VLOOKUP(Table1[[#This Row],[Product Code]],Table24[#All],4,FALSE)</f>
        <v>VR Headsets</v>
      </c>
    </row>
    <row r="3903" spans="1:13" x14ac:dyDescent="0.3">
      <c r="A3903" s="13" t="s">
        <v>19</v>
      </c>
      <c r="B3903" s="4" t="s">
        <v>17</v>
      </c>
      <c r="C3903" s="5">
        <v>45392</v>
      </c>
      <c r="D3903" s="4">
        <v>12</v>
      </c>
      <c r="E3903" s="6">
        <v>2195.7599999999998</v>
      </c>
      <c r="F3903" s="6">
        <v>1668.12</v>
      </c>
      <c r="G3903" s="8">
        <f t="shared" si="768"/>
        <v>527.63999999999987</v>
      </c>
      <c r="H3903">
        <v>2024</v>
      </c>
      <c r="I3903">
        <f>MONTH(C3903)</f>
        <v>4</v>
      </c>
      <c r="J3903" t="s">
        <v>88</v>
      </c>
      <c r="K3903" t="s">
        <v>104</v>
      </c>
      <c r="L3903" t="s">
        <v>102</v>
      </c>
      <c r="M3903" t="str">
        <f>VLOOKUP(Table1[[#This Row],[Product Code]],Table24[#All],4,FALSE)</f>
        <v>Chargers</v>
      </c>
    </row>
    <row r="3904" spans="1:13" x14ac:dyDescent="0.3">
      <c r="A3904" s="13" t="s">
        <v>54</v>
      </c>
      <c r="B3904" s="4" t="s">
        <v>70</v>
      </c>
      <c r="C3904" s="5">
        <v>45155</v>
      </c>
      <c r="D3904" s="4">
        <v>13</v>
      </c>
      <c r="E3904" s="6">
        <v>2806.5699999999997</v>
      </c>
      <c r="F3904" s="6">
        <v>2031.5100000000002</v>
      </c>
      <c r="G3904" s="8">
        <f t="shared" si="768"/>
        <v>775.05999999999949</v>
      </c>
      <c r="H3904">
        <v>2023</v>
      </c>
      <c r="I3904">
        <f>MONTH(C3904)</f>
        <v>8</v>
      </c>
      <c r="J3904" t="s">
        <v>85</v>
      </c>
      <c r="K3904" t="s">
        <v>130</v>
      </c>
      <c r="L3904" t="s">
        <v>102</v>
      </c>
      <c r="M3904" t="str">
        <f>VLOOKUP(Table1[[#This Row],[Product Code]],Table24[#All],4,FALSE)</f>
        <v>Chargers</v>
      </c>
    </row>
    <row r="3905" spans="1:13" x14ac:dyDescent="0.3">
      <c r="A3905" s="13" t="s">
        <v>6</v>
      </c>
      <c r="B3905" s="4" t="s">
        <v>39</v>
      </c>
      <c r="C3905" s="5">
        <v>45432</v>
      </c>
      <c r="D3905" s="4">
        <v>13</v>
      </c>
      <c r="E3905" s="6">
        <v>9489.74</v>
      </c>
      <c r="F3905" s="6">
        <v>7656.87</v>
      </c>
      <c r="G3905" s="8">
        <f t="shared" si="768"/>
        <v>1832.87</v>
      </c>
      <c r="H3905">
        <v>2024</v>
      </c>
      <c r="I3905">
        <f t="shared" ref="I3905:I3908" si="781">MONTH(C3905)</f>
        <v>5</v>
      </c>
      <c r="J3905" t="s">
        <v>88</v>
      </c>
      <c r="K3905" t="s">
        <v>113</v>
      </c>
      <c r="L3905" t="s">
        <v>111</v>
      </c>
      <c r="M3905" t="str">
        <f>VLOOKUP(Table1[[#This Row],[Product Code]],Table24[#All],4,FALSE)</f>
        <v>VR Headsets</v>
      </c>
    </row>
    <row r="3906" spans="1:13" x14ac:dyDescent="0.3">
      <c r="A3906" s="13" t="s">
        <v>28</v>
      </c>
      <c r="B3906" s="4" t="s">
        <v>31</v>
      </c>
      <c r="C3906" s="5">
        <v>45512</v>
      </c>
      <c r="D3906" s="4">
        <v>6</v>
      </c>
      <c r="E3906" s="6">
        <v>2884.2</v>
      </c>
      <c r="F3906" s="6">
        <v>1811.6399999999999</v>
      </c>
      <c r="G3906" s="8">
        <f t="shared" si="768"/>
        <v>1072.56</v>
      </c>
      <c r="H3906">
        <v>2024</v>
      </c>
      <c r="I3906">
        <f t="shared" si="781"/>
        <v>8</v>
      </c>
      <c r="J3906" t="s">
        <v>89</v>
      </c>
      <c r="K3906" t="s">
        <v>113</v>
      </c>
      <c r="L3906" t="s">
        <v>98</v>
      </c>
      <c r="M3906" t="str">
        <f>VLOOKUP(Table1[[#This Row],[Product Code]],Table24[#All],4,FALSE)</f>
        <v>Gaming Laptops</v>
      </c>
    </row>
    <row r="3907" spans="1:13" x14ac:dyDescent="0.3">
      <c r="A3907" s="13" t="s">
        <v>32</v>
      </c>
      <c r="B3907" s="4" t="s">
        <v>45</v>
      </c>
      <c r="C3907" s="5">
        <v>45503</v>
      </c>
      <c r="D3907" s="4">
        <v>11</v>
      </c>
      <c r="E3907" s="6">
        <v>8873.26</v>
      </c>
      <c r="F3907" s="6">
        <v>5291.4400000000005</v>
      </c>
      <c r="G3907" s="8">
        <f t="shared" ref="G3907:G3970" si="782">E3907-F3907</f>
        <v>3581.8199999999997</v>
      </c>
      <c r="H3907">
        <v>2024</v>
      </c>
      <c r="I3907">
        <f t="shared" si="781"/>
        <v>7</v>
      </c>
      <c r="J3907" t="s">
        <v>89</v>
      </c>
      <c r="K3907" t="s">
        <v>113</v>
      </c>
      <c r="L3907" t="s">
        <v>111</v>
      </c>
      <c r="M3907" t="str">
        <f>VLOOKUP(Table1[[#This Row],[Product Code]],Table24[#All],4,FALSE)</f>
        <v>Game Consoles</v>
      </c>
    </row>
    <row r="3908" spans="1:13" x14ac:dyDescent="0.3">
      <c r="A3908" s="13" t="s">
        <v>14</v>
      </c>
      <c r="B3908" s="4" t="s">
        <v>65</v>
      </c>
      <c r="C3908" s="5">
        <v>45492</v>
      </c>
      <c r="D3908" s="4">
        <v>14</v>
      </c>
      <c r="E3908" s="6">
        <v>4524.0999999999995</v>
      </c>
      <c r="F3908" s="6">
        <v>2798.04</v>
      </c>
      <c r="G3908" s="8">
        <f t="shared" si="782"/>
        <v>1726.0599999999995</v>
      </c>
      <c r="H3908">
        <v>2024</v>
      </c>
      <c r="I3908">
        <f t="shared" si="781"/>
        <v>7</v>
      </c>
      <c r="J3908" t="s">
        <v>89</v>
      </c>
      <c r="K3908" t="s">
        <v>109</v>
      </c>
      <c r="L3908" t="s">
        <v>111</v>
      </c>
      <c r="M3908" t="str">
        <f>VLOOKUP(Table1[[#This Row],[Product Code]],Table24[#All],4,FALSE)</f>
        <v>Game Consoles</v>
      </c>
    </row>
    <row r="3909" spans="1:13" x14ac:dyDescent="0.3">
      <c r="A3909" s="13" t="s">
        <v>21</v>
      </c>
      <c r="B3909" s="4" t="s">
        <v>7</v>
      </c>
      <c r="C3909" s="5">
        <v>45257</v>
      </c>
      <c r="D3909" s="4">
        <v>33</v>
      </c>
      <c r="E3909" s="6">
        <v>10952.039999999999</v>
      </c>
      <c r="F3909" s="6">
        <v>6524.43</v>
      </c>
      <c r="G3909" s="8">
        <f t="shared" si="782"/>
        <v>4427.6099999999988</v>
      </c>
      <c r="H3909">
        <v>2023</v>
      </c>
      <c r="I3909">
        <f t="shared" ref="I3909:I3913" si="783">MONTH(C3909)</f>
        <v>11</v>
      </c>
      <c r="J3909" t="s">
        <v>86</v>
      </c>
      <c r="K3909" t="s">
        <v>109</v>
      </c>
      <c r="L3909" t="s">
        <v>98</v>
      </c>
      <c r="M3909" t="str">
        <f>VLOOKUP(Table1[[#This Row],[Product Code]],Table24[#All],4,FALSE)</f>
        <v>Gaming Laptops</v>
      </c>
    </row>
    <row r="3910" spans="1:13" x14ac:dyDescent="0.3">
      <c r="A3910" s="13" t="s">
        <v>10</v>
      </c>
      <c r="B3910" s="4" t="s">
        <v>35</v>
      </c>
      <c r="C3910" s="5">
        <v>45196</v>
      </c>
      <c r="D3910" s="4">
        <v>19</v>
      </c>
      <c r="E3910" s="6">
        <v>3097.9500000000003</v>
      </c>
      <c r="F3910" s="6">
        <v>2396.09</v>
      </c>
      <c r="G3910" s="8">
        <f t="shared" si="782"/>
        <v>701.86000000000013</v>
      </c>
      <c r="H3910">
        <v>2023</v>
      </c>
      <c r="I3910">
        <f t="shared" si="783"/>
        <v>9</v>
      </c>
      <c r="J3910" t="s">
        <v>85</v>
      </c>
      <c r="K3910" t="s">
        <v>113</v>
      </c>
      <c r="L3910" t="s">
        <v>102</v>
      </c>
      <c r="M3910" t="str">
        <f>VLOOKUP(Table1[[#This Row],[Product Code]],Table24[#All],4,FALSE)</f>
        <v>Keyboards</v>
      </c>
    </row>
    <row r="3911" spans="1:13" x14ac:dyDescent="0.3">
      <c r="A3911" s="13" t="s">
        <v>16</v>
      </c>
      <c r="B3911" s="4" t="s">
        <v>58</v>
      </c>
      <c r="C3911" s="5">
        <v>45213</v>
      </c>
      <c r="D3911" s="4">
        <v>35</v>
      </c>
      <c r="E3911" s="6">
        <v>9074.4499999999989</v>
      </c>
      <c r="F3911" s="6">
        <v>5931.45</v>
      </c>
      <c r="G3911" s="8">
        <f t="shared" si="782"/>
        <v>3142.9999999999991</v>
      </c>
      <c r="H3911">
        <v>2023</v>
      </c>
      <c r="I3911">
        <f t="shared" si="783"/>
        <v>10</v>
      </c>
      <c r="J3911" t="s">
        <v>86</v>
      </c>
      <c r="K3911" t="s">
        <v>106</v>
      </c>
      <c r="L3911" t="s">
        <v>126</v>
      </c>
      <c r="M3911" t="str">
        <f>VLOOKUP(Table1[[#This Row],[Product Code]],Table24[#All],4,FALSE)</f>
        <v>Smart Speakers</v>
      </c>
    </row>
    <row r="3912" spans="1:13" x14ac:dyDescent="0.3">
      <c r="A3912" s="13" t="s">
        <v>28</v>
      </c>
      <c r="B3912" s="4" t="s">
        <v>24</v>
      </c>
      <c r="C3912" s="5">
        <v>45406</v>
      </c>
      <c r="D3912" s="4">
        <v>14</v>
      </c>
      <c r="E3912" s="6">
        <v>18637.22</v>
      </c>
      <c r="F3912" s="6">
        <v>11629.94</v>
      </c>
      <c r="G3912" s="8">
        <f t="shared" si="782"/>
        <v>7007.2800000000007</v>
      </c>
      <c r="H3912">
        <v>2024</v>
      </c>
      <c r="I3912">
        <f t="shared" si="783"/>
        <v>4</v>
      </c>
      <c r="J3912" t="s">
        <v>88</v>
      </c>
      <c r="K3912" t="s">
        <v>104</v>
      </c>
      <c r="L3912" t="s">
        <v>102</v>
      </c>
      <c r="M3912" t="str">
        <f>VLOOKUP(Table1[[#This Row],[Product Code]],Table24[#All],4,FALSE)</f>
        <v>Keyboards</v>
      </c>
    </row>
    <row r="3913" spans="1:13" x14ac:dyDescent="0.3">
      <c r="A3913" s="13" t="s">
        <v>6</v>
      </c>
      <c r="B3913" s="4" t="s">
        <v>45</v>
      </c>
      <c r="C3913" s="5">
        <v>45568</v>
      </c>
      <c r="D3913" s="4">
        <v>22</v>
      </c>
      <c r="E3913" s="6">
        <v>17746.52</v>
      </c>
      <c r="F3913" s="6">
        <v>10582.880000000001</v>
      </c>
      <c r="G3913" s="8">
        <f t="shared" si="782"/>
        <v>7163.6399999999994</v>
      </c>
      <c r="H3913">
        <v>2024</v>
      </c>
      <c r="I3913">
        <f t="shared" si="783"/>
        <v>10</v>
      </c>
      <c r="J3913" t="s">
        <v>90</v>
      </c>
      <c r="K3913" t="s">
        <v>113</v>
      </c>
      <c r="L3913" t="s">
        <v>111</v>
      </c>
      <c r="M3913" t="str">
        <f>VLOOKUP(Table1[[#This Row],[Product Code]],Table24[#All],4,FALSE)</f>
        <v>Game Consoles</v>
      </c>
    </row>
    <row r="3914" spans="1:13" x14ac:dyDescent="0.3">
      <c r="A3914" s="13" t="s">
        <v>54</v>
      </c>
      <c r="B3914" s="4" t="s">
        <v>38</v>
      </c>
      <c r="C3914" s="5">
        <v>45213</v>
      </c>
      <c r="D3914" s="4">
        <v>31</v>
      </c>
      <c r="E3914" s="6">
        <v>16630.88</v>
      </c>
      <c r="F3914" s="6">
        <v>12121.929999999998</v>
      </c>
      <c r="G3914" s="8">
        <f t="shared" si="782"/>
        <v>4508.9500000000025</v>
      </c>
      <c r="H3914">
        <v>2023</v>
      </c>
      <c r="I3914">
        <f>MONTH(C3914)</f>
        <v>10</v>
      </c>
      <c r="J3914" t="s">
        <v>86</v>
      </c>
      <c r="K3914" t="s">
        <v>113</v>
      </c>
      <c r="L3914" t="s">
        <v>111</v>
      </c>
      <c r="M3914" t="str">
        <f>VLOOKUP(Table1[[#This Row],[Product Code]],Table24[#All],4,FALSE)</f>
        <v>Game Consoles</v>
      </c>
    </row>
    <row r="3915" spans="1:13" x14ac:dyDescent="0.3">
      <c r="A3915" s="13" t="s">
        <v>54</v>
      </c>
      <c r="B3915" s="4" t="s">
        <v>30</v>
      </c>
      <c r="C3915" s="5">
        <v>45475</v>
      </c>
      <c r="D3915" s="4">
        <v>11</v>
      </c>
      <c r="E3915" s="6">
        <v>16186.060000000001</v>
      </c>
      <c r="F3915" s="6">
        <v>10952.15</v>
      </c>
      <c r="G3915" s="8">
        <f t="shared" si="782"/>
        <v>5233.9100000000017</v>
      </c>
      <c r="H3915">
        <v>2024</v>
      </c>
      <c r="I3915">
        <f t="shared" ref="I3915:I3917" si="784">MONTH(C3915)</f>
        <v>7</v>
      </c>
      <c r="J3915" t="s">
        <v>89</v>
      </c>
      <c r="K3915" t="s">
        <v>113</v>
      </c>
      <c r="L3915" t="s">
        <v>126</v>
      </c>
      <c r="M3915" t="str">
        <f>VLOOKUP(Table1[[#This Row],[Product Code]],Table24[#All],4,FALSE)</f>
        <v>Fitness Bands</v>
      </c>
    </row>
    <row r="3916" spans="1:13" x14ac:dyDescent="0.3">
      <c r="A3916" s="13" t="s">
        <v>12</v>
      </c>
      <c r="B3916" s="4" t="s">
        <v>9</v>
      </c>
      <c r="C3916" s="5">
        <v>45641</v>
      </c>
      <c r="D3916" s="4">
        <v>38</v>
      </c>
      <c r="E3916" s="6">
        <v>23074.74</v>
      </c>
      <c r="F3916" s="6">
        <v>14148.919999999998</v>
      </c>
      <c r="G3916" s="8">
        <f t="shared" si="782"/>
        <v>8925.8200000000033</v>
      </c>
      <c r="H3916">
        <v>2024</v>
      </c>
      <c r="I3916">
        <f t="shared" si="784"/>
        <v>12</v>
      </c>
      <c r="J3916" t="s">
        <v>90</v>
      </c>
      <c r="K3916" t="s">
        <v>113</v>
      </c>
      <c r="L3916" t="s">
        <v>98</v>
      </c>
      <c r="M3916" t="str">
        <f>VLOOKUP(Table1[[#This Row],[Product Code]],Table24[#All],4,FALSE)</f>
        <v>Ultrabooks</v>
      </c>
    </row>
    <row r="3917" spans="1:13" x14ac:dyDescent="0.3">
      <c r="A3917" s="13" t="s">
        <v>32</v>
      </c>
      <c r="B3917" s="4" t="s">
        <v>22</v>
      </c>
      <c r="C3917" s="5">
        <v>45443</v>
      </c>
      <c r="D3917" s="4">
        <v>20</v>
      </c>
      <c r="E3917" s="6">
        <v>21069.599999999999</v>
      </c>
      <c r="F3917" s="6">
        <v>12525.2</v>
      </c>
      <c r="G3917" s="8">
        <f t="shared" si="782"/>
        <v>8544.3999999999978</v>
      </c>
      <c r="H3917">
        <v>2024</v>
      </c>
      <c r="I3917">
        <f t="shared" si="784"/>
        <v>5</v>
      </c>
      <c r="J3917" t="s">
        <v>88</v>
      </c>
      <c r="K3917" t="s">
        <v>113</v>
      </c>
      <c r="L3917" t="s">
        <v>102</v>
      </c>
      <c r="M3917" t="str">
        <f>VLOOKUP(Table1[[#This Row],[Product Code]],Table24[#All],4,FALSE)</f>
        <v>Keyboards</v>
      </c>
    </row>
    <row r="3918" spans="1:13" x14ac:dyDescent="0.3">
      <c r="A3918" s="13" t="s">
        <v>10</v>
      </c>
      <c r="B3918" s="4" t="s">
        <v>26</v>
      </c>
      <c r="C3918" s="5">
        <v>44929</v>
      </c>
      <c r="D3918" s="4">
        <v>20</v>
      </c>
      <c r="E3918" s="6">
        <v>21073.800000000003</v>
      </c>
      <c r="F3918" s="6">
        <v>13051.400000000001</v>
      </c>
      <c r="G3918" s="8">
        <f t="shared" si="782"/>
        <v>8022.4000000000015</v>
      </c>
      <c r="H3918">
        <v>2023</v>
      </c>
      <c r="I3918">
        <f t="shared" ref="I3918:I3922" si="785">MONTH(C3918)</f>
        <v>1</v>
      </c>
      <c r="J3918" t="s">
        <v>83</v>
      </c>
      <c r="K3918" t="s">
        <v>104</v>
      </c>
      <c r="L3918" t="s">
        <v>126</v>
      </c>
      <c r="M3918" t="str">
        <f>VLOOKUP(Table1[[#This Row],[Product Code]],Table24[#All],4,FALSE)</f>
        <v>Fitness Bands</v>
      </c>
    </row>
    <row r="3919" spans="1:13" x14ac:dyDescent="0.3">
      <c r="A3919" s="13" t="s">
        <v>32</v>
      </c>
      <c r="B3919" s="4" t="s">
        <v>46</v>
      </c>
      <c r="C3919" s="5">
        <v>45020</v>
      </c>
      <c r="D3919" s="4">
        <v>20</v>
      </c>
      <c r="E3919" s="6">
        <v>3908.6000000000004</v>
      </c>
      <c r="F3919" s="6">
        <v>2919</v>
      </c>
      <c r="G3919" s="8">
        <f t="shared" si="782"/>
        <v>989.60000000000036</v>
      </c>
      <c r="H3919">
        <v>2023</v>
      </c>
      <c r="I3919">
        <f t="shared" si="785"/>
        <v>4</v>
      </c>
      <c r="J3919" t="s">
        <v>84</v>
      </c>
      <c r="K3919" t="s">
        <v>100</v>
      </c>
      <c r="L3919" t="s">
        <v>118</v>
      </c>
      <c r="M3919" t="str">
        <f>VLOOKUP(Table1[[#This Row],[Product Code]],Table24[#All],4,FALSE)</f>
        <v>Wireless Earbuds</v>
      </c>
    </row>
    <row r="3920" spans="1:13" x14ac:dyDescent="0.3">
      <c r="A3920" s="13" t="s">
        <v>21</v>
      </c>
      <c r="B3920" s="4" t="s">
        <v>46</v>
      </c>
      <c r="C3920" s="5">
        <v>45241</v>
      </c>
      <c r="D3920" s="4">
        <v>30</v>
      </c>
      <c r="E3920" s="6">
        <v>5862.9000000000005</v>
      </c>
      <c r="F3920" s="6">
        <v>4378.5</v>
      </c>
      <c r="G3920" s="8">
        <f t="shared" si="782"/>
        <v>1484.4000000000005</v>
      </c>
      <c r="H3920">
        <v>2023</v>
      </c>
      <c r="I3920">
        <f t="shared" si="785"/>
        <v>11</v>
      </c>
      <c r="J3920" t="s">
        <v>86</v>
      </c>
      <c r="K3920" t="s">
        <v>100</v>
      </c>
      <c r="L3920" t="s">
        <v>118</v>
      </c>
      <c r="M3920" t="str">
        <f>VLOOKUP(Table1[[#This Row],[Product Code]],Table24[#All],4,FALSE)</f>
        <v>Wireless Earbuds</v>
      </c>
    </row>
    <row r="3921" spans="1:13" x14ac:dyDescent="0.3">
      <c r="A3921" s="13" t="s">
        <v>12</v>
      </c>
      <c r="B3921" s="4" t="s">
        <v>11</v>
      </c>
      <c r="C3921" s="5">
        <v>45436</v>
      </c>
      <c r="D3921" s="4">
        <v>2</v>
      </c>
      <c r="E3921" s="6">
        <v>1343.7</v>
      </c>
      <c r="F3921" s="6">
        <v>1061.18</v>
      </c>
      <c r="G3921" s="8">
        <f t="shared" si="782"/>
        <v>282.52</v>
      </c>
      <c r="H3921">
        <v>2024</v>
      </c>
      <c r="I3921">
        <f t="shared" si="785"/>
        <v>5</v>
      </c>
      <c r="J3921" t="s">
        <v>88</v>
      </c>
      <c r="K3921" t="s">
        <v>113</v>
      </c>
      <c r="L3921" t="s">
        <v>102</v>
      </c>
      <c r="M3921" t="str">
        <f>VLOOKUP(Table1[[#This Row],[Product Code]],Table24[#All],4,FALSE)</f>
        <v>Chargers</v>
      </c>
    </row>
    <row r="3922" spans="1:13" x14ac:dyDescent="0.3">
      <c r="A3922" s="13" t="s">
        <v>16</v>
      </c>
      <c r="B3922" s="4" t="s">
        <v>52</v>
      </c>
      <c r="C3922" s="5">
        <v>45514</v>
      </c>
      <c r="D3922" s="4">
        <v>7</v>
      </c>
      <c r="E3922" s="6">
        <v>1656.27</v>
      </c>
      <c r="F3922" s="6">
        <v>1282.1899999999998</v>
      </c>
      <c r="G3922" s="8">
        <f t="shared" si="782"/>
        <v>374.08000000000015</v>
      </c>
      <c r="H3922">
        <v>2024</v>
      </c>
      <c r="I3922">
        <f t="shared" si="785"/>
        <v>8</v>
      </c>
      <c r="J3922" t="s">
        <v>89</v>
      </c>
      <c r="K3922" t="s">
        <v>113</v>
      </c>
      <c r="L3922" t="s">
        <v>118</v>
      </c>
      <c r="M3922" t="str">
        <f>VLOOKUP(Table1[[#This Row],[Product Code]],Table24[#All],4,FALSE)</f>
        <v>Wired Headphones</v>
      </c>
    </row>
    <row r="3923" spans="1:13" x14ac:dyDescent="0.3">
      <c r="A3923" s="13" t="s">
        <v>37</v>
      </c>
      <c r="B3923" s="4" t="s">
        <v>66</v>
      </c>
      <c r="C3923" s="5">
        <v>45271</v>
      </c>
      <c r="D3923" s="4">
        <v>33</v>
      </c>
      <c r="E3923" s="6">
        <v>17930.88</v>
      </c>
      <c r="F3923" s="6">
        <v>12757.14</v>
      </c>
      <c r="G3923" s="8">
        <f t="shared" si="782"/>
        <v>5173.7400000000016</v>
      </c>
      <c r="H3923">
        <v>2023</v>
      </c>
      <c r="I3923">
        <f t="shared" ref="I3923:I3924" si="786">MONTH(C3923)</f>
        <v>12</v>
      </c>
      <c r="J3923" t="s">
        <v>86</v>
      </c>
      <c r="K3923" t="s">
        <v>113</v>
      </c>
      <c r="L3923" t="s">
        <v>118</v>
      </c>
      <c r="M3923" t="str">
        <f>VLOOKUP(Table1[[#This Row],[Product Code]],Table24[#All],4,FALSE)</f>
        <v>Wireless Headphones</v>
      </c>
    </row>
    <row r="3924" spans="1:13" x14ac:dyDescent="0.3">
      <c r="A3924" s="13" t="s">
        <v>16</v>
      </c>
      <c r="B3924" s="4" t="s">
        <v>27</v>
      </c>
      <c r="C3924" s="5">
        <v>45057</v>
      </c>
      <c r="D3924" s="4">
        <v>12</v>
      </c>
      <c r="E3924" s="6">
        <v>4094.04</v>
      </c>
      <c r="F3924" s="6">
        <v>2441.64</v>
      </c>
      <c r="G3924" s="8">
        <f t="shared" si="782"/>
        <v>1652.4</v>
      </c>
      <c r="H3924">
        <v>2023</v>
      </c>
      <c r="I3924">
        <f t="shared" si="786"/>
        <v>5</v>
      </c>
      <c r="J3924" t="s">
        <v>84</v>
      </c>
      <c r="K3924" t="s">
        <v>113</v>
      </c>
      <c r="L3924" t="s">
        <v>102</v>
      </c>
      <c r="M3924" t="str">
        <f>VLOOKUP(Table1[[#This Row],[Product Code]],Table24[#All],4,FALSE)</f>
        <v>Keyboards</v>
      </c>
    </row>
    <row r="3925" spans="1:13" x14ac:dyDescent="0.3">
      <c r="A3925" s="13" t="s">
        <v>54</v>
      </c>
      <c r="B3925" s="4" t="s">
        <v>17</v>
      </c>
      <c r="C3925" s="5">
        <v>45483</v>
      </c>
      <c r="D3925" s="4">
        <v>3</v>
      </c>
      <c r="E3925" s="6">
        <v>548.93999999999994</v>
      </c>
      <c r="F3925" s="6">
        <v>417.03</v>
      </c>
      <c r="G3925" s="8">
        <f t="shared" si="782"/>
        <v>131.90999999999997</v>
      </c>
      <c r="H3925">
        <v>2024</v>
      </c>
      <c r="I3925">
        <f>MONTH(C3925)</f>
        <v>7</v>
      </c>
      <c r="J3925" t="s">
        <v>89</v>
      </c>
      <c r="K3925" t="s">
        <v>104</v>
      </c>
      <c r="L3925" t="s">
        <v>102</v>
      </c>
      <c r="M3925" t="str">
        <f>VLOOKUP(Table1[[#This Row],[Product Code]],Table24[#All],4,FALSE)</f>
        <v>Chargers</v>
      </c>
    </row>
    <row r="3926" spans="1:13" x14ac:dyDescent="0.3">
      <c r="A3926" s="13" t="s">
        <v>59</v>
      </c>
      <c r="B3926" s="4" t="s">
        <v>7</v>
      </c>
      <c r="C3926" s="5">
        <v>45039</v>
      </c>
      <c r="D3926" s="4">
        <v>5</v>
      </c>
      <c r="E3926" s="6">
        <v>1659.4</v>
      </c>
      <c r="F3926" s="6">
        <v>988.55000000000007</v>
      </c>
      <c r="G3926" s="8">
        <f t="shared" si="782"/>
        <v>670.85</v>
      </c>
      <c r="H3926">
        <v>2023</v>
      </c>
      <c r="I3926">
        <f t="shared" ref="I3926:I3931" si="787">MONTH(C3926)</f>
        <v>4</v>
      </c>
      <c r="J3926" t="s">
        <v>84</v>
      </c>
      <c r="K3926" t="s">
        <v>109</v>
      </c>
      <c r="L3926" t="s">
        <v>98</v>
      </c>
      <c r="M3926" t="str">
        <f>VLOOKUP(Table1[[#This Row],[Product Code]],Table24[#All],4,FALSE)</f>
        <v>Gaming Laptops</v>
      </c>
    </row>
    <row r="3927" spans="1:13" x14ac:dyDescent="0.3">
      <c r="A3927" s="13" t="s">
        <v>12</v>
      </c>
      <c r="B3927" s="4" t="s">
        <v>61</v>
      </c>
      <c r="C3927" s="5">
        <v>45012</v>
      </c>
      <c r="D3927" s="4">
        <v>12</v>
      </c>
      <c r="E3927" s="6">
        <v>4590.96</v>
      </c>
      <c r="F3927" s="6">
        <v>3627.96</v>
      </c>
      <c r="G3927" s="8">
        <f t="shared" si="782"/>
        <v>963</v>
      </c>
      <c r="H3927">
        <v>2023</v>
      </c>
      <c r="I3927">
        <f t="shared" si="787"/>
        <v>3</v>
      </c>
      <c r="J3927" t="s">
        <v>83</v>
      </c>
      <c r="K3927" t="s">
        <v>109</v>
      </c>
      <c r="L3927" t="s">
        <v>111</v>
      </c>
      <c r="M3927" t="str">
        <f>VLOOKUP(Table1[[#This Row],[Product Code]],Table24[#All],4,FALSE)</f>
        <v>VR Headsets</v>
      </c>
    </row>
    <row r="3928" spans="1:13" x14ac:dyDescent="0.3">
      <c r="A3928" s="13" t="s">
        <v>14</v>
      </c>
      <c r="B3928" s="4" t="s">
        <v>71</v>
      </c>
      <c r="C3928" s="5">
        <v>45589</v>
      </c>
      <c r="D3928" s="4">
        <v>29</v>
      </c>
      <c r="E3928" s="6">
        <v>6624.47</v>
      </c>
      <c r="F3928" s="6">
        <v>5294.24</v>
      </c>
      <c r="G3928" s="8">
        <f t="shared" si="782"/>
        <v>1330.2300000000005</v>
      </c>
      <c r="H3928">
        <v>2024</v>
      </c>
      <c r="I3928">
        <f t="shared" si="787"/>
        <v>10</v>
      </c>
      <c r="J3928" t="s">
        <v>90</v>
      </c>
      <c r="K3928" t="s">
        <v>100</v>
      </c>
      <c r="L3928" t="s">
        <v>98</v>
      </c>
      <c r="M3928" t="str">
        <f>VLOOKUP(Table1[[#This Row],[Product Code]],Table24[#All],4,FALSE)</f>
        <v>Ultrabooks</v>
      </c>
    </row>
    <row r="3929" spans="1:13" x14ac:dyDescent="0.3">
      <c r="A3929" s="13" t="s">
        <v>16</v>
      </c>
      <c r="B3929" s="4" t="s">
        <v>36</v>
      </c>
      <c r="C3929" s="5">
        <v>45503</v>
      </c>
      <c r="D3929" s="4">
        <v>6</v>
      </c>
      <c r="E3929" s="6">
        <v>5682.2999999999993</v>
      </c>
      <c r="F3929" s="6">
        <v>4004.2799999999997</v>
      </c>
      <c r="G3929" s="8">
        <f t="shared" si="782"/>
        <v>1678.0199999999995</v>
      </c>
      <c r="H3929">
        <v>2024</v>
      </c>
      <c r="I3929">
        <f t="shared" si="787"/>
        <v>7</v>
      </c>
      <c r="J3929" t="s">
        <v>89</v>
      </c>
      <c r="K3929" t="s">
        <v>132</v>
      </c>
      <c r="L3929" t="s">
        <v>102</v>
      </c>
      <c r="M3929" t="str">
        <f>VLOOKUP(Table1[[#This Row],[Product Code]],Table24[#All],4,FALSE)</f>
        <v>Keyboards</v>
      </c>
    </row>
    <row r="3930" spans="1:13" x14ac:dyDescent="0.3">
      <c r="A3930" s="13" t="s">
        <v>21</v>
      </c>
      <c r="B3930" s="4" t="s">
        <v>67</v>
      </c>
      <c r="C3930" s="5">
        <v>45385</v>
      </c>
      <c r="D3930" s="4">
        <v>13</v>
      </c>
      <c r="E3930" s="6">
        <v>13570.440000000002</v>
      </c>
      <c r="F3930" s="6">
        <v>8372.52</v>
      </c>
      <c r="G3930" s="8">
        <f t="shared" si="782"/>
        <v>5197.9200000000019</v>
      </c>
      <c r="H3930">
        <v>2024</v>
      </c>
      <c r="I3930">
        <f t="shared" si="787"/>
        <v>4</v>
      </c>
      <c r="J3930" t="s">
        <v>88</v>
      </c>
      <c r="K3930" t="s">
        <v>137</v>
      </c>
      <c r="L3930" t="s">
        <v>111</v>
      </c>
      <c r="M3930" t="str">
        <f>VLOOKUP(Table1[[#This Row],[Product Code]],Table24[#All],4,FALSE)</f>
        <v>VR Headsets</v>
      </c>
    </row>
    <row r="3931" spans="1:13" x14ac:dyDescent="0.3">
      <c r="A3931" s="13" t="s">
        <v>23</v>
      </c>
      <c r="B3931" s="4" t="s">
        <v>41</v>
      </c>
      <c r="C3931" s="5">
        <v>45583</v>
      </c>
      <c r="D3931" s="4">
        <v>22</v>
      </c>
      <c r="E3931" s="6">
        <v>19434.8</v>
      </c>
      <c r="F3931" s="6">
        <v>13298.78</v>
      </c>
      <c r="G3931" s="8">
        <f t="shared" si="782"/>
        <v>6136.0199999999986</v>
      </c>
      <c r="H3931">
        <v>2024</v>
      </c>
      <c r="I3931">
        <f t="shared" si="787"/>
        <v>10</v>
      </c>
      <c r="J3931" t="s">
        <v>90</v>
      </c>
      <c r="K3931" t="s">
        <v>132</v>
      </c>
      <c r="L3931" t="s">
        <v>118</v>
      </c>
      <c r="M3931" t="str">
        <f>VLOOKUP(Table1[[#This Row],[Product Code]],Table24[#All],4,FALSE)</f>
        <v>Wireless Headphones</v>
      </c>
    </row>
    <row r="3932" spans="1:13" x14ac:dyDescent="0.3">
      <c r="A3932" s="13" t="s">
        <v>74</v>
      </c>
      <c r="B3932" s="4" t="s">
        <v>58</v>
      </c>
      <c r="C3932" s="5">
        <v>44995</v>
      </c>
      <c r="D3932" s="4">
        <v>1</v>
      </c>
      <c r="E3932" s="6">
        <v>1</v>
      </c>
      <c r="F3932" s="6">
        <v>1</v>
      </c>
      <c r="G3932" s="8">
        <f t="shared" si="782"/>
        <v>0</v>
      </c>
      <c r="H3932">
        <v>2023</v>
      </c>
      <c r="I3932">
        <f>MONTH(C3932)</f>
        <v>3</v>
      </c>
      <c r="J3932" t="s">
        <v>83</v>
      </c>
      <c r="K3932" t="s">
        <v>106</v>
      </c>
      <c r="L3932" t="s">
        <v>126</v>
      </c>
      <c r="M3932" t="str">
        <f>VLOOKUP(Table1[[#This Row],[Product Code]],Table24[#All],4,FALSE)</f>
        <v>Smart Speakers</v>
      </c>
    </row>
    <row r="3933" spans="1:13" x14ac:dyDescent="0.3">
      <c r="A3933" s="13" t="s">
        <v>16</v>
      </c>
      <c r="B3933" s="4" t="s">
        <v>62</v>
      </c>
      <c r="C3933" s="5">
        <v>45448</v>
      </c>
      <c r="D3933" s="4">
        <v>19</v>
      </c>
      <c r="E3933" s="6">
        <v>27460.7</v>
      </c>
      <c r="F3933" s="6">
        <v>18435.13</v>
      </c>
      <c r="G3933" s="8">
        <f t="shared" si="782"/>
        <v>9025.57</v>
      </c>
      <c r="H3933">
        <v>2024</v>
      </c>
      <c r="I3933">
        <f>MONTH(C3933)</f>
        <v>6</v>
      </c>
      <c r="J3933" t="s">
        <v>88</v>
      </c>
      <c r="K3933" t="s">
        <v>113</v>
      </c>
      <c r="L3933" t="s">
        <v>126</v>
      </c>
      <c r="M3933" t="str">
        <f>VLOOKUP(Table1[[#This Row],[Product Code]],Table24[#All],4,FALSE)</f>
        <v>Smartwatches</v>
      </c>
    </row>
    <row r="3934" spans="1:13" x14ac:dyDescent="0.3">
      <c r="A3934" s="13" t="s">
        <v>16</v>
      </c>
      <c r="B3934" s="4" t="s">
        <v>35</v>
      </c>
      <c r="C3934" s="5">
        <v>45073</v>
      </c>
      <c r="D3934" s="4">
        <v>17</v>
      </c>
      <c r="E3934" s="6">
        <v>2771.8500000000004</v>
      </c>
      <c r="F3934" s="6">
        <v>2143.87</v>
      </c>
      <c r="G3934" s="8">
        <f t="shared" si="782"/>
        <v>627.98000000000047</v>
      </c>
      <c r="H3934">
        <v>2023</v>
      </c>
      <c r="I3934">
        <f>MONTH(C3934)</f>
        <v>5</v>
      </c>
      <c r="J3934" t="s">
        <v>84</v>
      </c>
      <c r="K3934" t="s">
        <v>113</v>
      </c>
      <c r="L3934" t="s">
        <v>102</v>
      </c>
      <c r="M3934" t="str">
        <f>VLOOKUP(Table1[[#This Row],[Product Code]],Table24[#All],4,FALSE)</f>
        <v>Keyboards</v>
      </c>
    </row>
    <row r="3935" spans="1:13" x14ac:dyDescent="0.3">
      <c r="A3935" s="13" t="s">
        <v>6</v>
      </c>
      <c r="B3935" s="4" t="s">
        <v>52</v>
      </c>
      <c r="C3935" s="5">
        <v>45496</v>
      </c>
      <c r="D3935" s="4">
        <v>17</v>
      </c>
      <c r="E3935" s="6">
        <v>4022.3700000000003</v>
      </c>
      <c r="F3935" s="6">
        <v>3113.89</v>
      </c>
      <c r="G3935" s="8">
        <f t="shared" si="782"/>
        <v>908.48000000000047</v>
      </c>
      <c r="H3935">
        <v>2024</v>
      </c>
      <c r="I3935">
        <f t="shared" ref="I3935:I3936" si="788">MONTH(C3935)</f>
        <v>7</v>
      </c>
      <c r="J3935" t="s">
        <v>89</v>
      </c>
      <c r="K3935" t="s">
        <v>113</v>
      </c>
      <c r="L3935" t="s">
        <v>118</v>
      </c>
      <c r="M3935" t="str">
        <f>VLOOKUP(Table1[[#This Row],[Product Code]],Table24[#All],4,FALSE)</f>
        <v>Wired Headphones</v>
      </c>
    </row>
    <row r="3936" spans="1:13" x14ac:dyDescent="0.3">
      <c r="A3936" s="13" t="s">
        <v>19</v>
      </c>
      <c r="B3936" s="4" t="s">
        <v>45</v>
      </c>
      <c r="C3936" s="5">
        <v>45571</v>
      </c>
      <c r="D3936" s="4">
        <v>37</v>
      </c>
      <c r="E3936" s="6">
        <v>29846.42</v>
      </c>
      <c r="F3936" s="6">
        <v>17798.48</v>
      </c>
      <c r="G3936" s="8">
        <f t="shared" si="782"/>
        <v>12047.939999999999</v>
      </c>
      <c r="H3936">
        <v>2024</v>
      </c>
      <c r="I3936">
        <f t="shared" si="788"/>
        <v>10</v>
      </c>
      <c r="J3936" t="s">
        <v>90</v>
      </c>
      <c r="K3936" t="s">
        <v>113</v>
      </c>
      <c r="L3936" t="s">
        <v>111</v>
      </c>
      <c r="M3936" t="str">
        <f>VLOOKUP(Table1[[#This Row],[Product Code]],Table24[#All],4,FALSE)</f>
        <v>Game Consoles</v>
      </c>
    </row>
    <row r="3937" spans="1:13" x14ac:dyDescent="0.3">
      <c r="A3937" s="13" t="s">
        <v>14</v>
      </c>
      <c r="B3937" s="4" t="s">
        <v>58</v>
      </c>
      <c r="C3937" s="5">
        <v>44980</v>
      </c>
      <c r="D3937" s="4">
        <v>19</v>
      </c>
      <c r="E3937" s="6">
        <v>4926.1299999999992</v>
      </c>
      <c r="F3937" s="6">
        <v>3219.93</v>
      </c>
      <c r="G3937" s="8">
        <f t="shared" si="782"/>
        <v>1706.1999999999994</v>
      </c>
      <c r="H3937">
        <v>2023</v>
      </c>
      <c r="I3937">
        <f>MONTH(C3937)</f>
        <v>2</v>
      </c>
      <c r="J3937" t="s">
        <v>83</v>
      </c>
      <c r="K3937" t="s">
        <v>106</v>
      </c>
      <c r="L3937" t="s">
        <v>126</v>
      </c>
      <c r="M3937" t="str">
        <f>VLOOKUP(Table1[[#This Row],[Product Code]],Table24[#All],4,FALSE)</f>
        <v>Smart Speakers</v>
      </c>
    </row>
    <row r="3938" spans="1:13" x14ac:dyDescent="0.3">
      <c r="A3938" s="13" t="s">
        <v>8</v>
      </c>
      <c r="B3938" s="4" t="s">
        <v>60</v>
      </c>
      <c r="C3938" s="5">
        <v>45603</v>
      </c>
      <c r="D3938" s="4">
        <v>27</v>
      </c>
      <c r="E3938" s="6">
        <v>15185.07</v>
      </c>
      <c r="F3938" s="6">
        <v>11594.61</v>
      </c>
      <c r="G3938" s="8">
        <f t="shared" si="782"/>
        <v>3590.4599999999991</v>
      </c>
      <c r="H3938">
        <v>2024</v>
      </c>
      <c r="I3938">
        <f>MONTH(C3938)</f>
        <v>11</v>
      </c>
      <c r="J3938" t="s">
        <v>90</v>
      </c>
      <c r="K3938" t="s">
        <v>132</v>
      </c>
      <c r="L3938" t="s">
        <v>102</v>
      </c>
      <c r="M3938" t="str">
        <f>VLOOKUP(Table1[[#This Row],[Product Code]],Table24[#All],4,FALSE)</f>
        <v>Mice</v>
      </c>
    </row>
    <row r="3939" spans="1:13" x14ac:dyDescent="0.3">
      <c r="A3939" s="13" t="s">
        <v>59</v>
      </c>
      <c r="B3939" s="4" t="s">
        <v>22</v>
      </c>
      <c r="C3939" s="5">
        <v>45204</v>
      </c>
      <c r="D3939" s="4">
        <v>36</v>
      </c>
      <c r="E3939" s="6">
        <v>37925.279999999999</v>
      </c>
      <c r="F3939" s="6">
        <v>22545.360000000001</v>
      </c>
      <c r="G3939" s="8">
        <f t="shared" si="782"/>
        <v>15379.919999999998</v>
      </c>
      <c r="H3939">
        <v>2023</v>
      </c>
      <c r="I3939">
        <f>MONTH(C3939)</f>
        <v>10</v>
      </c>
      <c r="J3939" t="s">
        <v>86</v>
      </c>
      <c r="K3939" t="s">
        <v>113</v>
      </c>
      <c r="L3939" t="s">
        <v>102</v>
      </c>
      <c r="M3939" t="str">
        <f>VLOOKUP(Table1[[#This Row],[Product Code]],Table24[#All],4,FALSE)</f>
        <v>Keyboards</v>
      </c>
    </row>
    <row r="3940" spans="1:13" x14ac:dyDescent="0.3">
      <c r="A3940" s="13" t="s">
        <v>16</v>
      </c>
      <c r="B3940" s="4" t="s">
        <v>44</v>
      </c>
      <c r="C3940" s="5">
        <v>45510</v>
      </c>
      <c r="D3940" s="4">
        <v>17</v>
      </c>
      <c r="E3940" s="6">
        <v>4884.1000000000004</v>
      </c>
      <c r="F3940" s="6">
        <v>3955.39</v>
      </c>
      <c r="G3940" s="8">
        <f t="shared" si="782"/>
        <v>928.71000000000049</v>
      </c>
      <c r="H3940">
        <v>2024</v>
      </c>
      <c r="I3940">
        <f t="shared" ref="I3940:I3943" si="789">MONTH(C3940)</f>
        <v>8</v>
      </c>
      <c r="J3940" t="s">
        <v>89</v>
      </c>
      <c r="K3940" t="s">
        <v>109</v>
      </c>
      <c r="L3940" t="s">
        <v>102</v>
      </c>
      <c r="M3940" t="str">
        <f>VLOOKUP(Table1[[#This Row],[Product Code]],Table24[#All],4,FALSE)</f>
        <v>Mice</v>
      </c>
    </row>
    <row r="3941" spans="1:13" x14ac:dyDescent="0.3">
      <c r="A3941" s="13" t="s">
        <v>54</v>
      </c>
      <c r="B3941" s="4" t="s">
        <v>49</v>
      </c>
      <c r="C3941" s="5">
        <v>45589</v>
      </c>
      <c r="D3941" s="4">
        <v>34</v>
      </c>
      <c r="E3941" s="6">
        <v>45256.38</v>
      </c>
      <c r="F3941" s="6">
        <v>27799.08</v>
      </c>
      <c r="G3941" s="8">
        <f t="shared" si="782"/>
        <v>17457.299999999996</v>
      </c>
      <c r="H3941">
        <v>2024</v>
      </c>
      <c r="I3941">
        <f t="shared" si="789"/>
        <v>10</v>
      </c>
      <c r="J3941" t="s">
        <v>90</v>
      </c>
      <c r="K3941" t="s">
        <v>137</v>
      </c>
      <c r="L3941" t="s">
        <v>126</v>
      </c>
      <c r="M3941" t="str">
        <f>VLOOKUP(Table1[[#This Row],[Product Code]],Table24[#All],4,FALSE)</f>
        <v>Smartwatches</v>
      </c>
    </row>
    <row r="3942" spans="1:13" x14ac:dyDescent="0.3">
      <c r="A3942" s="13" t="s">
        <v>54</v>
      </c>
      <c r="B3942" s="4" t="s">
        <v>40</v>
      </c>
      <c r="C3942" s="5">
        <v>45547</v>
      </c>
      <c r="D3942" s="4">
        <v>14</v>
      </c>
      <c r="E3942" s="6">
        <v>18953.059999999998</v>
      </c>
      <c r="F3942" s="6">
        <v>13642.44</v>
      </c>
      <c r="G3942" s="8">
        <f t="shared" si="782"/>
        <v>5310.6199999999972</v>
      </c>
      <c r="H3942">
        <v>2024</v>
      </c>
      <c r="I3942">
        <f t="shared" si="789"/>
        <v>9</v>
      </c>
      <c r="J3942" t="s">
        <v>89</v>
      </c>
      <c r="K3942" t="s">
        <v>106</v>
      </c>
      <c r="L3942" t="s">
        <v>111</v>
      </c>
      <c r="M3942" t="str">
        <f>VLOOKUP(Table1[[#This Row],[Product Code]],Table24[#All],4,FALSE)</f>
        <v>Game Consoles</v>
      </c>
    </row>
    <row r="3943" spans="1:13" x14ac:dyDescent="0.3">
      <c r="A3943" s="13" t="s">
        <v>33</v>
      </c>
      <c r="B3943" s="4" t="s">
        <v>65</v>
      </c>
      <c r="C3943" s="5">
        <v>45388</v>
      </c>
      <c r="D3943" s="4">
        <v>14</v>
      </c>
      <c r="E3943" s="6">
        <v>4524.0999999999995</v>
      </c>
      <c r="F3943" s="6">
        <v>2798.04</v>
      </c>
      <c r="G3943" s="8">
        <f t="shared" si="782"/>
        <v>1726.0599999999995</v>
      </c>
      <c r="H3943">
        <v>2024</v>
      </c>
      <c r="I3943">
        <f t="shared" si="789"/>
        <v>4</v>
      </c>
      <c r="J3943" t="s">
        <v>88</v>
      </c>
      <c r="K3943" t="s">
        <v>109</v>
      </c>
      <c r="L3943" t="s">
        <v>111</v>
      </c>
      <c r="M3943" t="str">
        <f>VLOOKUP(Table1[[#This Row],[Product Code]],Table24[#All],4,FALSE)</f>
        <v>Game Consoles</v>
      </c>
    </row>
    <row r="3944" spans="1:13" x14ac:dyDescent="0.3">
      <c r="A3944" s="13" t="s">
        <v>16</v>
      </c>
      <c r="B3944" s="4" t="s">
        <v>48</v>
      </c>
      <c r="C3944" s="5">
        <v>44956</v>
      </c>
      <c r="D3944" s="4">
        <v>26</v>
      </c>
      <c r="E3944" s="6">
        <v>36478.26</v>
      </c>
      <c r="F3944" s="6">
        <v>23154.3</v>
      </c>
      <c r="G3944" s="8">
        <f t="shared" si="782"/>
        <v>13323.960000000003</v>
      </c>
      <c r="H3944">
        <v>2023</v>
      </c>
      <c r="I3944">
        <f>MONTH(C3944)</f>
        <v>1</v>
      </c>
      <c r="J3944" t="s">
        <v>83</v>
      </c>
      <c r="K3944" t="s">
        <v>137</v>
      </c>
      <c r="L3944" t="s">
        <v>111</v>
      </c>
      <c r="M3944" t="str">
        <f>VLOOKUP(Table1[[#This Row],[Product Code]],Table24[#All],4,FALSE)</f>
        <v>Game Consoles</v>
      </c>
    </row>
    <row r="3945" spans="1:13" x14ac:dyDescent="0.3">
      <c r="A3945" s="13" t="s">
        <v>16</v>
      </c>
      <c r="B3945" s="4" t="s">
        <v>41</v>
      </c>
      <c r="C3945" s="5">
        <v>45516</v>
      </c>
      <c r="D3945" s="4">
        <v>1</v>
      </c>
      <c r="E3945" s="6">
        <v>883.4</v>
      </c>
      <c r="F3945" s="6">
        <v>604.49</v>
      </c>
      <c r="G3945" s="8">
        <f t="shared" si="782"/>
        <v>278.90999999999997</v>
      </c>
      <c r="H3945">
        <v>2024</v>
      </c>
      <c r="I3945">
        <f t="shared" ref="I3945:I3946" si="790">MONTH(C3945)</f>
        <v>8</v>
      </c>
      <c r="J3945" t="s">
        <v>89</v>
      </c>
      <c r="K3945" t="s">
        <v>132</v>
      </c>
      <c r="L3945" t="s">
        <v>118</v>
      </c>
      <c r="M3945" t="str">
        <f>VLOOKUP(Table1[[#This Row],[Product Code]],Table24[#All],4,FALSE)</f>
        <v>Wireless Headphones</v>
      </c>
    </row>
    <row r="3946" spans="1:13" x14ac:dyDescent="0.3">
      <c r="A3946" s="13" t="s">
        <v>12</v>
      </c>
      <c r="B3946" s="4" t="s">
        <v>39</v>
      </c>
      <c r="C3946" s="5">
        <v>45542</v>
      </c>
      <c r="D3946" s="4">
        <v>17</v>
      </c>
      <c r="E3946" s="6">
        <v>12409.66</v>
      </c>
      <c r="F3946" s="6">
        <v>10012.83</v>
      </c>
      <c r="G3946" s="8">
        <f t="shared" si="782"/>
        <v>2396.83</v>
      </c>
      <c r="H3946">
        <v>2024</v>
      </c>
      <c r="I3946">
        <f t="shared" si="790"/>
        <v>9</v>
      </c>
      <c r="J3946" t="s">
        <v>89</v>
      </c>
      <c r="K3946" t="s">
        <v>113</v>
      </c>
      <c r="L3946" t="s">
        <v>111</v>
      </c>
      <c r="M3946" t="str">
        <f>VLOOKUP(Table1[[#This Row],[Product Code]],Table24[#All],4,FALSE)</f>
        <v>VR Headsets</v>
      </c>
    </row>
    <row r="3947" spans="1:13" x14ac:dyDescent="0.3">
      <c r="A3947" s="13" t="s">
        <v>37</v>
      </c>
      <c r="B3947" s="4" t="s">
        <v>20</v>
      </c>
      <c r="C3947" s="5">
        <v>45023</v>
      </c>
      <c r="D3947" s="4">
        <v>21</v>
      </c>
      <c r="E3947" s="6">
        <v>18652.41</v>
      </c>
      <c r="F3947" s="6">
        <v>15171.45</v>
      </c>
      <c r="G3947" s="8">
        <f t="shared" si="782"/>
        <v>3480.9599999999991</v>
      </c>
      <c r="H3947">
        <v>2023</v>
      </c>
      <c r="I3947">
        <f t="shared" ref="I3947:I3948" si="791">MONTH(C3947)</f>
        <v>4</v>
      </c>
      <c r="J3947" t="s">
        <v>84</v>
      </c>
      <c r="K3947" t="s">
        <v>104</v>
      </c>
      <c r="L3947" t="s">
        <v>102</v>
      </c>
      <c r="M3947" t="str">
        <f>VLOOKUP(Table1[[#This Row],[Product Code]],Table24[#All],4,FALSE)</f>
        <v>Keyboards</v>
      </c>
    </row>
    <row r="3948" spans="1:13" x14ac:dyDescent="0.3">
      <c r="A3948" s="13" t="s">
        <v>59</v>
      </c>
      <c r="B3948" s="4" t="s">
        <v>62</v>
      </c>
      <c r="C3948" s="5">
        <v>45146</v>
      </c>
      <c r="D3948" s="4">
        <v>18</v>
      </c>
      <c r="E3948" s="6">
        <v>26015.399999999998</v>
      </c>
      <c r="F3948" s="6">
        <v>17464.86</v>
      </c>
      <c r="G3948" s="8">
        <f t="shared" si="782"/>
        <v>8550.5399999999972</v>
      </c>
      <c r="H3948">
        <v>2023</v>
      </c>
      <c r="I3948">
        <f t="shared" si="791"/>
        <v>8</v>
      </c>
      <c r="J3948" t="s">
        <v>85</v>
      </c>
      <c r="K3948" t="s">
        <v>113</v>
      </c>
      <c r="L3948" t="s">
        <v>126</v>
      </c>
      <c r="M3948" t="str">
        <f>VLOOKUP(Table1[[#This Row],[Product Code]],Table24[#All],4,FALSE)</f>
        <v>Smartwatches</v>
      </c>
    </row>
    <row r="3949" spans="1:13" x14ac:dyDescent="0.3">
      <c r="A3949" s="13" t="s">
        <v>16</v>
      </c>
      <c r="B3949" s="4" t="s">
        <v>69</v>
      </c>
      <c r="C3949" s="5">
        <v>45428</v>
      </c>
      <c r="D3949" s="4">
        <v>16</v>
      </c>
      <c r="E3949" s="6">
        <v>1276.96</v>
      </c>
      <c r="F3949" s="6">
        <v>1024.32</v>
      </c>
      <c r="G3949" s="8">
        <f t="shared" si="782"/>
        <v>252.6400000000001</v>
      </c>
      <c r="H3949">
        <v>2024</v>
      </c>
      <c r="I3949">
        <f>MONTH(C3949)</f>
        <v>5</v>
      </c>
      <c r="J3949" t="s">
        <v>88</v>
      </c>
      <c r="K3949" t="s">
        <v>106</v>
      </c>
      <c r="L3949" t="s">
        <v>98</v>
      </c>
      <c r="M3949" t="str">
        <f>VLOOKUP(Table1[[#This Row],[Product Code]],Table24[#All],4,FALSE)</f>
        <v>Ultrabooks</v>
      </c>
    </row>
    <row r="3950" spans="1:13" x14ac:dyDescent="0.3">
      <c r="A3950" s="13" t="s">
        <v>14</v>
      </c>
      <c r="B3950" s="4" t="s">
        <v>66</v>
      </c>
      <c r="C3950" s="5">
        <v>45211</v>
      </c>
      <c r="D3950" s="4">
        <v>32</v>
      </c>
      <c r="E3950" s="6">
        <v>17387.52</v>
      </c>
      <c r="F3950" s="6">
        <v>12370.56</v>
      </c>
      <c r="G3950" s="8">
        <f t="shared" si="782"/>
        <v>5016.9600000000009</v>
      </c>
      <c r="H3950">
        <v>2023</v>
      </c>
      <c r="I3950">
        <f t="shared" ref="I3950:I3953" si="792">MONTH(C3950)</f>
        <v>10</v>
      </c>
      <c r="J3950" t="s">
        <v>86</v>
      </c>
      <c r="K3950" t="s">
        <v>113</v>
      </c>
      <c r="L3950" t="s">
        <v>118</v>
      </c>
      <c r="M3950" t="str">
        <f>VLOOKUP(Table1[[#This Row],[Product Code]],Table24[#All],4,FALSE)</f>
        <v>Wireless Headphones</v>
      </c>
    </row>
    <row r="3951" spans="1:13" x14ac:dyDescent="0.3">
      <c r="A3951" s="13" t="s">
        <v>12</v>
      </c>
      <c r="B3951" s="4" t="s">
        <v>22</v>
      </c>
      <c r="C3951" s="5">
        <v>45120</v>
      </c>
      <c r="D3951" s="4">
        <v>5</v>
      </c>
      <c r="E3951" s="6">
        <v>5267.4</v>
      </c>
      <c r="F3951" s="6">
        <v>3131.3</v>
      </c>
      <c r="G3951" s="8">
        <f t="shared" si="782"/>
        <v>2136.0999999999995</v>
      </c>
      <c r="H3951">
        <v>2023</v>
      </c>
      <c r="I3951">
        <f t="shared" si="792"/>
        <v>7</v>
      </c>
      <c r="J3951" t="s">
        <v>85</v>
      </c>
      <c r="K3951" t="s">
        <v>113</v>
      </c>
      <c r="L3951" t="s">
        <v>102</v>
      </c>
      <c r="M3951" t="str">
        <f>VLOOKUP(Table1[[#This Row],[Product Code]],Table24[#All],4,FALSE)</f>
        <v>Keyboards</v>
      </c>
    </row>
    <row r="3952" spans="1:13" x14ac:dyDescent="0.3">
      <c r="A3952" s="13" t="s">
        <v>6</v>
      </c>
      <c r="B3952" s="4" t="s">
        <v>35</v>
      </c>
      <c r="C3952" s="5">
        <v>45200</v>
      </c>
      <c r="D3952" s="4">
        <v>43</v>
      </c>
      <c r="E3952" s="6">
        <v>7011.1500000000005</v>
      </c>
      <c r="F3952" s="6">
        <v>5422.73</v>
      </c>
      <c r="G3952" s="8">
        <f t="shared" si="782"/>
        <v>1588.420000000001</v>
      </c>
      <c r="H3952">
        <v>2023</v>
      </c>
      <c r="I3952">
        <f t="shared" si="792"/>
        <v>10</v>
      </c>
      <c r="J3952" t="s">
        <v>86</v>
      </c>
      <c r="K3952" t="s">
        <v>113</v>
      </c>
      <c r="L3952" t="s">
        <v>102</v>
      </c>
      <c r="M3952" t="str">
        <f>VLOOKUP(Table1[[#This Row],[Product Code]],Table24[#All],4,FALSE)</f>
        <v>Keyboards</v>
      </c>
    </row>
    <row r="3953" spans="1:13" x14ac:dyDescent="0.3">
      <c r="A3953" s="13" t="s">
        <v>54</v>
      </c>
      <c r="B3953" s="4" t="s">
        <v>61</v>
      </c>
      <c r="C3953" s="5">
        <v>45098</v>
      </c>
      <c r="D3953" s="4">
        <v>6</v>
      </c>
      <c r="E3953" s="6">
        <v>2295.48</v>
      </c>
      <c r="F3953" s="6">
        <v>1813.98</v>
      </c>
      <c r="G3953" s="8">
        <f t="shared" si="782"/>
        <v>481.5</v>
      </c>
      <c r="H3953">
        <v>2023</v>
      </c>
      <c r="I3953">
        <f t="shared" si="792"/>
        <v>6</v>
      </c>
      <c r="J3953" t="s">
        <v>84</v>
      </c>
      <c r="K3953" t="s">
        <v>109</v>
      </c>
      <c r="L3953" t="s">
        <v>111</v>
      </c>
      <c r="M3953" t="str">
        <f>VLOOKUP(Table1[[#This Row],[Product Code]],Table24[#All],4,FALSE)</f>
        <v>VR Headsets</v>
      </c>
    </row>
    <row r="3954" spans="1:13" x14ac:dyDescent="0.3">
      <c r="A3954" s="13" t="s">
        <v>32</v>
      </c>
      <c r="B3954" s="4" t="s">
        <v>41</v>
      </c>
      <c r="C3954" s="5">
        <v>45391</v>
      </c>
      <c r="D3954" s="4">
        <v>16</v>
      </c>
      <c r="E3954" s="6">
        <v>14134.4</v>
      </c>
      <c r="F3954" s="6">
        <v>9671.84</v>
      </c>
      <c r="G3954" s="8">
        <f t="shared" si="782"/>
        <v>4462.5599999999995</v>
      </c>
      <c r="H3954">
        <v>2024</v>
      </c>
      <c r="I3954">
        <f>MONTH(C3954)</f>
        <v>4</v>
      </c>
      <c r="J3954" t="s">
        <v>88</v>
      </c>
      <c r="K3954" t="s">
        <v>132</v>
      </c>
      <c r="L3954" t="s">
        <v>118</v>
      </c>
      <c r="M3954" t="str">
        <f>VLOOKUP(Table1[[#This Row],[Product Code]],Table24[#All],4,FALSE)</f>
        <v>Wireless Headphones</v>
      </c>
    </row>
    <row r="3955" spans="1:13" x14ac:dyDescent="0.3">
      <c r="A3955" s="13" t="s">
        <v>16</v>
      </c>
      <c r="B3955" s="4" t="s">
        <v>51</v>
      </c>
      <c r="C3955" s="5">
        <v>45241</v>
      </c>
      <c r="D3955" s="4">
        <v>36</v>
      </c>
      <c r="E3955" s="6">
        <v>12759.12</v>
      </c>
      <c r="F3955" s="6">
        <v>9110.16</v>
      </c>
      <c r="G3955" s="8">
        <f t="shared" si="782"/>
        <v>3648.9600000000009</v>
      </c>
      <c r="H3955">
        <v>2023</v>
      </c>
      <c r="I3955">
        <f>MONTH(C3955)</f>
        <v>11</v>
      </c>
      <c r="J3955" t="s">
        <v>86</v>
      </c>
      <c r="K3955" t="s">
        <v>113</v>
      </c>
      <c r="L3955" t="s">
        <v>118</v>
      </c>
      <c r="M3955" t="str">
        <f>VLOOKUP(Table1[[#This Row],[Product Code]],Table24[#All],4,FALSE)</f>
        <v>Wired Headphones</v>
      </c>
    </row>
    <row r="3956" spans="1:13" x14ac:dyDescent="0.3">
      <c r="A3956" s="13" t="s">
        <v>25</v>
      </c>
      <c r="B3956" s="4" t="s">
        <v>48</v>
      </c>
      <c r="C3956" s="5">
        <v>45613</v>
      </c>
      <c r="D3956" s="4">
        <v>42</v>
      </c>
      <c r="E3956" s="6">
        <v>58926.42</v>
      </c>
      <c r="F3956" s="6">
        <v>37403.1</v>
      </c>
      <c r="G3956" s="8">
        <f t="shared" si="782"/>
        <v>21523.32</v>
      </c>
      <c r="H3956">
        <v>2024</v>
      </c>
      <c r="I3956">
        <f t="shared" ref="I3956:I3960" si="793">MONTH(C3956)</f>
        <v>11</v>
      </c>
      <c r="J3956" t="s">
        <v>90</v>
      </c>
      <c r="K3956" t="s">
        <v>137</v>
      </c>
      <c r="L3956" t="s">
        <v>111</v>
      </c>
      <c r="M3956" t="str">
        <f>VLOOKUP(Table1[[#This Row],[Product Code]],Table24[#All],4,FALSE)</f>
        <v>Game Consoles</v>
      </c>
    </row>
    <row r="3957" spans="1:13" x14ac:dyDescent="0.3">
      <c r="A3957" s="13" t="s">
        <v>6</v>
      </c>
      <c r="B3957" s="4" t="s">
        <v>52</v>
      </c>
      <c r="C3957" s="5">
        <v>45519</v>
      </c>
      <c r="D3957" s="4">
        <v>2</v>
      </c>
      <c r="E3957" s="6">
        <v>473.22</v>
      </c>
      <c r="F3957" s="6">
        <v>366.34</v>
      </c>
      <c r="G3957" s="8">
        <f t="shared" si="782"/>
        <v>106.88000000000005</v>
      </c>
      <c r="H3957">
        <v>2024</v>
      </c>
      <c r="I3957">
        <f t="shared" si="793"/>
        <v>8</v>
      </c>
      <c r="J3957" t="s">
        <v>89</v>
      </c>
      <c r="K3957" t="s">
        <v>113</v>
      </c>
      <c r="L3957" t="s">
        <v>118</v>
      </c>
      <c r="M3957" t="str">
        <f>VLOOKUP(Table1[[#This Row],[Product Code]],Table24[#All],4,FALSE)</f>
        <v>Wired Headphones</v>
      </c>
    </row>
    <row r="3958" spans="1:13" x14ac:dyDescent="0.3">
      <c r="A3958" s="13" t="s">
        <v>8</v>
      </c>
      <c r="B3958" s="4" t="s">
        <v>52</v>
      </c>
      <c r="C3958" s="5">
        <v>45299</v>
      </c>
      <c r="D3958" s="4">
        <v>28</v>
      </c>
      <c r="E3958" s="6">
        <v>6625.08</v>
      </c>
      <c r="F3958" s="6">
        <v>5128.7599999999993</v>
      </c>
      <c r="G3958" s="8">
        <f t="shared" si="782"/>
        <v>1496.3200000000006</v>
      </c>
      <c r="H3958">
        <v>2024</v>
      </c>
      <c r="I3958">
        <f t="shared" si="793"/>
        <v>1</v>
      </c>
      <c r="J3958" t="s">
        <v>87</v>
      </c>
      <c r="K3958" t="s">
        <v>113</v>
      </c>
      <c r="L3958" t="s">
        <v>118</v>
      </c>
      <c r="M3958" t="str">
        <f>VLOOKUP(Table1[[#This Row],[Product Code]],Table24[#All],4,FALSE)</f>
        <v>Wired Headphones</v>
      </c>
    </row>
    <row r="3959" spans="1:13" x14ac:dyDescent="0.3">
      <c r="A3959" s="13" t="s">
        <v>10</v>
      </c>
      <c r="B3959" s="4" t="s">
        <v>31</v>
      </c>
      <c r="C3959" s="5">
        <v>45356</v>
      </c>
      <c r="D3959" s="4">
        <v>25</v>
      </c>
      <c r="E3959" s="6">
        <v>12017.5</v>
      </c>
      <c r="F3959" s="6">
        <v>7548.5</v>
      </c>
      <c r="G3959" s="8">
        <f t="shared" si="782"/>
        <v>4469</v>
      </c>
      <c r="H3959">
        <v>2024</v>
      </c>
      <c r="I3959">
        <f t="shared" si="793"/>
        <v>3</v>
      </c>
      <c r="J3959" t="s">
        <v>87</v>
      </c>
      <c r="K3959" t="s">
        <v>113</v>
      </c>
      <c r="L3959" t="s">
        <v>98</v>
      </c>
      <c r="M3959" t="str">
        <f>VLOOKUP(Table1[[#This Row],[Product Code]],Table24[#All],4,FALSE)</f>
        <v>Gaming Laptops</v>
      </c>
    </row>
    <row r="3960" spans="1:13" x14ac:dyDescent="0.3">
      <c r="A3960" s="13" t="s">
        <v>12</v>
      </c>
      <c r="B3960" s="4" t="s">
        <v>9</v>
      </c>
      <c r="C3960" s="5">
        <v>45539</v>
      </c>
      <c r="D3960" s="4">
        <v>15</v>
      </c>
      <c r="E3960" s="6">
        <v>9108.4500000000007</v>
      </c>
      <c r="F3960" s="6">
        <v>5585.0999999999995</v>
      </c>
      <c r="G3960" s="8">
        <f t="shared" si="782"/>
        <v>3523.3500000000013</v>
      </c>
      <c r="H3960">
        <v>2024</v>
      </c>
      <c r="I3960">
        <f t="shared" si="793"/>
        <v>9</v>
      </c>
      <c r="J3960" t="s">
        <v>89</v>
      </c>
      <c r="K3960" t="s">
        <v>113</v>
      </c>
      <c r="L3960" t="s">
        <v>98</v>
      </c>
      <c r="M3960" t="str">
        <f>VLOOKUP(Table1[[#This Row],[Product Code]],Table24[#All],4,FALSE)</f>
        <v>Ultrabooks</v>
      </c>
    </row>
    <row r="3961" spans="1:13" x14ac:dyDescent="0.3">
      <c r="A3961" s="13" t="s">
        <v>12</v>
      </c>
      <c r="B3961" s="4" t="s">
        <v>13</v>
      </c>
      <c r="C3961" s="5">
        <v>45089</v>
      </c>
      <c r="D3961" s="4">
        <v>11</v>
      </c>
      <c r="E3961" s="6">
        <v>9658.77</v>
      </c>
      <c r="F3961" s="6">
        <v>6654.67</v>
      </c>
      <c r="G3961" s="8">
        <f t="shared" si="782"/>
        <v>3004.1000000000004</v>
      </c>
      <c r="H3961">
        <v>2023</v>
      </c>
      <c r="I3961">
        <f>MONTH(C3961)</f>
        <v>6</v>
      </c>
      <c r="J3961" t="s">
        <v>84</v>
      </c>
      <c r="K3961" t="s">
        <v>104</v>
      </c>
      <c r="L3961" t="s">
        <v>102</v>
      </c>
      <c r="M3961" t="str">
        <f>VLOOKUP(Table1[[#This Row],[Product Code]],Table24[#All],4,FALSE)</f>
        <v>Chargers</v>
      </c>
    </row>
    <row r="3962" spans="1:13" x14ac:dyDescent="0.3">
      <c r="A3962" s="13" t="s">
        <v>28</v>
      </c>
      <c r="B3962" s="4" t="s">
        <v>52</v>
      </c>
      <c r="C3962" s="5">
        <v>45444</v>
      </c>
      <c r="D3962" s="4">
        <v>20</v>
      </c>
      <c r="E3962" s="6">
        <v>4732.2000000000007</v>
      </c>
      <c r="F3962" s="6">
        <v>3663.3999999999996</v>
      </c>
      <c r="G3962" s="8">
        <f t="shared" si="782"/>
        <v>1068.8000000000011</v>
      </c>
      <c r="H3962">
        <v>2024</v>
      </c>
      <c r="I3962">
        <f t="shared" ref="I3962:I3965" si="794">MONTH(C3962)</f>
        <v>6</v>
      </c>
      <c r="J3962" t="s">
        <v>88</v>
      </c>
      <c r="K3962" t="s">
        <v>113</v>
      </c>
      <c r="L3962" t="s">
        <v>118</v>
      </c>
      <c r="M3962" t="str">
        <f>VLOOKUP(Table1[[#This Row],[Product Code]],Table24[#All],4,FALSE)</f>
        <v>Wired Headphones</v>
      </c>
    </row>
    <row r="3963" spans="1:13" x14ac:dyDescent="0.3">
      <c r="A3963" s="13" t="s">
        <v>16</v>
      </c>
      <c r="B3963" s="4" t="s">
        <v>20</v>
      </c>
      <c r="C3963" s="5">
        <v>45615</v>
      </c>
      <c r="D3963" s="4">
        <v>28</v>
      </c>
      <c r="E3963" s="6">
        <v>24869.88</v>
      </c>
      <c r="F3963" s="6">
        <v>20228.600000000002</v>
      </c>
      <c r="G3963" s="8">
        <f t="shared" si="782"/>
        <v>4641.2799999999988</v>
      </c>
      <c r="H3963">
        <v>2024</v>
      </c>
      <c r="I3963">
        <f t="shared" si="794"/>
        <v>11</v>
      </c>
      <c r="J3963" t="s">
        <v>90</v>
      </c>
      <c r="K3963" t="s">
        <v>104</v>
      </c>
      <c r="L3963" t="s">
        <v>102</v>
      </c>
      <c r="M3963" t="str">
        <f>VLOOKUP(Table1[[#This Row],[Product Code]],Table24[#All],4,FALSE)</f>
        <v>Keyboards</v>
      </c>
    </row>
    <row r="3964" spans="1:13" x14ac:dyDescent="0.3">
      <c r="A3964" s="13" t="s">
        <v>16</v>
      </c>
      <c r="B3964" s="4" t="s">
        <v>31</v>
      </c>
      <c r="C3964" s="5">
        <v>45349</v>
      </c>
      <c r="D3964" s="4">
        <v>25</v>
      </c>
      <c r="E3964" s="6">
        <v>12017.5</v>
      </c>
      <c r="F3964" s="6">
        <v>7548.5</v>
      </c>
      <c r="G3964" s="8">
        <f t="shared" si="782"/>
        <v>4469</v>
      </c>
      <c r="H3964">
        <v>2024</v>
      </c>
      <c r="I3964">
        <f t="shared" si="794"/>
        <v>2</v>
      </c>
      <c r="J3964" t="s">
        <v>87</v>
      </c>
      <c r="K3964" t="s">
        <v>113</v>
      </c>
      <c r="L3964" t="s">
        <v>98</v>
      </c>
      <c r="M3964" t="str">
        <f>VLOOKUP(Table1[[#This Row],[Product Code]],Table24[#All],4,FALSE)</f>
        <v>Gaming Laptops</v>
      </c>
    </row>
    <row r="3965" spans="1:13" x14ac:dyDescent="0.3">
      <c r="A3965" s="13" t="s">
        <v>37</v>
      </c>
      <c r="B3965" s="4" t="s">
        <v>11</v>
      </c>
      <c r="C3965" s="5">
        <v>45386</v>
      </c>
      <c r="D3965" s="4">
        <v>20</v>
      </c>
      <c r="E3965" s="6">
        <v>13437</v>
      </c>
      <c r="F3965" s="6">
        <v>10611.800000000001</v>
      </c>
      <c r="G3965" s="8">
        <f t="shared" si="782"/>
        <v>2825.1999999999989</v>
      </c>
      <c r="H3965">
        <v>2024</v>
      </c>
      <c r="I3965">
        <f t="shared" si="794"/>
        <v>4</v>
      </c>
      <c r="J3965" t="s">
        <v>88</v>
      </c>
      <c r="K3965" t="s">
        <v>113</v>
      </c>
      <c r="L3965" t="s">
        <v>102</v>
      </c>
      <c r="M3965" t="str">
        <f>VLOOKUP(Table1[[#This Row],[Product Code]],Table24[#All],4,FALSE)</f>
        <v>Chargers</v>
      </c>
    </row>
    <row r="3966" spans="1:13" x14ac:dyDescent="0.3">
      <c r="A3966" s="13" t="s">
        <v>12</v>
      </c>
      <c r="B3966" s="4" t="s">
        <v>26</v>
      </c>
      <c r="C3966" s="5">
        <v>45083</v>
      </c>
      <c r="D3966" s="4">
        <v>19</v>
      </c>
      <c r="E3966" s="6">
        <v>20020.11</v>
      </c>
      <c r="F3966" s="6">
        <v>12398.830000000002</v>
      </c>
      <c r="G3966" s="8">
        <f t="shared" si="782"/>
        <v>7621.2799999999988</v>
      </c>
      <c r="H3966">
        <v>2023</v>
      </c>
      <c r="I3966">
        <f t="shared" ref="I3966:I3967" si="795">MONTH(C3966)</f>
        <v>6</v>
      </c>
      <c r="J3966" t="s">
        <v>84</v>
      </c>
      <c r="K3966" t="s">
        <v>104</v>
      </c>
      <c r="L3966" t="s">
        <v>126</v>
      </c>
      <c r="M3966" t="str">
        <f>VLOOKUP(Table1[[#This Row],[Product Code]],Table24[#All],4,FALSE)</f>
        <v>Fitness Bands</v>
      </c>
    </row>
    <row r="3967" spans="1:13" x14ac:dyDescent="0.3">
      <c r="A3967" s="13" t="s">
        <v>54</v>
      </c>
      <c r="B3967" s="4" t="s">
        <v>66</v>
      </c>
      <c r="C3967" s="5">
        <v>45211</v>
      </c>
      <c r="D3967" s="4">
        <v>33</v>
      </c>
      <c r="E3967" s="6">
        <v>17930.88</v>
      </c>
      <c r="F3967" s="6">
        <v>12757.14</v>
      </c>
      <c r="G3967" s="8">
        <f t="shared" si="782"/>
        <v>5173.7400000000016</v>
      </c>
      <c r="H3967">
        <v>2023</v>
      </c>
      <c r="I3967">
        <f t="shared" si="795"/>
        <v>10</v>
      </c>
      <c r="J3967" t="s">
        <v>86</v>
      </c>
      <c r="K3967" t="s">
        <v>113</v>
      </c>
      <c r="L3967" t="s">
        <v>118</v>
      </c>
      <c r="M3967" t="str">
        <f>VLOOKUP(Table1[[#This Row],[Product Code]],Table24[#All],4,FALSE)</f>
        <v>Wireless Headphones</v>
      </c>
    </row>
    <row r="3968" spans="1:13" x14ac:dyDescent="0.3">
      <c r="A3968" s="13" t="s">
        <v>25</v>
      </c>
      <c r="B3968" s="4" t="s">
        <v>49</v>
      </c>
      <c r="C3968" s="5">
        <v>45539</v>
      </c>
      <c r="D3968" s="4">
        <v>18</v>
      </c>
      <c r="E3968" s="6">
        <v>23959.26</v>
      </c>
      <c r="F3968" s="6">
        <v>14717.16</v>
      </c>
      <c r="G3968" s="8">
        <f t="shared" si="782"/>
        <v>9242.0999999999985</v>
      </c>
      <c r="H3968">
        <v>2024</v>
      </c>
      <c r="I3968">
        <f>MONTH(C3968)</f>
        <v>9</v>
      </c>
      <c r="J3968" t="s">
        <v>89</v>
      </c>
      <c r="K3968" t="s">
        <v>137</v>
      </c>
      <c r="L3968" t="s">
        <v>126</v>
      </c>
      <c r="M3968" t="str">
        <f>VLOOKUP(Table1[[#This Row],[Product Code]],Table24[#All],4,FALSE)</f>
        <v>Smartwatches</v>
      </c>
    </row>
    <row r="3969" spans="1:13" x14ac:dyDescent="0.3">
      <c r="A3969" s="13" t="s">
        <v>54</v>
      </c>
      <c r="B3969" s="4" t="s">
        <v>13</v>
      </c>
      <c r="C3969" s="5">
        <v>45106</v>
      </c>
      <c r="D3969" s="4">
        <v>14</v>
      </c>
      <c r="E3969" s="6">
        <v>12292.980000000001</v>
      </c>
      <c r="F3969" s="6">
        <v>8469.58</v>
      </c>
      <c r="G3969" s="8">
        <f t="shared" si="782"/>
        <v>3823.4000000000015</v>
      </c>
      <c r="H3969">
        <v>2023</v>
      </c>
      <c r="I3969">
        <f t="shared" ref="I3969:I3970" si="796">MONTH(C3969)</f>
        <v>6</v>
      </c>
      <c r="J3969" t="s">
        <v>84</v>
      </c>
      <c r="K3969" t="s">
        <v>104</v>
      </c>
      <c r="L3969" t="s">
        <v>102</v>
      </c>
      <c r="M3969" t="str">
        <f>VLOOKUP(Table1[[#This Row],[Product Code]],Table24[#All],4,FALSE)</f>
        <v>Chargers</v>
      </c>
    </row>
    <row r="3970" spans="1:13" x14ac:dyDescent="0.3">
      <c r="A3970" s="13" t="s">
        <v>25</v>
      </c>
      <c r="B3970" s="4" t="s">
        <v>34</v>
      </c>
      <c r="C3970" s="5">
        <v>44974</v>
      </c>
      <c r="D3970" s="4">
        <v>31</v>
      </c>
      <c r="E3970" s="6">
        <v>29916.859999999997</v>
      </c>
      <c r="F3970" s="6">
        <v>23414.3</v>
      </c>
      <c r="G3970" s="8">
        <f t="shared" si="782"/>
        <v>6502.5599999999977</v>
      </c>
      <c r="H3970">
        <v>2023</v>
      </c>
      <c r="I3970">
        <f t="shared" si="796"/>
        <v>2</v>
      </c>
      <c r="J3970" t="s">
        <v>83</v>
      </c>
      <c r="K3970" t="s">
        <v>113</v>
      </c>
      <c r="L3970" t="s">
        <v>118</v>
      </c>
      <c r="M3970" t="str">
        <f>VLOOKUP(Table1[[#This Row],[Product Code]],Table24[#All],4,FALSE)</f>
        <v>Wireless Earbuds</v>
      </c>
    </row>
    <row r="3971" spans="1:13" x14ac:dyDescent="0.3">
      <c r="A3971" s="13" t="s">
        <v>54</v>
      </c>
      <c r="B3971" s="4" t="s">
        <v>31</v>
      </c>
      <c r="C3971" s="5">
        <v>45423</v>
      </c>
      <c r="D3971" s="4">
        <v>6</v>
      </c>
      <c r="E3971" s="6">
        <v>2884.2</v>
      </c>
      <c r="F3971" s="6">
        <v>1811.6399999999999</v>
      </c>
      <c r="G3971" s="8">
        <f t="shared" ref="G3971:G4017" si="797">E3971-F3971</f>
        <v>1072.56</v>
      </c>
      <c r="H3971">
        <v>2024</v>
      </c>
      <c r="I3971">
        <f>MONTH(C3971)</f>
        <v>5</v>
      </c>
      <c r="J3971" t="s">
        <v>88</v>
      </c>
      <c r="K3971" t="s">
        <v>113</v>
      </c>
      <c r="L3971" t="s">
        <v>98</v>
      </c>
      <c r="M3971" t="str">
        <f>VLOOKUP(Table1[[#This Row],[Product Code]],Table24[#All],4,FALSE)</f>
        <v>Gaming Laptops</v>
      </c>
    </row>
    <row r="3972" spans="1:13" x14ac:dyDescent="0.3">
      <c r="A3972" s="13" t="s">
        <v>25</v>
      </c>
      <c r="B3972" s="4" t="s">
        <v>56</v>
      </c>
      <c r="C3972" s="5">
        <v>45032</v>
      </c>
      <c r="D3972" s="4">
        <v>9</v>
      </c>
      <c r="E3972" s="6">
        <v>1207.3500000000001</v>
      </c>
      <c r="F3972" s="6">
        <v>997.37999999999988</v>
      </c>
      <c r="G3972" s="8">
        <f t="shared" si="797"/>
        <v>209.97000000000025</v>
      </c>
      <c r="H3972">
        <v>2023</v>
      </c>
      <c r="I3972">
        <f t="shared" ref="I3972:I3975" si="798">MONTH(C3972)</f>
        <v>4</v>
      </c>
      <c r="J3972" t="s">
        <v>84</v>
      </c>
      <c r="K3972" t="s">
        <v>113</v>
      </c>
      <c r="L3972" t="s">
        <v>102</v>
      </c>
      <c r="M3972" t="str">
        <f>VLOOKUP(Table1[[#This Row],[Product Code]],Table24[#All],4,FALSE)</f>
        <v>Laptop Sleeves</v>
      </c>
    </row>
    <row r="3973" spans="1:13" x14ac:dyDescent="0.3">
      <c r="A3973" s="13" t="s">
        <v>32</v>
      </c>
      <c r="B3973" s="4" t="s">
        <v>70</v>
      </c>
      <c r="C3973" s="5">
        <v>44952</v>
      </c>
      <c r="D3973" s="4">
        <v>31</v>
      </c>
      <c r="E3973" s="6">
        <v>6692.5899999999992</v>
      </c>
      <c r="F3973" s="6">
        <v>4844.37</v>
      </c>
      <c r="G3973" s="8">
        <f t="shared" si="797"/>
        <v>1848.2199999999993</v>
      </c>
      <c r="H3973">
        <v>2023</v>
      </c>
      <c r="I3973">
        <f t="shared" si="798"/>
        <v>1</v>
      </c>
      <c r="J3973" t="s">
        <v>83</v>
      </c>
      <c r="K3973" t="s">
        <v>130</v>
      </c>
      <c r="L3973" t="s">
        <v>102</v>
      </c>
      <c r="M3973" t="str">
        <f>VLOOKUP(Table1[[#This Row],[Product Code]],Table24[#All],4,FALSE)</f>
        <v>Chargers</v>
      </c>
    </row>
    <row r="3974" spans="1:13" x14ac:dyDescent="0.3">
      <c r="A3974" s="13" t="s">
        <v>33</v>
      </c>
      <c r="B3974" s="4" t="s">
        <v>17</v>
      </c>
      <c r="C3974" s="5">
        <v>45582</v>
      </c>
      <c r="D3974" s="4">
        <v>37</v>
      </c>
      <c r="E3974" s="6">
        <v>6770.2599999999993</v>
      </c>
      <c r="F3974" s="6">
        <v>5143.37</v>
      </c>
      <c r="G3974" s="8">
        <f t="shared" si="797"/>
        <v>1626.8899999999994</v>
      </c>
      <c r="H3974">
        <v>2024</v>
      </c>
      <c r="I3974">
        <f t="shared" si="798"/>
        <v>10</v>
      </c>
      <c r="J3974" t="s">
        <v>90</v>
      </c>
      <c r="K3974" t="s">
        <v>104</v>
      </c>
      <c r="L3974" t="s">
        <v>102</v>
      </c>
      <c r="M3974" t="str">
        <f>VLOOKUP(Table1[[#This Row],[Product Code]],Table24[#All],4,FALSE)</f>
        <v>Chargers</v>
      </c>
    </row>
    <row r="3975" spans="1:13" x14ac:dyDescent="0.3">
      <c r="A3975" s="13" t="s">
        <v>16</v>
      </c>
      <c r="B3975" s="4" t="s">
        <v>57</v>
      </c>
      <c r="C3975" s="5">
        <v>45587</v>
      </c>
      <c r="D3975" s="4">
        <v>33</v>
      </c>
      <c r="E3975" s="6">
        <v>38631.120000000003</v>
      </c>
      <c r="F3975" s="6">
        <v>30860.609999999997</v>
      </c>
      <c r="G3975" s="8">
        <f t="shared" si="797"/>
        <v>7770.5100000000057</v>
      </c>
      <c r="H3975">
        <v>2024</v>
      </c>
      <c r="I3975">
        <f t="shared" si="798"/>
        <v>10</v>
      </c>
      <c r="J3975" t="s">
        <v>90</v>
      </c>
      <c r="K3975" t="s">
        <v>106</v>
      </c>
      <c r="L3975" t="s">
        <v>111</v>
      </c>
      <c r="M3975" t="str">
        <f>VLOOKUP(Table1[[#This Row],[Product Code]],Table24[#All],4,FALSE)</f>
        <v>Game Consoles</v>
      </c>
    </row>
    <row r="3976" spans="1:13" x14ac:dyDescent="0.3">
      <c r="A3976" s="13" t="s">
        <v>10</v>
      </c>
      <c r="B3976" s="4" t="s">
        <v>69</v>
      </c>
      <c r="C3976" s="5">
        <v>44927</v>
      </c>
      <c r="D3976" s="4">
        <v>28</v>
      </c>
      <c r="E3976" s="6">
        <v>2234.6800000000003</v>
      </c>
      <c r="F3976" s="6">
        <v>1792.56</v>
      </c>
      <c r="G3976" s="8">
        <f t="shared" si="797"/>
        <v>442.12000000000035</v>
      </c>
      <c r="H3976">
        <v>2023</v>
      </c>
      <c r="I3976">
        <f t="shared" ref="I3976:I3980" si="799">MONTH(C3976)</f>
        <v>1</v>
      </c>
      <c r="J3976" t="s">
        <v>83</v>
      </c>
      <c r="K3976" t="s">
        <v>106</v>
      </c>
      <c r="L3976" t="s">
        <v>98</v>
      </c>
      <c r="M3976" t="str">
        <f>VLOOKUP(Table1[[#This Row],[Product Code]],Table24[#All],4,FALSE)</f>
        <v>Ultrabooks</v>
      </c>
    </row>
    <row r="3977" spans="1:13" x14ac:dyDescent="0.3">
      <c r="A3977" s="13" t="s">
        <v>16</v>
      </c>
      <c r="B3977" s="4" t="s">
        <v>70</v>
      </c>
      <c r="C3977" s="5">
        <v>45007</v>
      </c>
      <c r="D3977" s="4">
        <v>25</v>
      </c>
      <c r="E3977" s="6">
        <v>5397.25</v>
      </c>
      <c r="F3977" s="6">
        <v>3906.7500000000005</v>
      </c>
      <c r="G3977" s="8">
        <f t="shared" si="797"/>
        <v>1490.4999999999995</v>
      </c>
      <c r="H3977">
        <v>2023</v>
      </c>
      <c r="I3977">
        <f t="shared" si="799"/>
        <v>3</v>
      </c>
      <c r="J3977" t="s">
        <v>83</v>
      </c>
      <c r="K3977" t="s">
        <v>130</v>
      </c>
      <c r="L3977" t="s">
        <v>102</v>
      </c>
      <c r="M3977" t="str">
        <f>VLOOKUP(Table1[[#This Row],[Product Code]],Table24[#All],4,FALSE)</f>
        <v>Chargers</v>
      </c>
    </row>
    <row r="3978" spans="1:13" x14ac:dyDescent="0.3">
      <c r="A3978" s="13" t="s">
        <v>16</v>
      </c>
      <c r="B3978" s="4" t="s">
        <v>56</v>
      </c>
      <c r="C3978" s="5">
        <v>45224</v>
      </c>
      <c r="D3978" s="4">
        <v>40</v>
      </c>
      <c r="E3978" s="6">
        <v>5366</v>
      </c>
      <c r="F3978" s="6">
        <v>4432.7999999999993</v>
      </c>
      <c r="G3978" s="8">
        <f t="shared" si="797"/>
        <v>933.20000000000073</v>
      </c>
      <c r="H3978">
        <v>2023</v>
      </c>
      <c r="I3978">
        <f t="shared" si="799"/>
        <v>10</v>
      </c>
      <c r="J3978" t="s">
        <v>86</v>
      </c>
      <c r="K3978" t="s">
        <v>113</v>
      </c>
      <c r="L3978" t="s">
        <v>102</v>
      </c>
      <c r="M3978" t="str">
        <f>VLOOKUP(Table1[[#This Row],[Product Code]],Table24[#All],4,FALSE)</f>
        <v>Laptop Sleeves</v>
      </c>
    </row>
    <row r="3979" spans="1:13" x14ac:dyDescent="0.3">
      <c r="A3979" s="13" t="s">
        <v>28</v>
      </c>
      <c r="B3979" s="4" t="s">
        <v>27</v>
      </c>
      <c r="C3979" s="5">
        <v>45164</v>
      </c>
      <c r="D3979" s="4">
        <v>20</v>
      </c>
      <c r="E3979" s="6">
        <v>6823.4000000000005</v>
      </c>
      <c r="F3979" s="6">
        <v>4069.4</v>
      </c>
      <c r="G3979" s="8">
        <f t="shared" si="797"/>
        <v>2754.0000000000005</v>
      </c>
      <c r="H3979">
        <v>2023</v>
      </c>
      <c r="I3979">
        <f t="shared" si="799"/>
        <v>8</v>
      </c>
      <c r="J3979" t="s">
        <v>85</v>
      </c>
      <c r="K3979" t="s">
        <v>113</v>
      </c>
      <c r="L3979" t="s">
        <v>102</v>
      </c>
      <c r="M3979" t="str">
        <f>VLOOKUP(Table1[[#This Row],[Product Code]],Table24[#All],4,FALSE)</f>
        <v>Keyboards</v>
      </c>
    </row>
    <row r="3980" spans="1:13" x14ac:dyDescent="0.3">
      <c r="A3980" s="13" t="s">
        <v>54</v>
      </c>
      <c r="B3980" s="4" t="s">
        <v>63</v>
      </c>
      <c r="C3980" s="5">
        <v>45066</v>
      </c>
      <c r="D3980" s="4">
        <v>8</v>
      </c>
      <c r="E3980" s="6">
        <v>9048.8799999999992</v>
      </c>
      <c r="F3980" s="6">
        <v>7511.6</v>
      </c>
      <c r="G3980" s="8">
        <f t="shared" si="797"/>
        <v>1537.2799999999988</v>
      </c>
      <c r="H3980">
        <v>2023</v>
      </c>
      <c r="I3980">
        <f t="shared" si="799"/>
        <v>5</v>
      </c>
      <c r="J3980" t="s">
        <v>84</v>
      </c>
      <c r="K3980" t="s">
        <v>113</v>
      </c>
      <c r="L3980" t="s">
        <v>111</v>
      </c>
      <c r="M3980" t="str">
        <f>VLOOKUP(Table1[[#This Row],[Product Code]],Table24[#All],4,FALSE)</f>
        <v>Gaming Headsets</v>
      </c>
    </row>
    <row r="3981" spans="1:13" x14ac:dyDescent="0.3">
      <c r="A3981" s="13" t="s">
        <v>23</v>
      </c>
      <c r="B3981" s="4" t="s">
        <v>36</v>
      </c>
      <c r="C3981" s="5">
        <v>45599</v>
      </c>
      <c r="D3981" s="4">
        <v>30</v>
      </c>
      <c r="E3981" s="6">
        <v>28411.5</v>
      </c>
      <c r="F3981" s="6">
        <v>20021.400000000001</v>
      </c>
      <c r="G3981" s="8">
        <f t="shared" si="797"/>
        <v>8390.0999999999985</v>
      </c>
      <c r="H3981">
        <v>2024</v>
      </c>
      <c r="I3981">
        <f>MONTH(C3981)</f>
        <v>11</v>
      </c>
      <c r="J3981" t="s">
        <v>90</v>
      </c>
      <c r="K3981" t="s">
        <v>132</v>
      </c>
      <c r="L3981" t="s">
        <v>102</v>
      </c>
      <c r="M3981" t="str">
        <f>VLOOKUP(Table1[[#This Row],[Product Code]],Table24[#All],4,FALSE)</f>
        <v>Keyboards</v>
      </c>
    </row>
    <row r="3982" spans="1:13" x14ac:dyDescent="0.3">
      <c r="A3982" s="13" t="s">
        <v>25</v>
      </c>
      <c r="B3982" s="4" t="s">
        <v>66</v>
      </c>
      <c r="C3982" s="5">
        <v>44983</v>
      </c>
      <c r="D3982" s="4">
        <v>30</v>
      </c>
      <c r="E3982" s="6">
        <v>16300.800000000001</v>
      </c>
      <c r="F3982" s="6">
        <v>11597.4</v>
      </c>
      <c r="G3982" s="8">
        <f t="shared" si="797"/>
        <v>4703.4000000000015</v>
      </c>
      <c r="H3982">
        <v>2023</v>
      </c>
      <c r="I3982">
        <f>MONTH(C3982)</f>
        <v>2</v>
      </c>
      <c r="J3982" t="s">
        <v>83</v>
      </c>
      <c r="K3982" t="s">
        <v>113</v>
      </c>
      <c r="L3982" t="s">
        <v>118</v>
      </c>
      <c r="M3982" t="str">
        <f>VLOOKUP(Table1[[#This Row],[Product Code]],Table24[#All],4,FALSE)</f>
        <v>Wireless Headphones</v>
      </c>
    </row>
    <row r="3983" spans="1:13" x14ac:dyDescent="0.3">
      <c r="A3983" s="13" t="s">
        <v>12</v>
      </c>
      <c r="B3983" s="4" t="s">
        <v>53</v>
      </c>
      <c r="C3983" s="5">
        <v>45505</v>
      </c>
      <c r="D3983" s="4">
        <v>5</v>
      </c>
      <c r="E3983" s="6">
        <v>6378.0499999999993</v>
      </c>
      <c r="F3983" s="6">
        <v>3976.95</v>
      </c>
      <c r="G3983" s="8">
        <f t="shared" si="797"/>
        <v>2401.0999999999995</v>
      </c>
      <c r="H3983">
        <v>2024</v>
      </c>
      <c r="I3983">
        <f>MONTH(C3983)</f>
        <v>8</v>
      </c>
      <c r="J3983" t="s">
        <v>89</v>
      </c>
      <c r="K3983" t="s">
        <v>130</v>
      </c>
      <c r="L3983" t="s">
        <v>118</v>
      </c>
      <c r="M3983" t="str">
        <f>VLOOKUP(Table1[[#This Row],[Product Code]],Table24[#All],4,FALSE)</f>
        <v>Wired Headphones</v>
      </c>
    </row>
    <row r="3984" spans="1:13" x14ac:dyDescent="0.3">
      <c r="A3984" s="13" t="s">
        <v>6</v>
      </c>
      <c r="B3984" s="4" t="s">
        <v>51</v>
      </c>
      <c r="C3984" s="5">
        <v>45226</v>
      </c>
      <c r="D3984" s="4">
        <v>31</v>
      </c>
      <c r="E3984" s="6">
        <v>10987.02</v>
      </c>
      <c r="F3984" s="6">
        <v>7844.86</v>
      </c>
      <c r="G3984" s="8">
        <f t="shared" si="797"/>
        <v>3142.1600000000008</v>
      </c>
      <c r="H3984">
        <v>2023</v>
      </c>
      <c r="I3984">
        <f t="shared" ref="I3984:I3990" si="800">MONTH(C3984)</f>
        <v>10</v>
      </c>
      <c r="J3984" t="s">
        <v>86</v>
      </c>
      <c r="K3984" t="s">
        <v>113</v>
      </c>
      <c r="L3984" t="s">
        <v>118</v>
      </c>
      <c r="M3984" t="str">
        <f>VLOOKUP(Table1[[#This Row],[Product Code]],Table24[#All],4,FALSE)</f>
        <v>Wired Headphones</v>
      </c>
    </row>
    <row r="3985" spans="1:13" x14ac:dyDescent="0.3">
      <c r="A3985" s="13" t="s">
        <v>14</v>
      </c>
      <c r="B3985" s="4" t="s">
        <v>29</v>
      </c>
      <c r="C3985" s="5">
        <v>44950</v>
      </c>
      <c r="D3985" s="4">
        <v>29</v>
      </c>
      <c r="E3985" s="6">
        <v>18937</v>
      </c>
      <c r="F3985" s="6">
        <v>14185.349999999999</v>
      </c>
      <c r="G3985" s="8">
        <f t="shared" si="797"/>
        <v>4751.6500000000015</v>
      </c>
      <c r="H3985">
        <v>2023</v>
      </c>
      <c r="I3985">
        <f t="shared" si="800"/>
        <v>1</v>
      </c>
      <c r="J3985" t="s">
        <v>83</v>
      </c>
      <c r="K3985" t="s">
        <v>100</v>
      </c>
      <c r="L3985" t="s">
        <v>98</v>
      </c>
      <c r="M3985" t="str">
        <f>VLOOKUP(Table1[[#This Row],[Product Code]],Table24[#All],4,FALSE)</f>
        <v>Gaming Laptops</v>
      </c>
    </row>
    <row r="3986" spans="1:13" x14ac:dyDescent="0.3">
      <c r="A3986" s="13" t="s">
        <v>37</v>
      </c>
      <c r="B3986" s="4" t="s">
        <v>45</v>
      </c>
      <c r="C3986" s="5">
        <v>45549</v>
      </c>
      <c r="D3986" s="4">
        <v>16</v>
      </c>
      <c r="E3986" s="6">
        <v>12906.56</v>
      </c>
      <c r="F3986" s="6">
        <v>7696.64</v>
      </c>
      <c r="G3986" s="8">
        <f t="shared" si="797"/>
        <v>5209.9199999999992</v>
      </c>
      <c r="H3986">
        <v>2024</v>
      </c>
      <c r="I3986">
        <f t="shared" si="800"/>
        <v>9</v>
      </c>
      <c r="J3986" t="s">
        <v>89</v>
      </c>
      <c r="K3986" t="s">
        <v>113</v>
      </c>
      <c r="L3986" t="s">
        <v>111</v>
      </c>
      <c r="M3986" t="str">
        <f>VLOOKUP(Table1[[#This Row],[Product Code]],Table24[#All],4,FALSE)</f>
        <v>Game Consoles</v>
      </c>
    </row>
    <row r="3987" spans="1:13" x14ac:dyDescent="0.3">
      <c r="A3987" s="13" t="s">
        <v>28</v>
      </c>
      <c r="B3987" s="4" t="s">
        <v>66</v>
      </c>
      <c r="C3987" s="5">
        <v>45558</v>
      </c>
      <c r="D3987" s="4">
        <v>17</v>
      </c>
      <c r="E3987" s="6">
        <v>9237.1200000000008</v>
      </c>
      <c r="F3987" s="6">
        <v>6571.86</v>
      </c>
      <c r="G3987" s="8">
        <f t="shared" si="797"/>
        <v>2665.2600000000011</v>
      </c>
      <c r="H3987">
        <v>2024</v>
      </c>
      <c r="I3987">
        <f t="shared" si="800"/>
        <v>9</v>
      </c>
      <c r="J3987" t="s">
        <v>89</v>
      </c>
      <c r="K3987" t="s">
        <v>113</v>
      </c>
      <c r="L3987" t="s">
        <v>118</v>
      </c>
      <c r="M3987" t="str">
        <f>VLOOKUP(Table1[[#This Row],[Product Code]],Table24[#All],4,FALSE)</f>
        <v>Wireless Headphones</v>
      </c>
    </row>
    <row r="3988" spans="1:13" x14ac:dyDescent="0.3">
      <c r="A3988" s="13" t="s">
        <v>33</v>
      </c>
      <c r="B3988" s="4" t="s">
        <v>60</v>
      </c>
      <c r="C3988" s="5">
        <v>45376</v>
      </c>
      <c r="D3988" s="4">
        <v>28</v>
      </c>
      <c r="E3988" s="6">
        <v>15747.48</v>
      </c>
      <c r="F3988" s="6">
        <v>12024.04</v>
      </c>
      <c r="G3988" s="8">
        <f t="shared" si="797"/>
        <v>3723.4399999999987</v>
      </c>
      <c r="H3988">
        <v>2024</v>
      </c>
      <c r="I3988">
        <f t="shared" si="800"/>
        <v>3</v>
      </c>
      <c r="J3988" t="s">
        <v>87</v>
      </c>
      <c r="K3988" t="s">
        <v>132</v>
      </c>
      <c r="L3988" t="s">
        <v>102</v>
      </c>
      <c r="M3988" t="str">
        <f>VLOOKUP(Table1[[#This Row],[Product Code]],Table24[#All],4,FALSE)</f>
        <v>Mice</v>
      </c>
    </row>
    <row r="3989" spans="1:13" x14ac:dyDescent="0.3">
      <c r="A3989" s="13" t="s">
        <v>54</v>
      </c>
      <c r="B3989" s="4" t="s">
        <v>30</v>
      </c>
      <c r="C3989" s="5">
        <v>45317</v>
      </c>
      <c r="D3989" s="4">
        <v>19</v>
      </c>
      <c r="E3989" s="6">
        <v>27957.74</v>
      </c>
      <c r="F3989" s="6">
        <v>18917.349999999999</v>
      </c>
      <c r="G3989" s="8">
        <f t="shared" si="797"/>
        <v>9040.3900000000031</v>
      </c>
      <c r="H3989">
        <v>2024</v>
      </c>
      <c r="I3989">
        <f t="shared" si="800"/>
        <v>1</v>
      </c>
      <c r="J3989" t="s">
        <v>87</v>
      </c>
      <c r="K3989" t="s">
        <v>113</v>
      </c>
      <c r="L3989" t="s">
        <v>126</v>
      </c>
      <c r="M3989" t="str">
        <f>VLOOKUP(Table1[[#This Row],[Product Code]],Table24[#All],4,FALSE)</f>
        <v>Fitness Bands</v>
      </c>
    </row>
    <row r="3990" spans="1:13" x14ac:dyDescent="0.3">
      <c r="A3990" s="13" t="s">
        <v>54</v>
      </c>
      <c r="B3990" s="4" t="s">
        <v>30</v>
      </c>
      <c r="C3990" s="5">
        <v>45599</v>
      </c>
      <c r="D3990" s="4">
        <v>29</v>
      </c>
      <c r="E3990" s="6">
        <v>42672.340000000004</v>
      </c>
      <c r="F3990" s="6">
        <v>28873.85</v>
      </c>
      <c r="G3990" s="8">
        <f t="shared" si="797"/>
        <v>13798.490000000005</v>
      </c>
      <c r="H3990">
        <v>2024</v>
      </c>
      <c r="I3990">
        <f t="shared" si="800"/>
        <v>11</v>
      </c>
      <c r="J3990" t="s">
        <v>90</v>
      </c>
      <c r="K3990" t="s">
        <v>113</v>
      </c>
      <c r="L3990" t="s">
        <v>126</v>
      </c>
      <c r="M3990" t="str">
        <f>VLOOKUP(Table1[[#This Row],[Product Code]],Table24[#All],4,FALSE)</f>
        <v>Fitness Bands</v>
      </c>
    </row>
    <row r="3991" spans="1:13" x14ac:dyDescent="0.3">
      <c r="A3991" s="13" t="s">
        <v>33</v>
      </c>
      <c r="B3991" s="4" t="s">
        <v>27</v>
      </c>
      <c r="C3991" s="5">
        <v>44975</v>
      </c>
      <c r="D3991" s="4">
        <v>27</v>
      </c>
      <c r="E3991" s="6">
        <v>9211.59</v>
      </c>
      <c r="F3991" s="6">
        <v>5493.69</v>
      </c>
      <c r="G3991" s="8">
        <f t="shared" si="797"/>
        <v>3717.9000000000005</v>
      </c>
      <c r="H3991">
        <v>2023</v>
      </c>
      <c r="I3991">
        <f>MONTH(C3991)</f>
        <v>2</v>
      </c>
      <c r="J3991" t="s">
        <v>83</v>
      </c>
      <c r="K3991" t="s">
        <v>113</v>
      </c>
      <c r="L3991" t="s">
        <v>102</v>
      </c>
      <c r="M3991" t="str">
        <f>VLOOKUP(Table1[[#This Row],[Product Code]],Table24[#All],4,FALSE)</f>
        <v>Keyboards</v>
      </c>
    </row>
    <row r="3992" spans="1:13" x14ac:dyDescent="0.3">
      <c r="A3992" s="13" t="s">
        <v>25</v>
      </c>
      <c r="B3992" s="4" t="s">
        <v>40</v>
      </c>
      <c r="C3992" s="5">
        <v>45352</v>
      </c>
      <c r="D3992" s="4">
        <v>23</v>
      </c>
      <c r="E3992" s="6">
        <v>31137.17</v>
      </c>
      <c r="F3992" s="6">
        <v>22412.58</v>
      </c>
      <c r="G3992" s="8">
        <f t="shared" si="797"/>
        <v>8724.5899999999965</v>
      </c>
      <c r="H3992">
        <v>2024</v>
      </c>
      <c r="I3992">
        <f t="shared" ref="I3992:I3995" si="801">MONTH(C3992)</f>
        <v>3</v>
      </c>
      <c r="J3992" t="s">
        <v>87</v>
      </c>
      <c r="K3992" t="s">
        <v>106</v>
      </c>
      <c r="L3992" t="s">
        <v>111</v>
      </c>
      <c r="M3992" t="str">
        <f>VLOOKUP(Table1[[#This Row],[Product Code]],Table24[#All],4,FALSE)</f>
        <v>Game Consoles</v>
      </c>
    </row>
    <row r="3993" spans="1:13" x14ac:dyDescent="0.3">
      <c r="A3993" s="13" t="s">
        <v>21</v>
      </c>
      <c r="B3993" s="4" t="s">
        <v>35</v>
      </c>
      <c r="C3993" s="5">
        <v>45473</v>
      </c>
      <c r="D3993" s="4">
        <v>4</v>
      </c>
      <c r="E3993" s="6">
        <v>652.20000000000005</v>
      </c>
      <c r="F3993" s="6">
        <v>504.44</v>
      </c>
      <c r="G3993" s="8">
        <f t="shared" si="797"/>
        <v>147.76000000000005</v>
      </c>
      <c r="H3993">
        <v>2024</v>
      </c>
      <c r="I3993">
        <f t="shared" si="801"/>
        <v>6</v>
      </c>
      <c r="J3993" t="s">
        <v>88</v>
      </c>
      <c r="K3993" t="s">
        <v>113</v>
      </c>
      <c r="L3993" t="s">
        <v>102</v>
      </c>
      <c r="M3993" t="str">
        <f>VLOOKUP(Table1[[#This Row],[Product Code]],Table24[#All],4,FALSE)</f>
        <v>Keyboards</v>
      </c>
    </row>
    <row r="3994" spans="1:13" x14ac:dyDescent="0.3">
      <c r="A3994" s="13" t="s">
        <v>16</v>
      </c>
      <c r="B3994" s="4" t="s">
        <v>24</v>
      </c>
      <c r="C3994" s="5">
        <v>45406</v>
      </c>
      <c r="D3994" s="4">
        <v>20</v>
      </c>
      <c r="E3994" s="6">
        <v>26624.6</v>
      </c>
      <c r="F3994" s="6">
        <v>16614.2</v>
      </c>
      <c r="G3994" s="8">
        <f t="shared" si="797"/>
        <v>10010.399999999998</v>
      </c>
      <c r="H3994">
        <v>2024</v>
      </c>
      <c r="I3994">
        <f t="shared" si="801"/>
        <v>4</v>
      </c>
      <c r="J3994" t="s">
        <v>88</v>
      </c>
      <c r="K3994" t="s">
        <v>104</v>
      </c>
      <c r="L3994" t="s">
        <v>102</v>
      </c>
      <c r="M3994" t="str">
        <f>VLOOKUP(Table1[[#This Row],[Product Code]],Table24[#All],4,FALSE)</f>
        <v>Keyboards</v>
      </c>
    </row>
    <row r="3995" spans="1:13" x14ac:dyDescent="0.3">
      <c r="A3995" s="13" t="s">
        <v>19</v>
      </c>
      <c r="B3995" s="4" t="s">
        <v>40</v>
      </c>
      <c r="C3995" s="5">
        <v>45616</v>
      </c>
      <c r="D3995" s="4">
        <v>31</v>
      </c>
      <c r="E3995" s="6">
        <v>41967.49</v>
      </c>
      <c r="F3995" s="6">
        <v>30208.260000000002</v>
      </c>
      <c r="G3995" s="8">
        <f t="shared" si="797"/>
        <v>11759.229999999996</v>
      </c>
      <c r="H3995">
        <v>2024</v>
      </c>
      <c r="I3995">
        <f t="shared" si="801"/>
        <v>11</v>
      </c>
      <c r="J3995" t="s">
        <v>90</v>
      </c>
      <c r="K3995" t="s">
        <v>106</v>
      </c>
      <c r="L3995" t="s">
        <v>111</v>
      </c>
      <c r="M3995" t="str">
        <f>VLOOKUP(Table1[[#This Row],[Product Code]],Table24[#All],4,FALSE)</f>
        <v>Game Consoles</v>
      </c>
    </row>
    <row r="3996" spans="1:13" x14ac:dyDescent="0.3">
      <c r="A3996" s="13" t="s">
        <v>28</v>
      </c>
      <c r="B3996" s="4" t="s">
        <v>47</v>
      </c>
      <c r="C3996" s="5">
        <v>44968</v>
      </c>
      <c r="D3996" s="4">
        <v>21</v>
      </c>
      <c r="E3996" s="6">
        <v>25156.32</v>
      </c>
      <c r="F3996" s="6">
        <v>18533.55</v>
      </c>
      <c r="G3996" s="8">
        <f t="shared" si="797"/>
        <v>6622.77</v>
      </c>
      <c r="H3996">
        <v>2023</v>
      </c>
      <c r="I3996">
        <f t="shared" ref="I3996:I4000" si="802">MONTH(C3996)</f>
        <v>2</v>
      </c>
      <c r="J3996" t="s">
        <v>83</v>
      </c>
      <c r="K3996" t="s">
        <v>113</v>
      </c>
      <c r="L3996" t="s">
        <v>126</v>
      </c>
      <c r="M3996" t="str">
        <f>VLOOKUP(Table1[[#This Row],[Product Code]],Table24[#All],4,FALSE)</f>
        <v>Fitness Bands</v>
      </c>
    </row>
    <row r="3997" spans="1:13" x14ac:dyDescent="0.3">
      <c r="A3997" s="13" t="s">
        <v>16</v>
      </c>
      <c r="B3997" s="4" t="s">
        <v>64</v>
      </c>
      <c r="C3997" s="5">
        <v>44945</v>
      </c>
      <c r="D3997" s="4">
        <v>27</v>
      </c>
      <c r="E3997" s="6">
        <v>10468.98</v>
      </c>
      <c r="F3997" s="6">
        <v>7004.34</v>
      </c>
      <c r="G3997" s="8">
        <f t="shared" si="797"/>
        <v>3464.6399999999994</v>
      </c>
      <c r="H3997">
        <v>2023</v>
      </c>
      <c r="I3997">
        <f t="shared" si="802"/>
        <v>1</v>
      </c>
      <c r="J3997" t="s">
        <v>83</v>
      </c>
      <c r="K3997" t="s">
        <v>106</v>
      </c>
      <c r="L3997" t="s">
        <v>102</v>
      </c>
      <c r="M3997" t="str">
        <f>VLOOKUP(Table1[[#This Row],[Product Code]],Table24[#All],4,FALSE)</f>
        <v>Chargers</v>
      </c>
    </row>
    <row r="3998" spans="1:13" x14ac:dyDescent="0.3">
      <c r="A3998" s="13" t="s">
        <v>54</v>
      </c>
      <c r="B3998" s="4" t="s">
        <v>53</v>
      </c>
      <c r="C3998" s="5">
        <v>45332</v>
      </c>
      <c r="D3998" s="4">
        <v>13</v>
      </c>
      <c r="E3998" s="6">
        <v>16582.93</v>
      </c>
      <c r="F3998" s="6">
        <v>10340.07</v>
      </c>
      <c r="G3998" s="8">
        <f t="shared" si="797"/>
        <v>6242.8600000000006</v>
      </c>
      <c r="H3998">
        <v>2024</v>
      </c>
      <c r="I3998">
        <f t="shared" si="802"/>
        <v>2</v>
      </c>
      <c r="J3998" t="s">
        <v>87</v>
      </c>
      <c r="K3998" t="s">
        <v>130</v>
      </c>
      <c r="L3998" t="s">
        <v>118</v>
      </c>
      <c r="M3998" t="str">
        <f>VLOOKUP(Table1[[#This Row],[Product Code]],Table24[#All],4,FALSE)</f>
        <v>Wired Headphones</v>
      </c>
    </row>
    <row r="3999" spans="1:13" x14ac:dyDescent="0.3">
      <c r="A3999" s="13" t="s">
        <v>21</v>
      </c>
      <c r="B3999" s="4" t="s">
        <v>39</v>
      </c>
      <c r="C3999" s="5">
        <v>45295</v>
      </c>
      <c r="D3999" s="4">
        <v>26</v>
      </c>
      <c r="E3999" s="6">
        <v>18979.48</v>
      </c>
      <c r="F3999" s="6">
        <v>15313.74</v>
      </c>
      <c r="G3999" s="8">
        <f t="shared" si="797"/>
        <v>3665.74</v>
      </c>
      <c r="H3999">
        <v>2024</v>
      </c>
      <c r="I3999">
        <f t="shared" si="802"/>
        <v>1</v>
      </c>
      <c r="J3999" t="s">
        <v>87</v>
      </c>
      <c r="K3999" t="s">
        <v>113</v>
      </c>
      <c r="L3999" t="s">
        <v>111</v>
      </c>
      <c r="M3999" t="str">
        <f>VLOOKUP(Table1[[#This Row],[Product Code]],Table24[#All],4,FALSE)</f>
        <v>VR Headsets</v>
      </c>
    </row>
    <row r="4000" spans="1:13" x14ac:dyDescent="0.3">
      <c r="A4000" s="13" t="s">
        <v>23</v>
      </c>
      <c r="B4000" s="4" t="s">
        <v>39</v>
      </c>
      <c r="C4000" s="5">
        <v>45335</v>
      </c>
      <c r="D4000" s="4">
        <v>24</v>
      </c>
      <c r="E4000" s="6">
        <v>17519.52</v>
      </c>
      <c r="F4000" s="6">
        <v>14135.76</v>
      </c>
      <c r="G4000" s="8">
        <f t="shared" si="797"/>
        <v>3383.76</v>
      </c>
      <c r="H4000">
        <v>2024</v>
      </c>
      <c r="I4000">
        <f t="shared" si="802"/>
        <v>2</v>
      </c>
      <c r="J4000" t="s">
        <v>87</v>
      </c>
      <c r="K4000" t="s">
        <v>113</v>
      </c>
      <c r="L4000" t="s">
        <v>111</v>
      </c>
      <c r="M4000" t="str">
        <f>VLOOKUP(Table1[[#This Row],[Product Code]],Table24[#All],4,FALSE)</f>
        <v>VR Headsets</v>
      </c>
    </row>
    <row r="4001" spans="1:13" x14ac:dyDescent="0.3">
      <c r="A4001" s="13" t="s">
        <v>25</v>
      </c>
      <c r="B4001" s="4" t="s">
        <v>51</v>
      </c>
      <c r="C4001" s="5">
        <v>45028</v>
      </c>
      <c r="D4001" s="4">
        <v>7</v>
      </c>
      <c r="E4001" s="6">
        <v>2480.94</v>
      </c>
      <c r="F4001" s="6">
        <v>1771.42</v>
      </c>
      <c r="G4001" s="8">
        <f t="shared" si="797"/>
        <v>709.52</v>
      </c>
      <c r="H4001">
        <v>2023</v>
      </c>
      <c r="I4001">
        <f t="shared" ref="I4001:I4003" si="803">MONTH(C4001)</f>
        <v>4</v>
      </c>
      <c r="J4001" t="s">
        <v>84</v>
      </c>
      <c r="K4001" t="s">
        <v>113</v>
      </c>
      <c r="L4001" t="s">
        <v>118</v>
      </c>
      <c r="M4001" t="str">
        <f>VLOOKUP(Table1[[#This Row],[Product Code]],Table24[#All],4,FALSE)</f>
        <v>Wired Headphones</v>
      </c>
    </row>
    <row r="4002" spans="1:13" x14ac:dyDescent="0.3">
      <c r="A4002" s="13" t="s">
        <v>21</v>
      </c>
      <c r="B4002" s="4" t="s">
        <v>48</v>
      </c>
      <c r="C4002" s="5">
        <v>45145</v>
      </c>
      <c r="D4002" s="4">
        <v>23</v>
      </c>
      <c r="E4002" s="6">
        <v>32269.23</v>
      </c>
      <c r="F4002" s="6">
        <v>20482.649999999998</v>
      </c>
      <c r="G4002" s="8">
        <f t="shared" si="797"/>
        <v>11786.580000000002</v>
      </c>
      <c r="H4002">
        <v>2023</v>
      </c>
      <c r="I4002">
        <f t="shared" si="803"/>
        <v>8</v>
      </c>
      <c r="J4002" t="s">
        <v>85</v>
      </c>
      <c r="K4002" t="s">
        <v>137</v>
      </c>
      <c r="L4002" t="s">
        <v>111</v>
      </c>
      <c r="M4002" t="str">
        <f>VLOOKUP(Table1[[#This Row],[Product Code]],Table24[#All],4,FALSE)</f>
        <v>Game Consoles</v>
      </c>
    </row>
    <row r="4003" spans="1:13" x14ac:dyDescent="0.3">
      <c r="A4003" s="13" t="s">
        <v>59</v>
      </c>
      <c r="B4003" s="4" t="s">
        <v>48</v>
      </c>
      <c r="C4003" s="5">
        <v>44928</v>
      </c>
      <c r="D4003" s="4">
        <v>31</v>
      </c>
      <c r="E4003" s="6">
        <v>43493.31</v>
      </c>
      <c r="F4003" s="6">
        <v>27607.05</v>
      </c>
      <c r="G4003" s="8">
        <f t="shared" si="797"/>
        <v>15886.259999999998</v>
      </c>
      <c r="H4003">
        <v>2023</v>
      </c>
      <c r="I4003">
        <f t="shared" si="803"/>
        <v>1</v>
      </c>
      <c r="J4003" t="s">
        <v>83</v>
      </c>
      <c r="K4003" t="s">
        <v>137</v>
      </c>
      <c r="L4003" t="s">
        <v>111</v>
      </c>
      <c r="M4003" t="str">
        <f>VLOOKUP(Table1[[#This Row],[Product Code]],Table24[#All],4,FALSE)</f>
        <v>Game Consoles</v>
      </c>
    </row>
    <row r="4004" spans="1:13" x14ac:dyDescent="0.3">
      <c r="A4004" s="13" t="s">
        <v>59</v>
      </c>
      <c r="B4004" s="4" t="s">
        <v>30</v>
      </c>
      <c r="C4004" s="5">
        <v>45500</v>
      </c>
      <c r="D4004" s="4">
        <v>3</v>
      </c>
      <c r="E4004" s="6">
        <v>4414.38</v>
      </c>
      <c r="F4004" s="6">
        <v>2986.95</v>
      </c>
      <c r="G4004" s="8">
        <f t="shared" si="797"/>
        <v>1427.4300000000003</v>
      </c>
      <c r="H4004">
        <v>2024</v>
      </c>
      <c r="I4004">
        <f>MONTH(C4004)</f>
        <v>7</v>
      </c>
      <c r="J4004" t="s">
        <v>89</v>
      </c>
      <c r="K4004" t="s">
        <v>113</v>
      </c>
      <c r="L4004" t="s">
        <v>126</v>
      </c>
      <c r="M4004" t="str">
        <f>VLOOKUP(Table1[[#This Row],[Product Code]],Table24[#All],4,FALSE)</f>
        <v>Fitness Bands</v>
      </c>
    </row>
    <row r="4005" spans="1:13" x14ac:dyDescent="0.3">
      <c r="A4005" s="13" t="s">
        <v>16</v>
      </c>
      <c r="B4005" s="4" t="s">
        <v>47</v>
      </c>
      <c r="C4005" s="5">
        <v>45015</v>
      </c>
      <c r="D4005" s="4">
        <v>5</v>
      </c>
      <c r="E4005" s="6">
        <v>5989.6</v>
      </c>
      <c r="F4005" s="6">
        <v>4412.75</v>
      </c>
      <c r="G4005" s="8">
        <f t="shared" si="797"/>
        <v>1576.8500000000004</v>
      </c>
      <c r="H4005">
        <v>2023</v>
      </c>
      <c r="I4005">
        <f t="shared" ref="I4005:I4009" si="804">MONTH(C4005)</f>
        <v>3</v>
      </c>
      <c r="J4005" t="s">
        <v>83</v>
      </c>
      <c r="K4005" t="s">
        <v>113</v>
      </c>
      <c r="L4005" t="s">
        <v>126</v>
      </c>
      <c r="M4005" t="str">
        <f>VLOOKUP(Table1[[#This Row],[Product Code]],Table24[#All],4,FALSE)</f>
        <v>Fitness Bands</v>
      </c>
    </row>
    <row r="4006" spans="1:13" x14ac:dyDescent="0.3">
      <c r="A4006" s="13" t="s">
        <v>25</v>
      </c>
      <c r="B4006" s="4" t="s">
        <v>7</v>
      </c>
      <c r="C4006" s="5">
        <v>45215</v>
      </c>
      <c r="D4006" s="4">
        <v>36</v>
      </c>
      <c r="E4006" s="6">
        <v>11947.68</v>
      </c>
      <c r="F4006" s="6">
        <v>7117.56</v>
      </c>
      <c r="G4006" s="8">
        <f t="shared" si="797"/>
        <v>4830.12</v>
      </c>
      <c r="H4006">
        <v>2023</v>
      </c>
      <c r="I4006">
        <f t="shared" si="804"/>
        <v>10</v>
      </c>
      <c r="J4006" t="s">
        <v>86</v>
      </c>
      <c r="K4006" t="s">
        <v>109</v>
      </c>
      <c r="L4006" t="s">
        <v>98</v>
      </c>
      <c r="M4006" t="str">
        <f>VLOOKUP(Table1[[#This Row],[Product Code]],Table24[#All],4,FALSE)</f>
        <v>Gaming Laptops</v>
      </c>
    </row>
    <row r="4007" spans="1:13" x14ac:dyDescent="0.3">
      <c r="A4007" s="13" t="s">
        <v>21</v>
      </c>
      <c r="B4007" s="4" t="s">
        <v>27</v>
      </c>
      <c r="C4007" s="5">
        <v>45053</v>
      </c>
      <c r="D4007" s="4">
        <v>15</v>
      </c>
      <c r="E4007" s="6">
        <v>5117.55</v>
      </c>
      <c r="F4007" s="6">
        <v>3052.05</v>
      </c>
      <c r="G4007" s="8">
        <f t="shared" si="797"/>
        <v>2065.5</v>
      </c>
      <c r="H4007">
        <v>2023</v>
      </c>
      <c r="I4007">
        <f t="shared" si="804"/>
        <v>5</v>
      </c>
      <c r="J4007" t="s">
        <v>84</v>
      </c>
      <c r="K4007" t="s">
        <v>113</v>
      </c>
      <c r="L4007" t="s">
        <v>102</v>
      </c>
      <c r="M4007" t="str">
        <f>VLOOKUP(Table1[[#This Row],[Product Code]],Table24[#All],4,FALSE)</f>
        <v>Keyboards</v>
      </c>
    </row>
    <row r="4008" spans="1:13" x14ac:dyDescent="0.3">
      <c r="A4008" s="13" t="s">
        <v>33</v>
      </c>
      <c r="B4008" s="4" t="s">
        <v>44</v>
      </c>
      <c r="C4008" s="5">
        <v>44962</v>
      </c>
      <c r="D4008" s="4">
        <v>22</v>
      </c>
      <c r="E4008" s="6">
        <v>6320.6</v>
      </c>
      <c r="F4008" s="6">
        <v>5118.74</v>
      </c>
      <c r="G4008" s="8">
        <f t="shared" si="797"/>
        <v>1201.8600000000006</v>
      </c>
      <c r="H4008">
        <v>2023</v>
      </c>
      <c r="I4008">
        <f t="shared" si="804"/>
        <v>2</v>
      </c>
      <c r="J4008" t="s">
        <v>83</v>
      </c>
      <c r="K4008" t="s">
        <v>109</v>
      </c>
      <c r="L4008" t="s">
        <v>102</v>
      </c>
      <c r="M4008" t="str">
        <f>VLOOKUP(Table1[[#This Row],[Product Code]],Table24[#All],4,FALSE)</f>
        <v>Mice</v>
      </c>
    </row>
    <row r="4009" spans="1:13" x14ac:dyDescent="0.3">
      <c r="A4009" s="13" t="s">
        <v>37</v>
      </c>
      <c r="B4009" s="4" t="s">
        <v>20</v>
      </c>
      <c r="C4009" s="5">
        <v>45097</v>
      </c>
      <c r="D4009" s="4">
        <v>14</v>
      </c>
      <c r="E4009" s="6">
        <v>12434.94</v>
      </c>
      <c r="F4009" s="6">
        <v>10114.300000000001</v>
      </c>
      <c r="G4009" s="8">
        <f t="shared" si="797"/>
        <v>2320.6399999999994</v>
      </c>
      <c r="H4009">
        <v>2023</v>
      </c>
      <c r="I4009">
        <f t="shared" si="804"/>
        <v>6</v>
      </c>
      <c r="J4009" t="s">
        <v>84</v>
      </c>
      <c r="K4009" t="s">
        <v>104</v>
      </c>
      <c r="L4009" t="s">
        <v>102</v>
      </c>
      <c r="M4009" t="str">
        <f>VLOOKUP(Table1[[#This Row],[Product Code]],Table24[#All],4,FALSE)</f>
        <v>Keyboards</v>
      </c>
    </row>
    <row r="4010" spans="1:13" x14ac:dyDescent="0.3">
      <c r="A4010" s="13" t="s">
        <v>59</v>
      </c>
      <c r="B4010" s="4" t="s">
        <v>24</v>
      </c>
      <c r="C4010" s="5">
        <v>45624</v>
      </c>
      <c r="D4010" s="4">
        <v>34</v>
      </c>
      <c r="E4010" s="6">
        <v>45261.82</v>
      </c>
      <c r="F4010" s="6">
        <v>28244.14</v>
      </c>
      <c r="G4010" s="8">
        <f t="shared" si="797"/>
        <v>17017.68</v>
      </c>
      <c r="H4010">
        <v>2024</v>
      </c>
      <c r="I4010">
        <f>MONTH(C4010)</f>
        <v>11</v>
      </c>
      <c r="J4010" t="s">
        <v>90</v>
      </c>
      <c r="K4010" t="s">
        <v>104</v>
      </c>
      <c r="L4010" t="s">
        <v>102</v>
      </c>
      <c r="M4010" t="str">
        <f>VLOOKUP(Table1[[#This Row],[Product Code]],Table24[#All],4,FALSE)</f>
        <v>Keyboards</v>
      </c>
    </row>
    <row r="4011" spans="1:13" x14ac:dyDescent="0.3">
      <c r="A4011" s="13" t="s">
        <v>16</v>
      </c>
      <c r="B4011" s="4" t="s">
        <v>20</v>
      </c>
      <c r="C4011" s="5">
        <v>45165</v>
      </c>
      <c r="D4011" s="4">
        <v>18</v>
      </c>
      <c r="E4011" s="6">
        <v>15987.78</v>
      </c>
      <c r="F4011" s="6">
        <v>13004.1</v>
      </c>
      <c r="G4011" s="8">
        <f t="shared" si="797"/>
        <v>2983.6800000000003</v>
      </c>
      <c r="H4011">
        <v>2023</v>
      </c>
      <c r="I4011">
        <f t="shared" ref="I4011:I4017" si="805">MONTH(C4011)</f>
        <v>8</v>
      </c>
      <c r="J4011" t="s">
        <v>85</v>
      </c>
      <c r="K4011" t="s">
        <v>104</v>
      </c>
      <c r="L4011" t="s">
        <v>102</v>
      </c>
      <c r="M4011" t="str">
        <f>VLOOKUP(Table1[[#This Row],[Product Code]],Table24[#All],4,FALSE)</f>
        <v>Keyboards</v>
      </c>
    </row>
    <row r="4012" spans="1:13" x14ac:dyDescent="0.3">
      <c r="A4012" s="13" t="s">
        <v>28</v>
      </c>
      <c r="B4012" s="4" t="s">
        <v>69</v>
      </c>
      <c r="C4012" s="5">
        <v>45166</v>
      </c>
      <c r="D4012" s="4">
        <v>16</v>
      </c>
      <c r="E4012" s="6">
        <v>1276.96</v>
      </c>
      <c r="F4012" s="6">
        <v>1024.32</v>
      </c>
      <c r="G4012" s="8">
        <f t="shared" si="797"/>
        <v>252.6400000000001</v>
      </c>
      <c r="H4012">
        <v>2023</v>
      </c>
      <c r="I4012">
        <f t="shared" si="805"/>
        <v>8</v>
      </c>
      <c r="J4012" t="s">
        <v>85</v>
      </c>
      <c r="K4012" t="s">
        <v>106</v>
      </c>
      <c r="L4012" t="s">
        <v>98</v>
      </c>
      <c r="M4012" t="str">
        <f>VLOOKUP(Table1[[#This Row],[Product Code]],Table24[#All],4,FALSE)</f>
        <v>Ultrabooks</v>
      </c>
    </row>
    <row r="4013" spans="1:13" x14ac:dyDescent="0.3">
      <c r="A4013" s="13" t="s">
        <v>32</v>
      </c>
      <c r="B4013" s="4" t="s">
        <v>15</v>
      </c>
      <c r="C4013" s="5">
        <v>45278</v>
      </c>
      <c r="D4013" s="4">
        <v>43</v>
      </c>
      <c r="E4013" s="6">
        <v>37990.07</v>
      </c>
      <c r="F4013" s="6">
        <v>26491.870000000003</v>
      </c>
      <c r="G4013" s="8">
        <f t="shared" si="797"/>
        <v>11498.199999999997</v>
      </c>
      <c r="H4013">
        <v>2023</v>
      </c>
      <c r="I4013">
        <f t="shared" si="805"/>
        <v>12</v>
      </c>
      <c r="J4013" t="s">
        <v>86</v>
      </c>
      <c r="K4013" t="s">
        <v>132</v>
      </c>
      <c r="L4013" t="s">
        <v>118</v>
      </c>
      <c r="M4013" t="str">
        <f>VLOOKUP(Table1[[#This Row],[Product Code]],Table24[#All],4,FALSE)</f>
        <v>Noise-Canceling Over-Ear</v>
      </c>
    </row>
    <row r="4014" spans="1:13" x14ac:dyDescent="0.3">
      <c r="A4014" s="13" t="s">
        <v>19</v>
      </c>
      <c r="B4014" s="4" t="s">
        <v>17</v>
      </c>
      <c r="C4014" s="5">
        <v>45605</v>
      </c>
      <c r="D4014" s="4">
        <v>28</v>
      </c>
      <c r="E4014" s="6">
        <v>5123.4399999999996</v>
      </c>
      <c r="F4014" s="6">
        <v>3892.2799999999997</v>
      </c>
      <c r="G4014" s="8">
        <f t="shared" si="797"/>
        <v>1231.1599999999999</v>
      </c>
      <c r="H4014">
        <v>2024</v>
      </c>
      <c r="I4014">
        <f t="shared" si="805"/>
        <v>11</v>
      </c>
      <c r="J4014" t="s">
        <v>90</v>
      </c>
      <c r="K4014" t="s">
        <v>104</v>
      </c>
      <c r="L4014" t="s">
        <v>102</v>
      </c>
      <c r="M4014" t="str">
        <f>VLOOKUP(Table1[[#This Row],[Product Code]],Table24[#All],4,FALSE)</f>
        <v>Chargers</v>
      </c>
    </row>
    <row r="4015" spans="1:13" x14ac:dyDescent="0.3">
      <c r="A4015" s="13" t="s">
        <v>37</v>
      </c>
      <c r="B4015" s="4" t="s">
        <v>30</v>
      </c>
      <c r="C4015" s="5">
        <v>45328</v>
      </c>
      <c r="D4015" s="4">
        <v>15</v>
      </c>
      <c r="E4015" s="6">
        <v>22071.9</v>
      </c>
      <c r="F4015" s="6">
        <v>14934.75</v>
      </c>
      <c r="G4015" s="8">
        <f t="shared" si="797"/>
        <v>7137.1500000000015</v>
      </c>
      <c r="H4015">
        <v>2024</v>
      </c>
      <c r="I4015">
        <f t="shared" si="805"/>
        <v>2</v>
      </c>
      <c r="J4015" t="s">
        <v>87</v>
      </c>
      <c r="K4015" t="s">
        <v>113</v>
      </c>
      <c r="L4015" t="s">
        <v>126</v>
      </c>
      <c r="M4015" t="str">
        <f>VLOOKUP(Table1[[#This Row],[Product Code]],Table24[#All],4,FALSE)</f>
        <v>Fitness Bands</v>
      </c>
    </row>
    <row r="4016" spans="1:13" x14ac:dyDescent="0.3">
      <c r="A4016" s="13" t="s">
        <v>21</v>
      </c>
      <c r="B4016" s="4" t="s">
        <v>45</v>
      </c>
      <c r="C4016" s="5">
        <v>45410</v>
      </c>
      <c r="D4016" s="4">
        <v>10</v>
      </c>
      <c r="E4016" s="6">
        <v>8066.5999999999995</v>
      </c>
      <c r="F4016" s="6">
        <v>4810.4000000000005</v>
      </c>
      <c r="G4016" s="8">
        <f t="shared" si="797"/>
        <v>3256.1999999999989</v>
      </c>
      <c r="H4016">
        <v>2024</v>
      </c>
      <c r="I4016">
        <f t="shared" si="805"/>
        <v>4</v>
      </c>
      <c r="J4016" t="s">
        <v>88</v>
      </c>
      <c r="K4016" t="s">
        <v>113</v>
      </c>
      <c r="L4016" t="s">
        <v>111</v>
      </c>
      <c r="M4016" t="str">
        <f>VLOOKUP(Table1[[#This Row],[Product Code]],Table24[#All],4,FALSE)</f>
        <v>Game Consoles</v>
      </c>
    </row>
    <row r="4017" spans="1:13" x14ac:dyDescent="0.3">
      <c r="A4017" s="13" t="s">
        <v>37</v>
      </c>
      <c r="B4017" s="4" t="s">
        <v>36</v>
      </c>
      <c r="C4017" s="5">
        <v>45490</v>
      </c>
      <c r="D4017" s="4">
        <v>19</v>
      </c>
      <c r="E4017" s="6">
        <v>17993.95</v>
      </c>
      <c r="F4017" s="6">
        <v>12680.22</v>
      </c>
      <c r="G4017" s="8">
        <f t="shared" si="797"/>
        <v>5313.7300000000014</v>
      </c>
      <c r="H4017">
        <v>2024</v>
      </c>
      <c r="I4017">
        <f t="shared" si="805"/>
        <v>7</v>
      </c>
      <c r="J4017" t="s">
        <v>89</v>
      </c>
      <c r="K4017" t="s">
        <v>132</v>
      </c>
      <c r="L4017" t="s">
        <v>102</v>
      </c>
      <c r="M4017" t="str">
        <f>VLOOKUP(Table1[[#This Row],[Product Code]],Table24[#All],4,FALSE)</f>
        <v>Keyboards</v>
      </c>
    </row>
  </sheetData>
  <conditionalFormatting sqref="P1:P21">
    <cfRule type="duplicateValues" dxfId="1" priority="2"/>
  </conditionalFormatting>
  <conditionalFormatting sqref="Q1:Q51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0588-3832-4CE6-828B-94F4785E0D25}">
  <dimension ref="A3:J42"/>
  <sheetViews>
    <sheetView workbookViewId="0">
      <selection activeCell="M29" sqref="M29"/>
    </sheetView>
  </sheetViews>
  <sheetFormatPr defaultRowHeight="14.4" x14ac:dyDescent="0.3"/>
  <cols>
    <col min="1" max="1" width="22.109375" bestFit="1" customWidth="1"/>
    <col min="2" max="2" width="14.44140625" customWidth="1"/>
    <col min="3" max="3" width="18.44140625" customWidth="1"/>
    <col min="4" max="4" width="17.77734375" customWidth="1"/>
    <col min="5" max="5" width="15.44140625" customWidth="1"/>
    <col min="8" max="8" width="21.77734375" customWidth="1"/>
    <col min="9" max="9" width="14.5546875" customWidth="1"/>
    <col min="10" max="10" width="17.21875" customWidth="1"/>
  </cols>
  <sheetData>
    <row r="3" spans="1:8" x14ac:dyDescent="0.3">
      <c r="A3" s="9" t="s">
        <v>76</v>
      </c>
      <c r="B3" t="s">
        <v>80</v>
      </c>
      <c r="C3" t="s">
        <v>79</v>
      </c>
      <c r="D3" s="29" t="s">
        <v>177</v>
      </c>
      <c r="E3" s="29" t="s">
        <v>178</v>
      </c>
    </row>
    <row r="4" spans="1:8" x14ac:dyDescent="0.3">
      <c r="A4" s="10" t="s">
        <v>103</v>
      </c>
      <c r="B4">
        <v>1105111.2099999995</v>
      </c>
      <c r="C4">
        <v>3884093.9499999988</v>
      </c>
      <c r="D4">
        <f>B4/C4</f>
        <v>0.28452226548227544</v>
      </c>
      <c r="E4">
        <f>C4/H4</f>
        <v>7.2623360156910968E-2</v>
      </c>
      <c r="H4" s="30">
        <v>53482707.790000014</v>
      </c>
    </row>
    <row r="5" spans="1:8" x14ac:dyDescent="0.3">
      <c r="A5" s="10" t="s">
        <v>127</v>
      </c>
      <c r="B5">
        <v>1773123.8800000008</v>
      </c>
      <c r="C5">
        <v>5454153.3300000019</v>
      </c>
      <c r="D5">
        <f t="shared" ref="D5:D20" si="0">B5/C5</f>
        <v>0.32509608232814391</v>
      </c>
      <c r="E5">
        <f>C5/H4</f>
        <v>0.10197975299634694</v>
      </c>
    </row>
    <row r="6" spans="1:8" x14ac:dyDescent="0.3">
      <c r="A6" s="10" t="s">
        <v>112</v>
      </c>
      <c r="B6">
        <v>2874523.4600000004</v>
      </c>
      <c r="C6">
        <v>9253902.0400000047</v>
      </c>
      <c r="D6">
        <f t="shared" si="0"/>
        <v>0.31062825687746298</v>
      </c>
      <c r="E6">
        <f>C6/H4</f>
        <v>0.17302605687684092</v>
      </c>
    </row>
    <row r="7" spans="1:8" x14ac:dyDescent="0.3">
      <c r="A7" s="10" t="s">
        <v>170</v>
      </c>
      <c r="B7">
        <v>259800.31999999977</v>
      </c>
      <c r="C7">
        <v>1529260.7200000002</v>
      </c>
      <c r="D7">
        <f t="shared" si="0"/>
        <v>0.16988621796288583</v>
      </c>
      <c r="E7">
        <f>C7/H4</f>
        <v>2.8593554499982427E-2</v>
      </c>
    </row>
    <row r="8" spans="1:8" x14ac:dyDescent="0.3">
      <c r="A8" s="10" t="s">
        <v>108</v>
      </c>
      <c r="B8">
        <v>677505.02000000037</v>
      </c>
      <c r="C8">
        <v>2051189.3199999989</v>
      </c>
      <c r="D8">
        <f t="shared" si="0"/>
        <v>0.33029862889496747</v>
      </c>
      <c r="E8">
        <f>C8/H4</f>
        <v>3.8352383504103776E-2</v>
      </c>
    </row>
    <row r="9" spans="1:8" x14ac:dyDescent="0.3">
      <c r="A9" s="10" t="s">
        <v>124</v>
      </c>
      <c r="B9">
        <v>2168404.3699999973</v>
      </c>
      <c r="C9">
        <v>6709209.5100000054</v>
      </c>
      <c r="D9">
        <f t="shared" si="0"/>
        <v>0.32319819000554589</v>
      </c>
      <c r="E9">
        <f>C9/H4</f>
        <v>0.12544633185634005</v>
      </c>
    </row>
    <row r="10" spans="1:8" x14ac:dyDescent="0.3">
      <c r="A10" s="10" t="s">
        <v>148</v>
      </c>
      <c r="B10">
        <v>31285.530000000017</v>
      </c>
      <c r="C10">
        <v>179896.14999999991</v>
      </c>
      <c r="D10">
        <f t="shared" si="0"/>
        <v>0.17390883573661822</v>
      </c>
      <c r="E10">
        <f>C10/H4</f>
        <v>3.3636320491917237E-3</v>
      </c>
    </row>
    <row r="11" spans="1:8" x14ac:dyDescent="0.3">
      <c r="A11" s="10" t="s">
        <v>116</v>
      </c>
      <c r="B11">
        <v>335102.08999999997</v>
      </c>
      <c r="C11">
        <v>1476252.1900000002</v>
      </c>
      <c r="D11">
        <f t="shared" si="0"/>
        <v>0.2269951518242963</v>
      </c>
      <c r="E11">
        <f>C11/H4</f>
        <v>2.760242050190331E-2</v>
      </c>
    </row>
    <row r="12" spans="1:8" x14ac:dyDescent="0.3">
      <c r="A12" s="10" t="s">
        <v>134</v>
      </c>
      <c r="B12">
        <v>468233.44999999995</v>
      </c>
      <c r="C12">
        <v>1694244.68</v>
      </c>
      <c r="D12">
        <f t="shared" si="0"/>
        <v>0.2763670770387191</v>
      </c>
      <c r="E12">
        <f>C12/H4</f>
        <v>3.1678363905067335E-2</v>
      </c>
    </row>
    <row r="13" spans="1:8" x14ac:dyDescent="0.3">
      <c r="A13" s="10" t="s">
        <v>144</v>
      </c>
      <c r="B13">
        <v>135957.19999999992</v>
      </c>
      <c r="C13">
        <v>392535.78000000014</v>
      </c>
      <c r="D13">
        <f t="shared" si="0"/>
        <v>0.34635619713443672</v>
      </c>
      <c r="E13">
        <f>C13/H4</f>
        <v>7.3394896447893567E-3</v>
      </c>
    </row>
    <row r="14" spans="1:8" x14ac:dyDescent="0.3">
      <c r="A14" s="10" t="s">
        <v>158</v>
      </c>
      <c r="B14">
        <v>1705804.9400000002</v>
      </c>
      <c r="C14">
        <v>4690065.3099999987</v>
      </c>
      <c r="D14">
        <f t="shared" si="0"/>
        <v>0.36370600988496699</v>
      </c>
      <c r="E14">
        <f>C14/H4</f>
        <v>8.7693116220209935E-2</v>
      </c>
    </row>
    <row r="15" spans="1:8" x14ac:dyDescent="0.3">
      <c r="A15" s="10" t="s">
        <v>129</v>
      </c>
      <c r="B15">
        <v>192211.92000000013</v>
      </c>
      <c r="C15">
        <v>786744.36000000022</v>
      </c>
      <c r="D15">
        <f t="shared" si="0"/>
        <v>0.24431305742058332</v>
      </c>
      <c r="E15">
        <f>C15/H4</f>
        <v>1.4710256688744218E-2</v>
      </c>
    </row>
    <row r="16" spans="1:8" x14ac:dyDescent="0.3">
      <c r="A16" s="10" t="s">
        <v>99</v>
      </c>
      <c r="B16">
        <v>700045.9700000002</v>
      </c>
      <c r="C16">
        <v>2025434.129999999</v>
      </c>
      <c r="D16">
        <f t="shared" si="0"/>
        <v>0.34562761613975596</v>
      </c>
      <c r="E16">
        <f>C16/H4</f>
        <v>3.7870822433913987E-2</v>
      </c>
    </row>
    <row r="17" spans="1:10" x14ac:dyDescent="0.3">
      <c r="A17" s="10" t="s">
        <v>121</v>
      </c>
      <c r="B17">
        <v>1648157.360000001</v>
      </c>
      <c r="C17">
        <v>5708420.3399999989</v>
      </c>
      <c r="D17">
        <f t="shared" si="0"/>
        <v>0.28872389590006986</v>
      </c>
      <c r="E17">
        <f>C17/H4</f>
        <v>0.10673394403316537</v>
      </c>
    </row>
    <row r="18" spans="1:10" x14ac:dyDescent="0.3">
      <c r="A18" s="10" t="s">
        <v>152</v>
      </c>
      <c r="B18">
        <v>1243619.6799999995</v>
      </c>
      <c r="C18">
        <v>3625971.7400000039</v>
      </c>
      <c r="D18">
        <f t="shared" si="0"/>
        <v>0.34297555777420319</v>
      </c>
      <c r="E18">
        <f>C18/H4</f>
        <v>6.7797086008385951E-2</v>
      </c>
    </row>
    <row r="19" spans="1:10" x14ac:dyDescent="0.3">
      <c r="A19" s="10" t="s">
        <v>119</v>
      </c>
      <c r="B19">
        <v>328702.00000000006</v>
      </c>
      <c r="C19">
        <v>1465572.0000000007</v>
      </c>
      <c r="D19">
        <f t="shared" si="0"/>
        <v>0.22428239622481863</v>
      </c>
      <c r="E19">
        <f>C19/H4</f>
        <v>2.7402726237320908E-2</v>
      </c>
    </row>
    <row r="20" spans="1:10" x14ac:dyDescent="0.3">
      <c r="A20" s="10" t="s">
        <v>154</v>
      </c>
      <c r="B20">
        <v>785657.70000000042</v>
      </c>
      <c r="C20">
        <v>2555762.2399999993</v>
      </c>
      <c r="D20">
        <f t="shared" si="0"/>
        <v>0.30740641195168478</v>
      </c>
      <c r="E20">
        <f>C20/H4</f>
        <v>4.7786702386782773E-2</v>
      </c>
    </row>
    <row r="21" spans="1:10" x14ac:dyDescent="0.3">
      <c r="A21" s="10" t="s">
        <v>77</v>
      </c>
      <c r="B21">
        <v>16433246.099999998</v>
      </c>
      <c r="C21">
        <v>53482707.790000014</v>
      </c>
    </row>
    <row r="23" spans="1:10" x14ac:dyDescent="0.3">
      <c r="H23" s="31" t="s">
        <v>179</v>
      </c>
      <c r="I23" s="31"/>
      <c r="J23" s="31"/>
    </row>
    <row r="24" spans="1:10" x14ac:dyDescent="0.3">
      <c r="A24" t="s">
        <v>76</v>
      </c>
      <c r="B24" t="s">
        <v>80</v>
      </c>
      <c r="C24" t="s">
        <v>79</v>
      </c>
      <c r="D24" t="s">
        <v>177</v>
      </c>
      <c r="E24" t="s">
        <v>178</v>
      </c>
      <c r="H24" t="s">
        <v>76</v>
      </c>
      <c r="I24" t="s">
        <v>177</v>
      </c>
      <c r="J24" t="s">
        <v>178</v>
      </c>
    </row>
    <row r="25" spans="1:10" x14ac:dyDescent="0.3">
      <c r="A25" t="s">
        <v>103</v>
      </c>
      <c r="B25">
        <v>1105111.2099999995</v>
      </c>
      <c r="C25">
        <v>3884093.9499999988</v>
      </c>
      <c r="D25">
        <v>0.28452226548227544</v>
      </c>
      <c r="E25">
        <v>7.2623360156910968E-2</v>
      </c>
      <c r="H25" t="s">
        <v>103</v>
      </c>
      <c r="I25">
        <v>0.28452226548227544</v>
      </c>
      <c r="J25">
        <v>7.2623360156910968E-2</v>
      </c>
    </row>
    <row r="26" spans="1:10" x14ac:dyDescent="0.3">
      <c r="A26" t="s">
        <v>127</v>
      </c>
      <c r="B26">
        <v>1773123.8800000008</v>
      </c>
      <c r="C26">
        <v>5454153.3300000019</v>
      </c>
      <c r="D26">
        <v>0.32509608232814391</v>
      </c>
      <c r="E26">
        <v>0.10197975299634694</v>
      </c>
      <c r="H26" t="s">
        <v>127</v>
      </c>
      <c r="I26">
        <v>0.32509608232814391</v>
      </c>
      <c r="J26">
        <v>0.10197975299634694</v>
      </c>
    </row>
    <row r="27" spans="1:10" x14ac:dyDescent="0.3">
      <c r="A27" t="s">
        <v>112</v>
      </c>
      <c r="B27">
        <v>2874523.4600000004</v>
      </c>
      <c r="C27">
        <v>9253902.0400000047</v>
      </c>
      <c r="D27">
        <v>0.31062825687746298</v>
      </c>
      <c r="E27">
        <v>0.17302605687684092</v>
      </c>
      <c r="H27" t="s">
        <v>112</v>
      </c>
      <c r="I27">
        <v>0.31062825687746298</v>
      </c>
      <c r="J27">
        <v>0.17302605687684092</v>
      </c>
    </row>
    <row r="28" spans="1:10" x14ac:dyDescent="0.3">
      <c r="A28" t="s">
        <v>170</v>
      </c>
      <c r="B28">
        <v>259800.31999999977</v>
      </c>
      <c r="C28">
        <v>1529260.7200000002</v>
      </c>
      <c r="D28">
        <v>0.16988621796288583</v>
      </c>
      <c r="E28">
        <v>2.8593554499982427E-2</v>
      </c>
      <c r="H28" t="s">
        <v>170</v>
      </c>
      <c r="I28">
        <v>0.16988621796288583</v>
      </c>
      <c r="J28">
        <v>2.8593554499982427E-2</v>
      </c>
    </row>
    <row r="29" spans="1:10" x14ac:dyDescent="0.3">
      <c r="A29" t="s">
        <v>108</v>
      </c>
      <c r="B29">
        <v>677505.02000000037</v>
      </c>
      <c r="C29">
        <v>2051189.3199999989</v>
      </c>
      <c r="D29">
        <v>0.33029862889496747</v>
      </c>
      <c r="E29">
        <v>3.8352383504103776E-2</v>
      </c>
      <c r="H29" t="s">
        <v>108</v>
      </c>
      <c r="I29">
        <v>0.33029862889496747</v>
      </c>
      <c r="J29">
        <v>3.8352383504103776E-2</v>
      </c>
    </row>
    <row r="30" spans="1:10" x14ac:dyDescent="0.3">
      <c r="A30" t="s">
        <v>124</v>
      </c>
      <c r="B30">
        <v>2168404.3699999973</v>
      </c>
      <c r="C30">
        <v>6709209.5100000054</v>
      </c>
      <c r="D30">
        <v>0.32319819000554589</v>
      </c>
      <c r="E30">
        <v>0.12544633185634005</v>
      </c>
      <c r="H30" t="s">
        <v>124</v>
      </c>
      <c r="I30">
        <v>0.32319819000554589</v>
      </c>
      <c r="J30">
        <v>0.12544633185634005</v>
      </c>
    </row>
    <row r="31" spans="1:10" x14ac:dyDescent="0.3">
      <c r="A31" t="s">
        <v>148</v>
      </c>
      <c r="B31">
        <v>31285.530000000017</v>
      </c>
      <c r="C31">
        <v>179896.14999999991</v>
      </c>
      <c r="D31">
        <v>0.17390883573661822</v>
      </c>
      <c r="E31">
        <v>3.3636320491917237E-3</v>
      </c>
      <c r="H31" t="s">
        <v>148</v>
      </c>
      <c r="I31">
        <v>0.17390883573661822</v>
      </c>
      <c r="J31">
        <v>3.3636320491917237E-3</v>
      </c>
    </row>
    <row r="32" spans="1:10" x14ac:dyDescent="0.3">
      <c r="A32" t="s">
        <v>116</v>
      </c>
      <c r="B32">
        <v>335102.08999999997</v>
      </c>
      <c r="C32">
        <v>1476252.1900000002</v>
      </c>
      <c r="D32">
        <v>0.2269951518242963</v>
      </c>
      <c r="E32">
        <v>2.760242050190331E-2</v>
      </c>
      <c r="H32" t="s">
        <v>116</v>
      </c>
      <c r="I32">
        <v>0.2269951518242963</v>
      </c>
      <c r="J32">
        <v>2.760242050190331E-2</v>
      </c>
    </row>
    <row r="33" spans="1:10" x14ac:dyDescent="0.3">
      <c r="A33" t="s">
        <v>134</v>
      </c>
      <c r="B33">
        <v>468233.44999999995</v>
      </c>
      <c r="C33">
        <v>1694244.68</v>
      </c>
      <c r="D33">
        <v>0.2763670770387191</v>
      </c>
      <c r="E33">
        <v>3.1678363905067335E-2</v>
      </c>
      <c r="H33" t="s">
        <v>134</v>
      </c>
      <c r="I33">
        <v>0.2763670770387191</v>
      </c>
      <c r="J33">
        <v>3.1678363905067335E-2</v>
      </c>
    </row>
    <row r="34" spans="1:10" x14ac:dyDescent="0.3">
      <c r="A34" t="s">
        <v>144</v>
      </c>
      <c r="B34">
        <v>135957.19999999992</v>
      </c>
      <c r="C34">
        <v>392535.78000000014</v>
      </c>
      <c r="D34">
        <v>0.34635619713443672</v>
      </c>
      <c r="E34">
        <v>7.3394896447893567E-3</v>
      </c>
      <c r="H34" t="s">
        <v>144</v>
      </c>
      <c r="I34">
        <v>0.34635619713443672</v>
      </c>
      <c r="J34">
        <v>7.3394896447893567E-3</v>
      </c>
    </row>
    <row r="35" spans="1:10" x14ac:dyDescent="0.3">
      <c r="A35" t="s">
        <v>158</v>
      </c>
      <c r="B35">
        <v>1705804.9400000002</v>
      </c>
      <c r="C35">
        <v>4690065.3099999987</v>
      </c>
      <c r="D35">
        <v>0.36370600988496699</v>
      </c>
      <c r="E35">
        <v>8.7693116220209935E-2</v>
      </c>
      <c r="H35" t="s">
        <v>158</v>
      </c>
      <c r="I35">
        <v>0.36370600988496699</v>
      </c>
      <c r="J35">
        <v>8.7693116220209935E-2</v>
      </c>
    </row>
    <row r="36" spans="1:10" x14ac:dyDescent="0.3">
      <c r="A36" t="s">
        <v>129</v>
      </c>
      <c r="B36">
        <v>192211.92000000013</v>
      </c>
      <c r="C36">
        <v>786744.36000000022</v>
      </c>
      <c r="D36">
        <v>0.24431305742058332</v>
      </c>
      <c r="E36">
        <v>1.4710256688744218E-2</v>
      </c>
      <c r="H36" t="s">
        <v>129</v>
      </c>
      <c r="I36">
        <v>0.24431305742058332</v>
      </c>
      <c r="J36">
        <v>1.4710256688744218E-2</v>
      </c>
    </row>
    <row r="37" spans="1:10" x14ac:dyDescent="0.3">
      <c r="A37" t="s">
        <v>99</v>
      </c>
      <c r="B37">
        <v>700045.9700000002</v>
      </c>
      <c r="C37">
        <v>2025434.129999999</v>
      </c>
      <c r="D37">
        <v>0.34562761613975596</v>
      </c>
      <c r="E37">
        <v>3.7870822433913987E-2</v>
      </c>
      <c r="H37" t="s">
        <v>99</v>
      </c>
      <c r="I37">
        <v>0.34562761613975596</v>
      </c>
      <c r="J37">
        <v>3.7870822433913987E-2</v>
      </c>
    </row>
    <row r="38" spans="1:10" x14ac:dyDescent="0.3">
      <c r="A38" t="s">
        <v>121</v>
      </c>
      <c r="B38">
        <v>1648157.360000001</v>
      </c>
      <c r="C38">
        <v>5708420.3399999989</v>
      </c>
      <c r="D38">
        <v>0.28872389590006986</v>
      </c>
      <c r="E38">
        <v>0.10673394403316537</v>
      </c>
      <c r="H38" t="s">
        <v>121</v>
      </c>
      <c r="I38">
        <v>0.28872389590006986</v>
      </c>
      <c r="J38">
        <v>0.10673394403316537</v>
      </c>
    </row>
    <row r="39" spans="1:10" x14ac:dyDescent="0.3">
      <c r="A39" t="s">
        <v>152</v>
      </c>
      <c r="B39">
        <v>1243619.6799999995</v>
      </c>
      <c r="C39">
        <v>3625971.7400000039</v>
      </c>
      <c r="D39">
        <v>0.34297555777420319</v>
      </c>
      <c r="E39">
        <v>6.7797086008385951E-2</v>
      </c>
      <c r="H39" t="s">
        <v>152</v>
      </c>
      <c r="I39">
        <v>0.34297555777420319</v>
      </c>
      <c r="J39">
        <v>6.7797086008385951E-2</v>
      </c>
    </row>
    <row r="40" spans="1:10" x14ac:dyDescent="0.3">
      <c r="A40" t="s">
        <v>119</v>
      </c>
      <c r="B40">
        <v>328702.00000000006</v>
      </c>
      <c r="C40">
        <v>1465572.0000000007</v>
      </c>
      <c r="D40">
        <v>0.22428239622481863</v>
      </c>
      <c r="E40">
        <v>2.7402726237320908E-2</v>
      </c>
      <c r="H40" t="s">
        <v>119</v>
      </c>
      <c r="I40">
        <v>0.22428239622481863</v>
      </c>
      <c r="J40">
        <v>2.7402726237320908E-2</v>
      </c>
    </row>
    <row r="41" spans="1:10" x14ac:dyDescent="0.3">
      <c r="A41" t="s">
        <v>154</v>
      </c>
      <c r="B41">
        <v>785657.70000000042</v>
      </c>
      <c r="C41">
        <v>2555762.2399999993</v>
      </c>
      <c r="D41">
        <v>0.30740641195168478</v>
      </c>
      <c r="E41">
        <v>4.7786702386782773E-2</v>
      </c>
      <c r="H41" t="s">
        <v>154</v>
      </c>
      <c r="I41">
        <v>0.30740641195168478</v>
      </c>
      <c r="J41">
        <v>4.7786702386782773E-2</v>
      </c>
    </row>
    <row r="42" spans="1:10" s="29" customFormat="1" x14ac:dyDescent="0.3">
      <c r="A42" s="29" t="s">
        <v>77</v>
      </c>
      <c r="B42" s="29">
        <v>16433246.099999998</v>
      </c>
      <c r="C42" s="29">
        <v>53482707.790000014</v>
      </c>
    </row>
  </sheetData>
  <mergeCells count="1">
    <mergeCell ref="H23:J23"/>
  </mergeCells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8B79-5BBD-4E7B-9AB2-36CE5424DDA7}">
  <dimension ref="A1:M4017"/>
  <sheetViews>
    <sheetView tabSelected="1" workbookViewId="0">
      <selection sqref="A1:M4017"/>
    </sheetView>
  </sheetViews>
  <sheetFormatPr defaultRowHeight="14.4" x14ac:dyDescent="0.3"/>
  <cols>
    <col min="1" max="1" width="9.5546875" customWidth="1"/>
    <col min="2" max="2" width="14.33203125" customWidth="1"/>
    <col min="4" max="4" width="11.33203125" customWidth="1"/>
    <col min="5" max="5" width="10.21875" customWidth="1"/>
    <col min="6" max="6" width="13.6640625" customWidth="1"/>
    <col min="10" max="10" width="9.33203125" customWidth="1"/>
    <col min="12" max="12" width="17.5546875" customWidth="1"/>
    <col min="13" max="13" width="26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</v>
      </c>
      <c r="H1" t="s">
        <v>78</v>
      </c>
      <c r="I1" t="s">
        <v>81</v>
      </c>
      <c r="J1" t="s">
        <v>82</v>
      </c>
      <c r="K1" t="s">
        <v>94</v>
      </c>
      <c r="L1" t="s">
        <v>92</v>
      </c>
      <c r="M1" t="s">
        <v>93</v>
      </c>
    </row>
    <row r="2" spans="1:13" x14ac:dyDescent="0.3">
      <c r="A2" t="s">
        <v>6</v>
      </c>
      <c r="B2" t="s">
        <v>7</v>
      </c>
      <c r="C2">
        <v>45016</v>
      </c>
      <c r="D2">
        <v>9</v>
      </c>
      <c r="E2">
        <v>2986.92</v>
      </c>
      <c r="F2">
        <v>1779.39</v>
      </c>
      <c r="G2">
        <v>1207.53</v>
      </c>
      <c r="H2">
        <v>2023</v>
      </c>
      <c r="I2">
        <v>3</v>
      </c>
      <c r="J2" t="s">
        <v>83</v>
      </c>
      <c r="K2" t="s">
        <v>109</v>
      </c>
      <c r="L2" t="s">
        <v>98</v>
      </c>
      <c r="M2" t="s">
        <v>108</v>
      </c>
    </row>
    <row r="3" spans="1:13" x14ac:dyDescent="0.3">
      <c r="A3" t="s">
        <v>8</v>
      </c>
      <c r="B3" t="s">
        <v>9</v>
      </c>
      <c r="C3">
        <v>45558</v>
      </c>
      <c r="D3">
        <v>1</v>
      </c>
      <c r="E3">
        <v>607.23</v>
      </c>
      <c r="F3">
        <v>372.34</v>
      </c>
      <c r="G3">
        <v>234.89000000000004</v>
      </c>
      <c r="H3">
        <v>2024</v>
      </c>
      <c r="I3">
        <v>9</v>
      </c>
      <c r="J3" t="s">
        <v>89</v>
      </c>
      <c r="K3" t="s">
        <v>113</v>
      </c>
      <c r="L3" t="s">
        <v>98</v>
      </c>
      <c r="M3" t="s">
        <v>99</v>
      </c>
    </row>
    <row r="4" spans="1:13" x14ac:dyDescent="0.3">
      <c r="A4" t="s">
        <v>10</v>
      </c>
      <c r="B4" t="s">
        <v>11</v>
      </c>
      <c r="C4">
        <v>45521</v>
      </c>
      <c r="D4">
        <v>9</v>
      </c>
      <c r="E4">
        <v>6046.6500000000005</v>
      </c>
      <c r="F4">
        <v>4775.3100000000004</v>
      </c>
      <c r="G4">
        <v>1271.3400000000001</v>
      </c>
      <c r="H4">
        <v>2024</v>
      </c>
      <c r="I4">
        <v>8</v>
      </c>
      <c r="J4" t="s">
        <v>89</v>
      </c>
      <c r="K4" t="s">
        <v>113</v>
      </c>
      <c r="L4" t="s">
        <v>102</v>
      </c>
      <c r="M4" t="s">
        <v>103</v>
      </c>
    </row>
    <row r="5" spans="1:13" x14ac:dyDescent="0.3">
      <c r="A5" t="s">
        <v>12</v>
      </c>
      <c r="B5" t="s">
        <v>13</v>
      </c>
      <c r="C5">
        <v>45112</v>
      </c>
      <c r="D5">
        <v>20</v>
      </c>
      <c r="E5">
        <v>17561.400000000001</v>
      </c>
      <c r="F5">
        <v>12099.400000000001</v>
      </c>
      <c r="G5">
        <v>5462</v>
      </c>
      <c r="H5">
        <v>2023</v>
      </c>
      <c r="I5">
        <v>7</v>
      </c>
      <c r="J5" t="s">
        <v>85</v>
      </c>
      <c r="K5" t="s">
        <v>104</v>
      </c>
      <c r="L5" t="s">
        <v>102</v>
      </c>
      <c r="M5" t="s">
        <v>103</v>
      </c>
    </row>
    <row r="6" spans="1:13" x14ac:dyDescent="0.3">
      <c r="A6" t="s">
        <v>14</v>
      </c>
      <c r="B6" t="s">
        <v>15</v>
      </c>
      <c r="C6">
        <v>44986</v>
      </c>
      <c r="D6">
        <v>21</v>
      </c>
      <c r="E6">
        <v>18553.29</v>
      </c>
      <c r="F6">
        <v>12937.890000000001</v>
      </c>
      <c r="G6">
        <v>5615.4</v>
      </c>
      <c r="H6">
        <v>2023</v>
      </c>
      <c r="I6">
        <v>3</v>
      </c>
      <c r="J6" t="s">
        <v>83</v>
      </c>
      <c r="K6" t="s">
        <v>132</v>
      </c>
      <c r="L6" t="s">
        <v>118</v>
      </c>
      <c r="M6" t="s">
        <v>134</v>
      </c>
    </row>
    <row r="7" spans="1:13" x14ac:dyDescent="0.3">
      <c r="A7" t="s">
        <v>16</v>
      </c>
      <c r="B7" t="s">
        <v>17</v>
      </c>
      <c r="C7">
        <v>45332</v>
      </c>
      <c r="D7">
        <v>25</v>
      </c>
      <c r="E7">
        <v>4574.5</v>
      </c>
      <c r="F7">
        <v>3475.25</v>
      </c>
      <c r="G7">
        <v>1099.25</v>
      </c>
      <c r="H7">
        <v>2024</v>
      </c>
      <c r="I7">
        <v>2</v>
      </c>
      <c r="J7" t="s">
        <v>87</v>
      </c>
      <c r="K7" t="s">
        <v>104</v>
      </c>
      <c r="L7" t="s">
        <v>102</v>
      </c>
      <c r="M7" t="s">
        <v>103</v>
      </c>
    </row>
    <row r="8" spans="1:13" x14ac:dyDescent="0.3">
      <c r="A8" t="s">
        <v>16</v>
      </c>
      <c r="B8" t="s">
        <v>18</v>
      </c>
      <c r="C8">
        <v>45345</v>
      </c>
      <c r="D8">
        <v>28</v>
      </c>
      <c r="E8">
        <v>11176.480000000001</v>
      </c>
      <c r="F8">
        <v>8445.92</v>
      </c>
      <c r="G8">
        <v>2730.5600000000013</v>
      </c>
      <c r="H8">
        <v>2024</v>
      </c>
      <c r="I8">
        <v>2</v>
      </c>
      <c r="J8" t="s">
        <v>87</v>
      </c>
      <c r="K8" t="s">
        <v>130</v>
      </c>
      <c r="L8" t="s">
        <v>126</v>
      </c>
      <c r="M8" t="s">
        <v>129</v>
      </c>
    </row>
    <row r="9" spans="1:13" x14ac:dyDescent="0.3">
      <c r="A9" t="s">
        <v>19</v>
      </c>
      <c r="B9" t="s">
        <v>20</v>
      </c>
      <c r="C9">
        <v>45060</v>
      </c>
      <c r="D9">
        <v>4</v>
      </c>
      <c r="E9">
        <v>3552.84</v>
      </c>
      <c r="F9">
        <v>2889.8</v>
      </c>
      <c r="G9">
        <v>663.04</v>
      </c>
      <c r="H9">
        <v>2023</v>
      </c>
      <c r="I9">
        <v>5</v>
      </c>
      <c r="J9" t="s">
        <v>84</v>
      </c>
      <c r="K9" t="s">
        <v>104</v>
      </c>
      <c r="L9" t="s">
        <v>102</v>
      </c>
      <c r="M9" t="s">
        <v>124</v>
      </c>
    </row>
    <row r="10" spans="1:13" x14ac:dyDescent="0.3">
      <c r="A10" t="s">
        <v>21</v>
      </c>
      <c r="B10" t="s">
        <v>22</v>
      </c>
      <c r="C10">
        <v>45032</v>
      </c>
      <c r="D10">
        <v>5</v>
      </c>
      <c r="E10">
        <v>5267.4</v>
      </c>
      <c r="F10">
        <v>3131.3</v>
      </c>
      <c r="G10">
        <v>2136.0999999999995</v>
      </c>
      <c r="H10">
        <v>2023</v>
      </c>
      <c r="I10">
        <v>4</v>
      </c>
      <c r="J10" t="s">
        <v>84</v>
      </c>
      <c r="K10" t="s">
        <v>113</v>
      </c>
      <c r="L10" t="s">
        <v>102</v>
      </c>
      <c r="M10" t="s">
        <v>124</v>
      </c>
    </row>
    <row r="11" spans="1:13" x14ac:dyDescent="0.3">
      <c r="A11" t="s">
        <v>23</v>
      </c>
      <c r="B11" t="s">
        <v>24</v>
      </c>
      <c r="C11">
        <v>45439</v>
      </c>
      <c r="D11">
        <v>16</v>
      </c>
      <c r="E11">
        <v>21299.68</v>
      </c>
      <c r="F11">
        <v>13291.36</v>
      </c>
      <c r="G11">
        <v>8008.32</v>
      </c>
      <c r="H11">
        <v>2024</v>
      </c>
      <c r="I11">
        <v>5</v>
      </c>
      <c r="J11" t="s">
        <v>88</v>
      </c>
      <c r="K11" t="s">
        <v>104</v>
      </c>
      <c r="L11" t="s">
        <v>102</v>
      </c>
      <c r="M11" t="s">
        <v>124</v>
      </c>
    </row>
    <row r="12" spans="1:13" x14ac:dyDescent="0.3">
      <c r="A12" t="s">
        <v>25</v>
      </c>
      <c r="B12" t="s">
        <v>26</v>
      </c>
      <c r="C12">
        <v>45063</v>
      </c>
      <c r="D12">
        <v>7</v>
      </c>
      <c r="E12">
        <v>7375.83</v>
      </c>
      <c r="F12">
        <v>4567.9900000000007</v>
      </c>
      <c r="G12">
        <v>2807.8399999999992</v>
      </c>
      <c r="H12">
        <v>2023</v>
      </c>
      <c r="I12">
        <v>5</v>
      </c>
      <c r="J12" t="s">
        <v>84</v>
      </c>
      <c r="K12" t="s">
        <v>104</v>
      </c>
      <c r="L12" t="s">
        <v>126</v>
      </c>
      <c r="M12" t="s">
        <v>127</v>
      </c>
    </row>
    <row r="13" spans="1:13" x14ac:dyDescent="0.3">
      <c r="A13" t="s">
        <v>16</v>
      </c>
      <c r="B13" t="s">
        <v>27</v>
      </c>
      <c r="C13">
        <v>45124</v>
      </c>
      <c r="D13">
        <v>10</v>
      </c>
      <c r="E13">
        <v>3411.7000000000003</v>
      </c>
      <c r="F13">
        <v>2034.7</v>
      </c>
      <c r="G13">
        <v>1377.0000000000002</v>
      </c>
      <c r="H13">
        <v>2023</v>
      </c>
      <c r="I13">
        <v>7</v>
      </c>
      <c r="J13" t="s">
        <v>85</v>
      </c>
      <c r="K13" t="s">
        <v>113</v>
      </c>
      <c r="L13" t="s">
        <v>102</v>
      </c>
      <c r="M13" t="s">
        <v>124</v>
      </c>
    </row>
    <row r="14" spans="1:13" x14ac:dyDescent="0.3">
      <c r="A14" t="s">
        <v>28</v>
      </c>
      <c r="B14" t="s">
        <v>29</v>
      </c>
      <c r="C14">
        <v>45011</v>
      </c>
      <c r="D14">
        <v>23</v>
      </c>
      <c r="E14">
        <v>15019</v>
      </c>
      <c r="F14">
        <v>11250.449999999999</v>
      </c>
      <c r="G14">
        <v>3768.5500000000011</v>
      </c>
      <c r="H14">
        <v>2023</v>
      </c>
      <c r="I14">
        <v>3</v>
      </c>
      <c r="J14" t="s">
        <v>83</v>
      </c>
      <c r="K14" t="s">
        <v>100</v>
      </c>
      <c r="L14" t="s">
        <v>98</v>
      </c>
      <c r="M14" t="s">
        <v>108</v>
      </c>
    </row>
    <row r="15" spans="1:13" x14ac:dyDescent="0.3">
      <c r="A15" t="s">
        <v>23</v>
      </c>
      <c r="B15" t="s">
        <v>30</v>
      </c>
      <c r="C15">
        <v>45535</v>
      </c>
      <c r="D15">
        <v>5</v>
      </c>
      <c r="E15">
        <v>7357.3</v>
      </c>
      <c r="F15">
        <v>4978.25</v>
      </c>
      <c r="G15">
        <v>2379.0500000000002</v>
      </c>
      <c r="H15">
        <v>2024</v>
      </c>
      <c r="I15">
        <v>8</v>
      </c>
      <c r="J15" t="s">
        <v>89</v>
      </c>
      <c r="K15" t="s">
        <v>113</v>
      </c>
      <c r="L15" t="s">
        <v>126</v>
      </c>
      <c r="M15" t="s">
        <v>127</v>
      </c>
    </row>
    <row r="16" spans="1:13" x14ac:dyDescent="0.3">
      <c r="A16" t="s">
        <v>25</v>
      </c>
      <c r="B16" t="s">
        <v>30</v>
      </c>
      <c r="C16">
        <v>45337</v>
      </c>
      <c r="D16">
        <v>13</v>
      </c>
      <c r="E16">
        <v>19128.98</v>
      </c>
      <c r="F16">
        <v>12943.449999999999</v>
      </c>
      <c r="G16">
        <v>6185.5300000000007</v>
      </c>
      <c r="H16">
        <v>2024</v>
      </c>
      <c r="I16">
        <v>2</v>
      </c>
      <c r="J16" t="s">
        <v>87</v>
      </c>
      <c r="K16" t="s">
        <v>113</v>
      </c>
      <c r="L16" t="s">
        <v>126</v>
      </c>
      <c r="M16" t="s">
        <v>127</v>
      </c>
    </row>
    <row r="17" spans="1:13" x14ac:dyDescent="0.3">
      <c r="A17" t="s">
        <v>16</v>
      </c>
      <c r="B17" t="s">
        <v>31</v>
      </c>
      <c r="C17">
        <v>45501</v>
      </c>
      <c r="D17">
        <v>3</v>
      </c>
      <c r="E17">
        <v>1442.1</v>
      </c>
      <c r="F17">
        <v>905.81999999999994</v>
      </c>
      <c r="G17">
        <v>536.28</v>
      </c>
      <c r="H17">
        <v>2024</v>
      </c>
      <c r="I17">
        <v>7</v>
      </c>
      <c r="J17" t="s">
        <v>89</v>
      </c>
      <c r="K17" t="s">
        <v>113</v>
      </c>
      <c r="L17" t="s">
        <v>98</v>
      </c>
      <c r="M17" t="s">
        <v>108</v>
      </c>
    </row>
    <row r="18" spans="1:13" x14ac:dyDescent="0.3">
      <c r="A18" t="s">
        <v>32</v>
      </c>
      <c r="B18" t="s">
        <v>11</v>
      </c>
      <c r="C18">
        <v>45337</v>
      </c>
      <c r="D18">
        <v>21</v>
      </c>
      <c r="E18">
        <v>14108.85</v>
      </c>
      <c r="F18">
        <v>11142.390000000001</v>
      </c>
      <c r="G18">
        <v>2966.4599999999991</v>
      </c>
      <c r="H18">
        <v>2024</v>
      </c>
      <c r="I18">
        <v>2</v>
      </c>
      <c r="J18" t="s">
        <v>87</v>
      </c>
      <c r="K18" t="s">
        <v>113</v>
      </c>
      <c r="L18" t="s">
        <v>102</v>
      </c>
      <c r="M18" t="s">
        <v>103</v>
      </c>
    </row>
    <row r="19" spans="1:13" x14ac:dyDescent="0.3">
      <c r="A19" t="s">
        <v>33</v>
      </c>
      <c r="B19" t="s">
        <v>34</v>
      </c>
      <c r="C19">
        <v>45614</v>
      </c>
      <c r="D19">
        <v>25</v>
      </c>
      <c r="E19">
        <v>24126.5</v>
      </c>
      <c r="F19">
        <v>18882.5</v>
      </c>
      <c r="G19">
        <v>5244</v>
      </c>
      <c r="H19">
        <v>2024</v>
      </c>
      <c r="I19">
        <v>11</v>
      </c>
      <c r="J19" t="s">
        <v>90</v>
      </c>
      <c r="K19" t="s">
        <v>113</v>
      </c>
      <c r="L19" t="s">
        <v>118</v>
      </c>
      <c r="M19" t="s">
        <v>119</v>
      </c>
    </row>
    <row r="20" spans="1:13" x14ac:dyDescent="0.3">
      <c r="A20" t="s">
        <v>25</v>
      </c>
      <c r="B20" t="s">
        <v>35</v>
      </c>
      <c r="C20">
        <v>45109</v>
      </c>
      <c r="D20">
        <v>23</v>
      </c>
      <c r="E20">
        <v>3750.15</v>
      </c>
      <c r="F20">
        <v>2900.53</v>
      </c>
      <c r="G20">
        <v>849.61999999999989</v>
      </c>
      <c r="H20">
        <v>2023</v>
      </c>
      <c r="I20">
        <v>7</v>
      </c>
      <c r="J20" t="s">
        <v>85</v>
      </c>
      <c r="K20" t="s">
        <v>113</v>
      </c>
      <c r="L20" t="s">
        <v>102</v>
      </c>
      <c r="M20" t="s">
        <v>124</v>
      </c>
    </row>
    <row r="21" spans="1:13" x14ac:dyDescent="0.3">
      <c r="A21" t="s">
        <v>10</v>
      </c>
      <c r="B21" t="s">
        <v>36</v>
      </c>
      <c r="C21">
        <v>45418</v>
      </c>
      <c r="D21">
        <v>16</v>
      </c>
      <c r="E21">
        <v>15152.8</v>
      </c>
      <c r="F21">
        <v>10678.08</v>
      </c>
      <c r="G21">
        <v>4474.7199999999993</v>
      </c>
      <c r="H21">
        <v>2024</v>
      </c>
      <c r="I21">
        <v>5</v>
      </c>
      <c r="J21" t="s">
        <v>88</v>
      </c>
      <c r="K21" t="s">
        <v>132</v>
      </c>
      <c r="L21" t="s">
        <v>102</v>
      </c>
      <c r="M21" t="s">
        <v>124</v>
      </c>
    </row>
    <row r="22" spans="1:13" x14ac:dyDescent="0.3">
      <c r="A22" t="s">
        <v>37</v>
      </c>
      <c r="B22" t="s">
        <v>18</v>
      </c>
      <c r="C22">
        <v>45378</v>
      </c>
      <c r="D22">
        <v>14</v>
      </c>
      <c r="E22">
        <v>5588.2400000000007</v>
      </c>
      <c r="F22">
        <v>4222.96</v>
      </c>
      <c r="G22">
        <v>1365.2800000000007</v>
      </c>
      <c r="H22">
        <v>2024</v>
      </c>
      <c r="I22">
        <v>3</v>
      </c>
      <c r="J22" t="s">
        <v>87</v>
      </c>
      <c r="K22" t="s">
        <v>130</v>
      </c>
      <c r="L22" t="s">
        <v>126</v>
      </c>
      <c r="M22" t="s">
        <v>129</v>
      </c>
    </row>
    <row r="23" spans="1:13" x14ac:dyDescent="0.3">
      <c r="A23" t="s">
        <v>25</v>
      </c>
      <c r="B23" t="s">
        <v>31</v>
      </c>
      <c r="C23">
        <v>45599</v>
      </c>
      <c r="D23">
        <v>40</v>
      </c>
      <c r="E23">
        <v>19228</v>
      </c>
      <c r="F23">
        <v>12077.6</v>
      </c>
      <c r="G23">
        <v>7150.4</v>
      </c>
      <c r="H23">
        <v>2024</v>
      </c>
      <c r="I23">
        <v>11</v>
      </c>
      <c r="J23" t="s">
        <v>90</v>
      </c>
      <c r="K23" t="s">
        <v>113</v>
      </c>
      <c r="L23" t="s">
        <v>98</v>
      </c>
      <c r="M23" t="s">
        <v>108</v>
      </c>
    </row>
    <row r="24" spans="1:13" x14ac:dyDescent="0.3">
      <c r="A24" t="s">
        <v>33</v>
      </c>
      <c r="B24" t="s">
        <v>38</v>
      </c>
      <c r="C24">
        <v>45091</v>
      </c>
      <c r="D24">
        <v>6</v>
      </c>
      <c r="E24">
        <v>3218.88</v>
      </c>
      <c r="F24">
        <v>2346.1799999999998</v>
      </c>
      <c r="G24">
        <v>872.70000000000027</v>
      </c>
      <c r="H24">
        <v>2023</v>
      </c>
      <c r="I24">
        <v>6</v>
      </c>
      <c r="J24" t="s">
        <v>84</v>
      </c>
      <c r="K24" t="s">
        <v>113</v>
      </c>
      <c r="L24" t="s">
        <v>111</v>
      </c>
      <c r="M24" t="s">
        <v>112</v>
      </c>
    </row>
    <row r="25" spans="1:13" x14ac:dyDescent="0.3">
      <c r="A25" t="s">
        <v>12</v>
      </c>
      <c r="B25" t="s">
        <v>7</v>
      </c>
      <c r="C25">
        <v>45219</v>
      </c>
      <c r="D25">
        <v>32</v>
      </c>
      <c r="E25">
        <v>10620.16</v>
      </c>
      <c r="F25">
        <v>6326.72</v>
      </c>
      <c r="G25">
        <v>4293.4399999999996</v>
      </c>
      <c r="H25">
        <v>2023</v>
      </c>
      <c r="I25">
        <v>10</v>
      </c>
      <c r="J25" t="s">
        <v>86</v>
      </c>
      <c r="K25" t="s">
        <v>109</v>
      </c>
      <c r="L25" t="s">
        <v>98</v>
      </c>
      <c r="M25" t="s">
        <v>108</v>
      </c>
    </row>
    <row r="26" spans="1:13" x14ac:dyDescent="0.3">
      <c r="A26" t="s">
        <v>32</v>
      </c>
      <c r="B26" t="s">
        <v>39</v>
      </c>
      <c r="C26">
        <v>45615</v>
      </c>
      <c r="D26">
        <v>35</v>
      </c>
      <c r="E26">
        <v>25549.3</v>
      </c>
      <c r="F26">
        <v>20614.650000000001</v>
      </c>
      <c r="G26">
        <v>4934.6499999999978</v>
      </c>
      <c r="H26">
        <v>2024</v>
      </c>
      <c r="I26">
        <v>11</v>
      </c>
      <c r="J26" t="s">
        <v>90</v>
      </c>
      <c r="K26" t="s">
        <v>113</v>
      </c>
      <c r="L26" t="s">
        <v>111</v>
      </c>
      <c r="M26" t="s">
        <v>121</v>
      </c>
    </row>
    <row r="27" spans="1:13" x14ac:dyDescent="0.3">
      <c r="A27" t="s">
        <v>21</v>
      </c>
      <c r="B27" t="s">
        <v>9</v>
      </c>
      <c r="C27">
        <v>45443</v>
      </c>
      <c r="D27">
        <v>4</v>
      </c>
      <c r="E27">
        <v>2428.92</v>
      </c>
      <c r="F27">
        <v>1489.36</v>
      </c>
      <c r="G27">
        <v>939.56000000000017</v>
      </c>
      <c r="H27">
        <v>2024</v>
      </c>
      <c r="I27">
        <v>5</v>
      </c>
      <c r="J27" t="s">
        <v>88</v>
      </c>
      <c r="K27" t="s">
        <v>113</v>
      </c>
      <c r="L27" t="s">
        <v>98</v>
      </c>
      <c r="M27" t="s">
        <v>99</v>
      </c>
    </row>
    <row r="28" spans="1:13" x14ac:dyDescent="0.3">
      <c r="A28" t="s">
        <v>6</v>
      </c>
      <c r="B28" t="s">
        <v>40</v>
      </c>
      <c r="C28">
        <v>45416</v>
      </c>
      <c r="D28">
        <v>10</v>
      </c>
      <c r="E28">
        <v>13537.9</v>
      </c>
      <c r="F28">
        <v>9744.6</v>
      </c>
      <c r="G28">
        <v>3793.2999999999993</v>
      </c>
      <c r="H28">
        <v>2024</v>
      </c>
      <c r="I28">
        <v>5</v>
      </c>
      <c r="J28" t="s">
        <v>88</v>
      </c>
      <c r="K28" t="s">
        <v>106</v>
      </c>
      <c r="L28" t="s">
        <v>111</v>
      </c>
      <c r="M28" t="s">
        <v>112</v>
      </c>
    </row>
    <row r="29" spans="1:13" x14ac:dyDescent="0.3">
      <c r="A29" t="s">
        <v>16</v>
      </c>
      <c r="B29" t="s">
        <v>41</v>
      </c>
      <c r="C29">
        <v>45350</v>
      </c>
      <c r="D29">
        <v>21</v>
      </c>
      <c r="E29">
        <v>18551.399999999998</v>
      </c>
      <c r="F29">
        <v>12694.29</v>
      </c>
      <c r="G29">
        <v>5857.1099999999969</v>
      </c>
      <c r="H29">
        <v>2024</v>
      </c>
      <c r="I29">
        <v>2</v>
      </c>
      <c r="J29" t="s">
        <v>87</v>
      </c>
      <c r="K29" t="s">
        <v>132</v>
      </c>
      <c r="L29" t="s">
        <v>118</v>
      </c>
      <c r="M29" t="s">
        <v>154</v>
      </c>
    </row>
    <row r="30" spans="1:13" x14ac:dyDescent="0.3">
      <c r="A30" t="s">
        <v>33</v>
      </c>
      <c r="B30" t="s">
        <v>29</v>
      </c>
      <c r="C30">
        <v>45093</v>
      </c>
      <c r="D30">
        <v>14</v>
      </c>
      <c r="E30">
        <v>9142</v>
      </c>
      <c r="F30">
        <v>6848.0999999999995</v>
      </c>
      <c r="G30">
        <v>2293.9000000000005</v>
      </c>
      <c r="H30">
        <v>2023</v>
      </c>
      <c r="I30">
        <v>6</v>
      </c>
      <c r="J30" t="s">
        <v>84</v>
      </c>
      <c r="K30" t="s">
        <v>100</v>
      </c>
      <c r="L30" t="s">
        <v>98</v>
      </c>
      <c r="M30" t="s">
        <v>108</v>
      </c>
    </row>
    <row r="31" spans="1:13" x14ac:dyDescent="0.3">
      <c r="A31" t="s">
        <v>8</v>
      </c>
      <c r="B31" t="s">
        <v>17</v>
      </c>
      <c r="C31">
        <v>45653</v>
      </c>
      <c r="D31">
        <v>31</v>
      </c>
      <c r="E31">
        <v>5672.38</v>
      </c>
      <c r="F31">
        <v>4309.3099999999995</v>
      </c>
      <c r="G31">
        <v>1363.0700000000006</v>
      </c>
      <c r="H31">
        <v>2024</v>
      </c>
      <c r="I31">
        <v>12</v>
      </c>
      <c r="J31" t="s">
        <v>90</v>
      </c>
      <c r="K31" t="s">
        <v>104</v>
      </c>
      <c r="L31" t="s">
        <v>102</v>
      </c>
      <c r="M31" t="s">
        <v>103</v>
      </c>
    </row>
    <row r="32" spans="1:13" x14ac:dyDescent="0.3">
      <c r="A32" t="s">
        <v>16</v>
      </c>
      <c r="B32" t="s">
        <v>15</v>
      </c>
      <c r="C32">
        <v>45204</v>
      </c>
      <c r="D32">
        <v>15</v>
      </c>
      <c r="E32">
        <v>13252.35</v>
      </c>
      <c r="F32">
        <v>9241.35</v>
      </c>
      <c r="G32">
        <v>4011</v>
      </c>
      <c r="H32">
        <v>2023</v>
      </c>
      <c r="I32">
        <v>10</v>
      </c>
      <c r="J32" t="s">
        <v>86</v>
      </c>
      <c r="K32" t="s">
        <v>132</v>
      </c>
      <c r="L32" t="s">
        <v>118</v>
      </c>
      <c r="M32" t="s">
        <v>134</v>
      </c>
    </row>
    <row r="33" spans="1:13" x14ac:dyDescent="0.3">
      <c r="A33" t="s">
        <v>21</v>
      </c>
      <c r="B33" t="s">
        <v>11</v>
      </c>
      <c r="C33">
        <v>45461</v>
      </c>
      <c r="D33">
        <v>13</v>
      </c>
      <c r="E33">
        <v>8734.0500000000011</v>
      </c>
      <c r="F33">
        <v>6897.67</v>
      </c>
      <c r="G33">
        <v>1836.380000000001</v>
      </c>
      <c r="H33">
        <v>2024</v>
      </c>
      <c r="I33">
        <v>6</v>
      </c>
      <c r="J33" t="s">
        <v>88</v>
      </c>
      <c r="K33" t="s">
        <v>113</v>
      </c>
      <c r="L33" t="s">
        <v>102</v>
      </c>
      <c r="M33" t="s">
        <v>103</v>
      </c>
    </row>
    <row r="34" spans="1:13" x14ac:dyDescent="0.3">
      <c r="A34" t="s">
        <v>16</v>
      </c>
      <c r="B34" t="s">
        <v>41</v>
      </c>
      <c r="C34">
        <v>45613</v>
      </c>
      <c r="D34">
        <v>26</v>
      </c>
      <c r="E34">
        <v>22968.399999999998</v>
      </c>
      <c r="F34">
        <v>15716.74</v>
      </c>
      <c r="G34">
        <v>7251.659999999998</v>
      </c>
      <c r="H34">
        <v>2024</v>
      </c>
      <c r="I34">
        <v>11</v>
      </c>
      <c r="J34" t="s">
        <v>90</v>
      </c>
      <c r="K34" t="s">
        <v>132</v>
      </c>
      <c r="L34" t="s">
        <v>118</v>
      </c>
      <c r="M34" t="s">
        <v>154</v>
      </c>
    </row>
    <row r="35" spans="1:13" x14ac:dyDescent="0.3">
      <c r="A35" t="s">
        <v>19</v>
      </c>
      <c r="B35" t="s">
        <v>42</v>
      </c>
      <c r="C35">
        <v>45530</v>
      </c>
      <c r="D35">
        <v>8</v>
      </c>
      <c r="E35">
        <v>3389.36</v>
      </c>
      <c r="F35">
        <v>2208.8000000000002</v>
      </c>
      <c r="G35">
        <v>1180.56</v>
      </c>
      <c r="H35">
        <v>2024</v>
      </c>
      <c r="I35">
        <v>8</v>
      </c>
      <c r="J35" t="s">
        <v>89</v>
      </c>
      <c r="K35" t="s">
        <v>137</v>
      </c>
      <c r="L35" t="s">
        <v>98</v>
      </c>
      <c r="M35" t="s">
        <v>99</v>
      </c>
    </row>
    <row r="36" spans="1:13" x14ac:dyDescent="0.3">
      <c r="A36" t="s">
        <v>12</v>
      </c>
      <c r="B36" t="s">
        <v>22</v>
      </c>
      <c r="C36">
        <v>44951</v>
      </c>
      <c r="D36">
        <v>17</v>
      </c>
      <c r="E36">
        <v>17909.16</v>
      </c>
      <c r="F36">
        <v>10646.42</v>
      </c>
      <c r="G36">
        <v>7262.74</v>
      </c>
      <c r="H36">
        <v>2023</v>
      </c>
      <c r="I36">
        <v>1</v>
      </c>
      <c r="J36" t="s">
        <v>83</v>
      </c>
      <c r="K36" t="s">
        <v>113</v>
      </c>
      <c r="L36" t="s">
        <v>102</v>
      </c>
      <c r="M36" t="s">
        <v>124</v>
      </c>
    </row>
    <row r="37" spans="1:13" x14ac:dyDescent="0.3">
      <c r="A37" t="s">
        <v>8</v>
      </c>
      <c r="B37" t="s">
        <v>29</v>
      </c>
      <c r="C37">
        <v>45345</v>
      </c>
      <c r="D37">
        <v>25</v>
      </c>
      <c r="E37">
        <v>16325</v>
      </c>
      <c r="F37">
        <v>12228.75</v>
      </c>
      <c r="G37">
        <v>4096.25</v>
      </c>
      <c r="H37">
        <v>2024</v>
      </c>
      <c r="I37">
        <v>2</v>
      </c>
      <c r="J37" t="s">
        <v>87</v>
      </c>
      <c r="K37" t="s">
        <v>100</v>
      </c>
      <c r="L37" t="s">
        <v>98</v>
      </c>
      <c r="M37" t="s">
        <v>108</v>
      </c>
    </row>
    <row r="38" spans="1:13" x14ac:dyDescent="0.3">
      <c r="A38" t="s">
        <v>16</v>
      </c>
      <c r="B38" t="s">
        <v>43</v>
      </c>
      <c r="C38">
        <v>44939</v>
      </c>
      <c r="D38">
        <v>33</v>
      </c>
      <c r="E38">
        <v>35143.68</v>
      </c>
      <c r="F38">
        <v>22660.109999999997</v>
      </c>
      <c r="G38">
        <v>12483.570000000003</v>
      </c>
      <c r="H38">
        <v>2023</v>
      </c>
      <c r="I38">
        <v>1</v>
      </c>
      <c r="J38" t="s">
        <v>83</v>
      </c>
      <c r="K38" t="s">
        <v>113</v>
      </c>
      <c r="L38" t="s">
        <v>111</v>
      </c>
      <c r="M38" t="s">
        <v>121</v>
      </c>
    </row>
    <row r="39" spans="1:13" x14ac:dyDescent="0.3">
      <c r="A39" t="s">
        <v>16</v>
      </c>
      <c r="B39" t="s">
        <v>44</v>
      </c>
      <c r="C39">
        <v>45360</v>
      </c>
      <c r="D39">
        <v>27</v>
      </c>
      <c r="E39">
        <v>7757.1</v>
      </c>
      <c r="F39">
        <v>6282.0899999999992</v>
      </c>
      <c r="G39">
        <v>1475.0100000000011</v>
      </c>
      <c r="H39">
        <v>2024</v>
      </c>
      <c r="I39">
        <v>3</v>
      </c>
      <c r="J39" t="s">
        <v>87</v>
      </c>
      <c r="K39" t="s">
        <v>109</v>
      </c>
      <c r="L39" t="s">
        <v>102</v>
      </c>
      <c r="M39" t="s">
        <v>116</v>
      </c>
    </row>
    <row r="40" spans="1:13" x14ac:dyDescent="0.3">
      <c r="A40" t="s">
        <v>14</v>
      </c>
      <c r="B40" t="s">
        <v>45</v>
      </c>
      <c r="C40">
        <v>45552</v>
      </c>
      <c r="D40">
        <v>4</v>
      </c>
      <c r="E40">
        <v>3226.64</v>
      </c>
      <c r="F40">
        <v>1924.16</v>
      </c>
      <c r="G40">
        <v>1302.4799999999998</v>
      </c>
      <c r="H40">
        <v>2024</v>
      </c>
      <c r="I40">
        <v>9</v>
      </c>
      <c r="J40" t="s">
        <v>89</v>
      </c>
      <c r="K40" t="s">
        <v>113</v>
      </c>
      <c r="L40" t="s">
        <v>111</v>
      </c>
      <c r="M40" t="s">
        <v>112</v>
      </c>
    </row>
    <row r="41" spans="1:13" x14ac:dyDescent="0.3">
      <c r="A41" t="s">
        <v>10</v>
      </c>
      <c r="B41" t="s">
        <v>13</v>
      </c>
      <c r="C41">
        <v>45179</v>
      </c>
      <c r="D41">
        <v>14</v>
      </c>
      <c r="E41">
        <v>12292.980000000001</v>
      </c>
      <c r="F41">
        <v>8469.58</v>
      </c>
      <c r="G41">
        <v>3823.4000000000015</v>
      </c>
      <c r="H41">
        <v>2023</v>
      </c>
      <c r="I41">
        <v>9</v>
      </c>
      <c r="J41" t="s">
        <v>85</v>
      </c>
      <c r="K41" t="s">
        <v>104</v>
      </c>
      <c r="L41" t="s">
        <v>102</v>
      </c>
      <c r="M41" t="s">
        <v>103</v>
      </c>
    </row>
    <row r="42" spans="1:13" x14ac:dyDescent="0.3">
      <c r="A42" t="s">
        <v>25</v>
      </c>
      <c r="B42" t="s">
        <v>22</v>
      </c>
      <c r="C42">
        <v>45549</v>
      </c>
      <c r="D42">
        <v>20</v>
      </c>
      <c r="E42">
        <v>21069.599999999999</v>
      </c>
      <c r="F42">
        <v>12525.2</v>
      </c>
      <c r="G42">
        <v>8544.3999999999978</v>
      </c>
      <c r="H42">
        <v>2024</v>
      </c>
      <c r="I42">
        <v>9</v>
      </c>
      <c r="J42" t="s">
        <v>89</v>
      </c>
      <c r="K42" t="s">
        <v>113</v>
      </c>
      <c r="L42" t="s">
        <v>102</v>
      </c>
      <c r="M42" t="s">
        <v>124</v>
      </c>
    </row>
    <row r="43" spans="1:13" x14ac:dyDescent="0.3">
      <c r="A43" t="s">
        <v>10</v>
      </c>
      <c r="B43" t="s">
        <v>46</v>
      </c>
      <c r="C43">
        <v>45282</v>
      </c>
      <c r="D43">
        <v>41</v>
      </c>
      <c r="E43">
        <v>8012.63</v>
      </c>
      <c r="F43">
        <v>5983.95</v>
      </c>
      <c r="G43">
        <v>2028.6800000000003</v>
      </c>
      <c r="H43">
        <v>2023</v>
      </c>
      <c r="I43">
        <v>12</v>
      </c>
      <c r="J43" t="s">
        <v>86</v>
      </c>
      <c r="K43" t="s">
        <v>100</v>
      </c>
      <c r="L43" t="s">
        <v>118</v>
      </c>
      <c r="M43" t="s">
        <v>119</v>
      </c>
    </row>
    <row r="44" spans="1:13" x14ac:dyDescent="0.3">
      <c r="A44" t="s">
        <v>25</v>
      </c>
      <c r="B44" t="s">
        <v>44</v>
      </c>
      <c r="C44">
        <v>45520</v>
      </c>
      <c r="D44">
        <v>14</v>
      </c>
      <c r="E44">
        <v>4022.2000000000003</v>
      </c>
      <c r="F44">
        <v>3257.3799999999997</v>
      </c>
      <c r="G44">
        <v>764.82000000000062</v>
      </c>
      <c r="H44">
        <v>2024</v>
      </c>
      <c r="I44">
        <v>8</v>
      </c>
      <c r="J44" t="s">
        <v>89</v>
      </c>
      <c r="K44" t="s">
        <v>109</v>
      </c>
      <c r="L44" t="s">
        <v>102</v>
      </c>
      <c r="M44" t="s">
        <v>116</v>
      </c>
    </row>
    <row r="45" spans="1:13" x14ac:dyDescent="0.3">
      <c r="A45" t="s">
        <v>33</v>
      </c>
      <c r="B45" t="s">
        <v>13</v>
      </c>
      <c r="C45">
        <v>45193</v>
      </c>
      <c r="D45">
        <v>21</v>
      </c>
      <c r="E45">
        <v>18439.47</v>
      </c>
      <c r="F45">
        <v>12704.37</v>
      </c>
      <c r="G45">
        <v>5735.1</v>
      </c>
      <c r="H45">
        <v>2023</v>
      </c>
      <c r="I45">
        <v>9</v>
      </c>
      <c r="J45" t="s">
        <v>85</v>
      </c>
      <c r="K45" t="s">
        <v>104</v>
      </c>
      <c r="L45" t="s">
        <v>102</v>
      </c>
      <c r="M45" t="s">
        <v>103</v>
      </c>
    </row>
    <row r="46" spans="1:13" x14ac:dyDescent="0.3">
      <c r="A46" t="s">
        <v>16</v>
      </c>
      <c r="B46" t="s">
        <v>39</v>
      </c>
      <c r="C46">
        <v>45449</v>
      </c>
      <c r="D46">
        <v>1</v>
      </c>
      <c r="E46">
        <v>729.98</v>
      </c>
      <c r="F46">
        <v>588.99</v>
      </c>
      <c r="G46">
        <v>140.99</v>
      </c>
      <c r="H46">
        <v>2024</v>
      </c>
      <c r="I46">
        <v>6</v>
      </c>
      <c r="J46" t="s">
        <v>88</v>
      </c>
      <c r="K46" t="s">
        <v>113</v>
      </c>
      <c r="L46" t="s">
        <v>111</v>
      </c>
      <c r="M46" t="s">
        <v>121</v>
      </c>
    </row>
    <row r="47" spans="1:13" x14ac:dyDescent="0.3">
      <c r="A47" t="s">
        <v>6</v>
      </c>
      <c r="B47" t="s">
        <v>22</v>
      </c>
      <c r="C47">
        <v>45185</v>
      </c>
      <c r="D47">
        <v>15</v>
      </c>
      <c r="E47">
        <v>15802.2</v>
      </c>
      <c r="F47">
        <v>9393.9</v>
      </c>
      <c r="G47">
        <v>6408.3000000000011</v>
      </c>
      <c r="H47">
        <v>2023</v>
      </c>
      <c r="I47">
        <v>9</v>
      </c>
      <c r="J47" t="s">
        <v>85</v>
      </c>
      <c r="K47" t="s">
        <v>113</v>
      </c>
      <c r="L47" t="s">
        <v>102</v>
      </c>
      <c r="M47" t="s">
        <v>124</v>
      </c>
    </row>
    <row r="48" spans="1:13" x14ac:dyDescent="0.3">
      <c r="A48" t="s">
        <v>14</v>
      </c>
      <c r="B48" t="s">
        <v>34</v>
      </c>
      <c r="C48">
        <v>45050</v>
      </c>
      <c r="D48">
        <v>13</v>
      </c>
      <c r="E48">
        <v>12545.779999999999</v>
      </c>
      <c r="F48">
        <v>9818.9</v>
      </c>
      <c r="G48">
        <v>2726.8799999999992</v>
      </c>
      <c r="H48">
        <v>2023</v>
      </c>
      <c r="I48">
        <v>5</v>
      </c>
      <c r="J48" t="s">
        <v>84</v>
      </c>
      <c r="K48" t="s">
        <v>113</v>
      </c>
      <c r="L48" t="s">
        <v>118</v>
      </c>
      <c r="M48" t="s">
        <v>119</v>
      </c>
    </row>
    <row r="49" spans="1:13" x14ac:dyDescent="0.3">
      <c r="A49" t="s">
        <v>28</v>
      </c>
      <c r="B49" t="s">
        <v>20</v>
      </c>
      <c r="C49">
        <v>45230</v>
      </c>
      <c r="D49">
        <v>39</v>
      </c>
      <c r="E49">
        <v>34640.19</v>
      </c>
      <c r="F49">
        <v>28175.550000000003</v>
      </c>
      <c r="G49">
        <v>6464.6399999999994</v>
      </c>
      <c r="H49">
        <v>2023</v>
      </c>
      <c r="I49">
        <v>10</v>
      </c>
      <c r="J49" t="s">
        <v>86</v>
      </c>
      <c r="K49" t="s">
        <v>104</v>
      </c>
      <c r="L49" t="s">
        <v>102</v>
      </c>
      <c r="M49" t="s">
        <v>124</v>
      </c>
    </row>
    <row r="50" spans="1:13" x14ac:dyDescent="0.3">
      <c r="A50" t="s">
        <v>10</v>
      </c>
      <c r="B50" t="s">
        <v>15</v>
      </c>
      <c r="C50">
        <v>44974</v>
      </c>
      <c r="D50">
        <v>28</v>
      </c>
      <c r="E50">
        <v>24737.72</v>
      </c>
      <c r="F50">
        <v>17250.52</v>
      </c>
      <c r="G50">
        <v>7487.2000000000007</v>
      </c>
      <c r="H50">
        <v>2023</v>
      </c>
      <c r="I50">
        <v>2</v>
      </c>
      <c r="J50" t="s">
        <v>83</v>
      </c>
      <c r="K50" t="s">
        <v>132</v>
      </c>
      <c r="L50" t="s">
        <v>118</v>
      </c>
      <c r="M50" t="s">
        <v>134</v>
      </c>
    </row>
    <row r="51" spans="1:13" x14ac:dyDescent="0.3">
      <c r="A51" t="s">
        <v>14</v>
      </c>
      <c r="B51" t="s">
        <v>20</v>
      </c>
      <c r="C51">
        <v>45026</v>
      </c>
      <c r="D51">
        <v>23</v>
      </c>
      <c r="E51">
        <v>20428.830000000002</v>
      </c>
      <c r="F51">
        <v>16616.350000000002</v>
      </c>
      <c r="G51">
        <v>3812.4799999999996</v>
      </c>
      <c r="H51">
        <v>2023</v>
      </c>
      <c r="I51">
        <v>4</v>
      </c>
      <c r="J51" t="s">
        <v>84</v>
      </c>
      <c r="K51" t="s">
        <v>104</v>
      </c>
      <c r="L51" t="s">
        <v>102</v>
      </c>
      <c r="M51" t="s">
        <v>124</v>
      </c>
    </row>
    <row r="52" spans="1:13" x14ac:dyDescent="0.3">
      <c r="A52" t="s">
        <v>32</v>
      </c>
      <c r="B52" t="s">
        <v>47</v>
      </c>
      <c r="C52">
        <v>45076</v>
      </c>
      <c r="D52">
        <v>13</v>
      </c>
      <c r="E52">
        <v>15572.960000000001</v>
      </c>
      <c r="F52">
        <v>11473.15</v>
      </c>
      <c r="G52">
        <v>4099.8100000000013</v>
      </c>
      <c r="H52">
        <v>2023</v>
      </c>
      <c r="I52">
        <v>5</v>
      </c>
      <c r="J52" t="s">
        <v>84</v>
      </c>
      <c r="K52" t="s">
        <v>113</v>
      </c>
      <c r="L52" t="s">
        <v>126</v>
      </c>
      <c r="M52" t="s">
        <v>127</v>
      </c>
    </row>
    <row r="53" spans="1:13" x14ac:dyDescent="0.3">
      <c r="A53" t="s">
        <v>12</v>
      </c>
      <c r="B53" t="s">
        <v>48</v>
      </c>
      <c r="C53">
        <v>45126</v>
      </c>
      <c r="D53">
        <v>15</v>
      </c>
      <c r="E53">
        <v>21045.15</v>
      </c>
      <c r="F53">
        <v>13358.25</v>
      </c>
      <c r="G53">
        <v>7686.9000000000015</v>
      </c>
      <c r="H53">
        <v>2023</v>
      </c>
      <c r="I53">
        <v>7</v>
      </c>
      <c r="J53" t="s">
        <v>85</v>
      </c>
      <c r="K53" t="s">
        <v>137</v>
      </c>
      <c r="L53" t="s">
        <v>111</v>
      </c>
      <c r="M53" t="s">
        <v>112</v>
      </c>
    </row>
    <row r="54" spans="1:13" x14ac:dyDescent="0.3">
      <c r="A54" t="s">
        <v>21</v>
      </c>
      <c r="B54" t="s">
        <v>49</v>
      </c>
      <c r="C54">
        <v>45603</v>
      </c>
      <c r="D54">
        <v>21</v>
      </c>
      <c r="E54">
        <v>27952.469999999998</v>
      </c>
      <c r="F54">
        <v>17170.02</v>
      </c>
      <c r="G54">
        <v>10782.449999999997</v>
      </c>
      <c r="H54">
        <v>2024</v>
      </c>
      <c r="I54">
        <v>11</v>
      </c>
      <c r="J54" t="s">
        <v>90</v>
      </c>
      <c r="K54" t="s">
        <v>137</v>
      </c>
      <c r="L54" t="s">
        <v>126</v>
      </c>
      <c r="M54" t="s">
        <v>158</v>
      </c>
    </row>
    <row r="55" spans="1:13" x14ac:dyDescent="0.3">
      <c r="A55" t="s">
        <v>33</v>
      </c>
      <c r="B55" t="s">
        <v>50</v>
      </c>
      <c r="C55">
        <v>45227</v>
      </c>
      <c r="D55">
        <v>25</v>
      </c>
      <c r="E55">
        <v>6740.5</v>
      </c>
      <c r="F55">
        <v>4097.25</v>
      </c>
      <c r="G55">
        <v>2643.25</v>
      </c>
      <c r="H55">
        <v>2023</v>
      </c>
      <c r="I55">
        <v>10</v>
      </c>
      <c r="J55" t="s">
        <v>86</v>
      </c>
      <c r="K55" t="s">
        <v>100</v>
      </c>
      <c r="L55" t="s">
        <v>102</v>
      </c>
      <c r="M55" t="s">
        <v>103</v>
      </c>
    </row>
    <row r="56" spans="1:13" x14ac:dyDescent="0.3">
      <c r="A56" t="s">
        <v>28</v>
      </c>
      <c r="B56" t="s">
        <v>51</v>
      </c>
      <c r="C56">
        <v>45271</v>
      </c>
      <c r="D56">
        <v>30</v>
      </c>
      <c r="E56">
        <v>10632.6</v>
      </c>
      <c r="F56">
        <v>7591.8</v>
      </c>
      <c r="G56">
        <v>3040.8</v>
      </c>
      <c r="H56">
        <v>2023</v>
      </c>
      <c r="I56">
        <v>12</v>
      </c>
      <c r="J56" t="s">
        <v>86</v>
      </c>
      <c r="K56" t="s">
        <v>113</v>
      </c>
      <c r="L56" t="s">
        <v>118</v>
      </c>
      <c r="M56" t="s">
        <v>152</v>
      </c>
    </row>
    <row r="57" spans="1:13" x14ac:dyDescent="0.3">
      <c r="A57" t="s">
        <v>14</v>
      </c>
      <c r="B57" t="s">
        <v>52</v>
      </c>
      <c r="C57">
        <v>45434</v>
      </c>
      <c r="D57">
        <v>18</v>
      </c>
      <c r="E57">
        <v>4258.9800000000005</v>
      </c>
      <c r="F57">
        <v>3297.06</v>
      </c>
      <c r="G57">
        <v>961.92000000000053</v>
      </c>
      <c r="H57">
        <v>2024</v>
      </c>
      <c r="I57">
        <v>5</v>
      </c>
      <c r="J57" t="s">
        <v>88</v>
      </c>
      <c r="K57" t="s">
        <v>113</v>
      </c>
      <c r="L57" t="s">
        <v>118</v>
      </c>
      <c r="M57" t="s">
        <v>152</v>
      </c>
    </row>
    <row r="58" spans="1:13" x14ac:dyDescent="0.3">
      <c r="A58" t="s">
        <v>28</v>
      </c>
      <c r="B58" t="s">
        <v>18</v>
      </c>
      <c r="C58">
        <v>45432</v>
      </c>
      <c r="D58">
        <v>10</v>
      </c>
      <c r="E58">
        <v>3991.6000000000004</v>
      </c>
      <c r="F58">
        <v>3016.3999999999996</v>
      </c>
      <c r="G58">
        <v>975.20000000000073</v>
      </c>
      <c r="H58">
        <v>2024</v>
      </c>
      <c r="I58">
        <v>5</v>
      </c>
      <c r="J58" t="s">
        <v>88</v>
      </c>
      <c r="K58" t="s">
        <v>130</v>
      </c>
      <c r="L58" t="s">
        <v>126</v>
      </c>
      <c r="M58" t="s">
        <v>129</v>
      </c>
    </row>
    <row r="59" spans="1:13" x14ac:dyDescent="0.3">
      <c r="A59" t="s">
        <v>25</v>
      </c>
      <c r="B59" t="s">
        <v>53</v>
      </c>
      <c r="C59">
        <v>45611</v>
      </c>
      <c r="D59">
        <v>31</v>
      </c>
      <c r="E59">
        <v>39543.909999999996</v>
      </c>
      <c r="F59">
        <v>24657.09</v>
      </c>
      <c r="G59">
        <v>14886.819999999996</v>
      </c>
      <c r="H59">
        <v>2024</v>
      </c>
      <c r="I59">
        <v>11</v>
      </c>
      <c r="J59" t="s">
        <v>90</v>
      </c>
      <c r="K59" t="s">
        <v>130</v>
      </c>
      <c r="L59" t="s">
        <v>118</v>
      </c>
      <c r="M59" t="s">
        <v>152</v>
      </c>
    </row>
    <row r="60" spans="1:13" x14ac:dyDescent="0.3">
      <c r="A60" t="s">
        <v>23</v>
      </c>
      <c r="B60" t="s">
        <v>9</v>
      </c>
      <c r="C60">
        <v>45584</v>
      </c>
      <c r="D60">
        <v>28</v>
      </c>
      <c r="E60">
        <v>17002.440000000002</v>
      </c>
      <c r="F60">
        <v>10425.519999999999</v>
      </c>
      <c r="G60">
        <v>6576.9200000000037</v>
      </c>
      <c r="H60">
        <v>2024</v>
      </c>
      <c r="I60">
        <v>10</v>
      </c>
      <c r="J60" t="s">
        <v>90</v>
      </c>
      <c r="K60" t="s">
        <v>113</v>
      </c>
      <c r="L60" t="s">
        <v>98</v>
      </c>
      <c r="M60" t="s">
        <v>99</v>
      </c>
    </row>
    <row r="61" spans="1:13" x14ac:dyDescent="0.3">
      <c r="A61" t="s">
        <v>54</v>
      </c>
      <c r="B61" t="s">
        <v>55</v>
      </c>
      <c r="C61">
        <v>45206</v>
      </c>
      <c r="D61">
        <v>40</v>
      </c>
      <c r="E61">
        <v>34766.400000000001</v>
      </c>
      <c r="F61">
        <v>26101.199999999997</v>
      </c>
      <c r="G61">
        <v>8665.2000000000044</v>
      </c>
      <c r="H61">
        <v>2023</v>
      </c>
      <c r="I61">
        <v>10</v>
      </c>
      <c r="J61" t="s">
        <v>86</v>
      </c>
      <c r="K61" t="s">
        <v>100</v>
      </c>
      <c r="L61" t="s">
        <v>111</v>
      </c>
      <c r="M61" t="s">
        <v>121</v>
      </c>
    </row>
    <row r="62" spans="1:13" x14ac:dyDescent="0.3">
      <c r="A62" t="s">
        <v>16</v>
      </c>
      <c r="B62" t="s">
        <v>18</v>
      </c>
      <c r="C62">
        <v>45312</v>
      </c>
      <c r="D62">
        <v>26</v>
      </c>
      <c r="E62">
        <v>10378.16</v>
      </c>
      <c r="F62">
        <v>7842.6399999999994</v>
      </c>
      <c r="G62">
        <v>2535.5200000000004</v>
      </c>
      <c r="H62">
        <v>2024</v>
      </c>
      <c r="I62">
        <v>1</v>
      </c>
      <c r="J62" t="s">
        <v>87</v>
      </c>
      <c r="K62" t="s">
        <v>130</v>
      </c>
      <c r="L62" t="s">
        <v>126</v>
      </c>
      <c r="M62" t="s">
        <v>129</v>
      </c>
    </row>
    <row r="63" spans="1:13" x14ac:dyDescent="0.3">
      <c r="A63" t="s">
        <v>19</v>
      </c>
      <c r="B63" t="s">
        <v>11</v>
      </c>
      <c r="C63">
        <v>45477</v>
      </c>
      <c r="D63">
        <v>7</v>
      </c>
      <c r="E63">
        <v>4702.95</v>
      </c>
      <c r="F63">
        <v>3714.13</v>
      </c>
      <c r="G63">
        <v>988.81999999999971</v>
      </c>
      <c r="H63">
        <v>2024</v>
      </c>
      <c r="I63">
        <v>7</v>
      </c>
      <c r="J63" t="s">
        <v>89</v>
      </c>
      <c r="K63" t="s">
        <v>113</v>
      </c>
      <c r="L63" t="s">
        <v>102</v>
      </c>
      <c r="M63" t="s">
        <v>103</v>
      </c>
    </row>
    <row r="64" spans="1:13" x14ac:dyDescent="0.3">
      <c r="A64" t="s">
        <v>16</v>
      </c>
      <c r="B64" t="s">
        <v>39</v>
      </c>
      <c r="C64">
        <v>45301</v>
      </c>
      <c r="D64">
        <v>25</v>
      </c>
      <c r="E64">
        <v>18249.5</v>
      </c>
      <c r="F64">
        <v>14724.75</v>
      </c>
      <c r="G64">
        <v>3524.75</v>
      </c>
      <c r="H64">
        <v>2024</v>
      </c>
      <c r="I64">
        <v>1</v>
      </c>
      <c r="J64" t="s">
        <v>87</v>
      </c>
      <c r="K64" t="s">
        <v>113</v>
      </c>
      <c r="L64" t="s">
        <v>111</v>
      </c>
      <c r="M64" t="s">
        <v>121</v>
      </c>
    </row>
    <row r="65" spans="1:13" x14ac:dyDescent="0.3">
      <c r="A65" t="s">
        <v>21</v>
      </c>
      <c r="B65" t="s">
        <v>56</v>
      </c>
      <c r="C65">
        <v>45134</v>
      </c>
      <c r="D65">
        <v>19</v>
      </c>
      <c r="E65">
        <v>2548.85</v>
      </c>
      <c r="F65">
        <v>2105.58</v>
      </c>
      <c r="G65">
        <v>443.27</v>
      </c>
      <c r="H65">
        <v>2023</v>
      </c>
      <c r="I65">
        <v>7</v>
      </c>
      <c r="J65" t="s">
        <v>85</v>
      </c>
      <c r="K65" t="s">
        <v>113</v>
      </c>
      <c r="L65" t="s">
        <v>102</v>
      </c>
      <c r="M65" t="s">
        <v>148</v>
      </c>
    </row>
    <row r="66" spans="1:13" x14ac:dyDescent="0.3">
      <c r="A66" t="s">
        <v>12</v>
      </c>
      <c r="B66" t="s">
        <v>35</v>
      </c>
      <c r="C66">
        <v>44946</v>
      </c>
      <c r="D66">
        <v>14</v>
      </c>
      <c r="E66">
        <v>2282.7000000000003</v>
      </c>
      <c r="F66">
        <v>1765.54</v>
      </c>
      <c r="G66">
        <v>517.16000000000031</v>
      </c>
      <c r="H66">
        <v>2023</v>
      </c>
      <c r="I66">
        <v>1</v>
      </c>
      <c r="J66" t="s">
        <v>83</v>
      </c>
      <c r="K66" t="s">
        <v>113</v>
      </c>
      <c r="L66" t="s">
        <v>102</v>
      </c>
      <c r="M66" t="s">
        <v>124</v>
      </c>
    </row>
    <row r="67" spans="1:13" x14ac:dyDescent="0.3">
      <c r="A67" t="s">
        <v>14</v>
      </c>
      <c r="B67" t="s">
        <v>45</v>
      </c>
      <c r="C67">
        <v>45307</v>
      </c>
      <c r="D67">
        <v>27</v>
      </c>
      <c r="E67">
        <v>21779.82</v>
      </c>
      <c r="F67">
        <v>12988.08</v>
      </c>
      <c r="G67">
        <v>8791.74</v>
      </c>
      <c r="H67">
        <v>2024</v>
      </c>
      <c r="I67">
        <v>1</v>
      </c>
      <c r="J67" t="s">
        <v>87</v>
      </c>
      <c r="K67" t="s">
        <v>113</v>
      </c>
      <c r="L67" t="s">
        <v>111</v>
      </c>
      <c r="M67" t="s">
        <v>112</v>
      </c>
    </row>
    <row r="68" spans="1:13" x14ac:dyDescent="0.3">
      <c r="A68" t="s">
        <v>23</v>
      </c>
      <c r="B68" t="s">
        <v>39</v>
      </c>
      <c r="C68">
        <v>45409</v>
      </c>
      <c r="D68">
        <v>20</v>
      </c>
      <c r="E68">
        <v>14599.6</v>
      </c>
      <c r="F68">
        <v>11779.8</v>
      </c>
      <c r="G68">
        <v>2819.8000000000011</v>
      </c>
      <c r="H68">
        <v>2024</v>
      </c>
      <c r="I68">
        <v>4</v>
      </c>
      <c r="J68" t="s">
        <v>88</v>
      </c>
      <c r="K68" t="s">
        <v>113</v>
      </c>
      <c r="L68" t="s">
        <v>111</v>
      </c>
      <c r="M68" t="s">
        <v>121</v>
      </c>
    </row>
    <row r="69" spans="1:13" x14ac:dyDescent="0.3">
      <c r="A69" t="s">
        <v>54</v>
      </c>
      <c r="B69" t="s">
        <v>57</v>
      </c>
      <c r="C69">
        <v>45436</v>
      </c>
      <c r="D69">
        <v>5</v>
      </c>
      <c r="E69">
        <v>5853.2000000000007</v>
      </c>
      <c r="F69">
        <v>4675.8499999999995</v>
      </c>
      <c r="G69">
        <v>1177.3500000000013</v>
      </c>
      <c r="H69">
        <v>2024</v>
      </c>
      <c r="I69">
        <v>5</v>
      </c>
      <c r="J69" t="s">
        <v>88</v>
      </c>
      <c r="K69" t="s">
        <v>106</v>
      </c>
      <c r="L69" t="s">
        <v>111</v>
      </c>
      <c r="M69" t="s">
        <v>112</v>
      </c>
    </row>
    <row r="70" spans="1:13" x14ac:dyDescent="0.3">
      <c r="A70" t="s">
        <v>14</v>
      </c>
      <c r="B70" t="s">
        <v>58</v>
      </c>
      <c r="C70">
        <v>45251</v>
      </c>
      <c r="D70">
        <v>29</v>
      </c>
      <c r="E70">
        <v>7518.83</v>
      </c>
      <c r="F70">
        <v>4914.63</v>
      </c>
      <c r="G70">
        <v>2604.1999999999998</v>
      </c>
      <c r="H70">
        <v>2023</v>
      </c>
      <c r="I70">
        <v>11</v>
      </c>
      <c r="J70" t="s">
        <v>86</v>
      </c>
      <c r="K70" t="s">
        <v>106</v>
      </c>
      <c r="L70" t="s">
        <v>126</v>
      </c>
      <c r="M70" t="s">
        <v>144</v>
      </c>
    </row>
    <row r="71" spans="1:13" x14ac:dyDescent="0.3">
      <c r="A71" t="s">
        <v>16</v>
      </c>
      <c r="B71" t="s">
        <v>41</v>
      </c>
      <c r="C71">
        <v>45632</v>
      </c>
      <c r="D71">
        <v>36</v>
      </c>
      <c r="E71">
        <v>31802.399999999998</v>
      </c>
      <c r="F71">
        <v>21761.64</v>
      </c>
      <c r="G71">
        <v>10040.759999999998</v>
      </c>
      <c r="H71">
        <v>2024</v>
      </c>
      <c r="I71">
        <v>12</v>
      </c>
      <c r="J71" t="s">
        <v>90</v>
      </c>
      <c r="K71" t="s">
        <v>132</v>
      </c>
      <c r="L71" t="s">
        <v>118</v>
      </c>
      <c r="M71" t="s">
        <v>154</v>
      </c>
    </row>
    <row r="72" spans="1:13" x14ac:dyDescent="0.3">
      <c r="A72" t="s">
        <v>59</v>
      </c>
      <c r="B72" t="s">
        <v>39</v>
      </c>
      <c r="C72">
        <v>45495</v>
      </c>
      <c r="D72">
        <v>19</v>
      </c>
      <c r="E72">
        <v>13869.62</v>
      </c>
      <c r="F72">
        <v>11190.81</v>
      </c>
      <c r="G72">
        <v>2678.8100000000013</v>
      </c>
      <c r="H72">
        <v>2024</v>
      </c>
      <c r="I72">
        <v>7</v>
      </c>
      <c r="J72" t="s">
        <v>89</v>
      </c>
      <c r="K72" t="s">
        <v>113</v>
      </c>
      <c r="L72" t="s">
        <v>111</v>
      </c>
      <c r="M72" t="s">
        <v>121</v>
      </c>
    </row>
    <row r="73" spans="1:13" x14ac:dyDescent="0.3">
      <c r="A73" t="s">
        <v>28</v>
      </c>
      <c r="B73" t="s">
        <v>60</v>
      </c>
      <c r="C73">
        <v>45446</v>
      </c>
      <c r="D73">
        <v>13</v>
      </c>
      <c r="E73">
        <v>7311.33</v>
      </c>
      <c r="F73">
        <v>5582.59</v>
      </c>
      <c r="G73">
        <v>1728.7399999999998</v>
      </c>
      <c r="H73">
        <v>2024</v>
      </c>
      <c r="I73">
        <v>6</v>
      </c>
      <c r="J73" t="s">
        <v>88</v>
      </c>
      <c r="K73" t="s">
        <v>132</v>
      </c>
      <c r="L73" t="s">
        <v>102</v>
      </c>
      <c r="M73" t="s">
        <v>116</v>
      </c>
    </row>
    <row r="74" spans="1:13" x14ac:dyDescent="0.3">
      <c r="A74" t="s">
        <v>28</v>
      </c>
      <c r="B74" t="s">
        <v>61</v>
      </c>
      <c r="C74">
        <v>45080</v>
      </c>
      <c r="D74">
        <v>15</v>
      </c>
      <c r="E74">
        <v>5738.7</v>
      </c>
      <c r="F74">
        <v>4534.95</v>
      </c>
      <c r="G74">
        <v>1203.75</v>
      </c>
      <c r="H74">
        <v>2023</v>
      </c>
      <c r="I74">
        <v>6</v>
      </c>
      <c r="J74" t="s">
        <v>84</v>
      </c>
      <c r="K74" t="s">
        <v>109</v>
      </c>
      <c r="L74" t="s">
        <v>111</v>
      </c>
      <c r="M74" t="s">
        <v>121</v>
      </c>
    </row>
    <row r="75" spans="1:13" x14ac:dyDescent="0.3">
      <c r="A75" t="s">
        <v>16</v>
      </c>
      <c r="B75" t="s">
        <v>53</v>
      </c>
      <c r="C75">
        <v>45399</v>
      </c>
      <c r="D75">
        <v>10</v>
      </c>
      <c r="E75">
        <v>12756.099999999999</v>
      </c>
      <c r="F75">
        <v>7953.9</v>
      </c>
      <c r="G75">
        <v>4802.1999999999989</v>
      </c>
      <c r="H75">
        <v>2024</v>
      </c>
      <c r="I75">
        <v>4</v>
      </c>
      <c r="J75" t="s">
        <v>88</v>
      </c>
      <c r="K75" t="s">
        <v>130</v>
      </c>
      <c r="L75" t="s">
        <v>118</v>
      </c>
      <c r="M75" t="s">
        <v>152</v>
      </c>
    </row>
    <row r="76" spans="1:13" x14ac:dyDescent="0.3">
      <c r="A76" t="s">
        <v>16</v>
      </c>
      <c r="B76" t="s">
        <v>62</v>
      </c>
      <c r="C76">
        <v>45286</v>
      </c>
      <c r="D76">
        <v>30</v>
      </c>
      <c r="E76">
        <v>43359</v>
      </c>
      <c r="F76">
        <v>29108.1</v>
      </c>
      <c r="G76">
        <v>14250.900000000001</v>
      </c>
      <c r="H76">
        <v>2023</v>
      </c>
      <c r="I76">
        <v>12</v>
      </c>
      <c r="J76" t="s">
        <v>86</v>
      </c>
      <c r="K76" t="s">
        <v>113</v>
      </c>
      <c r="L76" t="s">
        <v>126</v>
      </c>
      <c r="M76" t="s">
        <v>158</v>
      </c>
    </row>
    <row r="77" spans="1:13" x14ac:dyDescent="0.3">
      <c r="A77" t="s">
        <v>16</v>
      </c>
      <c r="B77" t="s">
        <v>36</v>
      </c>
      <c r="C77">
        <v>45379</v>
      </c>
      <c r="D77">
        <v>19</v>
      </c>
      <c r="E77">
        <v>17993.95</v>
      </c>
      <c r="F77">
        <v>12680.22</v>
      </c>
      <c r="G77">
        <v>5313.7300000000014</v>
      </c>
      <c r="H77">
        <v>2024</v>
      </c>
      <c r="I77">
        <v>3</v>
      </c>
      <c r="J77" t="s">
        <v>87</v>
      </c>
      <c r="K77" t="s">
        <v>132</v>
      </c>
      <c r="L77" t="s">
        <v>102</v>
      </c>
      <c r="M77" t="s">
        <v>124</v>
      </c>
    </row>
    <row r="78" spans="1:13" x14ac:dyDescent="0.3">
      <c r="A78" t="s">
        <v>21</v>
      </c>
      <c r="B78" t="s">
        <v>29</v>
      </c>
      <c r="C78">
        <v>45064</v>
      </c>
      <c r="D78">
        <v>22</v>
      </c>
      <c r="E78">
        <v>14366</v>
      </c>
      <c r="F78">
        <v>10761.3</v>
      </c>
      <c r="G78">
        <v>3604.7000000000007</v>
      </c>
      <c r="H78">
        <v>2023</v>
      </c>
      <c r="I78">
        <v>5</v>
      </c>
      <c r="J78" t="s">
        <v>84</v>
      </c>
      <c r="K78" t="s">
        <v>100</v>
      </c>
      <c r="L78" t="s">
        <v>98</v>
      </c>
      <c r="M78" t="s">
        <v>108</v>
      </c>
    </row>
    <row r="79" spans="1:13" x14ac:dyDescent="0.3">
      <c r="A79" t="s">
        <v>25</v>
      </c>
      <c r="B79" t="s">
        <v>63</v>
      </c>
      <c r="C79">
        <v>45021</v>
      </c>
      <c r="D79">
        <v>3</v>
      </c>
      <c r="E79">
        <v>3393.33</v>
      </c>
      <c r="F79">
        <v>2816.8500000000004</v>
      </c>
      <c r="G79">
        <v>576.47999999999956</v>
      </c>
      <c r="H79">
        <v>2023</v>
      </c>
      <c r="I79">
        <v>4</v>
      </c>
      <c r="J79" t="s">
        <v>84</v>
      </c>
      <c r="K79" t="s">
        <v>113</v>
      </c>
      <c r="L79" t="s">
        <v>111</v>
      </c>
      <c r="M79" t="s">
        <v>170</v>
      </c>
    </row>
    <row r="80" spans="1:13" x14ac:dyDescent="0.3">
      <c r="A80" t="s">
        <v>16</v>
      </c>
      <c r="B80" t="s">
        <v>11</v>
      </c>
      <c r="C80">
        <v>45397</v>
      </c>
      <c r="D80">
        <v>2</v>
      </c>
      <c r="E80">
        <v>1343.7</v>
      </c>
      <c r="F80">
        <v>1061.18</v>
      </c>
      <c r="G80">
        <v>282.52</v>
      </c>
      <c r="H80">
        <v>2024</v>
      </c>
      <c r="I80">
        <v>4</v>
      </c>
      <c r="J80" t="s">
        <v>88</v>
      </c>
      <c r="K80" t="s">
        <v>113</v>
      </c>
      <c r="L80" t="s">
        <v>102</v>
      </c>
      <c r="M80" t="s">
        <v>103</v>
      </c>
    </row>
    <row r="81" spans="1:13" x14ac:dyDescent="0.3">
      <c r="A81" t="s">
        <v>16</v>
      </c>
      <c r="B81" t="s">
        <v>52</v>
      </c>
      <c r="C81">
        <v>45583</v>
      </c>
      <c r="D81">
        <v>28</v>
      </c>
      <c r="E81">
        <v>6625.08</v>
      </c>
      <c r="F81">
        <v>5128.7599999999993</v>
      </c>
      <c r="G81">
        <v>1496.3200000000006</v>
      </c>
      <c r="H81">
        <v>2024</v>
      </c>
      <c r="I81">
        <v>10</v>
      </c>
      <c r="J81" t="s">
        <v>90</v>
      </c>
      <c r="K81" t="s">
        <v>113</v>
      </c>
      <c r="L81" t="s">
        <v>118</v>
      </c>
      <c r="M81" t="s">
        <v>152</v>
      </c>
    </row>
    <row r="82" spans="1:13" x14ac:dyDescent="0.3">
      <c r="A82" t="s">
        <v>37</v>
      </c>
      <c r="B82" t="s">
        <v>35</v>
      </c>
      <c r="C82">
        <v>45045</v>
      </c>
      <c r="D82">
        <v>10</v>
      </c>
      <c r="E82">
        <v>1630.5</v>
      </c>
      <c r="F82">
        <v>1261.0999999999999</v>
      </c>
      <c r="G82">
        <v>369.40000000000009</v>
      </c>
      <c r="H82">
        <v>2023</v>
      </c>
      <c r="I82">
        <v>4</v>
      </c>
      <c r="J82" t="s">
        <v>84</v>
      </c>
      <c r="K82" t="s">
        <v>113</v>
      </c>
      <c r="L82" t="s">
        <v>102</v>
      </c>
      <c r="M82" t="s">
        <v>124</v>
      </c>
    </row>
    <row r="83" spans="1:13" x14ac:dyDescent="0.3">
      <c r="A83" t="s">
        <v>16</v>
      </c>
      <c r="B83" t="s">
        <v>61</v>
      </c>
      <c r="C83">
        <v>45381</v>
      </c>
      <c r="D83">
        <v>10</v>
      </c>
      <c r="E83">
        <v>3825.7999999999997</v>
      </c>
      <c r="F83">
        <v>3023.2999999999997</v>
      </c>
      <c r="G83">
        <v>802.5</v>
      </c>
      <c r="H83">
        <v>2024</v>
      </c>
      <c r="I83">
        <v>3</v>
      </c>
      <c r="J83" t="s">
        <v>87</v>
      </c>
      <c r="K83" t="s">
        <v>109</v>
      </c>
      <c r="L83" t="s">
        <v>111</v>
      </c>
      <c r="M83" t="s">
        <v>121</v>
      </c>
    </row>
    <row r="84" spans="1:13" x14ac:dyDescent="0.3">
      <c r="A84" t="s">
        <v>19</v>
      </c>
      <c r="B84" t="s">
        <v>51</v>
      </c>
      <c r="C84">
        <v>45113</v>
      </c>
      <c r="D84">
        <v>15</v>
      </c>
      <c r="E84">
        <v>5316.3</v>
      </c>
      <c r="F84">
        <v>3795.9</v>
      </c>
      <c r="G84">
        <v>1520.4</v>
      </c>
      <c r="H84">
        <v>2023</v>
      </c>
      <c r="I84">
        <v>7</v>
      </c>
      <c r="J84" t="s">
        <v>85</v>
      </c>
      <c r="K84" t="s">
        <v>113</v>
      </c>
      <c r="L84" t="s">
        <v>118</v>
      </c>
      <c r="M84" t="s">
        <v>152</v>
      </c>
    </row>
    <row r="85" spans="1:13" x14ac:dyDescent="0.3">
      <c r="A85" t="s">
        <v>25</v>
      </c>
      <c r="B85" t="s">
        <v>35</v>
      </c>
      <c r="C85">
        <v>45272</v>
      </c>
      <c r="D85">
        <v>24</v>
      </c>
      <c r="E85">
        <v>3913.2000000000003</v>
      </c>
      <c r="F85">
        <v>3026.64</v>
      </c>
      <c r="G85">
        <v>886.5600000000004</v>
      </c>
      <c r="H85">
        <v>2023</v>
      </c>
      <c r="I85">
        <v>12</v>
      </c>
      <c r="J85" t="s">
        <v>86</v>
      </c>
      <c r="K85" t="s">
        <v>113</v>
      </c>
      <c r="L85" t="s">
        <v>102</v>
      </c>
      <c r="M85" t="s">
        <v>124</v>
      </c>
    </row>
    <row r="86" spans="1:13" x14ac:dyDescent="0.3">
      <c r="A86" t="s">
        <v>28</v>
      </c>
      <c r="B86" t="s">
        <v>45</v>
      </c>
      <c r="C86">
        <v>45391</v>
      </c>
      <c r="D86">
        <v>10</v>
      </c>
      <c r="E86">
        <v>8066.5999999999995</v>
      </c>
      <c r="F86">
        <v>4810.4000000000005</v>
      </c>
      <c r="G86">
        <v>3256.1999999999989</v>
      </c>
      <c r="H86">
        <v>2024</v>
      </c>
      <c r="I86">
        <v>4</v>
      </c>
      <c r="J86" t="s">
        <v>88</v>
      </c>
      <c r="K86" t="s">
        <v>113</v>
      </c>
      <c r="L86" t="s">
        <v>111</v>
      </c>
      <c r="M86" t="s">
        <v>112</v>
      </c>
    </row>
    <row r="87" spans="1:13" x14ac:dyDescent="0.3">
      <c r="A87" t="s">
        <v>32</v>
      </c>
      <c r="B87" t="s">
        <v>9</v>
      </c>
      <c r="C87">
        <v>45394</v>
      </c>
      <c r="D87">
        <v>13</v>
      </c>
      <c r="E87">
        <v>7893.99</v>
      </c>
      <c r="F87">
        <v>4840.42</v>
      </c>
      <c r="G87">
        <v>3053.5699999999997</v>
      </c>
      <c r="H87">
        <v>2024</v>
      </c>
      <c r="I87">
        <v>4</v>
      </c>
      <c r="J87" t="s">
        <v>88</v>
      </c>
      <c r="K87" t="s">
        <v>113</v>
      </c>
      <c r="L87" t="s">
        <v>98</v>
      </c>
      <c r="M87" t="s">
        <v>99</v>
      </c>
    </row>
    <row r="88" spans="1:13" x14ac:dyDescent="0.3">
      <c r="A88" t="s">
        <v>8</v>
      </c>
      <c r="B88" t="s">
        <v>64</v>
      </c>
      <c r="C88">
        <v>45636</v>
      </c>
      <c r="D88">
        <v>27</v>
      </c>
      <c r="E88">
        <v>10468.98</v>
      </c>
      <c r="F88">
        <v>7004.34</v>
      </c>
      <c r="G88">
        <v>3464.6399999999994</v>
      </c>
      <c r="H88">
        <v>2024</v>
      </c>
      <c r="I88">
        <v>12</v>
      </c>
      <c r="J88" t="s">
        <v>90</v>
      </c>
      <c r="K88" t="s">
        <v>106</v>
      </c>
      <c r="L88" t="s">
        <v>102</v>
      </c>
      <c r="M88" t="s">
        <v>103</v>
      </c>
    </row>
    <row r="89" spans="1:13" x14ac:dyDescent="0.3">
      <c r="A89" t="s">
        <v>23</v>
      </c>
      <c r="B89" t="s">
        <v>56</v>
      </c>
      <c r="C89">
        <v>45490</v>
      </c>
      <c r="D89">
        <v>5</v>
      </c>
      <c r="E89">
        <v>670.75</v>
      </c>
      <c r="F89">
        <v>554.09999999999991</v>
      </c>
      <c r="G89">
        <v>116.65000000000009</v>
      </c>
      <c r="H89">
        <v>2024</v>
      </c>
      <c r="I89">
        <v>7</v>
      </c>
      <c r="J89" t="s">
        <v>89</v>
      </c>
      <c r="K89" t="s">
        <v>113</v>
      </c>
      <c r="L89" t="s">
        <v>102</v>
      </c>
      <c r="M89" t="s">
        <v>148</v>
      </c>
    </row>
    <row r="90" spans="1:13" x14ac:dyDescent="0.3">
      <c r="A90" t="s">
        <v>14</v>
      </c>
      <c r="B90" t="s">
        <v>65</v>
      </c>
      <c r="C90">
        <v>45578</v>
      </c>
      <c r="D90">
        <v>22</v>
      </c>
      <c r="E90">
        <v>7109.2999999999993</v>
      </c>
      <c r="F90">
        <v>4396.92</v>
      </c>
      <c r="G90">
        <v>2712.3799999999992</v>
      </c>
      <c r="H90">
        <v>2024</v>
      </c>
      <c r="I90">
        <v>10</v>
      </c>
      <c r="J90" t="s">
        <v>90</v>
      </c>
      <c r="K90" t="s">
        <v>109</v>
      </c>
      <c r="L90" t="s">
        <v>111</v>
      </c>
      <c r="M90" t="s">
        <v>112</v>
      </c>
    </row>
    <row r="91" spans="1:13" x14ac:dyDescent="0.3">
      <c r="A91" t="s">
        <v>10</v>
      </c>
      <c r="B91" t="s">
        <v>29</v>
      </c>
      <c r="C91">
        <v>45157</v>
      </c>
      <c r="D91">
        <v>11</v>
      </c>
      <c r="E91">
        <v>7183</v>
      </c>
      <c r="F91">
        <v>5380.65</v>
      </c>
      <c r="G91">
        <v>1802.3500000000004</v>
      </c>
      <c r="H91">
        <v>2023</v>
      </c>
      <c r="I91">
        <v>8</v>
      </c>
      <c r="J91" t="s">
        <v>85</v>
      </c>
      <c r="K91" t="s">
        <v>100</v>
      </c>
      <c r="L91" t="s">
        <v>98</v>
      </c>
      <c r="M91" t="s">
        <v>108</v>
      </c>
    </row>
    <row r="92" spans="1:13" x14ac:dyDescent="0.3">
      <c r="A92" t="s">
        <v>12</v>
      </c>
      <c r="B92" t="s">
        <v>66</v>
      </c>
      <c r="C92">
        <v>45356</v>
      </c>
      <c r="D92">
        <v>28</v>
      </c>
      <c r="E92">
        <v>15214.08</v>
      </c>
      <c r="F92">
        <v>10824.24</v>
      </c>
      <c r="G92">
        <v>4389.84</v>
      </c>
      <c r="H92">
        <v>2024</v>
      </c>
      <c r="I92">
        <v>3</v>
      </c>
      <c r="J92" t="s">
        <v>87</v>
      </c>
      <c r="K92" t="s">
        <v>113</v>
      </c>
      <c r="L92" t="s">
        <v>118</v>
      </c>
      <c r="M92" t="s">
        <v>154</v>
      </c>
    </row>
    <row r="93" spans="1:13" x14ac:dyDescent="0.3">
      <c r="A93" t="s">
        <v>25</v>
      </c>
      <c r="B93" t="s">
        <v>13</v>
      </c>
      <c r="C93">
        <v>45191</v>
      </c>
      <c r="D93">
        <v>8</v>
      </c>
      <c r="E93">
        <v>7024.56</v>
      </c>
      <c r="F93">
        <v>4839.76</v>
      </c>
      <c r="G93">
        <v>2184.8000000000002</v>
      </c>
      <c r="H93">
        <v>2023</v>
      </c>
      <c r="I93">
        <v>9</v>
      </c>
      <c r="J93" t="s">
        <v>85</v>
      </c>
      <c r="K93" t="s">
        <v>104</v>
      </c>
      <c r="L93" t="s">
        <v>102</v>
      </c>
      <c r="M93" t="s">
        <v>103</v>
      </c>
    </row>
    <row r="94" spans="1:13" x14ac:dyDescent="0.3">
      <c r="A94" t="s">
        <v>6</v>
      </c>
      <c r="B94" t="s">
        <v>13</v>
      </c>
      <c r="C94">
        <v>45100</v>
      </c>
      <c r="D94">
        <v>16</v>
      </c>
      <c r="E94">
        <v>14049.12</v>
      </c>
      <c r="F94">
        <v>9679.52</v>
      </c>
      <c r="G94">
        <v>4369.6000000000004</v>
      </c>
      <c r="H94">
        <v>2023</v>
      </c>
      <c r="I94">
        <v>6</v>
      </c>
      <c r="J94" t="s">
        <v>84</v>
      </c>
      <c r="K94" t="s">
        <v>104</v>
      </c>
      <c r="L94" t="s">
        <v>102</v>
      </c>
      <c r="M94" t="s">
        <v>103</v>
      </c>
    </row>
    <row r="95" spans="1:13" x14ac:dyDescent="0.3">
      <c r="A95" t="s">
        <v>10</v>
      </c>
      <c r="B95" t="s">
        <v>31</v>
      </c>
      <c r="C95">
        <v>45488</v>
      </c>
      <c r="D95">
        <v>1</v>
      </c>
      <c r="E95">
        <v>480.7</v>
      </c>
      <c r="F95">
        <v>301.94</v>
      </c>
      <c r="G95">
        <v>178.76</v>
      </c>
      <c r="H95">
        <v>2024</v>
      </c>
      <c r="I95">
        <v>7</v>
      </c>
      <c r="J95" t="s">
        <v>89</v>
      </c>
      <c r="K95" t="s">
        <v>113</v>
      </c>
      <c r="L95" t="s">
        <v>98</v>
      </c>
      <c r="M95" t="s">
        <v>108</v>
      </c>
    </row>
    <row r="96" spans="1:13" x14ac:dyDescent="0.3">
      <c r="A96" t="s">
        <v>23</v>
      </c>
      <c r="B96" t="s">
        <v>29</v>
      </c>
      <c r="C96">
        <v>45121</v>
      </c>
      <c r="D96">
        <v>20</v>
      </c>
      <c r="E96">
        <v>13060</v>
      </c>
      <c r="F96">
        <v>9783</v>
      </c>
      <c r="G96">
        <v>3277</v>
      </c>
      <c r="H96">
        <v>2023</v>
      </c>
      <c r="I96">
        <v>7</v>
      </c>
      <c r="J96" t="s">
        <v>85</v>
      </c>
      <c r="K96" t="s">
        <v>100</v>
      </c>
      <c r="L96" t="s">
        <v>98</v>
      </c>
      <c r="M96" t="s">
        <v>108</v>
      </c>
    </row>
    <row r="97" spans="1:13" x14ac:dyDescent="0.3">
      <c r="A97" t="s">
        <v>33</v>
      </c>
      <c r="B97" t="s">
        <v>47</v>
      </c>
      <c r="C97">
        <v>45252</v>
      </c>
      <c r="D97">
        <v>29</v>
      </c>
      <c r="E97">
        <v>34739.68</v>
      </c>
      <c r="F97">
        <v>25593.949999999997</v>
      </c>
      <c r="G97">
        <v>9145.7300000000032</v>
      </c>
      <c r="H97">
        <v>2023</v>
      </c>
      <c r="I97">
        <v>11</v>
      </c>
      <c r="J97" t="s">
        <v>86</v>
      </c>
      <c r="K97" t="s">
        <v>113</v>
      </c>
      <c r="L97" t="s">
        <v>126</v>
      </c>
      <c r="M97" t="s">
        <v>127</v>
      </c>
    </row>
    <row r="98" spans="1:13" x14ac:dyDescent="0.3">
      <c r="A98" t="s">
        <v>12</v>
      </c>
      <c r="B98" t="s">
        <v>48</v>
      </c>
      <c r="C98">
        <v>45154</v>
      </c>
      <c r="D98">
        <v>17</v>
      </c>
      <c r="E98">
        <v>23851.17</v>
      </c>
      <c r="F98">
        <v>15139.349999999999</v>
      </c>
      <c r="G98">
        <v>8711.82</v>
      </c>
      <c r="H98">
        <v>2023</v>
      </c>
      <c r="I98">
        <v>8</v>
      </c>
      <c r="J98" t="s">
        <v>85</v>
      </c>
      <c r="K98" t="s">
        <v>137</v>
      </c>
      <c r="L98" t="s">
        <v>111</v>
      </c>
      <c r="M98" t="s">
        <v>112</v>
      </c>
    </row>
    <row r="99" spans="1:13" x14ac:dyDescent="0.3">
      <c r="A99" t="s">
        <v>16</v>
      </c>
      <c r="B99" t="s">
        <v>30</v>
      </c>
      <c r="C99">
        <v>45441</v>
      </c>
      <c r="D99">
        <v>6</v>
      </c>
      <c r="E99">
        <v>8828.76</v>
      </c>
      <c r="F99">
        <v>5973.9</v>
      </c>
      <c r="G99">
        <v>2854.8600000000006</v>
      </c>
      <c r="H99">
        <v>2024</v>
      </c>
      <c r="I99">
        <v>5</v>
      </c>
      <c r="J99" t="s">
        <v>88</v>
      </c>
      <c r="K99" t="s">
        <v>113</v>
      </c>
      <c r="L99" t="s">
        <v>126</v>
      </c>
      <c r="M99" t="s">
        <v>127</v>
      </c>
    </row>
    <row r="100" spans="1:13" x14ac:dyDescent="0.3">
      <c r="A100" t="s">
        <v>6</v>
      </c>
      <c r="B100" t="s">
        <v>27</v>
      </c>
      <c r="C100">
        <v>45481</v>
      </c>
      <c r="D100">
        <v>17</v>
      </c>
      <c r="E100">
        <v>5799.89</v>
      </c>
      <c r="F100">
        <v>3458.99</v>
      </c>
      <c r="G100">
        <v>2340.9000000000005</v>
      </c>
      <c r="H100">
        <v>2024</v>
      </c>
      <c r="I100">
        <v>7</v>
      </c>
      <c r="J100" t="s">
        <v>89</v>
      </c>
      <c r="K100" t="s">
        <v>113</v>
      </c>
      <c r="L100" t="s">
        <v>102</v>
      </c>
      <c r="M100" t="s">
        <v>124</v>
      </c>
    </row>
    <row r="101" spans="1:13" x14ac:dyDescent="0.3">
      <c r="A101" t="s">
        <v>10</v>
      </c>
      <c r="B101" t="s">
        <v>45</v>
      </c>
      <c r="C101">
        <v>45439</v>
      </c>
      <c r="D101">
        <v>17</v>
      </c>
      <c r="E101">
        <v>13713.22</v>
      </c>
      <c r="F101">
        <v>8177.68</v>
      </c>
      <c r="G101">
        <v>5535.5399999999991</v>
      </c>
      <c r="H101">
        <v>2024</v>
      </c>
      <c r="I101">
        <v>5</v>
      </c>
      <c r="J101" t="s">
        <v>88</v>
      </c>
      <c r="K101" t="s">
        <v>113</v>
      </c>
      <c r="L101" t="s">
        <v>111</v>
      </c>
      <c r="M101" t="s">
        <v>112</v>
      </c>
    </row>
    <row r="102" spans="1:13" x14ac:dyDescent="0.3">
      <c r="A102" t="s">
        <v>32</v>
      </c>
      <c r="B102" t="s">
        <v>63</v>
      </c>
      <c r="C102">
        <v>44962</v>
      </c>
      <c r="D102">
        <v>27</v>
      </c>
      <c r="E102">
        <v>30539.969999999998</v>
      </c>
      <c r="F102">
        <v>25351.65</v>
      </c>
      <c r="G102">
        <v>5188.3199999999961</v>
      </c>
      <c r="H102">
        <v>2023</v>
      </c>
      <c r="I102">
        <v>2</v>
      </c>
      <c r="J102" t="s">
        <v>83</v>
      </c>
      <c r="K102" t="s">
        <v>113</v>
      </c>
      <c r="L102" t="s">
        <v>111</v>
      </c>
      <c r="M102" t="s">
        <v>170</v>
      </c>
    </row>
    <row r="103" spans="1:13" x14ac:dyDescent="0.3">
      <c r="A103" t="s">
        <v>8</v>
      </c>
      <c r="B103" t="s">
        <v>58</v>
      </c>
      <c r="C103">
        <v>44982</v>
      </c>
      <c r="D103">
        <v>24</v>
      </c>
      <c r="E103">
        <v>6222.48</v>
      </c>
      <c r="F103">
        <v>4067.2799999999997</v>
      </c>
      <c r="G103">
        <v>2155.1999999999998</v>
      </c>
      <c r="H103">
        <v>2023</v>
      </c>
      <c r="I103">
        <v>2</v>
      </c>
      <c r="J103" t="s">
        <v>83</v>
      </c>
      <c r="K103" t="s">
        <v>106</v>
      </c>
      <c r="L103" t="s">
        <v>126</v>
      </c>
      <c r="M103" t="s">
        <v>144</v>
      </c>
    </row>
    <row r="104" spans="1:13" x14ac:dyDescent="0.3">
      <c r="A104" t="s">
        <v>6</v>
      </c>
      <c r="B104" t="s">
        <v>15</v>
      </c>
      <c r="C104">
        <v>45199</v>
      </c>
      <c r="D104">
        <v>31</v>
      </c>
      <c r="E104">
        <v>27388.19</v>
      </c>
      <c r="F104">
        <v>19098.79</v>
      </c>
      <c r="G104">
        <v>8289.3999999999978</v>
      </c>
      <c r="H104">
        <v>2023</v>
      </c>
      <c r="I104">
        <v>9</v>
      </c>
      <c r="J104" t="s">
        <v>85</v>
      </c>
      <c r="K104" t="s">
        <v>132</v>
      </c>
      <c r="L104" t="s">
        <v>118</v>
      </c>
      <c r="M104" t="s">
        <v>134</v>
      </c>
    </row>
    <row r="105" spans="1:13" x14ac:dyDescent="0.3">
      <c r="A105" t="s">
        <v>16</v>
      </c>
      <c r="B105" t="s">
        <v>49</v>
      </c>
      <c r="C105">
        <v>45620</v>
      </c>
      <c r="D105">
        <v>37</v>
      </c>
      <c r="E105">
        <v>49249.59</v>
      </c>
      <c r="F105">
        <v>30251.94</v>
      </c>
      <c r="G105">
        <v>18997.649999999998</v>
      </c>
      <c r="H105">
        <v>2024</v>
      </c>
      <c r="I105">
        <v>11</v>
      </c>
      <c r="J105" t="s">
        <v>90</v>
      </c>
      <c r="K105" t="s">
        <v>137</v>
      </c>
      <c r="L105" t="s">
        <v>126</v>
      </c>
      <c r="M105" t="s">
        <v>158</v>
      </c>
    </row>
    <row r="106" spans="1:13" x14ac:dyDescent="0.3">
      <c r="A106" t="s">
        <v>33</v>
      </c>
      <c r="B106" t="s">
        <v>13</v>
      </c>
      <c r="C106">
        <v>45009</v>
      </c>
      <c r="D106">
        <v>20</v>
      </c>
      <c r="E106">
        <v>17561.400000000001</v>
      </c>
      <c r="F106">
        <v>12099.400000000001</v>
      </c>
      <c r="G106">
        <v>5462</v>
      </c>
      <c r="H106">
        <v>2023</v>
      </c>
      <c r="I106">
        <v>3</v>
      </c>
      <c r="J106" t="s">
        <v>83</v>
      </c>
      <c r="K106" t="s">
        <v>104</v>
      </c>
      <c r="L106" t="s">
        <v>102</v>
      </c>
      <c r="M106" t="s">
        <v>103</v>
      </c>
    </row>
    <row r="107" spans="1:13" x14ac:dyDescent="0.3">
      <c r="A107" t="s">
        <v>23</v>
      </c>
      <c r="B107" t="s">
        <v>58</v>
      </c>
      <c r="C107">
        <v>45241</v>
      </c>
      <c r="D107">
        <v>26</v>
      </c>
      <c r="E107">
        <v>6741.0199999999995</v>
      </c>
      <c r="F107">
        <v>4406.22</v>
      </c>
      <c r="G107">
        <v>2334.7999999999993</v>
      </c>
      <c r="H107">
        <v>2023</v>
      </c>
      <c r="I107">
        <v>11</v>
      </c>
      <c r="J107" t="s">
        <v>86</v>
      </c>
      <c r="K107" t="s">
        <v>106</v>
      </c>
      <c r="L107" t="s">
        <v>126</v>
      </c>
      <c r="M107" t="s">
        <v>144</v>
      </c>
    </row>
    <row r="108" spans="1:13" x14ac:dyDescent="0.3">
      <c r="A108" t="s">
        <v>6</v>
      </c>
      <c r="B108" t="s">
        <v>27</v>
      </c>
      <c r="C108">
        <v>45241</v>
      </c>
      <c r="D108">
        <v>34</v>
      </c>
      <c r="E108">
        <v>11599.78</v>
      </c>
      <c r="F108">
        <v>6917.98</v>
      </c>
      <c r="G108">
        <v>4681.8000000000011</v>
      </c>
      <c r="H108">
        <v>2023</v>
      </c>
      <c r="I108">
        <v>11</v>
      </c>
      <c r="J108" t="s">
        <v>86</v>
      </c>
      <c r="K108" t="s">
        <v>113</v>
      </c>
      <c r="L108" t="s">
        <v>102</v>
      </c>
      <c r="M108" t="s">
        <v>124</v>
      </c>
    </row>
    <row r="109" spans="1:13" x14ac:dyDescent="0.3">
      <c r="A109" t="s">
        <v>25</v>
      </c>
      <c r="B109" t="s">
        <v>63</v>
      </c>
      <c r="C109">
        <v>45030</v>
      </c>
      <c r="D109">
        <v>8</v>
      </c>
      <c r="E109">
        <v>9048.8799999999992</v>
      </c>
      <c r="F109">
        <v>7511.6</v>
      </c>
      <c r="G109">
        <v>1537.2799999999988</v>
      </c>
      <c r="H109">
        <v>2023</v>
      </c>
      <c r="I109">
        <v>4</v>
      </c>
      <c r="J109" t="s">
        <v>84</v>
      </c>
      <c r="K109" t="s">
        <v>113</v>
      </c>
      <c r="L109" t="s">
        <v>111</v>
      </c>
      <c r="M109" t="s">
        <v>170</v>
      </c>
    </row>
    <row r="110" spans="1:13" x14ac:dyDescent="0.3">
      <c r="A110" t="s">
        <v>19</v>
      </c>
      <c r="B110" t="s">
        <v>17</v>
      </c>
      <c r="C110">
        <v>45304</v>
      </c>
      <c r="D110">
        <v>19</v>
      </c>
      <c r="E110">
        <v>3476.62</v>
      </c>
      <c r="F110">
        <v>2641.1899999999996</v>
      </c>
      <c r="G110">
        <v>835.43000000000029</v>
      </c>
      <c r="H110">
        <v>2024</v>
      </c>
      <c r="I110">
        <v>1</v>
      </c>
      <c r="J110" t="s">
        <v>87</v>
      </c>
      <c r="K110" t="s">
        <v>104</v>
      </c>
      <c r="L110" t="s">
        <v>102</v>
      </c>
      <c r="M110" t="s">
        <v>103</v>
      </c>
    </row>
    <row r="111" spans="1:13" x14ac:dyDescent="0.3">
      <c r="A111" t="s">
        <v>59</v>
      </c>
      <c r="B111" t="s">
        <v>13</v>
      </c>
      <c r="C111">
        <v>45078</v>
      </c>
      <c r="D111">
        <v>4</v>
      </c>
      <c r="E111">
        <v>3512.28</v>
      </c>
      <c r="F111">
        <v>2419.88</v>
      </c>
      <c r="G111">
        <v>1092.4000000000001</v>
      </c>
      <c r="H111">
        <v>2023</v>
      </c>
      <c r="I111">
        <v>6</v>
      </c>
      <c r="J111" t="s">
        <v>84</v>
      </c>
      <c r="K111" t="s">
        <v>104</v>
      </c>
      <c r="L111" t="s">
        <v>102</v>
      </c>
      <c r="M111" t="s">
        <v>103</v>
      </c>
    </row>
    <row r="112" spans="1:13" x14ac:dyDescent="0.3">
      <c r="A112" t="s">
        <v>12</v>
      </c>
      <c r="B112" t="s">
        <v>39</v>
      </c>
      <c r="C112">
        <v>45475</v>
      </c>
      <c r="D112">
        <v>9</v>
      </c>
      <c r="E112">
        <v>6569.82</v>
      </c>
      <c r="F112">
        <v>5300.91</v>
      </c>
      <c r="G112">
        <v>1268.9099999999999</v>
      </c>
      <c r="H112">
        <v>2024</v>
      </c>
      <c r="I112">
        <v>7</v>
      </c>
      <c r="J112" t="s">
        <v>89</v>
      </c>
      <c r="K112" t="s">
        <v>113</v>
      </c>
      <c r="L112" t="s">
        <v>111</v>
      </c>
      <c r="M112" t="s">
        <v>121</v>
      </c>
    </row>
    <row r="113" spans="1:13" x14ac:dyDescent="0.3">
      <c r="A113" t="s">
        <v>19</v>
      </c>
      <c r="B113" t="s">
        <v>31</v>
      </c>
      <c r="C113">
        <v>45391</v>
      </c>
      <c r="D113">
        <v>12</v>
      </c>
      <c r="E113">
        <v>5768.4</v>
      </c>
      <c r="F113">
        <v>3623.2799999999997</v>
      </c>
      <c r="G113">
        <v>2145.12</v>
      </c>
      <c r="H113">
        <v>2024</v>
      </c>
      <c r="I113">
        <v>4</v>
      </c>
      <c r="J113" t="s">
        <v>88</v>
      </c>
      <c r="K113" t="s">
        <v>113</v>
      </c>
      <c r="L113" t="s">
        <v>98</v>
      </c>
      <c r="M113" t="s">
        <v>108</v>
      </c>
    </row>
    <row r="114" spans="1:13" x14ac:dyDescent="0.3">
      <c r="A114" t="s">
        <v>25</v>
      </c>
      <c r="B114" t="s">
        <v>11</v>
      </c>
      <c r="C114">
        <v>45292</v>
      </c>
      <c r="D114">
        <v>31</v>
      </c>
      <c r="E114">
        <v>20827.350000000002</v>
      </c>
      <c r="F114">
        <v>16448.29</v>
      </c>
      <c r="G114">
        <v>4379.0600000000013</v>
      </c>
      <c r="H114">
        <v>2024</v>
      </c>
      <c r="I114">
        <v>1</v>
      </c>
      <c r="J114" t="s">
        <v>87</v>
      </c>
      <c r="K114" t="s">
        <v>113</v>
      </c>
      <c r="L114" t="s">
        <v>102</v>
      </c>
      <c r="M114" t="s">
        <v>103</v>
      </c>
    </row>
    <row r="115" spans="1:13" x14ac:dyDescent="0.3">
      <c r="A115" t="s">
        <v>23</v>
      </c>
      <c r="B115" t="s">
        <v>18</v>
      </c>
      <c r="C115">
        <v>45500</v>
      </c>
      <c r="D115">
        <v>19</v>
      </c>
      <c r="E115">
        <v>7584.0400000000009</v>
      </c>
      <c r="F115">
        <v>5731.16</v>
      </c>
      <c r="G115">
        <v>1852.880000000001</v>
      </c>
      <c r="H115">
        <v>2024</v>
      </c>
      <c r="I115">
        <v>7</v>
      </c>
      <c r="J115" t="s">
        <v>89</v>
      </c>
      <c r="K115" t="s">
        <v>130</v>
      </c>
      <c r="L115" t="s">
        <v>126</v>
      </c>
      <c r="M115" t="s">
        <v>129</v>
      </c>
    </row>
    <row r="116" spans="1:13" x14ac:dyDescent="0.3">
      <c r="A116" t="s">
        <v>16</v>
      </c>
      <c r="B116" t="s">
        <v>67</v>
      </c>
      <c r="C116">
        <v>45033</v>
      </c>
      <c r="D116">
        <v>22</v>
      </c>
      <c r="E116">
        <v>22965.360000000001</v>
      </c>
      <c r="F116">
        <v>14168.88</v>
      </c>
      <c r="G116">
        <v>8796.4800000000014</v>
      </c>
      <c r="H116">
        <v>2023</v>
      </c>
      <c r="I116">
        <v>4</v>
      </c>
      <c r="J116" t="s">
        <v>84</v>
      </c>
      <c r="K116" t="s">
        <v>137</v>
      </c>
      <c r="L116" t="s">
        <v>111</v>
      </c>
      <c r="M116" t="s">
        <v>121</v>
      </c>
    </row>
    <row r="117" spans="1:13" x14ac:dyDescent="0.3">
      <c r="A117" t="s">
        <v>16</v>
      </c>
      <c r="B117" t="s">
        <v>40</v>
      </c>
      <c r="C117">
        <v>45655</v>
      </c>
      <c r="D117">
        <v>30</v>
      </c>
      <c r="E117">
        <v>40613.699999999997</v>
      </c>
      <c r="F117">
        <v>29233.800000000003</v>
      </c>
      <c r="G117">
        <v>11379.899999999994</v>
      </c>
      <c r="H117">
        <v>2024</v>
      </c>
      <c r="I117">
        <v>12</v>
      </c>
      <c r="J117" t="s">
        <v>90</v>
      </c>
      <c r="K117" t="s">
        <v>106</v>
      </c>
      <c r="L117" t="s">
        <v>111</v>
      </c>
      <c r="M117" t="s">
        <v>112</v>
      </c>
    </row>
    <row r="118" spans="1:13" x14ac:dyDescent="0.3">
      <c r="A118" t="s">
        <v>19</v>
      </c>
      <c r="B118" t="s">
        <v>38</v>
      </c>
      <c r="C118">
        <v>45221</v>
      </c>
      <c r="D118">
        <v>39</v>
      </c>
      <c r="E118">
        <v>20922.72</v>
      </c>
      <c r="F118">
        <v>15250.169999999998</v>
      </c>
      <c r="G118">
        <v>5672.5500000000029</v>
      </c>
      <c r="H118">
        <v>2023</v>
      </c>
      <c r="I118">
        <v>10</v>
      </c>
      <c r="J118" t="s">
        <v>86</v>
      </c>
      <c r="K118" t="s">
        <v>113</v>
      </c>
      <c r="L118" t="s">
        <v>111</v>
      </c>
      <c r="M118" t="s">
        <v>112</v>
      </c>
    </row>
    <row r="119" spans="1:13" x14ac:dyDescent="0.3">
      <c r="A119" t="s">
        <v>19</v>
      </c>
      <c r="B119" t="s">
        <v>20</v>
      </c>
      <c r="C119">
        <v>44981</v>
      </c>
      <c r="D119">
        <v>18</v>
      </c>
      <c r="E119">
        <v>15987.78</v>
      </c>
      <c r="F119">
        <v>13004.1</v>
      </c>
      <c r="G119">
        <v>2983.6800000000003</v>
      </c>
      <c r="H119">
        <v>2023</v>
      </c>
      <c r="I119">
        <v>2</v>
      </c>
      <c r="J119" t="s">
        <v>83</v>
      </c>
      <c r="K119" t="s">
        <v>104</v>
      </c>
      <c r="L119" t="s">
        <v>102</v>
      </c>
      <c r="M119" t="s">
        <v>124</v>
      </c>
    </row>
    <row r="120" spans="1:13" x14ac:dyDescent="0.3">
      <c r="A120" t="s">
        <v>28</v>
      </c>
      <c r="B120" t="s">
        <v>29</v>
      </c>
      <c r="C120">
        <v>45180</v>
      </c>
      <c r="D120">
        <v>10</v>
      </c>
      <c r="E120">
        <v>6530</v>
      </c>
      <c r="F120">
        <v>4891.5</v>
      </c>
      <c r="G120">
        <v>1638.5</v>
      </c>
      <c r="H120">
        <v>2023</v>
      </c>
      <c r="I120">
        <v>9</v>
      </c>
      <c r="J120" t="s">
        <v>85</v>
      </c>
      <c r="K120" t="s">
        <v>100</v>
      </c>
      <c r="L120" t="s">
        <v>98</v>
      </c>
      <c r="M120" t="s">
        <v>108</v>
      </c>
    </row>
    <row r="121" spans="1:13" x14ac:dyDescent="0.3">
      <c r="A121" t="s">
        <v>19</v>
      </c>
      <c r="B121" t="s">
        <v>7</v>
      </c>
      <c r="C121">
        <v>45454</v>
      </c>
      <c r="D121">
        <v>20</v>
      </c>
      <c r="E121">
        <v>6637.6</v>
      </c>
      <c r="F121">
        <v>3954.2000000000003</v>
      </c>
      <c r="G121">
        <v>2683.4</v>
      </c>
      <c r="H121">
        <v>2024</v>
      </c>
      <c r="I121">
        <v>6</v>
      </c>
      <c r="J121" t="s">
        <v>88</v>
      </c>
      <c r="K121" t="s">
        <v>109</v>
      </c>
      <c r="L121" t="s">
        <v>98</v>
      </c>
      <c r="M121" t="s">
        <v>108</v>
      </c>
    </row>
    <row r="122" spans="1:13" x14ac:dyDescent="0.3">
      <c r="A122" t="s">
        <v>16</v>
      </c>
      <c r="B122" t="s">
        <v>68</v>
      </c>
      <c r="C122">
        <v>45617</v>
      </c>
      <c r="D122">
        <v>30</v>
      </c>
      <c r="E122">
        <v>33240</v>
      </c>
      <c r="F122">
        <v>26041.5</v>
      </c>
      <c r="G122">
        <v>7198.5</v>
      </c>
      <c r="H122">
        <v>2024</v>
      </c>
      <c r="I122">
        <v>11</v>
      </c>
      <c r="J122" t="s">
        <v>90</v>
      </c>
      <c r="K122" t="s">
        <v>113</v>
      </c>
      <c r="L122" t="s">
        <v>118</v>
      </c>
      <c r="M122" t="s">
        <v>134</v>
      </c>
    </row>
    <row r="123" spans="1:13" x14ac:dyDescent="0.3">
      <c r="A123" t="s">
        <v>59</v>
      </c>
      <c r="B123" t="s">
        <v>63</v>
      </c>
      <c r="C123">
        <v>45251</v>
      </c>
      <c r="D123">
        <v>37</v>
      </c>
      <c r="E123">
        <v>41851.07</v>
      </c>
      <c r="F123">
        <v>34741.15</v>
      </c>
      <c r="G123">
        <v>7109.9199999999983</v>
      </c>
      <c r="H123">
        <v>2023</v>
      </c>
      <c r="I123">
        <v>11</v>
      </c>
      <c r="J123" t="s">
        <v>86</v>
      </c>
      <c r="K123" t="s">
        <v>113</v>
      </c>
      <c r="L123" t="s">
        <v>111</v>
      </c>
      <c r="M123" t="s">
        <v>170</v>
      </c>
    </row>
    <row r="124" spans="1:13" x14ac:dyDescent="0.3">
      <c r="A124" t="s">
        <v>59</v>
      </c>
      <c r="B124" t="s">
        <v>17</v>
      </c>
      <c r="C124">
        <v>45376</v>
      </c>
      <c r="D124">
        <v>15</v>
      </c>
      <c r="E124">
        <v>2744.7</v>
      </c>
      <c r="F124">
        <v>2085.1499999999996</v>
      </c>
      <c r="G124">
        <v>659.55000000000018</v>
      </c>
      <c r="H124">
        <v>2024</v>
      </c>
      <c r="I124">
        <v>3</v>
      </c>
      <c r="J124" t="s">
        <v>87</v>
      </c>
      <c r="K124" t="s">
        <v>104</v>
      </c>
      <c r="L124" t="s">
        <v>102</v>
      </c>
      <c r="M124" t="s">
        <v>103</v>
      </c>
    </row>
    <row r="125" spans="1:13" x14ac:dyDescent="0.3">
      <c r="A125" t="s">
        <v>14</v>
      </c>
      <c r="B125" t="s">
        <v>11</v>
      </c>
      <c r="C125">
        <v>45593</v>
      </c>
      <c r="D125">
        <v>39</v>
      </c>
      <c r="E125">
        <v>26202.15</v>
      </c>
      <c r="F125">
        <v>20693.010000000002</v>
      </c>
      <c r="G125">
        <v>5509.1399999999994</v>
      </c>
      <c r="H125">
        <v>2024</v>
      </c>
      <c r="I125">
        <v>10</v>
      </c>
      <c r="J125" t="s">
        <v>90</v>
      </c>
      <c r="K125" t="s">
        <v>113</v>
      </c>
      <c r="L125" t="s">
        <v>102</v>
      </c>
      <c r="M125" t="s">
        <v>103</v>
      </c>
    </row>
    <row r="126" spans="1:13" x14ac:dyDescent="0.3">
      <c r="A126" t="s">
        <v>14</v>
      </c>
      <c r="B126" t="s">
        <v>30</v>
      </c>
      <c r="C126">
        <v>45339</v>
      </c>
      <c r="D126">
        <v>27</v>
      </c>
      <c r="E126">
        <v>39729.42</v>
      </c>
      <c r="F126">
        <v>26882.55</v>
      </c>
      <c r="G126">
        <v>12846.869999999999</v>
      </c>
      <c r="H126">
        <v>2024</v>
      </c>
      <c r="I126">
        <v>2</v>
      </c>
      <c r="J126" t="s">
        <v>87</v>
      </c>
      <c r="K126" t="s">
        <v>113</v>
      </c>
      <c r="L126" t="s">
        <v>126</v>
      </c>
      <c r="M126" t="s">
        <v>127</v>
      </c>
    </row>
    <row r="127" spans="1:13" x14ac:dyDescent="0.3">
      <c r="A127" t="s">
        <v>32</v>
      </c>
      <c r="B127" t="s">
        <v>46</v>
      </c>
      <c r="C127">
        <v>45031</v>
      </c>
      <c r="D127">
        <v>18</v>
      </c>
      <c r="E127">
        <v>3517.7400000000002</v>
      </c>
      <c r="F127">
        <v>2627.1</v>
      </c>
      <c r="G127">
        <v>890.64000000000033</v>
      </c>
      <c r="H127">
        <v>2023</v>
      </c>
      <c r="I127">
        <v>4</v>
      </c>
      <c r="J127" t="s">
        <v>84</v>
      </c>
      <c r="K127" t="s">
        <v>100</v>
      </c>
      <c r="L127" t="s">
        <v>118</v>
      </c>
      <c r="M127" t="s">
        <v>119</v>
      </c>
    </row>
    <row r="128" spans="1:13" x14ac:dyDescent="0.3">
      <c r="A128" t="s">
        <v>16</v>
      </c>
      <c r="B128" t="s">
        <v>22</v>
      </c>
      <c r="C128">
        <v>45048</v>
      </c>
      <c r="D128">
        <v>6</v>
      </c>
      <c r="E128">
        <v>6320.88</v>
      </c>
      <c r="F128">
        <v>3757.56</v>
      </c>
      <c r="G128">
        <v>2563.3200000000002</v>
      </c>
      <c r="H128">
        <v>2023</v>
      </c>
      <c r="I128">
        <v>5</v>
      </c>
      <c r="J128" t="s">
        <v>84</v>
      </c>
      <c r="K128" t="s">
        <v>113</v>
      </c>
      <c r="L128" t="s">
        <v>102</v>
      </c>
      <c r="M128" t="s">
        <v>124</v>
      </c>
    </row>
    <row r="129" spans="1:13" x14ac:dyDescent="0.3">
      <c r="A129" t="s">
        <v>33</v>
      </c>
      <c r="B129" t="s">
        <v>58</v>
      </c>
      <c r="C129">
        <v>45206</v>
      </c>
      <c r="D129">
        <v>42</v>
      </c>
      <c r="E129">
        <v>10889.34</v>
      </c>
      <c r="F129">
        <v>7117.74</v>
      </c>
      <c r="G129">
        <v>3771.6000000000004</v>
      </c>
      <c r="H129">
        <v>2023</v>
      </c>
      <c r="I129">
        <v>10</v>
      </c>
      <c r="J129" t="s">
        <v>86</v>
      </c>
      <c r="K129" t="s">
        <v>106</v>
      </c>
      <c r="L129" t="s">
        <v>126</v>
      </c>
      <c r="M129" t="s">
        <v>144</v>
      </c>
    </row>
    <row r="130" spans="1:13" x14ac:dyDescent="0.3">
      <c r="A130" t="s">
        <v>16</v>
      </c>
      <c r="B130" t="s">
        <v>53</v>
      </c>
      <c r="C130">
        <v>45589</v>
      </c>
      <c r="D130">
        <v>30</v>
      </c>
      <c r="E130">
        <v>38268.299999999996</v>
      </c>
      <c r="F130">
        <v>23861.7</v>
      </c>
      <c r="G130">
        <v>14406.599999999995</v>
      </c>
      <c r="H130">
        <v>2024</v>
      </c>
      <c r="I130">
        <v>10</v>
      </c>
      <c r="J130" t="s">
        <v>90</v>
      </c>
      <c r="K130" t="s">
        <v>130</v>
      </c>
      <c r="L130" t="s">
        <v>118</v>
      </c>
      <c r="M130" t="s">
        <v>152</v>
      </c>
    </row>
    <row r="131" spans="1:13" x14ac:dyDescent="0.3">
      <c r="A131" t="s">
        <v>16</v>
      </c>
      <c r="B131" t="s">
        <v>51</v>
      </c>
      <c r="C131">
        <v>45181</v>
      </c>
      <c r="D131">
        <v>6</v>
      </c>
      <c r="E131">
        <v>2126.52</v>
      </c>
      <c r="F131">
        <v>1518.3600000000001</v>
      </c>
      <c r="G131">
        <v>608.15999999999985</v>
      </c>
      <c r="H131">
        <v>2023</v>
      </c>
      <c r="I131">
        <v>9</v>
      </c>
      <c r="J131" t="s">
        <v>85</v>
      </c>
      <c r="K131" t="s">
        <v>113</v>
      </c>
      <c r="L131" t="s">
        <v>118</v>
      </c>
      <c r="M131" t="s">
        <v>152</v>
      </c>
    </row>
    <row r="132" spans="1:13" x14ac:dyDescent="0.3">
      <c r="A132" t="s">
        <v>16</v>
      </c>
      <c r="B132" t="s">
        <v>69</v>
      </c>
      <c r="C132">
        <v>45331</v>
      </c>
      <c r="D132">
        <v>30</v>
      </c>
      <c r="E132">
        <v>2394.3000000000002</v>
      </c>
      <c r="F132">
        <v>1920.6</v>
      </c>
      <c r="G132">
        <v>473.70000000000027</v>
      </c>
      <c r="H132">
        <v>2024</v>
      </c>
      <c r="I132">
        <v>2</v>
      </c>
      <c r="J132" t="s">
        <v>87</v>
      </c>
      <c r="K132" t="s">
        <v>106</v>
      </c>
      <c r="L132" t="s">
        <v>98</v>
      </c>
      <c r="M132" t="s">
        <v>99</v>
      </c>
    </row>
    <row r="133" spans="1:13" x14ac:dyDescent="0.3">
      <c r="A133" t="s">
        <v>21</v>
      </c>
      <c r="B133" t="s">
        <v>40</v>
      </c>
      <c r="C133">
        <v>45583</v>
      </c>
      <c r="D133">
        <v>21</v>
      </c>
      <c r="E133">
        <v>28429.59</v>
      </c>
      <c r="F133">
        <v>20463.66</v>
      </c>
      <c r="G133">
        <v>7965.93</v>
      </c>
      <c r="H133">
        <v>2024</v>
      </c>
      <c r="I133">
        <v>10</v>
      </c>
      <c r="J133" t="s">
        <v>90</v>
      </c>
      <c r="K133" t="s">
        <v>106</v>
      </c>
      <c r="L133" t="s">
        <v>111</v>
      </c>
      <c r="M133" t="s">
        <v>112</v>
      </c>
    </row>
    <row r="134" spans="1:13" x14ac:dyDescent="0.3">
      <c r="A134" t="s">
        <v>23</v>
      </c>
      <c r="B134" t="s">
        <v>11</v>
      </c>
      <c r="C134">
        <v>45562</v>
      </c>
      <c r="D134">
        <v>18</v>
      </c>
      <c r="E134">
        <v>12093.300000000001</v>
      </c>
      <c r="F134">
        <v>9550.6200000000008</v>
      </c>
      <c r="G134">
        <v>2542.6800000000003</v>
      </c>
      <c r="H134">
        <v>2024</v>
      </c>
      <c r="I134">
        <v>9</v>
      </c>
      <c r="J134" t="s">
        <v>89</v>
      </c>
      <c r="K134" t="s">
        <v>113</v>
      </c>
      <c r="L134" t="s">
        <v>102</v>
      </c>
      <c r="M134" t="s">
        <v>103</v>
      </c>
    </row>
    <row r="135" spans="1:13" x14ac:dyDescent="0.3">
      <c r="A135" t="s">
        <v>10</v>
      </c>
      <c r="B135" t="s">
        <v>48</v>
      </c>
      <c r="C135">
        <v>45295</v>
      </c>
      <c r="D135">
        <v>13</v>
      </c>
      <c r="E135">
        <v>18239.13</v>
      </c>
      <c r="F135">
        <v>11577.15</v>
      </c>
      <c r="G135">
        <v>6661.9800000000014</v>
      </c>
      <c r="H135">
        <v>2024</v>
      </c>
      <c r="I135">
        <v>1</v>
      </c>
      <c r="J135" t="s">
        <v>87</v>
      </c>
      <c r="K135" t="s">
        <v>137</v>
      </c>
      <c r="L135" t="s">
        <v>111</v>
      </c>
      <c r="M135" t="s">
        <v>112</v>
      </c>
    </row>
    <row r="136" spans="1:13" x14ac:dyDescent="0.3">
      <c r="A136" t="s">
        <v>16</v>
      </c>
      <c r="B136" t="s">
        <v>15</v>
      </c>
      <c r="C136">
        <v>45173</v>
      </c>
      <c r="D136">
        <v>12</v>
      </c>
      <c r="E136">
        <v>10601.880000000001</v>
      </c>
      <c r="F136">
        <v>7393.08</v>
      </c>
      <c r="G136">
        <v>3208.8000000000011</v>
      </c>
      <c r="H136">
        <v>2023</v>
      </c>
      <c r="I136">
        <v>9</v>
      </c>
      <c r="J136" t="s">
        <v>85</v>
      </c>
      <c r="K136" t="s">
        <v>132</v>
      </c>
      <c r="L136" t="s">
        <v>118</v>
      </c>
      <c r="M136" t="s">
        <v>134</v>
      </c>
    </row>
    <row r="137" spans="1:13" x14ac:dyDescent="0.3">
      <c r="A137" t="s">
        <v>6</v>
      </c>
      <c r="B137" t="s">
        <v>31</v>
      </c>
      <c r="C137">
        <v>45516</v>
      </c>
      <c r="D137">
        <v>2</v>
      </c>
      <c r="E137">
        <v>961.4</v>
      </c>
      <c r="F137">
        <v>603.88</v>
      </c>
      <c r="G137">
        <v>357.52</v>
      </c>
      <c r="H137">
        <v>2024</v>
      </c>
      <c r="I137">
        <v>8</v>
      </c>
      <c r="J137" t="s">
        <v>89</v>
      </c>
      <c r="K137" t="s">
        <v>113</v>
      </c>
      <c r="L137" t="s">
        <v>98</v>
      </c>
      <c r="M137" t="s">
        <v>108</v>
      </c>
    </row>
    <row r="138" spans="1:13" x14ac:dyDescent="0.3">
      <c r="A138" t="s">
        <v>28</v>
      </c>
      <c r="B138" t="s">
        <v>7</v>
      </c>
      <c r="C138">
        <v>44971</v>
      </c>
      <c r="D138">
        <v>30</v>
      </c>
      <c r="E138">
        <v>9956.4</v>
      </c>
      <c r="F138">
        <v>5931.3</v>
      </c>
      <c r="G138">
        <v>4025.0999999999995</v>
      </c>
      <c r="H138">
        <v>2023</v>
      </c>
      <c r="I138">
        <v>2</v>
      </c>
      <c r="J138" t="s">
        <v>83</v>
      </c>
      <c r="K138" t="s">
        <v>109</v>
      </c>
      <c r="L138" t="s">
        <v>98</v>
      </c>
      <c r="M138" t="s">
        <v>108</v>
      </c>
    </row>
    <row r="139" spans="1:13" x14ac:dyDescent="0.3">
      <c r="A139" t="s">
        <v>23</v>
      </c>
      <c r="B139" t="s">
        <v>20</v>
      </c>
      <c r="C139">
        <v>45281</v>
      </c>
      <c r="D139">
        <v>35</v>
      </c>
      <c r="E139">
        <v>31087.350000000002</v>
      </c>
      <c r="F139">
        <v>25285.75</v>
      </c>
      <c r="G139">
        <v>5801.6000000000022</v>
      </c>
      <c r="H139">
        <v>2023</v>
      </c>
      <c r="I139">
        <v>12</v>
      </c>
      <c r="J139" t="s">
        <v>86</v>
      </c>
      <c r="K139" t="s">
        <v>104</v>
      </c>
      <c r="L139" t="s">
        <v>102</v>
      </c>
      <c r="M139" t="s">
        <v>124</v>
      </c>
    </row>
    <row r="140" spans="1:13" x14ac:dyDescent="0.3">
      <c r="A140" t="s">
        <v>37</v>
      </c>
      <c r="B140" t="s">
        <v>61</v>
      </c>
      <c r="C140">
        <v>45013</v>
      </c>
      <c r="D140">
        <v>20</v>
      </c>
      <c r="E140">
        <v>7651.5999999999995</v>
      </c>
      <c r="F140">
        <v>6046.5999999999995</v>
      </c>
      <c r="G140">
        <v>1605</v>
      </c>
      <c r="H140">
        <v>2023</v>
      </c>
      <c r="I140">
        <v>3</v>
      </c>
      <c r="J140" t="s">
        <v>83</v>
      </c>
      <c r="K140" t="s">
        <v>109</v>
      </c>
      <c r="L140" t="s">
        <v>111</v>
      </c>
      <c r="M140" t="s">
        <v>121</v>
      </c>
    </row>
    <row r="141" spans="1:13" x14ac:dyDescent="0.3">
      <c r="A141" t="s">
        <v>28</v>
      </c>
      <c r="B141" t="s">
        <v>60</v>
      </c>
      <c r="C141">
        <v>45405</v>
      </c>
      <c r="D141">
        <v>11</v>
      </c>
      <c r="E141">
        <v>6186.5099999999993</v>
      </c>
      <c r="F141">
        <v>4723.7300000000005</v>
      </c>
      <c r="G141">
        <v>1462.7799999999988</v>
      </c>
      <c r="H141">
        <v>2024</v>
      </c>
      <c r="I141">
        <v>4</v>
      </c>
      <c r="J141" t="s">
        <v>88</v>
      </c>
      <c r="K141" t="s">
        <v>132</v>
      </c>
      <c r="L141" t="s">
        <v>102</v>
      </c>
      <c r="M141" t="s">
        <v>116</v>
      </c>
    </row>
    <row r="142" spans="1:13" x14ac:dyDescent="0.3">
      <c r="A142" t="s">
        <v>10</v>
      </c>
      <c r="B142" t="s">
        <v>13</v>
      </c>
      <c r="C142">
        <v>45261</v>
      </c>
      <c r="D142">
        <v>37</v>
      </c>
      <c r="E142">
        <v>32488.59</v>
      </c>
      <c r="F142">
        <v>22383.89</v>
      </c>
      <c r="G142">
        <v>10104.700000000001</v>
      </c>
      <c r="H142">
        <v>2023</v>
      </c>
      <c r="I142">
        <v>12</v>
      </c>
      <c r="J142" t="s">
        <v>86</v>
      </c>
      <c r="K142" t="s">
        <v>104</v>
      </c>
      <c r="L142" t="s">
        <v>102</v>
      </c>
      <c r="M142" t="s">
        <v>103</v>
      </c>
    </row>
    <row r="143" spans="1:13" x14ac:dyDescent="0.3">
      <c r="A143" t="s">
        <v>16</v>
      </c>
      <c r="B143" t="s">
        <v>62</v>
      </c>
      <c r="C143">
        <v>45203</v>
      </c>
      <c r="D143">
        <v>4</v>
      </c>
      <c r="E143">
        <v>5781.2</v>
      </c>
      <c r="F143">
        <v>3881.08</v>
      </c>
      <c r="G143">
        <v>1900.12</v>
      </c>
      <c r="H143">
        <v>2023</v>
      </c>
      <c r="I143">
        <v>10</v>
      </c>
      <c r="J143" t="s">
        <v>86</v>
      </c>
      <c r="K143" t="s">
        <v>113</v>
      </c>
      <c r="L143" t="s">
        <v>126</v>
      </c>
      <c r="M143" t="s">
        <v>158</v>
      </c>
    </row>
    <row r="144" spans="1:13" x14ac:dyDescent="0.3">
      <c r="A144" t="s">
        <v>59</v>
      </c>
      <c r="B144" t="s">
        <v>53</v>
      </c>
      <c r="C144">
        <v>45536</v>
      </c>
      <c r="D144">
        <v>19</v>
      </c>
      <c r="E144">
        <v>24236.589999999997</v>
      </c>
      <c r="F144">
        <v>15112.41</v>
      </c>
      <c r="G144">
        <v>9124.1799999999967</v>
      </c>
      <c r="H144">
        <v>2024</v>
      </c>
      <c r="I144">
        <v>9</v>
      </c>
      <c r="J144" t="s">
        <v>89</v>
      </c>
      <c r="K144" t="s">
        <v>130</v>
      </c>
      <c r="L144" t="s">
        <v>118</v>
      </c>
      <c r="M144" t="s">
        <v>152</v>
      </c>
    </row>
    <row r="145" spans="1:13" x14ac:dyDescent="0.3">
      <c r="A145" t="s">
        <v>10</v>
      </c>
      <c r="B145" t="s">
        <v>66</v>
      </c>
      <c r="C145">
        <v>45286</v>
      </c>
      <c r="D145">
        <v>23</v>
      </c>
      <c r="E145">
        <v>12497.28</v>
      </c>
      <c r="F145">
        <v>8891.34</v>
      </c>
      <c r="G145">
        <v>3605.9400000000005</v>
      </c>
      <c r="H145">
        <v>2023</v>
      </c>
      <c r="I145">
        <v>12</v>
      </c>
      <c r="J145" t="s">
        <v>86</v>
      </c>
      <c r="K145" t="s">
        <v>113</v>
      </c>
      <c r="L145" t="s">
        <v>118</v>
      </c>
      <c r="M145" t="s">
        <v>154</v>
      </c>
    </row>
    <row r="146" spans="1:13" x14ac:dyDescent="0.3">
      <c r="A146" t="s">
        <v>21</v>
      </c>
      <c r="B146" t="s">
        <v>41</v>
      </c>
      <c r="C146">
        <v>45575</v>
      </c>
      <c r="D146">
        <v>31</v>
      </c>
      <c r="E146">
        <v>27385.399999999998</v>
      </c>
      <c r="F146">
        <v>18739.189999999999</v>
      </c>
      <c r="G146">
        <v>8646.2099999999991</v>
      </c>
      <c r="H146">
        <v>2024</v>
      </c>
      <c r="I146">
        <v>10</v>
      </c>
      <c r="J146" t="s">
        <v>90</v>
      </c>
      <c r="K146" t="s">
        <v>132</v>
      </c>
      <c r="L146" t="s">
        <v>118</v>
      </c>
      <c r="M146" t="s">
        <v>154</v>
      </c>
    </row>
    <row r="147" spans="1:13" x14ac:dyDescent="0.3">
      <c r="A147" t="s">
        <v>6</v>
      </c>
      <c r="B147" t="s">
        <v>46</v>
      </c>
      <c r="C147">
        <v>44974</v>
      </c>
      <c r="D147">
        <v>19</v>
      </c>
      <c r="E147">
        <v>3713.17</v>
      </c>
      <c r="F147">
        <v>2773.0499999999997</v>
      </c>
      <c r="G147">
        <v>940.12000000000035</v>
      </c>
      <c r="H147">
        <v>2023</v>
      </c>
      <c r="I147">
        <v>2</v>
      </c>
      <c r="J147" t="s">
        <v>83</v>
      </c>
      <c r="K147" t="s">
        <v>100</v>
      </c>
      <c r="L147" t="s">
        <v>118</v>
      </c>
      <c r="M147" t="s">
        <v>119</v>
      </c>
    </row>
    <row r="148" spans="1:13" x14ac:dyDescent="0.3">
      <c r="A148" t="s">
        <v>14</v>
      </c>
      <c r="B148" t="s">
        <v>36</v>
      </c>
      <c r="C148">
        <v>45584</v>
      </c>
      <c r="D148">
        <v>35</v>
      </c>
      <c r="E148">
        <v>33146.75</v>
      </c>
      <c r="F148">
        <v>23358.3</v>
      </c>
      <c r="G148">
        <v>9788.4500000000007</v>
      </c>
      <c r="H148">
        <v>2024</v>
      </c>
      <c r="I148">
        <v>10</v>
      </c>
      <c r="J148" t="s">
        <v>90</v>
      </c>
      <c r="K148" t="s">
        <v>132</v>
      </c>
      <c r="L148" t="s">
        <v>102</v>
      </c>
      <c r="M148" t="s">
        <v>124</v>
      </c>
    </row>
    <row r="149" spans="1:13" x14ac:dyDescent="0.3">
      <c r="A149" t="s">
        <v>37</v>
      </c>
      <c r="B149" t="s">
        <v>22</v>
      </c>
      <c r="C149">
        <v>45021</v>
      </c>
      <c r="D149">
        <v>12</v>
      </c>
      <c r="E149">
        <v>12641.76</v>
      </c>
      <c r="F149">
        <v>7515.12</v>
      </c>
      <c r="G149">
        <v>5126.6400000000003</v>
      </c>
      <c r="H149">
        <v>2023</v>
      </c>
      <c r="I149">
        <v>4</v>
      </c>
      <c r="J149" t="s">
        <v>84</v>
      </c>
      <c r="K149" t="s">
        <v>113</v>
      </c>
      <c r="L149" t="s">
        <v>102</v>
      </c>
      <c r="M149" t="s">
        <v>124</v>
      </c>
    </row>
    <row r="150" spans="1:13" x14ac:dyDescent="0.3">
      <c r="A150" t="s">
        <v>16</v>
      </c>
      <c r="B150" t="s">
        <v>36</v>
      </c>
      <c r="C150">
        <v>45587</v>
      </c>
      <c r="D150">
        <v>30</v>
      </c>
      <c r="E150">
        <v>28411.5</v>
      </c>
      <c r="F150">
        <v>20021.400000000001</v>
      </c>
      <c r="G150">
        <v>8390.0999999999985</v>
      </c>
      <c r="H150">
        <v>2024</v>
      </c>
      <c r="I150">
        <v>10</v>
      </c>
      <c r="J150" t="s">
        <v>90</v>
      </c>
      <c r="K150" t="s">
        <v>132</v>
      </c>
      <c r="L150" t="s">
        <v>102</v>
      </c>
      <c r="M150" t="s">
        <v>124</v>
      </c>
    </row>
    <row r="151" spans="1:13" x14ac:dyDescent="0.3">
      <c r="A151" t="s">
        <v>12</v>
      </c>
      <c r="B151" t="s">
        <v>62</v>
      </c>
      <c r="C151">
        <v>45570</v>
      </c>
      <c r="D151">
        <v>40</v>
      </c>
      <c r="E151">
        <v>57812</v>
      </c>
      <c r="F151">
        <v>38810.800000000003</v>
      </c>
      <c r="G151">
        <v>19001.199999999997</v>
      </c>
      <c r="H151">
        <v>2024</v>
      </c>
      <c r="I151">
        <v>10</v>
      </c>
      <c r="J151" t="s">
        <v>90</v>
      </c>
      <c r="K151" t="s">
        <v>113</v>
      </c>
      <c r="L151" t="s">
        <v>126</v>
      </c>
      <c r="M151" t="s">
        <v>158</v>
      </c>
    </row>
    <row r="152" spans="1:13" x14ac:dyDescent="0.3">
      <c r="A152" t="s">
        <v>28</v>
      </c>
      <c r="B152" t="s">
        <v>53</v>
      </c>
      <c r="C152">
        <v>45405</v>
      </c>
      <c r="D152">
        <v>3</v>
      </c>
      <c r="E152">
        <v>3826.83</v>
      </c>
      <c r="F152">
        <v>2386.17</v>
      </c>
      <c r="G152">
        <v>1440.6599999999999</v>
      </c>
      <c r="H152">
        <v>2024</v>
      </c>
      <c r="I152">
        <v>4</v>
      </c>
      <c r="J152" t="s">
        <v>88</v>
      </c>
      <c r="K152" t="s">
        <v>130</v>
      </c>
      <c r="L152" t="s">
        <v>118</v>
      </c>
      <c r="M152" t="s">
        <v>152</v>
      </c>
    </row>
    <row r="153" spans="1:13" x14ac:dyDescent="0.3">
      <c r="A153" t="s">
        <v>32</v>
      </c>
      <c r="B153" t="s">
        <v>51</v>
      </c>
      <c r="C153">
        <v>45062</v>
      </c>
      <c r="D153">
        <v>7</v>
      </c>
      <c r="E153">
        <v>2480.94</v>
      </c>
      <c r="F153">
        <v>1771.42</v>
      </c>
      <c r="G153">
        <v>709.52</v>
      </c>
      <c r="H153">
        <v>2023</v>
      </c>
      <c r="I153">
        <v>5</v>
      </c>
      <c r="J153" t="s">
        <v>84</v>
      </c>
      <c r="K153" t="s">
        <v>113</v>
      </c>
      <c r="L153" t="s">
        <v>118</v>
      </c>
      <c r="M153" t="s">
        <v>152</v>
      </c>
    </row>
    <row r="154" spans="1:13" x14ac:dyDescent="0.3">
      <c r="A154" t="s">
        <v>16</v>
      </c>
      <c r="B154" t="s">
        <v>65</v>
      </c>
      <c r="C154">
        <v>45553</v>
      </c>
      <c r="D154">
        <v>12</v>
      </c>
      <c r="E154">
        <v>3877.7999999999997</v>
      </c>
      <c r="F154">
        <v>2398.3200000000002</v>
      </c>
      <c r="G154">
        <v>1479.4799999999996</v>
      </c>
      <c r="H154">
        <v>2024</v>
      </c>
      <c r="I154">
        <v>9</v>
      </c>
      <c r="J154" t="s">
        <v>89</v>
      </c>
      <c r="K154" t="s">
        <v>109</v>
      </c>
      <c r="L154" t="s">
        <v>111</v>
      </c>
      <c r="M154" t="s">
        <v>112</v>
      </c>
    </row>
    <row r="155" spans="1:13" x14ac:dyDescent="0.3">
      <c r="A155" t="s">
        <v>37</v>
      </c>
      <c r="B155" t="s">
        <v>50</v>
      </c>
      <c r="C155">
        <v>45155</v>
      </c>
      <c r="D155">
        <v>20</v>
      </c>
      <c r="E155">
        <v>5392.4</v>
      </c>
      <c r="F155">
        <v>3277.7999999999997</v>
      </c>
      <c r="G155">
        <v>2114.6</v>
      </c>
      <c r="H155">
        <v>2023</v>
      </c>
      <c r="I155">
        <v>8</v>
      </c>
      <c r="J155" t="s">
        <v>85</v>
      </c>
      <c r="K155" t="s">
        <v>100</v>
      </c>
      <c r="L155" t="s">
        <v>102</v>
      </c>
      <c r="M155" t="s">
        <v>103</v>
      </c>
    </row>
    <row r="156" spans="1:13" x14ac:dyDescent="0.3">
      <c r="A156" t="s">
        <v>10</v>
      </c>
      <c r="B156" t="s">
        <v>49</v>
      </c>
      <c r="C156">
        <v>45343</v>
      </c>
      <c r="D156">
        <v>11</v>
      </c>
      <c r="E156">
        <v>14641.769999999999</v>
      </c>
      <c r="F156">
        <v>8993.82</v>
      </c>
      <c r="G156">
        <v>5647.9499999999989</v>
      </c>
      <c r="H156">
        <v>2024</v>
      </c>
      <c r="I156">
        <v>2</v>
      </c>
      <c r="J156" t="s">
        <v>87</v>
      </c>
      <c r="K156" t="s">
        <v>137</v>
      </c>
      <c r="L156" t="s">
        <v>126</v>
      </c>
      <c r="M156" t="s">
        <v>158</v>
      </c>
    </row>
    <row r="157" spans="1:13" x14ac:dyDescent="0.3">
      <c r="A157" t="s">
        <v>21</v>
      </c>
      <c r="B157" t="s">
        <v>17</v>
      </c>
      <c r="C157">
        <v>45572</v>
      </c>
      <c r="D157">
        <v>30</v>
      </c>
      <c r="E157">
        <v>5489.4</v>
      </c>
      <c r="F157">
        <v>4170.2999999999993</v>
      </c>
      <c r="G157">
        <v>1319.1000000000004</v>
      </c>
      <c r="H157">
        <v>2024</v>
      </c>
      <c r="I157">
        <v>10</v>
      </c>
      <c r="J157" t="s">
        <v>90</v>
      </c>
      <c r="K157" t="s">
        <v>104</v>
      </c>
      <c r="L157" t="s">
        <v>102</v>
      </c>
      <c r="M157" t="s">
        <v>103</v>
      </c>
    </row>
    <row r="158" spans="1:13" x14ac:dyDescent="0.3">
      <c r="A158" t="s">
        <v>33</v>
      </c>
      <c r="B158" t="s">
        <v>11</v>
      </c>
      <c r="C158">
        <v>45296</v>
      </c>
      <c r="D158">
        <v>29</v>
      </c>
      <c r="E158">
        <v>19483.650000000001</v>
      </c>
      <c r="F158">
        <v>15387.11</v>
      </c>
      <c r="G158">
        <v>4096.5400000000009</v>
      </c>
      <c r="H158">
        <v>2024</v>
      </c>
      <c r="I158">
        <v>1</v>
      </c>
      <c r="J158" t="s">
        <v>87</v>
      </c>
      <c r="K158" t="s">
        <v>113</v>
      </c>
      <c r="L158" t="s">
        <v>102</v>
      </c>
      <c r="M158" t="s">
        <v>103</v>
      </c>
    </row>
    <row r="159" spans="1:13" x14ac:dyDescent="0.3">
      <c r="A159" t="s">
        <v>10</v>
      </c>
      <c r="B159" t="s">
        <v>57</v>
      </c>
      <c r="C159">
        <v>45623</v>
      </c>
      <c r="D159">
        <v>26</v>
      </c>
      <c r="E159">
        <v>30436.640000000003</v>
      </c>
      <c r="F159">
        <v>24314.42</v>
      </c>
      <c r="G159">
        <v>6122.2200000000048</v>
      </c>
      <c r="H159">
        <v>2024</v>
      </c>
      <c r="I159">
        <v>11</v>
      </c>
      <c r="J159" t="s">
        <v>90</v>
      </c>
      <c r="K159" t="s">
        <v>106</v>
      </c>
      <c r="L159" t="s">
        <v>111</v>
      </c>
      <c r="M159" t="s">
        <v>112</v>
      </c>
    </row>
    <row r="160" spans="1:13" x14ac:dyDescent="0.3">
      <c r="A160" t="s">
        <v>21</v>
      </c>
      <c r="B160" t="s">
        <v>70</v>
      </c>
      <c r="C160">
        <v>45148</v>
      </c>
      <c r="D160">
        <v>7</v>
      </c>
      <c r="E160">
        <v>1511.23</v>
      </c>
      <c r="F160">
        <v>1093.8900000000001</v>
      </c>
      <c r="G160">
        <v>417.33999999999992</v>
      </c>
      <c r="H160">
        <v>2023</v>
      </c>
      <c r="I160">
        <v>8</v>
      </c>
      <c r="J160" t="s">
        <v>85</v>
      </c>
      <c r="K160" t="s">
        <v>130</v>
      </c>
      <c r="L160" t="s">
        <v>102</v>
      </c>
      <c r="M160" t="s">
        <v>103</v>
      </c>
    </row>
    <row r="161" spans="1:13" x14ac:dyDescent="0.3">
      <c r="A161" t="s">
        <v>10</v>
      </c>
      <c r="B161" t="s">
        <v>15</v>
      </c>
      <c r="C161">
        <v>45048</v>
      </c>
      <c r="D161">
        <v>5</v>
      </c>
      <c r="E161">
        <v>4417.45</v>
      </c>
      <c r="F161">
        <v>3080.4500000000003</v>
      </c>
      <c r="G161">
        <v>1336.9999999999995</v>
      </c>
      <c r="H161">
        <v>2023</v>
      </c>
      <c r="I161">
        <v>5</v>
      </c>
      <c r="J161" t="s">
        <v>84</v>
      </c>
      <c r="K161" t="s">
        <v>132</v>
      </c>
      <c r="L161" t="s">
        <v>118</v>
      </c>
      <c r="M161" t="s">
        <v>134</v>
      </c>
    </row>
    <row r="162" spans="1:13" x14ac:dyDescent="0.3">
      <c r="A162" t="s">
        <v>16</v>
      </c>
      <c r="B162" t="s">
        <v>18</v>
      </c>
      <c r="C162">
        <v>45516</v>
      </c>
      <c r="D162">
        <v>10</v>
      </c>
      <c r="E162">
        <v>3991.6000000000004</v>
      </c>
      <c r="F162">
        <v>3016.3999999999996</v>
      </c>
      <c r="G162">
        <v>975.20000000000073</v>
      </c>
      <c r="H162">
        <v>2024</v>
      </c>
      <c r="I162">
        <v>8</v>
      </c>
      <c r="J162" t="s">
        <v>89</v>
      </c>
      <c r="K162" t="s">
        <v>130</v>
      </c>
      <c r="L162" t="s">
        <v>126</v>
      </c>
      <c r="M162" t="s">
        <v>129</v>
      </c>
    </row>
    <row r="163" spans="1:13" x14ac:dyDescent="0.3">
      <c r="A163" t="s">
        <v>12</v>
      </c>
      <c r="B163" t="s">
        <v>22</v>
      </c>
      <c r="C163">
        <v>44966</v>
      </c>
      <c r="D163">
        <v>32</v>
      </c>
      <c r="E163">
        <v>33711.360000000001</v>
      </c>
      <c r="F163">
        <v>20040.32</v>
      </c>
      <c r="G163">
        <v>13671.04</v>
      </c>
      <c r="H163">
        <v>2023</v>
      </c>
      <c r="I163">
        <v>2</v>
      </c>
      <c r="J163" t="s">
        <v>83</v>
      </c>
      <c r="K163" t="s">
        <v>113</v>
      </c>
      <c r="L163" t="s">
        <v>102</v>
      </c>
      <c r="M163" t="s">
        <v>124</v>
      </c>
    </row>
    <row r="164" spans="1:13" x14ac:dyDescent="0.3">
      <c r="A164" t="s">
        <v>12</v>
      </c>
      <c r="B164" t="s">
        <v>9</v>
      </c>
      <c r="C164">
        <v>45406</v>
      </c>
      <c r="D164">
        <v>11</v>
      </c>
      <c r="E164">
        <v>6679.5300000000007</v>
      </c>
      <c r="F164">
        <v>4095.74</v>
      </c>
      <c r="G164">
        <v>2583.7900000000009</v>
      </c>
      <c r="H164">
        <v>2024</v>
      </c>
      <c r="I164">
        <v>4</v>
      </c>
      <c r="J164" t="s">
        <v>88</v>
      </c>
      <c r="K164" t="s">
        <v>113</v>
      </c>
      <c r="L164" t="s">
        <v>98</v>
      </c>
      <c r="M164" t="s">
        <v>99</v>
      </c>
    </row>
    <row r="165" spans="1:13" x14ac:dyDescent="0.3">
      <c r="A165" t="s">
        <v>32</v>
      </c>
      <c r="B165" t="s">
        <v>30</v>
      </c>
      <c r="C165">
        <v>45636</v>
      </c>
      <c r="D165">
        <v>25</v>
      </c>
      <c r="E165">
        <v>36786.5</v>
      </c>
      <c r="F165">
        <v>24891.25</v>
      </c>
      <c r="G165">
        <v>11895.25</v>
      </c>
      <c r="H165">
        <v>2024</v>
      </c>
      <c r="I165">
        <v>12</v>
      </c>
      <c r="J165" t="s">
        <v>90</v>
      </c>
      <c r="K165" t="s">
        <v>113</v>
      </c>
      <c r="L165" t="s">
        <v>126</v>
      </c>
      <c r="M165" t="s">
        <v>127</v>
      </c>
    </row>
    <row r="166" spans="1:13" x14ac:dyDescent="0.3">
      <c r="A166" t="s">
        <v>32</v>
      </c>
      <c r="B166" t="s">
        <v>62</v>
      </c>
      <c r="C166">
        <v>45060</v>
      </c>
      <c r="D166">
        <v>9</v>
      </c>
      <c r="E166">
        <v>13007.699999999999</v>
      </c>
      <c r="F166">
        <v>8732.43</v>
      </c>
      <c r="G166">
        <v>4275.2699999999986</v>
      </c>
      <c r="H166">
        <v>2023</v>
      </c>
      <c r="I166">
        <v>5</v>
      </c>
      <c r="J166" t="s">
        <v>84</v>
      </c>
      <c r="K166" t="s">
        <v>113</v>
      </c>
      <c r="L166" t="s">
        <v>126</v>
      </c>
      <c r="M166" t="s">
        <v>158</v>
      </c>
    </row>
    <row r="167" spans="1:13" x14ac:dyDescent="0.3">
      <c r="A167" t="s">
        <v>54</v>
      </c>
      <c r="B167" t="s">
        <v>61</v>
      </c>
      <c r="C167">
        <v>45265</v>
      </c>
      <c r="D167">
        <v>23</v>
      </c>
      <c r="E167">
        <v>8799.34</v>
      </c>
      <c r="F167">
        <v>6953.5899999999992</v>
      </c>
      <c r="G167">
        <v>1845.7500000000009</v>
      </c>
      <c r="H167">
        <v>2023</v>
      </c>
      <c r="I167">
        <v>12</v>
      </c>
      <c r="J167" t="s">
        <v>86</v>
      </c>
      <c r="K167" t="s">
        <v>109</v>
      </c>
      <c r="L167" t="s">
        <v>111</v>
      </c>
      <c r="M167" t="s">
        <v>121</v>
      </c>
    </row>
    <row r="168" spans="1:13" x14ac:dyDescent="0.3">
      <c r="A168" t="s">
        <v>14</v>
      </c>
      <c r="B168" t="s">
        <v>66</v>
      </c>
      <c r="C168">
        <v>45199</v>
      </c>
      <c r="D168">
        <v>33</v>
      </c>
      <c r="E168">
        <v>17930.88</v>
      </c>
      <c r="F168">
        <v>12757.14</v>
      </c>
      <c r="G168">
        <v>5173.7400000000016</v>
      </c>
      <c r="H168">
        <v>2023</v>
      </c>
      <c r="I168">
        <v>9</v>
      </c>
      <c r="J168" t="s">
        <v>85</v>
      </c>
      <c r="K168" t="s">
        <v>113</v>
      </c>
      <c r="L168" t="s">
        <v>118</v>
      </c>
      <c r="M168" t="s">
        <v>154</v>
      </c>
    </row>
    <row r="169" spans="1:13" x14ac:dyDescent="0.3">
      <c r="A169" t="s">
        <v>16</v>
      </c>
      <c r="B169" t="s">
        <v>7</v>
      </c>
      <c r="C169">
        <v>45245</v>
      </c>
      <c r="D169">
        <v>30</v>
      </c>
      <c r="E169">
        <v>9956.4</v>
      </c>
      <c r="F169">
        <v>5931.3</v>
      </c>
      <c r="G169">
        <v>4025.0999999999995</v>
      </c>
      <c r="H169">
        <v>2023</v>
      </c>
      <c r="I169">
        <v>11</v>
      </c>
      <c r="J169" t="s">
        <v>86</v>
      </c>
      <c r="K169" t="s">
        <v>109</v>
      </c>
      <c r="L169" t="s">
        <v>98</v>
      </c>
      <c r="M169" t="s">
        <v>108</v>
      </c>
    </row>
    <row r="170" spans="1:13" x14ac:dyDescent="0.3">
      <c r="A170" t="s">
        <v>33</v>
      </c>
      <c r="B170" t="s">
        <v>36</v>
      </c>
      <c r="C170">
        <v>45461</v>
      </c>
      <c r="D170">
        <v>14</v>
      </c>
      <c r="E170">
        <v>13258.699999999999</v>
      </c>
      <c r="F170">
        <v>9343.32</v>
      </c>
      <c r="G170">
        <v>3915.3799999999992</v>
      </c>
      <c r="H170">
        <v>2024</v>
      </c>
      <c r="I170">
        <v>6</v>
      </c>
      <c r="J170" t="s">
        <v>88</v>
      </c>
      <c r="K170" t="s">
        <v>132</v>
      </c>
      <c r="L170" t="s">
        <v>102</v>
      </c>
      <c r="M170" t="s">
        <v>124</v>
      </c>
    </row>
    <row r="171" spans="1:13" x14ac:dyDescent="0.3">
      <c r="A171" t="s">
        <v>32</v>
      </c>
      <c r="B171" t="s">
        <v>44</v>
      </c>
      <c r="C171">
        <v>45192</v>
      </c>
      <c r="D171">
        <v>20</v>
      </c>
      <c r="E171">
        <v>5746</v>
      </c>
      <c r="F171">
        <v>4653.3999999999996</v>
      </c>
      <c r="G171">
        <v>1092.6000000000004</v>
      </c>
      <c r="H171">
        <v>2023</v>
      </c>
      <c r="I171">
        <v>9</v>
      </c>
      <c r="J171" t="s">
        <v>85</v>
      </c>
      <c r="K171" t="s">
        <v>109</v>
      </c>
      <c r="L171" t="s">
        <v>102</v>
      </c>
      <c r="M171" t="s">
        <v>116</v>
      </c>
    </row>
    <row r="172" spans="1:13" x14ac:dyDescent="0.3">
      <c r="A172" t="s">
        <v>16</v>
      </c>
      <c r="B172" t="s">
        <v>40</v>
      </c>
      <c r="C172">
        <v>45403</v>
      </c>
      <c r="D172">
        <v>8</v>
      </c>
      <c r="E172">
        <v>10830.32</v>
      </c>
      <c r="F172">
        <v>7795.68</v>
      </c>
      <c r="G172">
        <v>3034.6399999999994</v>
      </c>
      <c r="H172">
        <v>2024</v>
      </c>
      <c r="I172">
        <v>4</v>
      </c>
      <c r="J172" t="s">
        <v>88</v>
      </c>
      <c r="K172" t="s">
        <v>106</v>
      </c>
      <c r="L172" t="s">
        <v>111</v>
      </c>
      <c r="M172" t="s">
        <v>112</v>
      </c>
    </row>
    <row r="173" spans="1:13" x14ac:dyDescent="0.3">
      <c r="A173" t="s">
        <v>16</v>
      </c>
      <c r="B173" t="s">
        <v>51</v>
      </c>
      <c r="C173">
        <v>45179</v>
      </c>
      <c r="D173">
        <v>22</v>
      </c>
      <c r="E173">
        <v>7797.2400000000007</v>
      </c>
      <c r="F173">
        <v>5567.32</v>
      </c>
      <c r="G173">
        <v>2229.920000000001</v>
      </c>
      <c r="H173">
        <v>2023</v>
      </c>
      <c r="I173">
        <v>9</v>
      </c>
      <c r="J173" t="s">
        <v>85</v>
      </c>
      <c r="K173" t="s">
        <v>113</v>
      </c>
      <c r="L173" t="s">
        <v>118</v>
      </c>
      <c r="M173" t="s">
        <v>152</v>
      </c>
    </row>
    <row r="174" spans="1:13" x14ac:dyDescent="0.3">
      <c r="A174" t="s">
        <v>16</v>
      </c>
      <c r="B174" t="s">
        <v>57</v>
      </c>
      <c r="C174">
        <v>45427</v>
      </c>
      <c r="D174">
        <v>15</v>
      </c>
      <c r="E174">
        <v>17559.600000000002</v>
      </c>
      <c r="F174">
        <v>14027.55</v>
      </c>
      <c r="G174">
        <v>3532.0500000000029</v>
      </c>
      <c r="H174">
        <v>2024</v>
      </c>
      <c r="I174">
        <v>5</v>
      </c>
      <c r="J174" t="s">
        <v>88</v>
      </c>
      <c r="K174" t="s">
        <v>106</v>
      </c>
      <c r="L174" t="s">
        <v>111</v>
      </c>
      <c r="M174" t="s">
        <v>112</v>
      </c>
    </row>
    <row r="175" spans="1:13" x14ac:dyDescent="0.3">
      <c r="A175" t="s">
        <v>6</v>
      </c>
      <c r="B175" t="s">
        <v>20</v>
      </c>
      <c r="C175">
        <v>45191</v>
      </c>
      <c r="D175">
        <v>31</v>
      </c>
      <c r="E175">
        <v>27534.510000000002</v>
      </c>
      <c r="F175">
        <v>22395.95</v>
      </c>
      <c r="G175">
        <v>5138.5600000000013</v>
      </c>
      <c r="H175">
        <v>2023</v>
      </c>
      <c r="I175">
        <v>9</v>
      </c>
      <c r="J175" t="s">
        <v>85</v>
      </c>
      <c r="K175" t="s">
        <v>104</v>
      </c>
      <c r="L175" t="s">
        <v>102</v>
      </c>
      <c r="M175" t="s">
        <v>124</v>
      </c>
    </row>
    <row r="176" spans="1:13" x14ac:dyDescent="0.3">
      <c r="A176" t="s">
        <v>25</v>
      </c>
      <c r="B176" t="s">
        <v>38</v>
      </c>
      <c r="C176">
        <v>45104</v>
      </c>
      <c r="D176">
        <v>11</v>
      </c>
      <c r="E176">
        <v>5901.2800000000007</v>
      </c>
      <c r="F176">
        <v>4301.33</v>
      </c>
      <c r="G176">
        <v>1599.9500000000007</v>
      </c>
      <c r="H176">
        <v>2023</v>
      </c>
      <c r="I176">
        <v>6</v>
      </c>
      <c r="J176" t="s">
        <v>84</v>
      </c>
      <c r="K176" t="s">
        <v>113</v>
      </c>
      <c r="L176" t="s">
        <v>111</v>
      </c>
      <c r="M176" t="s">
        <v>112</v>
      </c>
    </row>
    <row r="177" spans="1:13" x14ac:dyDescent="0.3">
      <c r="A177" t="s">
        <v>16</v>
      </c>
      <c r="B177" t="s">
        <v>36</v>
      </c>
      <c r="C177">
        <v>45338</v>
      </c>
      <c r="D177">
        <v>23</v>
      </c>
      <c r="E177">
        <v>21782.149999999998</v>
      </c>
      <c r="F177">
        <v>15349.74</v>
      </c>
      <c r="G177">
        <v>6432.409999999998</v>
      </c>
      <c r="H177">
        <v>2024</v>
      </c>
      <c r="I177">
        <v>2</v>
      </c>
      <c r="J177" t="s">
        <v>87</v>
      </c>
      <c r="K177" t="s">
        <v>132</v>
      </c>
      <c r="L177" t="s">
        <v>102</v>
      </c>
      <c r="M177" t="s">
        <v>124</v>
      </c>
    </row>
    <row r="178" spans="1:13" x14ac:dyDescent="0.3">
      <c r="A178" t="s">
        <v>54</v>
      </c>
      <c r="B178" t="s">
        <v>52</v>
      </c>
      <c r="C178">
        <v>45624</v>
      </c>
      <c r="D178">
        <v>34</v>
      </c>
      <c r="E178">
        <v>8044.7400000000007</v>
      </c>
      <c r="F178">
        <v>6227.78</v>
      </c>
      <c r="G178">
        <v>1816.9600000000009</v>
      </c>
      <c r="H178">
        <v>2024</v>
      </c>
      <c r="I178">
        <v>11</v>
      </c>
      <c r="J178" t="s">
        <v>90</v>
      </c>
      <c r="K178" t="s">
        <v>113</v>
      </c>
      <c r="L178" t="s">
        <v>118</v>
      </c>
      <c r="M178" t="s">
        <v>152</v>
      </c>
    </row>
    <row r="179" spans="1:13" x14ac:dyDescent="0.3">
      <c r="A179" t="s">
        <v>6</v>
      </c>
      <c r="B179" t="s">
        <v>43</v>
      </c>
      <c r="C179">
        <v>45218</v>
      </c>
      <c r="D179">
        <v>37</v>
      </c>
      <c r="E179">
        <v>39403.520000000004</v>
      </c>
      <c r="F179">
        <v>25406.789999999997</v>
      </c>
      <c r="G179">
        <v>13996.730000000007</v>
      </c>
      <c r="H179">
        <v>2023</v>
      </c>
      <c r="I179">
        <v>10</v>
      </c>
      <c r="J179" t="s">
        <v>86</v>
      </c>
      <c r="K179" t="s">
        <v>113</v>
      </c>
      <c r="L179" t="s">
        <v>111</v>
      </c>
      <c r="M179" t="s">
        <v>121</v>
      </c>
    </row>
    <row r="180" spans="1:13" x14ac:dyDescent="0.3">
      <c r="A180" t="s">
        <v>37</v>
      </c>
      <c r="B180" t="s">
        <v>42</v>
      </c>
      <c r="C180">
        <v>45410</v>
      </c>
      <c r="D180">
        <v>16</v>
      </c>
      <c r="E180">
        <v>6778.72</v>
      </c>
      <c r="F180">
        <v>4417.6000000000004</v>
      </c>
      <c r="G180">
        <v>2361.12</v>
      </c>
      <c r="H180">
        <v>2024</v>
      </c>
      <c r="I180">
        <v>4</v>
      </c>
      <c r="J180" t="s">
        <v>88</v>
      </c>
      <c r="K180" t="s">
        <v>137</v>
      </c>
      <c r="L180" t="s">
        <v>98</v>
      </c>
      <c r="M180" t="s">
        <v>99</v>
      </c>
    </row>
    <row r="181" spans="1:13" x14ac:dyDescent="0.3">
      <c r="A181" t="s">
        <v>32</v>
      </c>
      <c r="B181" t="s">
        <v>69</v>
      </c>
      <c r="C181">
        <v>45162</v>
      </c>
      <c r="D181">
        <v>9</v>
      </c>
      <c r="E181">
        <v>718.29</v>
      </c>
      <c r="F181">
        <v>576.17999999999995</v>
      </c>
      <c r="G181">
        <v>142.11000000000001</v>
      </c>
      <c r="H181">
        <v>2023</v>
      </c>
      <c r="I181">
        <v>8</v>
      </c>
      <c r="J181" t="s">
        <v>85</v>
      </c>
      <c r="K181" t="s">
        <v>106</v>
      </c>
      <c r="L181" t="s">
        <v>98</v>
      </c>
      <c r="M181" t="s">
        <v>99</v>
      </c>
    </row>
    <row r="182" spans="1:13" x14ac:dyDescent="0.3">
      <c r="A182" t="s">
        <v>59</v>
      </c>
      <c r="B182" t="s">
        <v>47</v>
      </c>
      <c r="C182">
        <v>45167</v>
      </c>
      <c r="D182">
        <v>19</v>
      </c>
      <c r="E182">
        <v>22760.480000000003</v>
      </c>
      <c r="F182">
        <v>16768.45</v>
      </c>
      <c r="G182">
        <v>5992.0300000000025</v>
      </c>
      <c r="H182">
        <v>2023</v>
      </c>
      <c r="I182">
        <v>8</v>
      </c>
      <c r="J182" t="s">
        <v>85</v>
      </c>
      <c r="K182" t="s">
        <v>113</v>
      </c>
      <c r="L182" t="s">
        <v>126</v>
      </c>
      <c r="M182" t="s">
        <v>127</v>
      </c>
    </row>
    <row r="183" spans="1:13" x14ac:dyDescent="0.3">
      <c r="A183" t="s">
        <v>10</v>
      </c>
      <c r="B183" t="s">
        <v>13</v>
      </c>
      <c r="C183">
        <v>45160</v>
      </c>
      <c r="D183">
        <v>10</v>
      </c>
      <c r="E183">
        <v>8780.7000000000007</v>
      </c>
      <c r="F183">
        <v>6049.7000000000007</v>
      </c>
      <c r="G183">
        <v>2731</v>
      </c>
      <c r="H183">
        <v>2023</v>
      </c>
      <c r="I183">
        <v>8</v>
      </c>
      <c r="J183" t="s">
        <v>85</v>
      </c>
      <c r="K183" t="s">
        <v>104</v>
      </c>
      <c r="L183" t="s">
        <v>102</v>
      </c>
      <c r="M183" t="s">
        <v>103</v>
      </c>
    </row>
    <row r="184" spans="1:13" x14ac:dyDescent="0.3">
      <c r="A184" t="s">
        <v>14</v>
      </c>
      <c r="B184" t="s">
        <v>18</v>
      </c>
      <c r="C184">
        <v>45578</v>
      </c>
      <c r="D184">
        <v>22</v>
      </c>
      <c r="E184">
        <v>8781.52</v>
      </c>
      <c r="F184">
        <v>6636.08</v>
      </c>
      <c r="G184">
        <v>2145.4400000000005</v>
      </c>
      <c r="H184">
        <v>2024</v>
      </c>
      <c r="I184">
        <v>10</v>
      </c>
      <c r="J184" t="s">
        <v>90</v>
      </c>
      <c r="K184" t="s">
        <v>130</v>
      </c>
      <c r="L184" t="s">
        <v>126</v>
      </c>
      <c r="M184" t="s">
        <v>129</v>
      </c>
    </row>
    <row r="185" spans="1:13" x14ac:dyDescent="0.3">
      <c r="A185" t="s">
        <v>23</v>
      </c>
      <c r="B185" t="s">
        <v>69</v>
      </c>
      <c r="C185">
        <v>45150</v>
      </c>
      <c r="D185">
        <v>9</v>
      </c>
      <c r="E185">
        <v>718.29</v>
      </c>
      <c r="F185">
        <v>576.17999999999995</v>
      </c>
      <c r="G185">
        <v>142.11000000000001</v>
      </c>
      <c r="H185">
        <v>2023</v>
      </c>
      <c r="I185">
        <v>8</v>
      </c>
      <c r="J185" t="s">
        <v>85</v>
      </c>
      <c r="K185" t="s">
        <v>106</v>
      </c>
      <c r="L185" t="s">
        <v>98</v>
      </c>
      <c r="M185" t="s">
        <v>99</v>
      </c>
    </row>
    <row r="186" spans="1:13" x14ac:dyDescent="0.3">
      <c r="A186" t="s">
        <v>14</v>
      </c>
      <c r="B186" t="s">
        <v>65</v>
      </c>
      <c r="C186">
        <v>45607</v>
      </c>
      <c r="D186">
        <v>38</v>
      </c>
      <c r="E186">
        <v>12279.699999999999</v>
      </c>
      <c r="F186">
        <v>7594.68</v>
      </c>
      <c r="G186">
        <v>4685.0199999999986</v>
      </c>
      <c r="H186">
        <v>2024</v>
      </c>
      <c r="I186">
        <v>11</v>
      </c>
      <c r="J186" t="s">
        <v>90</v>
      </c>
      <c r="K186" t="s">
        <v>109</v>
      </c>
      <c r="L186" t="s">
        <v>111</v>
      </c>
      <c r="M186" t="s">
        <v>112</v>
      </c>
    </row>
    <row r="187" spans="1:13" x14ac:dyDescent="0.3">
      <c r="A187" t="s">
        <v>16</v>
      </c>
      <c r="B187" t="s">
        <v>15</v>
      </c>
      <c r="C187">
        <v>44957</v>
      </c>
      <c r="D187">
        <v>18</v>
      </c>
      <c r="E187">
        <v>15902.82</v>
      </c>
      <c r="F187">
        <v>11089.62</v>
      </c>
      <c r="G187">
        <v>4813.1999999999989</v>
      </c>
      <c r="H187">
        <v>2023</v>
      </c>
      <c r="I187">
        <v>1</v>
      </c>
      <c r="J187" t="s">
        <v>83</v>
      </c>
      <c r="K187" t="s">
        <v>132</v>
      </c>
      <c r="L187" t="s">
        <v>118</v>
      </c>
      <c r="M187" t="s">
        <v>134</v>
      </c>
    </row>
    <row r="188" spans="1:13" x14ac:dyDescent="0.3">
      <c r="A188" t="s">
        <v>19</v>
      </c>
      <c r="B188" t="s">
        <v>49</v>
      </c>
      <c r="C188">
        <v>45631</v>
      </c>
      <c r="D188">
        <v>39</v>
      </c>
      <c r="E188">
        <v>51911.729999999996</v>
      </c>
      <c r="F188">
        <v>31887.18</v>
      </c>
      <c r="G188">
        <v>20024.549999999996</v>
      </c>
      <c r="H188">
        <v>2024</v>
      </c>
      <c r="I188">
        <v>12</v>
      </c>
      <c r="J188" t="s">
        <v>90</v>
      </c>
      <c r="K188" t="s">
        <v>137</v>
      </c>
      <c r="L188" t="s">
        <v>126</v>
      </c>
      <c r="M188" t="s">
        <v>158</v>
      </c>
    </row>
    <row r="189" spans="1:13" x14ac:dyDescent="0.3">
      <c r="A189" t="s">
        <v>33</v>
      </c>
      <c r="B189" t="s">
        <v>17</v>
      </c>
      <c r="C189">
        <v>45393</v>
      </c>
      <c r="D189">
        <v>5</v>
      </c>
      <c r="E189">
        <v>914.9</v>
      </c>
      <c r="F189">
        <v>695.05</v>
      </c>
      <c r="G189">
        <v>219.85000000000002</v>
      </c>
      <c r="H189">
        <v>2024</v>
      </c>
      <c r="I189">
        <v>4</v>
      </c>
      <c r="J189" t="s">
        <v>88</v>
      </c>
      <c r="K189" t="s">
        <v>104</v>
      </c>
      <c r="L189" t="s">
        <v>102</v>
      </c>
      <c r="M189" t="s">
        <v>103</v>
      </c>
    </row>
    <row r="190" spans="1:13" x14ac:dyDescent="0.3">
      <c r="A190" t="s">
        <v>19</v>
      </c>
      <c r="B190" t="s">
        <v>71</v>
      </c>
      <c r="C190">
        <v>45062</v>
      </c>
      <c r="D190">
        <v>3</v>
      </c>
      <c r="E190">
        <v>685.29</v>
      </c>
      <c r="F190">
        <v>547.68000000000006</v>
      </c>
      <c r="G190">
        <v>137.6099999999999</v>
      </c>
      <c r="H190">
        <v>2023</v>
      </c>
      <c r="I190">
        <v>5</v>
      </c>
      <c r="J190" t="s">
        <v>84</v>
      </c>
      <c r="K190" t="s">
        <v>100</v>
      </c>
      <c r="L190" t="s">
        <v>98</v>
      </c>
      <c r="M190" t="s">
        <v>99</v>
      </c>
    </row>
    <row r="191" spans="1:13" x14ac:dyDescent="0.3">
      <c r="A191" t="s">
        <v>10</v>
      </c>
      <c r="B191" t="s">
        <v>52</v>
      </c>
      <c r="C191">
        <v>45620</v>
      </c>
      <c r="D191">
        <v>34</v>
      </c>
      <c r="E191">
        <v>8044.7400000000007</v>
      </c>
      <c r="F191">
        <v>6227.78</v>
      </c>
      <c r="G191">
        <v>1816.9600000000009</v>
      </c>
      <c r="H191">
        <v>2024</v>
      </c>
      <c r="I191">
        <v>11</v>
      </c>
      <c r="J191" t="s">
        <v>90</v>
      </c>
      <c r="K191" t="s">
        <v>113</v>
      </c>
      <c r="L191" t="s">
        <v>118</v>
      </c>
      <c r="M191" t="s">
        <v>152</v>
      </c>
    </row>
    <row r="192" spans="1:13" x14ac:dyDescent="0.3">
      <c r="A192" t="s">
        <v>28</v>
      </c>
      <c r="B192" t="s">
        <v>9</v>
      </c>
      <c r="C192">
        <v>45530</v>
      </c>
      <c r="D192">
        <v>12</v>
      </c>
      <c r="E192">
        <v>7286.76</v>
      </c>
      <c r="F192">
        <v>4468.08</v>
      </c>
      <c r="G192">
        <v>2818.6800000000003</v>
      </c>
      <c r="H192">
        <v>2024</v>
      </c>
      <c r="I192">
        <v>8</v>
      </c>
      <c r="J192" t="s">
        <v>89</v>
      </c>
      <c r="K192" t="s">
        <v>113</v>
      </c>
      <c r="L192" t="s">
        <v>98</v>
      </c>
      <c r="M192" t="s">
        <v>99</v>
      </c>
    </row>
    <row r="193" spans="1:13" x14ac:dyDescent="0.3">
      <c r="A193" t="s">
        <v>16</v>
      </c>
      <c r="B193" t="s">
        <v>13</v>
      </c>
      <c r="C193">
        <v>44986</v>
      </c>
      <c r="D193">
        <v>12</v>
      </c>
      <c r="E193">
        <v>10536.84</v>
      </c>
      <c r="F193">
        <v>7259.64</v>
      </c>
      <c r="G193">
        <v>3277.2</v>
      </c>
      <c r="H193">
        <v>2023</v>
      </c>
      <c r="I193">
        <v>3</v>
      </c>
      <c r="J193" t="s">
        <v>83</v>
      </c>
      <c r="K193" t="s">
        <v>104</v>
      </c>
      <c r="L193" t="s">
        <v>102</v>
      </c>
      <c r="M193" t="s">
        <v>103</v>
      </c>
    </row>
    <row r="194" spans="1:13" x14ac:dyDescent="0.3">
      <c r="A194" t="s">
        <v>16</v>
      </c>
      <c r="B194" t="s">
        <v>15</v>
      </c>
      <c r="C194">
        <v>45411</v>
      </c>
      <c r="D194">
        <v>17</v>
      </c>
      <c r="E194">
        <v>15019.33</v>
      </c>
      <c r="F194">
        <v>10473.530000000001</v>
      </c>
      <c r="G194">
        <v>4545.7999999999993</v>
      </c>
      <c r="H194">
        <v>2024</v>
      </c>
      <c r="I194">
        <v>4</v>
      </c>
      <c r="J194" t="s">
        <v>88</v>
      </c>
      <c r="K194" t="s">
        <v>132</v>
      </c>
      <c r="L194" t="s">
        <v>118</v>
      </c>
      <c r="M194" t="s">
        <v>134</v>
      </c>
    </row>
    <row r="195" spans="1:13" x14ac:dyDescent="0.3">
      <c r="A195" t="s">
        <v>16</v>
      </c>
      <c r="B195" t="s">
        <v>42</v>
      </c>
      <c r="C195">
        <v>45444</v>
      </c>
      <c r="D195">
        <v>5</v>
      </c>
      <c r="E195">
        <v>2118.35</v>
      </c>
      <c r="F195">
        <v>1380.5</v>
      </c>
      <c r="G195">
        <v>737.84999999999991</v>
      </c>
      <c r="H195">
        <v>2024</v>
      </c>
      <c r="I195">
        <v>6</v>
      </c>
      <c r="J195" t="s">
        <v>88</v>
      </c>
      <c r="K195" t="s">
        <v>137</v>
      </c>
      <c r="L195" t="s">
        <v>98</v>
      </c>
      <c r="M195" t="s">
        <v>99</v>
      </c>
    </row>
    <row r="196" spans="1:13" x14ac:dyDescent="0.3">
      <c r="A196" t="s">
        <v>16</v>
      </c>
      <c r="B196" t="s">
        <v>40</v>
      </c>
      <c r="C196">
        <v>45620</v>
      </c>
      <c r="D196">
        <v>30</v>
      </c>
      <c r="E196">
        <v>40613.699999999997</v>
      </c>
      <c r="F196">
        <v>29233.800000000003</v>
      </c>
      <c r="G196">
        <v>11379.899999999994</v>
      </c>
      <c r="H196">
        <v>2024</v>
      </c>
      <c r="I196">
        <v>11</v>
      </c>
      <c r="J196" t="s">
        <v>90</v>
      </c>
      <c r="K196" t="s">
        <v>106</v>
      </c>
      <c r="L196" t="s">
        <v>111</v>
      </c>
      <c r="M196" t="s">
        <v>112</v>
      </c>
    </row>
    <row r="197" spans="1:13" x14ac:dyDescent="0.3">
      <c r="A197" t="s">
        <v>10</v>
      </c>
      <c r="B197" t="s">
        <v>42</v>
      </c>
      <c r="C197">
        <v>45552</v>
      </c>
      <c r="D197">
        <v>12</v>
      </c>
      <c r="E197">
        <v>5084.04</v>
      </c>
      <c r="F197">
        <v>3313.2000000000003</v>
      </c>
      <c r="G197">
        <v>1770.8399999999997</v>
      </c>
      <c r="H197">
        <v>2024</v>
      </c>
      <c r="I197">
        <v>9</v>
      </c>
      <c r="J197" t="s">
        <v>89</v>
      </c>
      <c r="K197" t="s">
        <v>137</v>
      </c>
      <c r="L197" t="s">
        <v>98</v>
      </c>
      <c r="M197" t="s">
        <v>99</v>
      </c>
    </row>
    <row r="198" spans="1:13" x14ac:dyDescent="0.3">
      <c r="A198" t="s">
        <v>16</v>
      </c>
      <c r="B198" t="s">
        <v>18</v>
      </c>
      <c r="C198">
        <v>45375</v>
      </c>
      <c r="D198">
        <v>17</v>
      </c>
      <c r="E198">
        <v>6785.72</v>
      </c>
      <c r="F198">
        <v>5127.88</v>
      </c>
      <c r="G198">
        <v>1657.8400000000001</v>
      </c>
      <c r="H198">
        <v>2024</v>
      </c>
      <c r="I198">
        <v>3</v>
      </c>
      <c r="J198" t="s">
        <v>87</v>
      </c>
      <c r="K198" t="s">
        <v>130</v>
      </c>
      <c r="L198" t="s">
        <v>126</v>
      </c>
      <c r="M198" t="s">
        <v>129</v>
      </c>
    </row>
    <row r="199" spans="1:13" x14ac:dyDescent="0.3">
      <c r="A199" t="s">
        <v>16</v>
      </c>
      <c r="B199" t="s">
        <v>46</v>
      </c>
      <c r="C199">
        <v>45139</v>
      </c>
      <c r="D199">
        <v>17</v>
      </c>
      <c r="E199">
        <v>3322.31</v>
      </c>
      <c r="F199">
        <v>2481.1499999999996</v>
      </c>
      <c r="G199">
        <v>841.16000000000031</v>
      </c>
      <c r="H199">
        <v>2023</v>
      </c>
      <c r="I199">
        <v>8</v>
      </c>
      <c r="J199" t="s">
        <v>85</v>
      </c>
      <c r="K199" t="s">
        <v>100</v>
      </c>
      <c r="L199" t="s">
        <v>118</v>
      </c>
      <c r="M199" t="s">
        <v>119</v>
      </c>
    </row>
    <row r="200" spans="1:13" x14ac:dyDescent="0.3">
      <c r="A200" t="s">
        <v>8</v>
      </c>
      <c r="B200" t="s">
        <v>26</v>
      </c>
      <c r="C200">
        <v>45228</v>
      </c>
      <c r="D200">
        <v>38</v>
      </c>
      <c r="E200">
        <v>40040.22</v>
      </c>
      <c r="F200">
        <v>24797.660000000003</v>
      </c>
      <c r="G200">
        <v>15242.559999999998</v>
      </c>
      <c r="H200">
        <v>2023</v>
      </c>
      <c r="I200">
        <v>10</v>
      </c>
      <c r="J200" t="s">
        <v>86</v>
      </c>
      <c r="K200" t="s">
        <v>104</v>
      </c>
      <c r="L200" t="s">
        <v>126</v>
      </c>
      <c r="M200" t="s">
        <v>127</v>
      </c>
    </row>
    <row r="201" spans="1:13" x14ac:dyDescent="0.3">
      <c r="A201" t="s">
        <v>16</v>
      </c>
      <c r="B201" t="s">
        <v>39</v>
      </c>
      <c r="C201">
        <v>45635</v>
      </c>
      <c r="D201">
        <v>24</v>
      </c>
      <c r="E201">
        <v>17519.52</v>
      </c>
      <c r="F201">
        <v>14135.76</v>
      </c>
      <c r="G201">
        <v>3383.76</v>
      </c>
      <c r="H201">
        <v>2024</v>
      </c>
      <c r="I201">
        <v>12</v>
      </c>
      <c r="J201" t="s">
        <v>90</v>
      </c>
      <c r="K201" t="s">
        <v>113</v>
      </c>
      <c r="L201" t="s">
        <v>111</v>
      </c>
      <c r="M201" t="s">
        <v>121</v>
      </c>
    </row>
    <row r="202" spans="1:13" x14ac:dyDescent="0.3">
      <c r="A202" t="s">
        <v>37</v>
      </c>
      <c r="B202" t="s">
        <v>9</v>
      </c>
      <c r="C202">
        <v>45566</v>
      </c>
      <c r="D202">
        <v>37</v>
      </c>
      <c r="E202">
        <v>22467.510000000002</v>
      </c>
      <c r="F202">
        <v>13776.58</v>
      </c>
      <c r="G202">
        <v>8690.9300000000021</v>
      </c>
      <c r="H202">
        <v>2024</v>
      </c>
      <c r="I202">
        <v>10</v>
      </c>
      <c r="J202" t="s">
        <v>90</v>
      </c>
      <c r="K202" t="s">
        <v>113</v>
      </c>
      <c r="L202" t="s">
        <v>98</v>
      </c>
      <c r="M202" t="s">
        <v>99</v>
      </c>
    </row>
    <row r="203" spans="1:13" x14ac:dyDescent="0.3">
      <c r="A203" t="s">
        <v>8</v>
      </c>
      <c r="B203" t="s">
        <v>65</v>
      </c>
      <c r="C203">
        <v>45628</v>
      </c>
      <c r="D203">
        <v>35</v>
      </c>
      <c r="E203">
        <v>11310.25</v>
      </c>
      <c r="F203">
        <v>6995.1</v>
      </c>
      <c r="G203">
        <v>4315.1499999999996</v>
      </c>
      <c r="H203">
        <v>2024</v>
      </c>
      <c r="I203">
        <v>12</v>
      </c>
      <c r="J203" t="s">
        <v>90</v>
      </c>
      <c r="K203" t="s">
        <v>109</v>
      </c>
      <c r="L203" t="s">
        <v>111</v>
      </c>
      <c r="M203" t="s">
        <v>112</v>
      </c>
    </row>
    <row r="204" spans="1:13" x14ac:dyDescent="0.3">
      <c r="A204" t="s">
        <v>54</v>
      </c>
      <c r="B204" t="s">
        <v>53</v>
      </c>
      <c r="C204">
        <v>45391</v>
      </c>
      <c r="D204">
        <v>19</v>
      </c>
      <c r="E204">
        <v>24236.589999999997</v>
      </c>
      <c r="F204">
        <v>15112.41</v>
      </c>
      <c r="G204">
        <v>9124.1799999999967</v>
      </c>
      <c r="H204">
        <v>2024</v>
      </c>
      <c r="I204">
        <v>4</v>
      </c>
      <c r="J204" t="s">
        <v>88</v>
      </c>
      <c r="K204" t="s">
        <v>130</v>
      </c>
      <c r="L204" t="s">
        <v>118</v>
      </c>
      <c r="M204" t="s">
        <v>152</v>
      </c>
    </row>
    <row r="205" spans="1:13" x14ac:dyDescent="0.3">
      <c r="A205" t="s">
        <v>16</v>
      </c>
      <c r="B205" t="s">
        <v>61</v>
      </c>
      <c r="C205">
        <v>45168</v>
      </c>
      <c r="D205">
        <v>10</v>
      </c>
      <c r="E205">
        <v>3825.7999999999997</v>
      </c>
      <c r="F205">
        <v>3023.2999999999997</v>
      </c>
      <c r="G205">
        <v>802.5</v>
      </c>
      <c r="H205">
        <v>2023</v>
      </c>
      <c r="I205">
        <v>8</v>
      </c>
      <c r="J205" t="s">
        <v>85</v>
      </c>
      <c r="K205" t="s">
        <v>109</v>
      </c>
      <c r="L205" t="s">
        <v>111</v>
      </c>
      <c r="M205" t="s">
        <v>121</v>
      </c>
    </row>
    <row r="206" spans="1:13" x14ac:dyDescent="0.3">
      <c r="A206" t="s">
        <v>25</v>
      </c>
      <c r="B206" t="s">
        <v>29</v>
      </c>
      <c r="C206">
        <v>45218</v>
      </c>
      <c r="D206">
        <v>24</v>
      </c>
      <c r="E206">
        <v>15672</v>
      </c>
      <c r="F206">
        <v>11739.599999999999</v>
      </c>
      <c r="G206">
        <v>3932.4000000000015</v>
      </c>
      <c r="H206">
        <v>2023</v>
      </c>
      <c r="I206">
        <v>10</v>
      </c>
      <c r="J206" t="s">
        <v>86</v>
      </c>
      <c r="K206" t="s">
        <v>100</v>
      </c>
      <c r="L206" t="s">
        <v>98</v>
      </c>
      <c r="M206" t="s">
        <v>108</v>
      </c>
    </row>
    <row r="207" spans="1:13" x14ac:dyDescent="0.3">
      <c r="A207" t="s">
        <v>12</v>
      </c>
      <c r="B207" t="s">
        <v>20</v>
      </c>
      <c r="C207">
        <v>45192</v>
      </c>
      <c r="D207">
        <v>15</v>
      </c>
      <c r="E207">
        <v>13323.150000000001</v>
      </c>
      <c r="F207">
        <v>10836.75</v>
      </c>
      <c r="G207">
        <v>2486.4000000000015</v>
      </c>
      <c r="H207">
        <v>2023</v>
      </c>
      <c r="I207">
        <v>9</v>
      </c>
      <c r="J207" t="s">
        <v>85</v>
      </c>
      <c r="K207" t="s">
        <v>104</v>
      </c>
      <c r="L207" t="s">
        <v>102</v>
      </c>
      <c r="M207" t="s">
        <v>124</v>
      </c>
    </row>
    <row r="208" spans="1:13" x14ac:dyDescent="0.3">
      <c r="A208" t="s">
        <v>8</v>
      </c>
      <c r="B208" t="s">
        <v>60</v>
      </c>
      <c r="C208">
        <v>45413</v>
      </c>
      <c r="D208">
        <v>20</v>
      </c>
      <c r="E208">
        <v>11248.199999999999</v>
      </c>
      <c r="F208">
        <v>8588.6</v>
      </c>
      <c r="G208">
        <v>2659.5999999999985</v>
      </c>
      <c r="H208">
        <v>2024</v>
      </c>
      <c r="I208">
        <v>5</v>
      </c>
      <c r="J208" t="s">
        <v>88</v>
      </c>
      <c r="K208" t="s">
        <v>132</v>
      </c>
      <c r="L208" t="s">
        <v>102</v>
      </c>
      <c r="M208" t="s">
        <v>116</v>
      </c>
    </row>
    <row r="209" spans="1:13" x14ac:dyDescent="0.3">
      <c r="A209" t="s">
        <v>59</v>
      </c>
      <c r="B209" t="s">
        <v>70</v>
      </c>
      <c r="C209">
        <v>45271</v>
      </c>
      <c r="D209">
        <v>33</v>
      </c>
      <c r="E209">
        <v>7124.37</v>
      </c>
      <c r="F209">
        <v>5156.9100000000008</v>
      </c>
      <c r="G209">
        <v>1967.4599999999991</v>
      </c>
      <c r="H209">
        <v>2023</v>
      </c>
      <c r="I209">
        <v>12</v>
      </c>
      <c r="J209" t="s">
        <v>86</v>
      </c>
      <c r="K209" t="s">
        <v>130</v>
      </c>
      <c r="L209" t="s">
        <v>102</v>
      </c>
      <c r="M209" t="s">
        <v>103</v>
      </c>
    </row>
    <row r="210" spans="1:13" x14ac:dyDescent="0.3">
      <c r="A210" t="s">
        <v>16</v>
      </c>
      <c r="B210" t="s">
        <v>27</v>
      </c>
      <c r="C210">
        <v>45287</v>
      </c>
      <c r="D210">
        <v>29</v>
      </c>
      <c r="E210">
        <v>9893.93</v>
      </c>
      <c r="F210">
        <v>5900.63</v>
      </c>
      <c r="G210">
        <v>3993.3</v>
      </c>
      <c r="H210">
        <v>2023</v>
      </c>
      <c r="I210">
        <v>12</v>
      </c>
      <c r="J210" t="s">
        <v>86</v>
      </c>
      <c r="K210" t="s">
        <v>113</v>
      </c>
      <c r="L210" t="s">
        <v>102</v>
      </c>
      <c r="M210" t="s">
        <v>124</v>
      </c>
    </row>
    <row r="211" spans="1:13" x14ac:dyDescent="0.3">
      <c r="A211" t="s">
        <v>59</v>
      </c>
      <c r="B211" t="s">
        <v>24</v>
      </c>
      <c r="C211">
        <v>45561</v>
      </c>
      <c r="D211">
        <v>4</v>
      </c>
      <c r="E211">
        <v>5324.92</v>
      </c>
      <c r="F211">
        <v>3322.84</v>
      </c>
      <c r="G211">
        <v>2002.08</v>
      </c>
      <c r="H211">
        <v>2024</v>
      </c>
      <c r="I211">
        <v>9</v>
      </c>
      <c r="J211" t="s">
        <v>89</v>
      </c>
      <c r="K211" t="s">
        <v>104</v>
      </c>
      <c r="L211" t="s">
        <v>102</v>
      </c>
      <c r="M211" t="s">
        <v>124</v>
      </c>
    </row>
    <row r="212" spans="1:13" x14ac:dyDescent="0.3">
      <c r="A212" t="s">
        <v>14</v>
      </c>
      <c r="B212" t="s">
        <v>46</v>
      </c>
      <c r="C212">
        <v>45437</v>
      </c>
      <c r="D212">
        <v>15</v>
      </c>
      <c r="E212">
        <v>2931.4500000000003</v>
      </c>
      <c r="F212">
        <v>2189.25</v>
      </c>
      <c r="G212">
        <v>742.20000000000027</v>
      </c>
      <c r="H212">
        <v>2024</v>
      </c>
      <c r="I212">
        <v>5</v>
      </c>
      <c r="J212" t="s">
        <v>88</v>
      </c>
      <c r="K212" t="s">
        <v>100</v>
      </c>
      <c r="L212" t="s">
        <v>118</v>
      </c>
      <c r="M212" t="s">
        <v>119</v>
      </c>
    </row>
    <row r="213" spans="1:13" x14ac:dyDescent="0.3">
      <c r="A213" t="s">
        <v>16</v>
      </c>
      <c r="B213" t="s">
        <v>53</v>
      </c>
      <c r="C213">
        <v>45519</v>
      </c>
      <c r="D213">
        <v>8</v>
      </c>
      <c r="E213">
        <v>10204.879999999999</v>
      </c>
      <c r="F213">
        <v>6363.12</v>
      </c>
      <c r="G213">
        <v>3841.7599999999993</v>
      </c>
      <c r="H213">
        <v>2024</v>
      </c>
      <c r="I213">
        <v>8</v>
      </c>
      <c r="J213" t="s">
        <v>89</v>
      </c>
      <c r="K213" t="s">
        <v>130</v>
      </c>
      <c r="L213" t="s">
        <v>118</v>
      </c>
      <c r="M213" t="s">
        <v>152</v>
      </c>
    </row>
    <row r="214" spans="1:13" x14ac:dyDescent="0.3">
      <c r="A214" t="s">
        <v>12</v>
      </c>
      <c r="B214" t="s">
        <v>9</v>
      </c>
      <c r="C214">
        <v>45600</v>
      </c>
      <c r="D214">
        <v>26</v>
      </c>
      <c r="E214">
        <v>15787.98</v>
      </c>
      <c r="F214">
        <v>9680.84</v>
      </c>
      <c r="G214">
        <v>6107.1399999999994</v>
      </c>
      <c r="H214">
        <v>2024</v>
      </c>
      <c r="I214">
        <v>11</v>
      </c>
      <c r="J214" t="s">
        <v>90</v>
      </c>
      <c r="K214" t="s">
        <v>113</v>
      </c>
      <c r="L214" t="s">
        <v>98</v>
      </c>
      <c r="M214" t="s">
        <v>99</v>
      </c>
    </row>
    <row r="215" spans="1:13" x14ac:dyDescent="0.3">
      <c r="A215" t="s">
        <v>12</v>
      </c>
      <c r="B215" t="s">
        <v>30</v>
      </c>
      <c r="C215">
        <v>45436</v>
      </c>
      <c r="D215">
        <v>20</v>
      </c>
      <c r="E215">
        <v>29429.200000000001</v>
      </c>
      <c r="F215">
        <v>19913</v>
      </c>
      <c r="G215">
        <v>9516.2000000000007</v>
      </c>
      <c r="H215">
        <v>2024</v>
      </c>
      <c r="I215">
        <v>5</v>
      </c>
      <c r="J215" t="s">
        <v>88</v>
      </c>
      <c r="K215" t="s">
        <v>113</v>
      </c>
      <c r="L215" t="s">
        <v>126</v>
      </c>
      <c r="M215" t="s">
        <v>127</v>
      </c>
    </row>
    <row r="216" spans="1:13" x14ac:dyDescent="0.3">
      <c r="A216" t="s">
        <v>59</v>
      </c>
      <c r="B216" t="s">
        <v>51</v>
      </c>
      <c r="C216">
        <v>45174</v>
      </c>
      <c r="D216">
        <v>12</v>
      </c>
      <c r="E216">
        <v>4253.04</v>
      </c>
      <c r="F216">
        <v>3036.7200000000003</v>
      </c>
      <c r="G216">
        <v>1216.3199999999997</v>
      </c>
      <c r="H216">
        <v>2023</v>
      </c>
      <c r="I216">
        <v>9</v>
      </c>
      <c r="J216" t="s">
        <v>85</v>
      </c>
      <c r="K216" t="s">
        <v>113</v>
      </c>
      <c r="L216" t="s">
        <v>118</v>
      </c>
      <c r="M216" t="s">
        <v>152</v>
      </c>
    </row>
    <row r="217" spans="1:13" x14ac:dyDescent="0.3">
      <c r="A217" t="s">
        <v>25</v>
      </c>
      <c r="B217" t="s">
        <v>64</v>
      </c>
      <c r="C217">
        <v>45043</v>
      </c>
      <c r="D217">
        <v>10</v>
      </c>
      <c r="E217">
        <v>3877.4</v>
      </c>
      <c r="F217">
        <v>2594.2000000000003</v>
      </c>
      <c r="G217">
        <v>1283.1999999999998</v>
      </c>
      <c r="H217">
        <v>2023</v>
      </c>
      <c r="I217">
        <v>4</v>
      </c>
      <c r="J217" t="s">
        <v>84</v>
      </c>
      <c r="K217" t="s">
        <v>106</v>
      </c>
      <c r="L217" t="s">
        <v>102</v>
      </c>
      <c r="M217" t="s">
        <v>103</v>
      </c>
    </row>
    <row r="218" spans="1:13" x14ac:dyDescent="0.3">
      <c r="A218" t="s">
        <v>8</v>
      </c>
      <c r="B218" t="s">
        <v>15</v>
      </c>
      <c r="C218">
        <v>45212</v>
      </c>
      <c r="D218">
        <v>29</v>
      </c>
      <c r="E218">
        <v>25621.21</v>
      </c>
      <c r="F218">
        <v>17866.61</v>
      </c>
      <c r="G218">
        <v>7754.5999999999985</v>
      </c>
      <c r="H218">
        <v>2023</v>
      </c>
      <c r="I218">
        <v>10</v>
      </c>
      <c r="J218" t="s">
        <v>86</v>
      </c>
      <c r="K218" t="s">
        <v>132</v>
      </c>
      <c r="L218" t="s">
        <v>118</v>
      </c>
      <c r="M218" t="s">
        <v>134</v>
      </c>
    </row>
    <row r="219" spans="1:13" x14ac:dyDescent="0.3">
      <c r="A219" t="s">
        <v>37</v>
      </c>
      <c r="B219" t="s">
        <v>42</v>
      </c>
      <c r="C219">
        <v>45434</v>
      </c>
      <c r="D219">
        <v>5</v>
      </c>
      <c r="E219">
        <v>2118.35</v>
      </c>
      <c r="F219">
        <v>1380.5</v>
      </c>
      <c r="G219">
        <v>737.84999999999991</v>
      </c>
      <c r="H219">
        <v>2024</v>
      </c>
      <c r="I219">
        <v>5</v>
      </c>
      <c r="J219" t="s">
        <v>88</v>
      </c>
      <c r="K219" t="s">
        <v>137</v>
      </c>
      <c r="L219" t="s">
        <v>98</v>
      </c>
      <c r="M219" t="s">
        <v>99</v>
      </c>
    </row>
    <row r="220" spans="1:13" x14ac:dyDescent="0.3">
      <c r="A220" t="s">
        <v>14</v>
      </c>
      <c r="B220" t="s">
        <v>29</v>
      </c>
      <c r="C220">
        <v>45148</v>
      </c>
      <c r="D220">
        <v>5</v>
      </c>
      <c r="E220">
        <v>3265</v>
      </c>
      <c r="F220">
        <v>2445.75</v>
      </c>
      <c r="G220">
        <v>819.25</v>
      </c>
      <c r="H220">
        <v>2023</v>
      </c>
      <c r="I220">
        <v>8</v>
      </c>
      <c r="J220" t="s">
        <v>85</v>
      </c>
      <c r="K220" t="s">
        <v>100</v>
      </c>
      <c r="L220" t="s">
        <v>98</v>
      </c>
      <c r="M220" t="s">
        <v>108</v>
      </c>
    </row>
    <row r="221" spans="1:13" x14ac:dyDescent="0.3">
      <c r="A221" t="s">
        <v>19</v>
      </c>
      <c r="B221" t="s">
        <v>52</v>
      </c>
      <c r="C221">
        <v>45582</v>
      </c>
      <c r="D221">
        <v>32</v>
      </c>
      <c r="E221">
        <v>7571.52</v>
      </c>
      <c r="F221">
        <v>5861.44</v>
      </c>
      <c r="G221">
        <v>1710.0800000000008</v>
      </c>
      <c r="H221">
        <v>2024</v>
      </c>
      <c r="I221">
        <v>10</v>
      </c>
      <c r="J221" t="s">
        <v>90</v>
      </c>
      <c r="K221" t="s">
        <v>113</v>
      </c>
      <c r="L221" t="s">
        <v>118</v>
      </c>
      <c r="M221" t="s">
        <v>152</v>
      </c>
    </row>
    <row r="222" spans="1:13" x14ac:dyDescent="0.3">
      <c r="A222" t="s">
        <v>19</v>
      </c>
      <c r="B222" t="s">
        <v>69</v>
      </c>
      <c r="C222">
        <v>45074</v>
      </c>
      <c r="D222">
        <v>21</v>
      </c>
      <c r="E222">
        <v>1676.01</v>
      </c>
      <c r="F222">
        <v>1344.4199999999998</v>
      </c>
      <c r="G222">
        <v>331.59000000000015</v>
      </c>
      <c r="H222">
        <v>2023</v>
      </c>
      <c r="I222">
        <v>5</v>
      </c>
      <c r="J222" t="s">
        <v>84</v>
      </c>
      <c r="K222" t="s">
        <v>106</v>
      </c>
      <c r="L222" t="s">
        <v>98</v>
      </c>
      <c r="M222" t="s">
        <v>99</v>
      </c>
    </row>
    <row r="223" spans="1:13" x14ac:dyDescent="0.3">
      <c r="A223" t="s">
        <v>25</v>
      </c>
      <c r="B223" t="s">
        <v>45</v>
      </c>
      <c r="C223">
        <v>45325</v>
      </c>
      <c r="D223">
        <v>22</v>
      </c>
      <c r="E223">
        <v>17746.52</v>
      </c>
      <c r="F223">
        <v>10582.880000000001</v>
      </c>
      <c r="G223">
        <v>7163.6399999999994</v>
      </c>
      <c r="H223">
        <v>2024</v>
      </c>
      <c r="I223">
        <v>2</v>
      </c>
      <c r="J223" t="s">
        <v>87</v>
      </c>
      <c r="K223" t="s">
        <v>113</v>
      </c>
      <c r="L223" t="s">
        <v>111</v>
      </c>
      <c r="M223" t="s">
        <v>112</v>
      </c>
    </row>
    <row r="224" spans="1:13" x14ac:dyDescent="0.3">
      <c r="A224" t="s">
        <v>25</v>
      </c>
      <c r="B224" t="s">
        <v>56</v>
      </c>
      <c r="C224">
        <v>45069</v>
      </c>
      <c r="D224">
        <v>16</v>
      </c>
      <c r="E224">
        <v>2146.4</v>
      </c>
      <c r="F224">
        <v>1773.12</v>
      </c>
      <c r="G224">
        <v>373.2800000000002</v>
      </c>
      <c r="H224">
        <v>2023</v>
      </c>
      <c r="I224">
        <v>5</v>
      </c>
      <c r="J224" t="s">
        <v>84</v>
      </c>
      <c r="K224" t="s">
        <v>113</v>
      </c>
      <c r="L224" t="s">
        <v>102</v>
      </c>
      <c r="M224" t="s">
        <v>148</v>
      </c>
    </row>
    <row r="225" spans="1:13" x14ac:dyDescent="0.3">
      <c r="A225" t="s">
        <v>19</v>
      </c>
      <c r="B225" t="s">
        <v>13</v>
      </c>
      <c r="C225">
        <v>44934</v>
      </c>
      <c r="D225">
        <v>28</v>
      </c>
      <c r="E225">
        <v>24585.960000000003</v>
      </c>
      <c r="F225">
        <v>16939.16</v>
      </c>
      <c r="G225">
        <v>7646.8000000000029</v>
      </c>
      <c r="H225">
        <v>2023</v>
      </c>
      <c r="I225">
        <v>1</v>
      </c>
      <c r="J225" t="s">
        <v>83</v>
      </c>
      <c r="K225" t="s">
        <v>104</v>
      </c>
      <c r="L225" t="s">
        <v>102</v>
      </c>
      <c r="M225" t="s">
        <v>103</v>
      </c>
    </row>
    <row r="226" spans="1:13" x14ac:dyDescent="0.3">
      <c r="A226" t="s">
        <v>16</v>
      </c>
      <c r="B226" t="s">
        <v>55</v>
      </c>
      <c r="C226">
        <v>45594</v>
      </c>
      <c r="D226">
        <v>29</v>
      </c>
      <c r="E226">
        <v>25205.64</v>
      </c>
      <c r="F226">
        <v>18923.37</v>
      </c>
      <c r="G226">
        <v>6282.27</v>
      </c>
      <c r="H226">
        <v>2024</v>
      </c>
      <c r="I226">
        <v>10</v>
      </c>
      <c r="J226" t="s">
        <v>90</v>
      </c>
      <c r="K226" t="s">
        <v>100</v>
      </c>
      <c r="L226" t="s">
        <v>111</v>
      </c>
      <c r="M226" t="s">
        <v>121</v>
      </c>
    </row>
    <row r="227" spans="1:13" x14ac:dyDescent="0.3">
      <c r="A227" t="s">
        <v>14</v>
      </c>
      <c r="B227" t="s">
        <v>40</v>
      </c>
      <c r="C227">
        <v>45430</v>
      </c>
      <c r="D227">
        <v>7</v>
      </c>
      <c r="E227">
        <v>9476.5299999999988</v>
      </c>
      <c r="F227">
        <v>6821.22</v>
      </c>
      <c r="G227">
        <v>2655.3099999999986</v>
      </c>
      <c r="H227">
        <v>2024</v>
      </c>
      <c r="I227">
        <v>5</v>
      </c>
      <c r="J227" t="s">
        <v>88</v>
      </c>
      <c r="K227" t="s">
        <v>106</v>
      </c>
      <c r="L227" t="s">
        <v>111</v>
      </c>
      <c r="M227" t="s">
        <v>112</v>
      </c>
    </row>
    <row r="228" spans="1:13" x14ac:dyDescent="0.3">
      <c r="A228" t="s">
        <v>25</v>
      </c>
      <c r="B228" t="s">
        <v>41</v>
      </c>
      <c r="C228">
        <v>45303</v>
      </c>
      <c r="D228">
        <v>23</v>
      </c>
      <c r="E228">
        <v>20318.2</v>
      </c>
      <c r="F228">
        <v>13903.27</v>
      </c>
      <c r="G228">
        <v>6414.93</v>
      </c>
      <c r="H228">
        <v>2024</v>
      </c>
      <c r="I228">
        <v>1</v>
      </c>
      <c r="J228" t="s">
        <v>87</v>
      </c>
      <c r="K228" t="s">
        <v>132</v>
      </c>
      <c r="L228" t="s">
        <v>118</v>
      </c>
      <c r="M228" t="s">
        <v>154</v>
      </c>
    </row>
    <row r="229" spans="1:13" x14ac:dyDescent="0.3">
      <c r="A229" t="s">
        <v>25</v>
      </c>
      <c r="B229" t="s">
        <v>58</v>
      </c>
      <c r="C229">
        <v>45422</v>
      </c>
      <c r="D229">
        <v>3</v>
      </c>
      <c r="E229">
        <v>777.81</v>
      </c>
      <c r="F229">
        <v>508.40999999999997</v>
      </c>
      <c r="G229">
        <v>269.39999999999998</v>
      </c>
      <c r="H229">
        <v>2024</v>
      </c>
      <c r="I229">
        <v>5</v>
      </c>
      <c r="J229" t="s">
        <v>88</v>
      </c>
      <c r="K229" t="s">
        <v>106</v>
      </c>
      <c r="L229" t="s">
        <v>126</v>
      </c>
      <c r="M229" t="s">
        <v>144</v>
      </c>
    </row>
    <row r="230" spans="1:13" x14ac:dyDescent="0.3">
      <c r="A230" t="s">
        <v>16</v>
      </c>
      <c r="B230" t="s">
        <v>56</v>
      </c>
      <c r="C230">
        <v>45122</v>
      </c>
      <c r="D230">
        <v>20</v>
      </c>
      <c r="E230">
        <v>2683</v>
      </c>
      <c r="F230">
        <v>2216.3999999999996</v>
      </c>
      <c r="G230">
        <v>466.60000000000036</v>
      </c>
      <c r="H230">
        <v>2023</v>
      </c>
      <c r="I230">
        <v>7</v>
      </c>
      <c r="J230" t="s">
        <v>85</v>
      </c>
      <c r="K230" t="s">
        <v>113</v>
      </c>
      <c r="L230" t="s">
        <v>102</v>
      </c>
      <c r="M230" t="s">
        <v>148</v>
      </c>
    </row>
    <row r="231" spans="1:13" x14ac:dyDescent="0.3">
      <c r="A231" t="s">
        <v>16</v>
      </c>
      <c r="B231" t="s">
        <v>42</v>
      </c>
      <c r="C231">
        <v>45512</v>
      </c>
      <c r="D231">
        <v>16</v>
      </c>
      <c r="E231">
        <v>6778.72</v>
      </c>
      <c r="F231">
        <v>4417.6000000000004</v>
      </c>
      <c r="G231">
        <v>2361.12</v>
      </c>
      <c r="H231">
        <v>2024</v>
      </c>
      <c r="I231">
        <v>8</v>
      </c>
      <c r="J231" t="s">
        <v>89</v>
      </c>
      <c r="K231" t="s">
        <v>137</v>
      </c>
      <c r="L231" t="s">
        <v>98</v>
      </c>
      <c r="M231" t="s">
        <v>99</v>
      </c>
    </row>
    <row r="232" spans="1:13" x14ac:dyDescent="0.3">
      <c r="A232" t="s">
        <v>12</v>
      </c>
      <c r="B232" t="s">
        <v>53</v>
      </c>
      <c r="C232">
        <v>45607</v>
      </c>
      <c r="D232">
        <v>29</v>
      </c>
      <c r="E232">
        <v>36992.689999999995</v>
      </c>
      <c r="F232">
        <v>23066.31</v>
      </c>
      <c r="G232">
        <v>13926.379999999994</v>
      </c>
      <c r="H232">
        <v>2024</v>
      </c>
      <c r="I232">
        <v>11</v>
      </c>
      <c r="J232" t="s">
        <v>90</v>
      </c>
      <c r="K232" t="s">
        <v>130</v>
      </c>
      <c r="L232" t="s">
        <v>118</v>
      </c>
      <c r="M232" t="s">
        <v>152</v>
      </c>
    </row>
    <row r="233" spans="1:13" x14ac:dyDescent="0.3">
      <c r="A233" t="s">
        <v>28</v>
      </c>
      <c r="B233" t="s">
        <v>65</v>
      </c>
      <c r="C233">
        <v>45450</v>
      </c>
      <c r="D233">
        <v>12</v>
      </c>
      <c r="E233">
        <v>3877.7999999999997</v>
      </c>
      <c r="F233">
        <v>2398.3200000000002</v>
      </c>
      <c r="G233">
        <v>1479.4799999999996</v>
      </c>
      <c r="H233">
        <v>2024</v>
      </c>
      <c r="I233">
        <v>6</v>
      </c>
      <c r="J233" t="s">
        <v>88</v>
      </c>
      <c r="K233" t="s">
        <v>109</v>
      </c>
      <c r="L233" t="s">
        <v>111</v>
      </c>
      <c r="M233" t="s">
        <v>112</v>
      </c>
    </row>
    <row r="234" spans="1:13" x14ac:dyDescent="0.3">
      <c r="A234" t="s">
        <v>37</v>
      </c>
      <c r="B234" t="s">
        <v>52</v>
      </c>
      <c r="C234">
        <v>45443</v>
      </c>
      <c r="D234">
        <v>5</v>
      </c>
      <c r="E234">
        <v>1183.0500000000002</v>
      </c>
      <c r="F234">
        <v>915.84999999999991</v>
      </c>
      <c r="G234">
        <v>267.20000000000027</v>
      </c>
      <c r="H234">
        <v>2024</v>
      </c>
      <c r="I234">
        <v>5</v>
      </c>
      <c r="J234" t="s">
        <v>88</v>
      </c>
      <c r="K234" t="s">
        <v>113</v>
      </c>
      <c r="L234" t="s">
        <v>118</v>
      </c>
      <c r="M234" t="s">
        <v>152</v>
      </c>
    </row>
    <row r="235" spans="1:13" x14ac:dyDescent="0.3">
      <c r="A235" t="s">
        <v>19</v>
      </c>
      <c r="B235" t="s">
        <v>63</v>
      </c>
      <c r="C235">
        <v>44982</v>
      </c>
      <c r="D235">
        <v>23</v>
      </c>
      <c r="E235">
        <v>26015.53</v>
      </c>
      <c r="F235">
        <v>21595.850000000002</v>
      </c>
      <c r="G235">
        <v>4419.6799999999967</v>
      </c>
      <c r="H235">
        <v>2023</v>
      </c>
      <c r="I235">
        <v>2</v>
      </c>
      <c r="J235" t="s">
        <v>83</v>
      </c>
      <c r="K235" t="s">
        <v>113</v>
      </c>
      <c r="L235" t="s">
        <v>111</v>
      </c>
      <c r="M235" t="s">
        <v>170</v>
      </c>
    </row>
    <row r="236" spans="1:13" x14ac:dyDescent="0.3">
      <c r="A236" t="s">
        <v>32</v>
      </c>
      <c r="B236" t="s">
        <v>26</v>
      </c>
      <c r="C236">
        <v>44940</v>
      </c>
      <c r="D236">
        <v>19</v>
      </c>
      <c r="E236">
        <v>20020.11</v>
      </c>
      <c r="F236">
        <v>12398.830000000002</v>
      </c>
      <c r="G236">
        <v>7621.2799999999988</v>
      </c>
      <c r="H236">
        <v>2023</v>
      </c>
      <c r="I236">
        <v>1</v>
      </c>
      <c r="J236" t="s">
        <v>83</v>
      </c>
      <c r="K236" t="s">
        <v>104</v>
      </c>
      <c r="L236" t="s">
        <v>126</v>
      </c>
      <c r="M236" t="s">
        <v>127</v>
      </c>
    </row>
    <row r="237" spans="1:13" x14ac:dyDescent="0.3">
      <c r="A237" t="s">
        <v>16</v>
      </c>
      <c r="B237" t="s">
        <v>18</v>
      </c>
      <c r="C237">
        <v>45508</v>
      </c>
      <c r="D237">
        <v>16</v>
      </c>
      <c r="E237">
        <v>6386.56</v>
      </c>
      <c r="F237">
        <v>4826.24</v>
      </c>
      <c r="G237">
        <v>1560.3200000000006</v>
      </c>
      <c r="H237">
        <v>2024</v>
      </c>
      <c r="I237">
        <v>8</v>
      </c>
      <c r="J237" t="s">
        <v>89</v>
      </c>
      <c r="K237" t="s">
        <v>130</v>
      </c>
      <c r="L237" t="s">
        <v>126</v>
      </c>
      <c r="M237" t="s">
        <v>129</v>
      </c>
    </row>
    <row r="238" spans="1:13" x14ac:dyDescent="0.3">
      <c r="A238" t="s">
        <v>23</v>
      </c>
      <c r="B238" t="s">
        <v>31</v>
      </c>
      <c r="C238">
        <v>45547</v>
      </c>
      <c r="D238">
        <v>13</v>
      </c>
      <c r="E238">
        <v>6249.0999999999995</v>
      </c>
      <c r="F238">
        <v>3925.22</v>
      </c>
      <c r="G238">
        <v>2323.8799999999997</v>
      </c>
      <c r="H238">
        <v>2024</v>
      </c>
      <c r="I238">
        <v>9</v>
      </c>
      <c r="J238" t="s">
        <v>89</v>
      </c>
      <c r="K238" t="s">
        <v>113</v>
      </c>
      <c r="L238" t="s">
        <v>98</v>
      </c>
      <c r="M238" t="s">
        <v>108</v>
      </c>
    </row>
    <row r="239" spans="1:13" x14ac:dyDescent="0.3">
      <c r="A239" t="s">
        <v>12</v>
      </c>
      <c r="B239" t="s">
        <v>49</v>
      </c>
      <c r="C239">
        <v>45632</v>
      </c>
      <c r="D239">
        <v>35</v>
      </c>
      <c r="E239">
        <v>46587.45</v>
      </c>
      <c r="F239">
        <v>28616.7</v>
      </c>
      <c r="G239">
        <v>17970.749999999996</v>
      </c>
      <c r="H239">
        <v>2024</v>
      </c>
      <c r="I239">
        <v>12</v>
      </c>
      <c r="J239" t="s">
        <v>90</v>
      </c>
      <c r="K239" t="s">
        <v>137</v>
      </c>
      <c r="L239" t="s">
        <v>126</v>
      </c>
      <c r="M239" t="s">
        <v>158</v>
      </c>
    </row>
    <row r="240" spans="1:13" x14ac:dyDescent="0.3">
      <c r="A240" t="s">
        <v>12</v>
      </c>
      <c r="B240" t="s">
        <v>53</v>
      </c>
      <c r="C240">
        <v>45343</v>
      </c>
      <c r="D240">
        <v>24</v>
      </c>
      <c r="E240">
        <v>30614.639999999999</v>
      </c>
      <c r="F240">
        <v>19089.36</v>
      </c>
      <c r="G240">
        <v>11525.279999999999</v>
      </c>
      <c r="H240">
        <v>2024</v>
      </c>
      <c r="I240">
        <v>2</v>
      </c>
      <c r="J240" t="s">
        <v>87</v>
      </c>
      <c r="K240" t="s">
        <v>130</v>
      </c>
      <c r="L240" t="s">
        <v>118</v>
      </c>
      <c r="M240" t="s">
        <v>152</v>
      </c>
    </row>
    <row r="241" spans="1:13" x14ac:dyDescent="0.3">
      <c r="A241" t="s">
        <v>21</v>
      </c>
      <c r="B241" t="s">
        <v>35</v>
      </c>
      <c r="C241">
        <v>45286</v>
      </c>
      <c r="D241">
        <v>17</v>
      </c>
      <c r="E241">
        <v>2771.8500000000004</v>
      </c>
      <c r="F241">
        <v>2143.87</v>
      </c>
      <c r="G241">
        <v>627.98000000000047</v>
      </c>
      <c r="H241">
        <v>2023</v>
      </c>
      <c r="I241">
        <v>12</v>
      </c>
      <c r="J241" t="s">
        <v>86</v>
      </c>
      <c r="K241" t="s">
        <v>113</v>
      </c>
      <c r="L241" t="s">
        <v>102</v>
      </c>
      <c r="M241" t="s">
        <v>124</v>
      </c>
    </row>
    <row r="242" spans="1:13" x14ac:dyDescent="0.3">
      <c r="A242" t="s">
        <v>25</v>
      </c>
      <c r="B242" t="s">
        <v>24</v>
      </c>
      <c r="C242">
        <v>45605</v>
      </c>
      <c r="D242">
        <v>35</v>
      </c>
      <c r="E242">
        <v>46593.05</v>
      </c>
      <c r="F242">
        <v>29074.850000000002</v>
      </c>
      <c r="G242">
        <v>17518.2</v>
      </c>
      <c r="H242">
        <v>2024</v>
      </c>
      <c r="I242">
        <v>11</v>
      </c>
      <c r="J242" t="s">
        <v>90</v>
      </c>
      <c r="K242" t="s">
        <v>104</v>
      </c>
      <c r="L242" t="s">
        <v>102</v>
      </c>
      <c r="M242" t="s">
        <v>124</v>
      </c>
    </row>
    <row r="243" spans="1:13" x14ac:dyDescent="0.3">
      <c r="A243" t="s">
        <v>16</v>
      </c>
      <c r="B243" t="s">
        <v>26</v>
      </c>
      <c r="C243">
        <v>45219</v>
      </c>
      <c r="D243">
        <v>31</v>
      </c>
      <c r="E243">
        <v>32664.390000000003</v>
      </c>
      <c r="F243">
        <v>20229.670000000002</v>
      </c>
      <c r="G243">
        <v>12434.720000000001</v>
      </c>
      <c r="H243">
        <v>2023</v>
      </c>
      <c r="I243">
        <v>10</v>
      </c>
      <c r="J243" t="s">
        <v>86</v>
      </c>
      <c r="K243" t="s">
        <v>104</v>
      </c>
      <c r="L243" t="s">
        <v>126</v>
      </c>
      <c r="M243" t="s">
        <v>127</v>
      </c>
    </row>
    <row r="244" spans="1:13" x14ac:dyDescent="0.3">
      <c r="A244" t="s">
        <v>16</v>
      </c>
      <c r="B244" t="s">
        <v>31</v>
      </c>
      <c r="C244">
        <v>45491</v>
      </c>
      <c r="D244">
        <v>1</v>
      </c>
      <c r="E244">
        <v>480.7</v>
      </c>
      <c r="F244">
        <v>301.94</v>
      </c>
      <c r="G244">
        <v>178.76</v>
      </c>
      <c r="H244">
        <v>2024</v>
      </c>
      <c r="I244">
        <v>7</v>
      </c>
      <c r="J244" t="s">
        <v>89</v>
      </c>
      <c r="K244" t="s">
        <v>113</v>
      </c>
      <c r="L244" t="s">
        <v>98</v>
      </c>
      <c r="M244" t="s">
        <v>108</v>
      </c>
    </row>
    <row r="245" spans="1:13" x14ac:dyDescent="0.3">
      <c r="A245" t="s">
        <v>16</v>
      </c>
      <c r="B245" t="s">
        <v>35</v>
      </c>
      <c r="C245">
        <v>45149</v>
      </c>
      <c r="D245">
        <v>20</v>
      </c>
      <c r="E245">
        <v>3261</v>
      </c>
      <c r="F245">
        <v>2522.1999999999998</v>
      </c>
      <c r="G245">
        <v>738.80000000000018</v>
      </c>
      <c r="H245">
        <v>2023</v>
      </c>
      <c r="I245">
        <v>8</v>
      </c>
      <c r="J245" t="s">
        <v>85</v>
      </c>
      <c r="K245" t="s">
        <v>113</v>
      </c>
      <c r="L245" t="s">
        <v>102</v>
      </c>
      <c r="M245" t="s">
        <v>124</v>
      </c>
    </row>
    <row r="246" spans="1:13" x14ac:dyDescent="0.3">
      <c r="A246" t="s">
        <v>54</v>
      </c>
      <c r="B246" t="s">
        <v>67</v>
      </c>
      <c r="C246">
        <v>45287</v>
      </c>
      <c r="D246">
        <v>29</v>
      </c>
      <c r="E246">
        <v>30272.520000000004</v>
      </c>
      <c r="F246">
        <v>18677.16</v>
      </c>
      <c r="G246">
        <v>11595.360000000004</v>
      </c>
      <c r="H246">
        <v>2023</v>
      </c>
      <c r="I246">
        <v>12</v>
      </c>
      <c r="J246" t="s">
        <v>86</v>
      </c>
      <c r="K246" t="s">
        <v>137</v>
      </c>
      <c r="L246" t="s">
        <v>111</v>
      </c>
      <c r="M246" t="s">
        <v>121</v>
      </c>
    </row>
    <row r="247" spans="1:13" x14ac:dyDescent="0.3">
      <c r="A247" t="s">
        <v>28</v>
      </c>
      <c r="B247" t="s">
        <v>61</v>
      </c>
      <c r="C247">
        <v>45003</v>
      </c>
      <c r="D247">
        <v>14</v>
      </c>
      <c r="E247">
        <v>5356.12</v>
      </c>
      <c r="F247">
        <v>4232.62</v>
      </c>
      <c r="G247">
        <v>1123.5</v>
      </c>
      <c r="H247">
        <v>2023</v>
      </c>
      <c r="I247">
        <v>3</v>
      </c>
      <c r="J247" t="s">
        <v>83</v>
      </c>
      <c r="K247" t="s">
        <v>109</v>
      </c>
      <c r="L247" t="s">
        <v>111</v>
      </c>
      <c r="M247" t="s">
        <v>121</v>
      </c>
    </row>
    <row r="248" spans="1:13" x14ac:dyDescent="0.3">
      <c r="A248" t="s">
        <v>16</v>
      </c>
      <c r="B248" t="s">
        <v>7</v>
      </c>
      <c r="C248">
        <v>45029</v>
      </c>
      <c r="D248">
        <v>17</v>
      </c>
      <c r="E248">
        <v>5641.96</v>
      </c>
      <c r="F248">
        <v>3361.07</v>
      </c>
      <c r="G248">
        <v>2280.89</v>
      </c>
      <c r="H248">
        <v>2023</v>
      </c>
      <c r="I248">
        <v>4</v>
      </c>
      <c r="J248" t="s">
        <v>84</v>
      </c>
      <c r="K248" t="s">
        <v>109</v>
      </c>
      <c r="L248" t="s">
        <v>98</v>
      </c>
      <c r="M248" t="s">
        <v>108</v>
      </c>
    </row>
    <row r="249" spans="1:13" x14ac:dyDescent="0.3">
      <c r="A249" t="s">
        <v>21</v>
      </c>
      <c r="B249" t="s">
        <v>7</v>
      </c>
      <c r="C249">
        <v>45215</v>
      </c>
      <c r="D249">
        <v>33</v>
      </c>
      <c r="E249">
        <v>10952.039999999999</v>
      </c>
      <c r="F249">
        <v>6524.43</v>
      </c>
      <c r="G249">
        <v>4427.6099999999988</v>
      </c>
      <c r="H249">
        <v>2023</v>
      </c>
      <c r="I249">
        <v>10</v>
      </c>
      <c r="J249" t="s">
        <v>86</v>
      </c>
      <c r="K249" t="s">
        <v>109</v>
      </c>
      <c r="L249" t="s">
        <v>98</v>
      </c>
      <c r="M249" t="s">
        <v>108</v>
      </c>
    </row>
    <row r="250" spans="1:13" x14ac:dyDescent="0.3">
      <c r="A250" t="s">
        <v>23</v>
      </c>
      <c r="B250" t="s">
        <v>44</v>
      </c>
      <c r="C250">
        <v>45252</v>
      </c>
      <c r="D250">
        <v>24</v>
      </c>
      <c r="E250">
        <v>6895.2000000000007</v>
      </c>
      <c r="F250">
        <v>5584.08</v>
      </c>
      <c r="G250">
        <v>1311.1200000000008</v>
      </c>
      <c r="H250">
        <v>2023</v>
      </c>
      <c r="I250">
        <v>11</v>
      </c>
      <c r="J250" t="s">
        <v>86</v>
      </c>
      <c r="K250" t="s">
        <v>109</v>
      </c>
      <c r="L250" t="s">
        <v>102</v>
      </c>
      <c r="M250" t="s">
        <v>116</v>
      </c>
    </row>
    <row r="251" spans="1:13" x14ac:dyDescent="0.3">
      <c r="A251" t="s">
        <v>16</v>
      </c>
      <c r="B251" t="s">
        <v>45</v>
      </c>
      <c r="C251">
        <v>45516</v>
      </c>
      <c r="D251">
        <v>7</v>
      </c>
      <c r="E251">
        <v>5646.62</v>
      </c>
      <c r="F251">
        <v>3367.28</v>
      </c>
      <c r="G251">
        <v>2279.3399999999997</v>
      </c>
      <c r="H251">
        <v>2024</v>
      </c>
      <c r="I251">
        <v>8</v>
      </c>
      <c r="J251" t="s">
        <v>89</v>
      </c>
      <c r="K251" t="s">
        <v>113</v>
      </c>
      <c r="L251" t="s">
        <v>111</v>
      </c>
      <c r="M251" t="s">
        <v>112</v>
      </c>
    </row>
    <row r="252" spans="1:13" x14ac:dyDescent="0.3">
      <c r="A252" t="s">
        <v>21</v>
      </c>
      <c r="B252" t="s">
        <v>55</v>
      </c>
      <c r="C252">
        <v>45271</v>
      </c>
      <c r="D252">
        <v>32</v>
      </c>
      <c r="E252">
        <v>27813.119999999999</v>
      </c>
      <c r="F252">
        <v>20880.96</v>
      </c>
      <c r="G252">
        <v>6932.16</v>
      </c>
      <c r="H252">
        <v>2023</v>
      </c>
      <c r="I252">
        <v>12</v>
      </c>
      <c r="J252" t="s">
        <v>86</v>
      </c>
      <c r="K252" t="s">
        <v>100</v>
      </c>
      <c r="L252" t="s">
        <v>111</v>
      </c>
      <c r="M252" t="s">
        <v>121</v>
      </c>
    </row>
    <row r="253" spans="1:13" x14ac:dyDescent="0.3">
      <c r="A253" t="s">
        <v>16</v>
      </c>
      <c r="B253" t="s">
        <v>40</v>
      </c>
      <c r="C253">
        <v>45447</v>
      </c>
      <c r="D253">
        <v>10</v>
      </c>
      <c r="E253">
        <v>13537.9</v>
      </c>
      <c r="F253">
        <v>9744.6</v>
      </c>
      <c r="G253">
        <v>3793.2999999999993</v>
      </c>
      <c r="H253">
        <v>2024</v>
      </c>
      <c r="I253">
        <v>6</v>
      </c>
      <c r="J253" t="s">
        <v>88</v>
      </c>
      <c r="K253" t="s">
        <v>106</v>
      </c>
      <c r="L253" t="s">
        <v>111</v>
      </c>
      <c r="M253" t="s">
        <v>112</v>
      </c>
    </row>
    <row r="254" spans="1:13" x14ac:dyDescent="0.3">
      <c r="A254" t="s">
        <v>32</v>
      </c>
      <c r="B254" t="s">
        <v>63</v>
      </c>
      <c r="C254">
        <v>45587</v>
      </c>
      <c r="D254">
        <v>32</v>
      </c>
      <c r="E254">
        <v>36195.519999999997</v>
      </c>
      <c r="F254">
        <v>30046.400000000001</v>
      </c>
      <c r="G254">
        <v>6149.1199999999953</v>
      </c>
      <c r="H254">
        <v>2024</v>
      </c>
      <c r="I254">
        <v>10</v>
      </c>
      <c r="J254" t="s">
        <v>90</v>
      </c>
      <c r="K254" t="s">
        <v>113</v>
      </c>
      <c r="L254" t="s">
        <v>111</v>
      </c>
      <c r="M254" t="s">
        <v>170</v>
      </c>
    </row>
    <row r="255" spans="1:13" x14ac:dyDescent="0.3">
      <c r="A255" t="s">
        <v>16</v>
      </c>
      <c r="B255" t="s">
        <v>11</v>
      </c>
      <c r="C255">
        <v>45532</v>
      </c>
      <c r="D255">
        <v>17</v>
      </c>
      <c r="E255">
        <v>11421.45</v>
      </c>
      <c r="F255">
        <v>9020.0300000000007</v>
      </c>
      <c r="G255">
        <v>2401.42</v>
      </c>
      <c r="H255">
        <v>2024</v>
      </c>
      <c r="I255">
        <v>8</v>
      </c>
      <c r="J255" t="s">
        <v>89</v>
      </c>
      <c r="K255" t="s">
        <v>113</v>
      </c>
      <c r="L255" t="s">
        <v>102</v>
      </c>
      <c r="M255" t="s">
        <v>103</v>
      </c>
    </row>
    <row r="256" spans="1:13" x14ac:dyDescent="0.3">
      <c r="A256" t="s">
        <v>10</v>
      </c>
      <c r="B256" t="s">
        <v>70</v>
      </c>
      <c r="C256">
        <v>44977</v>
      </c>
      <c r="D256">
        <v>16</v>
      </c>
      <c r="E256">
        <v>3454.24</v>
      </c>
      <c r="F256">
        <v>2500.3200000000002</v>
      </c>
      <c r="G256">
        <v>953.91999999999962</v>
      </c>
      <c r="H256">
        <v>2023</v>
      </c>
      <c r="I256">
        <v>2</v>
      </c>
      <c r="J256" t="s">
        <v>83</v>
      </c>
      <c r="K256" t="s">
        <v>130</v>
      </c>
      <c r="L256" t="s">
        <v>102</v>
      </c>
      <c r="M256" t="s">
        <v>103</v>
      </c>
    </row>
    <row r="257" spans="1:13" x14ac:dyDescent="0.3">
      <c r="A257" t="s">
        <v>32</v>
      </c>
      <c r="B257" t="s">
        <v>31</v>
      </c>
      <c r="C257">
        <v>45557</v>
      </c>
      <c r="D257">
        <v>3</v>
      </c>
      <c r="E257">
        <v>1442.1</v>
      </c>
      <c r="F257">
        <v>905.81999999999994</v>
      </c>
      <c r="G257">
        <v>536.28</v>
      </c>
      <c r="H257">
        <v>2024</v>
      </c>
      <c r="I257">
        <v>9</v>
      </c>
      <c r="J257" t="s">
        <v>89</v>
      </c>
      <c r="K257" t="s">
        <v>113</v>
      </c>
      <c r="L257" t="s">
        <v>98</v>
      </c>
      <c r="M257" t="s">
        <v>108</v>
      </c>
    </row>
    <row r="258" spans="1:13" x14ac:dyDescent="0.3">
      <c r="A258" t="s">
        <v>59</v>
      </c>
      <c r="B258" t="s">
        <v>20</v>
      </c>
      <c r="C258">
        <v>45126</v>
      </c>
      <c r="D258">
        <v>14</v>
      </c>
      <c r="E258">
        <v>12434.94</v>
      </c>
      <c r="F258">
        <v>10114.300000000001</v>
      </c>
      <c r="G258">
        <v>2320.6399999999994</v>
      </c>
      <c r="H258">
        <v>2023</v>
      </c>
      <c r="I258">
        <v>7</v>
      </c>
      <c r="J258" t="s">
        <v>85</v>
      </c>
      <c r="K258" t="s">
        <v>104</v>
      </c>
      <c r="L258" t="s">
        <v>102</v>
      </c>
      <c r="M258" t="s">
        <v>124</v>
      </c>
    </row>
    <row r="259" spans="1:13" x14ac:dyDescent="0.3">
      <c r="A259" t="s">
        <v>37</v>
      </c>
      <c r="B259" t="s">
        <v>27</v>
      </c>
      <c r="C259">
        <v>45148</v>
      </c>
      <c r="D259">
        <v>13</v>
      </c>
      <c r="E259">
        <v>4435.21</v>
      </c>
      <c r="F259">
        <v>2645.11</v>
      </c>
      <c r="G259">
        <v>1790.1</v>
      </c>
      <c r="H259">
        <v>2023</v>
      </c>
      <c r="I259">
        <v>8</v>
      </c>
      <c r="J259" t="s">
        <v>85</v>
      </c>
      <c r="K259" t="s">
        <v>113</v>
      </c>
      <c r="L259" t="s">
        <v>102</v>
      </c>
      <c r="M259" t="s">
        <v>124</v>
      </c>
    </row>
    <row r="260" spans="1:13" x14ac:dyDescent="0.3">
      <c r="A260" t="s">
        <v>54</v>
      </c>
      <c r="B260" t="s">
        <v>62</v>
      </c>
      <c r="C260">
        <v>44963</v>
      </c>
      <c r="D260">
        <v>17</v>
      </c>
      <c r="E260">
        <v>24570.1</v>
      </c>
      <c r="F260">
        <v>16494.59</v>
      </c>
      <c r="G260">
        <v>8075.5099999999984</v>
      </c>
      <c r="H260">
        <v>2023</v>
      </c>
      <c r="I260">
        <v>2</v>
      </c>
      <c r="J260" t="s">
        <v>83</v>
      </c>
      <c r="K260" t="s">
        <v>113</v>
      </c>
      <c r="L260" t="s">
        <v>126</v>
      </c>
      <c r="M260" t="s">
        <v>158</v>
      </c>
    </row>
    <row r="261" spans="1:13" x14ac:dyDescent="0.3">
      <c r="A261" t="s">
        <v>12</v>
      </c>
      <c r="B261" t="s">
        <v>36</v>
      </c>
      <c r="C261">
        <v>45567</v>
      </c>
      <c r="D261">
        <v>30</v>
      </c>
      <c r="E261">
        <v>28411.5</v>
      </c>
      <c r="F261">
        <v>20021.400000000001</v>
      </c>
      <c r="G261">
        <v>8390.0999999999985</v>
      </c>
      <c r="H261">
        <v>2024</v>
      </c>
      <c r="I261">
        <v>10</v>
      </c>
      <c r="J261" t="s">
        <v>90</v>
      </c>
      <c r="K261" t="s">
        <v>132</v>
      </c>
      <c r="L261" t="s">
        <v>102</v>
      </c>
      <c r="M261" t="s">
        <v>124</v>
      </c>
    </row>
    <row r="262" spans="1:13" x14ac:dyDescent="0.3">
      <c r="A262" t="s">
        <v>16</v>
      </c>
      <c r="B262" t="s">
        <v>71</v>
      </c>
      <c r="C262">
        <v>45112</v>
      </c>
      <c r="D262">
        <v>5</v>
      </c>
      <c r="E262">
        <v>1142.1500000000001</v>
      </c>
      <c r="F262">
        <v>912.8</v>
      </c>
      <c r="G262">
        <v>229.35000000000014</v>
      </c>
      <c r="H262">
        <v>2023</v>
      </c>
      <c r="I262">
        <v>7</v>
      </c>
      <c r="J262" t="s">
        <v>85</v>
      </c>
      <c r="K262" t="s">
        <v>100</v>
      </c>
      <c r="L262" t="s">
        <v>98</v>
      </c>
      <c r="M262" t="s">
        <v>99</v>
      </c>
    </row>
    <row r="263" spans="1:13" x14ac:dyDescent="0.3">
      <c r="A263" t="s">
        <v>16</v>
      </c>
      <c r="B263" t="s">
        <v>63</v>
      </c>
      <c r="C263">
        <v>45257</v>
      </c>
      <c r="D263">
        <v>38</v>
      </c>
      <c r="E263">
        <v>42982.179999999993</v>
      </c>
      <c r="F263">
        <v>35680.1</v>
      </c>
      <c r="G263">
        <v>7302.0799999999945</v>
      </c>
      <c r="H263">
        <v>2023</v>
      </c>
      <c r="I263">
        <v>11</v>
      </c>
      <c r="J263" t="s">
        <v>86</v>
      </c>
      <c r="K263" t="s">
        <v>113</v>
      </c>
      <c r="L263" t="s">
        <v>111</v>
      </c>
      <c r="M263" t="s">
        <v>170</v>
      </c>
    </row>
    <row r="264" spans="1:13" x14ac:dyDescent="0.3">
      <c r="A264" t="s">
        <v>16</v>
      </c>
      <c r="B264" t="s">
        <v>18</v>
      </c>
      <c r="C264">
        <v>45518</v>
      </c>
      <c r="D264">
        <v>10</v>
      </c>
      <c r="E264">
        <v>3991.6000000000004</v>
      </c>
      <c r="F264">
        <v>3016.3999999999996</v>
      </c>
      <c r="G264">
        <v>975.20000000000073</v>
      </c>
      <c r="H264">
        <v>2024</v>
      </c>
      <c r="I264">
        <v>8</v>
      </c>
      <c r="J264" t="s">
        <v>89</v>
      </c>
      <c r="K264" t="s">
        <v>130</v>
      </c>
      <c r="L264" t="s">
        <v>126</v>
      </c>
      <c r="M264" t="s">
        <v>129</v>
      </c>
    </row>
    <row r="265" spans="1:13" x14ac:dyDescent="0.3">
      <c r="A265" t="s">
        <v>59</v>
      </c>
      <c r="B265" t="s">
        <v>30</v>
      </c>
      <c r="C265">
        <v>45424</v>
      </c>
      <c r="D265">
        <v>4</v>
      </c>
      <c r="E265">
        <v>5885.84</v>
      </c>
      <c r="F265">
        <v>3982.6</v>
      </c>
      <c r="G265">
        <v>1903.2400000000002</v>
      </c>
      <c r="H265">
        <v>2024</v>
      </c>
      <c r="I265">
        <v>5</v>
      </c>
      <c r="J265" t="s">
        <v>88</v>
      </c>
      <c r="K265" t="s">
        <v>113</v>
      </c>
      <c r="L265" t="s">
        <v>126</v>
      </c>
      <c r="M265" t="s">
        <v>127</v>
      </c>
    </row>
    <row r="266" spans="1:13" x14ac:dyDescent="0.3">
      <c r="A266" t="s">
        <v>16</v>
      </c>
      <c r="B266" t="s">
        <v>9</v>
      </c>
      <c r="C266">
        <v>45293</v>
      </c>
      <c r="D266">
        <v>30</v>
      </c>
      <c r="E266">
        <v>18216.900000000001</v>
      </c>
      <c r="F266">
        <v>11170.199999999999</v>
      </c>
      <c r="G266">
        <v>7046.7000000000025</v>
      </c>
      <c r="H266">
        <v>2024</v>
      </c>
      <c r="I266">
        <v>1</v>
      </c>
      <c r="J266" t="s">
        <v>87</v>
      </c>
      <c r="K266" t="s">
        <v>113</v>
      </c>
      <c r="L266" t="s">
        <v>98</v>
      </c>
      <c r="M266" t="s">
        <v>99</v>
      </c>
    </row>
    <row r="267" spans="1:13" x14ac:dyDescent="0.3">
      <c r="A267" t="s">
        <v>16</v>
      </c>
      <c r="B267" t="s">
        <v>41</v>
      </c>
      <c r="C267">
        <v>45459</v>
      </c>
      <c r="D267">
        <v>20</v>
      </c>
      <c r="E267">
        <v>17668</v>
      </c>
      <c r="F267">
        <v>12089.8</v>
      </c>
      <c r="G267">
        <v>5578.2000000000007</v>
      </c>
      <c r="H267">
        <v>2024</v>
      </c>
      <c r="I267">
        <v>6</v>
      </c>
      <c r="J267" t="s">
        <v>88</v>
      </c>
      <c r="K267" t="s">
        <v>132</v>
      </c>
      <c r="L267" t="s">
        <v>118</v>
      </c>
      <c r="M267" t="s">
        <v>154</v>
      </c>
    </row>
    <row r="268" spans="1:13" x14ac:dyDescent="0.3">
      <c r="A268" t="s">
        <v>16</v>
      </c>
      <c r="B268" t="s">
        <v>40</v>
      </c>
      <c r="C268">
        <v>45576</v>
      </c>
      <c r="D268">
        <v>36</v>
      </c>
      <c r="E268">
        <v>48736.44</v>
      </c>
      <c r="F268">
        <v>35080.559999999998</v>
      </c>
      <c r="G268">
        <v>13655.880000000005</v>
      </c>
      <c r="H268">
        <v>2024</v>
      </c>
      <c r="I268">
        <v>10</v>
      </c>
      <c r="J268" t="s">
        <v>90</v>
      </c>
      <c r="K268" t="s">
        <v>106</v>
      </c>
      <c r="L268" t="s">
        <v>111</v>
      </c>
      <c r="M268" t="s">
        <v>112</v>
      </c>
    </row>
    <row r="269" spans="1:13" x14ac:dyDescent="0.3">
      <c r="A269" t="s">
        <v>23</v>
      </c>
      <c r="B269" t="s">
        <v>17</v>
      </c>
      <c r="C269">
        <v>45601</v>
      </c>
      <c r="D269">
        <v>25</v>
      </c>
      <c r="E269">
        <v>4574.5</v>
      </c>
      <c r="F269">
        <v>3475.25</v>
      </c>
      <c r="G269">
        <v>1099.25</v>
      </c>
      <c r="H269">
        <v>2024</v>
      </c>
      <c r="I269">
        <v>11</v>
      </c>
      <c r="J269" t="s">
        <v>90</v>
      </c>
      <c r="K269" t="s">
        <v>104</v>
      </c>
      <c r="L269" t="s">
        <v>102</v>
      </c>
      <c r="M269" t="s">
        <v>103</v>
      </c>
    </row>
    <row r="270" spans="1:13" x14ac:dyDescent="0.3">
      <c r="A270" t="s">
        <v>16</v>
      </c>
      <c r="B270" t="s">
        <v>53</v>
      </c>
      <c r="C270">
        <v>45631</v>
      </c>
      <c r="D270">
        <v>29</v>
      </c>
      <c r="E270">
        <v>36992.689999999995</v>
      </c>
      <c r="F270">
        <v>23066.31</v>
      </c>
      <c r="G270">
        <v>13926.379999999994</v>
      </c>
      <c r="H270">
        <v>2024</v>
      </c>
      <c r="I270">
        <v>12</v>
      </c>
      <c r="J270" t="s">
        <v>90</v>
      </c>
      <c r="K270" t="s">
        <v>130</v>
      </c>
      <c r="L270" t="s">
        <v>118</v>
      </c>
      <c r="M270" t="s">
        <v>152</v>
      </c>
    </row>
    <row r="271" spans="1:13" x14ac:dyDescent="0.3">
      <c r="A271" t="s">
        <v>14</v>
      </c>
      <c r="B271" t="s">
        <v>41</v>
      </c>
      <c r="C271">
        <v>45501</v>
      </c>
      <c r="D271">
        <v>5</v>
      </c>
      <c r="E271">
        <v>4417</v>
      </c>
      <c r="F271">
        <v>3022.45</v>
      </c>
      <c r="G271">
        <v>1394.5500000000002</v>
      </c>
      <c r="H271">
        <v>2024</v>
      </c>
      <c r="I271">
        <v>7</v>
      </c>
      <c r="J271" t="s">
        <v>89</v>
      </c>
      <c r="K271" t="s">
        <v>132</v>
      </c>
      <c r="L271" t="s">
        <v>118</v>
      </c>
      <c r="M271" t="s">
        <v>154</v>
      </c>
    </row>
    <row r="272" spans="1:13" x14ac:dyDescent="0.3">
      <c r="A272" t="s">
        <v>19</v>
      </c>
      <c r="B272" t="s">
        <v>70</v>
      </c>
      <c r="C272">
        <v>45043</v>
      </c>
      <c r="D272">
        <v>16</v>
      </c>
      <c r="E272">
        <v>3454.24</v>
      </c>
      <c r="F272">
        <v>2500.3200000000002</v>
      </c>
      <c r="G272">
        <v>953.91999999999962</v>
      </c>
      <c r="H272">
        <v>2023</v>
      </c>
      <c r="I272">
        <v>4</v>
      </c>
      <c r="J272" t="s">
        <v>84</v>
      </c>
      <c r="K272" t="s">
        <v>130</v>
      </c>
      <c r="L272" t="s">
        <v>102</v>
      </c>
      <c r="M272" t="s">
        <v>103</v>
      </c>
    </row>
    <row r="273" spans="1:13" x14ac:dyDescent="0.3">
      <c r="A273" t="s">
        <v>25</v>
      </c>
      <c r="B273" t="s">
        <v>53</v>
      </c>
      <c r="C273">
        <v>45538</v>
      </c>
      <c r="D273">
        <v>11</v>
      </c>
      <c r="E273">
        <v>14031.71</v>
      </c>
      <c r="F273">
        <v>8749.2899999999991</v>
      </c>
      <c r="G273">
        <v>5282.42</v>
      </c>
      <c r="H273">
        <v>2024</v>
      </c>
      <c r="I273">
        <v>9</v>
      </c>
      <c r="J273" t="s">
        <v>89</v>
      </c>
      <c r="K273" t="s">
        <v>130</v>
      </c>
      <c r="L273" t="s">
        <v>118</v>
      </c>
      <c r="M273" t="s">
        <v>152</v>
      </c>
    </row>
    <row r="274" spans="1:13" x14ac:dyDescent="0.3">
      <c r="A274" t="s">
        <v>16</v>
      </c>
      <c r="B274" t="s">
        <v>38</v>
      </c>
      <c r="C274">
        <v>45212</v>
      </c>
      <c r="D274">
        <v>29</v>
      </c>
      <c r="E274">
        <v>15557.92</v>
      </c>
      <c r="F274">
        <v>11339.869999999999</v>
      </c>
      <c r="G274">
        <v>4218.0500000000011</v>
      </c>
      <c r="H274">
        <v>2023</v>
      </c>
      <c r="I274">
        <v>10</v>
      </c>
      <c r="J274" t="s">
        <v>86</v>
      </c>
      <c r="K274" t="s">
        <v>113</v>
      </c>
      <c r="L274" t="s">
        <v>111</v>
      </c>
      <c r="M274" t="s">
        <v>112</v>
      </c>
    </row>
    <row r="275" spans="1:13" x14ac:dyDescent="0.3">
      <c r="A275" t="s">
        <v>32</v>
      </c>
      <c r="B275" t="s">
        <v>40</v>
      </c>
      <c r="C275">
        <v>45524</v>
      </c>
      <c r="D275">
        <v>5</v>
      </c>
      <c r="E275">
        <v>6768.95</v>
      </c>
      <c r="F275">
        <v>4872.3</v>
      </c>
      <c r="G275">
        <v>1896.6499999999996</v>
      </c>
      <c r="H275">
        <v>2024</v>
      </c>
      <c r="I275">
        <v>8</v>
      </c>
      <c r="J275" t="s">
        <v>89</v>
      </c>
      <c r="K275" t="s">
        <v>106</v>
      </c>
      <c r="L275" t="s">
        <v>111</v>
      </c>
      <c r="M275" t="s">
        <v>112</v>
      </c>
    </row>
    <row r="276" spans="1:13" x14ac:dyDescent="0.3">
      <c r="A276" t="s">
        <v>33</v>
      </c>
      <c r="B276" t="s">
        <v>65</v>
      </c>
      <c r="C276">
        <v>45500</v>
      </c>
      <c r="D276">
        <v>19</v>
      </c>
      <c r="E276">
        <v>6139.8499999999995</v>
      </c>
      <c r="F276">
        <v>3797.34</v>
      </c>
      <c r="G276">
        <v>2342.5099999999993</v>
      </c>
      <c r="H276">
        <v>2024</v>
      </c>
      <c r="I276">
        <v>7</v>
      </c>
      <c r="J276" t="s">
        <v>89</v>
      </c>
      <c r="K276" t="s">
        <v>109</v>
      </c>
      <c r="L276" t="s">
        <v>111</v>
      </c>
      <c r="M276" t="s">
        <v>112</v>
      </c>
    </row>
    <row r="277" spans="1:13" x14ac:dyDescent="0.3">
      <c r="A277" t="s">
        <v>19</v>
      </c>
      <c r="B277" t="s">
        <v>31</v>
      </c>
      <c r="C277">
        <v>45605</v>
      </c>
      <c r="D277">
        <v>26</v>
      </c>
      <c r="E277">
        <v>12498.199999999999</v>
      </c>
      <c r="F277">
        <v>7850.44</v>
      </c>
      <c r="G277">
        <v>4647.7599999999993</v>
      </c>
      <c r="H277">
        <v>2024</v>
      </c>
      <c r="I277">
        <v>11</v>
      </c>
      <c r="J277" t="s">
        <v>90</v>
      </c>
      <c r="K277" t="s">
        <v>113</v>
      </c>
      <c r="L277" t="s">
        <v>98</v>
      </c>
      <c r="M277" t="s">
        <v>108</v>
      </c>
    </row>
    <row r="278" spans="1:13" x14ac:dyDescent="0.3">
      <c r="A278" t="s">
        <v>16</v>
      </c>
      <c r="B278" t="s">
        <v>60</v>
      </c>
      <c r="C278">
        <v>45361</v>
      </c>
      <c r="D278">
        <v>22</v>
      </c>
      <c r="E278">
        <v>12373.019999999999</v>
      </c>
      <c r="F278">
        <v>9447.4600000000009</v>
      </c>
      <c r="G278">
        <v>2925.5599999999977</v>
      </c>
      <c r="H278">
        <v>2024</v>
      </c>
      <c r="I278">
        <v>3</v>
      </c>
      <c r="J278" t="s">
        <v>87</v>
      </c>
      <c r="K278" t="s">
        <v>132</v>
      </c>
      <c r="L278" t="s">
        <v>102</v>
      </c>
      <c r="M278" t="s">
        <v>116</v>
      </c>
    </row>
    <row r="279" spans="1:13" x14ac:dyDescent="0.3">
      <c r="A279" t="s">
        <v>16</v>
      </c>
      <c r="B279" t="s">
        <v>26</v>
      </c>
      <c r="C279">
        <v>44974</v>
      </c>
      <c r="D279">
        <v>29</v>
      </c>
      <c r="E279">
        <v>30557.010000000002</v>
      </c>
      <c r="F279">
        <v>18924.530000000002</v>
      </c>
      <c r="G279">
        <v>11632.48</v>
      </c>
      <c r="H279">
        <v>2023</v>
      </c>
      <c r="I279">
        <v>2</v>
      </c>
      <c r="J279" t="s">
        <v>83</v>
      </c>
      <c r="K279" t="s">
        <v>104</v>
      </c>
      <c r="L279" t="s">
        <v>126</v>
      </c>
      <c r="M279" t="s">
        <v>127</v>
      </c>
    </row>
    <row r="280" spans="1:13" x14ac:dyDescent="0.3">
      <c r="A280" t="s">
        <v>54</v>
      </c>
      <c r="B280" t="s">
        <v>50</v>
      </c>
      <c r="C280">
        <v>45575</v>
      </c>
      <c r="D280">
        <v>41</v>
      </c>
      <c r="E280">
        <v>11054.42</v>
      </c>
      <c r="F280">
        <v>6719.49</v>
      </c>
      <c r="G280">
        <v>4334.93</v>
      </c>
      <c r="H280">
        <v>2024</v>
      </c>
      <c r="I280">
        <v>10</v>
      </c>
      <c r="J280" t="s">
        <v>90</v>
      </c>
      <c r="K280" t="s">
        <v>100</v>
      </c>
      <c r="L280" t="s">
        <v>102</v>
      </c>
      <c r="M280" t="s">
        <v>103</v>
      </c>
    </row>
    <row r="281" spans="1:13" x14ac:dyDescent="0.3">
      <c r="A281" t="s">
        <v>10</v>
      </c>
      <c r="B281" t="s">
        <v>38</v>
      </c>
      <c r="C281">
        <v>45269</v>
      </c>
      <c r="D281">
        <v>41</v>
      </c>
      <c r="E281">
        <v>21995.68</v>
      </c>
      <c r="F281">
        <v>16032.23</v>
      </c>
      <c r="G281">
        <v>5963.4500000000007</v>
      </c>
      <c r="H281">
        <v>2023</v>
      </c>
      <c r="I281">
        <v>12</v>
      </c>
      <c r="J281" t="s">
        <v>86</v>
      </c>
      <c r="K281" t="s">
        <v>113</v>
      </c>
      <c r="L281" t="s">
        <v>111</v>
      </c>
      <c r="M281" t="s">
        <v>112</v>
      </c>
    </row>
    <row r="282" spans="1:13" x14ac:dyDescent="0.3">
      <c r="A282" t="s">
        <v>16</v>
      </c>
      <c r="B282" t="s">
        <v>41</v>
      </c>
      <c r="C282">
        <v>45486</v>
      </c>
      <c r="D282">
        <v>14</v>
      </c>
      <c r="E282">
        <v>12367.6</v>
      </c>
      <c r="F282">
        <v>8462.86</v>
      </c>
      <c r="G282">
        <v>3904.74</v>
      </c>
      <c r="H282">
        <v>2024</v>
      </c>
      <c r="I282">
        <v>7</v>
      </c>
      <c r="J282" t="s">
        <v>89</v>
      </c>
      <c r="K282" t="s">
        <v>132</v>
      </c>
      <c r="L282" t="s">
        <v>118</v>
      </c>
      <c r="M282" t="s">
        <v>154</v>
      </c>
    </row>
    <row r="283" spans="1:13" x14ac:dyDescent="0.3">
      <c r="A283" t="s">
        <v>21</v>
      </c>
      <c r="B283" t="s">
        <v>34</v>
      </c>
      <c r="C283">
        <v>45050</v>
      </c>
      <c r="D283">
        <v>15</v>
      </c>
      <c r="E283">
        <v>14475.9</v>
      </c>
      <c r="F283">
        <v>11329.5</v>
      </c>
      <c r="G283">
        <v>3146.3999999999996</v>
      </c>
      <c r="H283">
        <v>2023</v>
      </c>
      <c r="I283">
        <v>5</v>
      </c>
      <c r="J283" t="s">
        <v>84</v>
      </c>
      <c r="K283" t="s">
        <v>113</v>
      </c>
      <c r="L283" t="s">
        <v>118</v>
      </c>
      <c r="M283" t="s">
        <v>119</v>
      </c>
    </row>
    <row r="284" spans="1:13" x14ac:dyDescent="0.3">
      <c r="A284" t="s">
        <v>8</v>
      </c>
      <c r="B284" t="s">
        <v>41</v>
      </c>
      <c r="C284">
        <v>45427</v>
      </c>
      <c r="D284">
        <v>18</v>
      </c>
      <c r="E284">
        <v>15901.199999999999</v>
      </c>
      <c r="F284">
        <v>10880.82</v>
      </c>
      <c r="G284">
        <v>5020.3799999999992</v>
      </c>
      <c r="H284">
        <v>2024</v>
      </c>
      <c r="I284">
        <v>5</v>
      </c>
      <c r="J284" t="s">
        <v>88</v>
      </c>
      <c r="K284" t="s">
        <v>132</v>
      </c>
      <c r="L284" t="s">
        <v>118</v>
      </c>
      <c r="M284" t="s">
        <v>154</v>
      </c>
    </row>
    <row r="285" spans="1:13" x14ac:dyDescent="0.3">
      <c r="A285" t="s">
        <v>14</v>
      </c>
      <c r="B285" t="s">
        <v>39</v>
      </c>
      <c r="C285">
        <v>45552</v>
      </c>
      <c r="D285">
        <v>16</v>
      </c>
      <c r="E285">
        <v>11679.68</v>
      </c>
      <c r="F285">
        <v>9423.84</v>
      </c>
      <c r="G285">
        <v>2255.84</v>
      </c>
      <c r="H285">
        <v>2024</v>
      </c>
      <c r="I285">
        <v>9</v>
      </c>
      <c r="J285" t="s">
        <v>89</v>
      </c>
      <c r="K285" t="s">
        <v>113</v>
      </c>
      <c r="L285" t="s">
        <v>111</v>
      </c>
      <c r="M285" t="s">
        <v>121</v>
      </c>
    </row>
    <row r="286" spans="1:13" x14ac:dyDescent="0.3">
      <c r="A286" t="s">
        <v>32</v>
      </c>
      <c r="B286" t="s">
        <v>40</v>
      </c>
      <c r="C286">
        <v>45539</v>
      </c>
      <c r="D286">
        <v>12</v>
      </c>
      <c r="E286">
        <v>16245.48</v>
      </c>
      <c r="F286">
        <v>11693.52</v>
      </c>
      <c r="G286">
        <v>4551.9599999999991</v>
      </c>
      <c r="H286">
        <v>2024</v>
      </c>
      <c r="I286">
        <v>9</v>
      </c>
      <c r="J286" t="s">
        <v>89</v>
      </c>
      <c r="K286" t="s">
        <v>106</v>
      </c>
      <c r="L286" t="s">
        <v>111</v>
      </c>
      <c r="M286" t="s">
        <v>112</v>
      </c>
    </row>
    <row r="287" spans="1:13" x14ac:dyDescent="0.3">
      <c r="A287" t="s">
        <v>16</v>
      </c>
      <c r="B287" t="s">
        <v>24</v>
      </c>
      <c r="C287">
        <v>45500</v>
      </c>
      <c r="D287">
        <v>10</v>
      </c>
      <c r="E287">
        <v>13312.3</v>
      </c>
      <c r="F287">
        <v>8307.1</v>
      </c>
      <c r="G287">
        <v>5005.1999999999989</v>
      </c>
      <c r="H287">
        <v>2024</v>
      </c>
      <c r="I287">
        <v>7</v>
      </c>
      <c r="J287" t="s">
        <v>89</v>
      </c>
      <c r="K287" t="s">
        <v>104</v>
      </c>
      <c r="L287" t="s">
        <v>102</v>
      </c>
      <c r="M287" t="s">
        <v>124</v>
      </c>
    </row>
    <row r="288" spans="1:13" x14ac:dyDescent="0.3">
      <c r="A288" t="s">
        <v>33</v>
      </c>
      <c r="B288" t="s">
        <v>69</v>
      </c>
      <c r="C288">
        <v>45275</v>
      </c>
      <c r="D288">
        <v>30</v>
      </c>
      <c r="E288">
        <v>2394.3000000000002</v>
      </c>
      <c r="F288">
        <v>1920.6</v>
      </c>
      <c r="G288">
        <v>473.70000000000027</v>
      </c>
      <c r="H288">
        <v>2023</v>
      </c>
      <c r="I288">
        <v>12</v>
      </c>
      <c r="J288" t="s">
        <v>86</v>
      </c>
      <c r="K288" t="s">
        <v>106</v>
      </c>
      <c r="L288" t="s">
        <v>98</v>
      </c>
      <c r="M288" t="s">
        <v>99</v>
      </c>
    </row>
    <row r="289" spans="1:13" x14ac:dyDescent="0.3">
      <c r="A289" t="s">
        <v>14</v>
      </c>
      <c r="B289" t="s">
        <v>26</v>
      </c>
      <c r="C289">
        <v>45154</v>
      </c>
      <c r="D289">
        <v>19</v>
      </c>
      <c r="E289">
        <v>20020.11</v>
      </c>
      <c r="F289">
        <v>12398.830000000002</v>
      </c>
      <c r="G289">
        <v>7621.2799999999988</v>
      </c>
      <c r="H289">
        <v>2023</v>
      </c>
      <c r="I289">
        <v>8</v>
      </c>
      <c r="J289" t="s">
        <v>85</v>
      </c>
      <c r="K289" t="s">
        <v>104</v>
      </c>
      <c r="L289" t="s">
        <v>126</v>
      </c>
      <c r="M289" t="s">
        <v>127</v>
      </c>
    </row>
    <row r="290" spans="1:13" x14ac:dyDescent="0.3">
      <c r="A290" t="s">
        <v>25</v>
      </c>
      <c r="B290" t="s">
        <v>45</v>
      </c>
      <c r="C290">
        <v>45424</v>
      </c>
      <c r="D290">
        <v>15</v>
      </c>
      <c r="E290">
        <v>12099.9</v>
      </c>
      <c r="F290">
        <v>7215.6</v>
      </c>
      <c r="G290">
        <v>4884.2999999999993</v>
      </c>
      <c r="H290">
        <v>2024</v>
      </c>
      <c r="I290">
        <v>5</v>
      </c>
      <c r="J290" t="s">
        <v>88</v>
      </c>
      <c r="K290" t="s">
        <v>113</v>
      </c>
      <c r="L290" t="s">
        <v>111</v>
      </c>
      <c r="M290" t="s">
        <v>112</v>
      </c>
    </row>
    <row r="291" spans="1:13" x14ac:dyDescent="0.3">
      <c r="A291" t="s">
        <v>37</v>
      </c>
      <c r="B291" t="s">
        <v>50</v>
      </c>
      <c r="C291">
        <v>45267</v>
      </c>
      <c r="D291">
        <v>23</v>
      </c>
      <c r="E291">
        <v>6201.26</v>
      </c>
      <c r="F291">
        <v>3769.47</v>
      </c>
      <c r="G291">
        <v>2431.7900000000004</v>
      </c>
      <c r="H291">
        <v>2023</v>
      </c>
      <c r="I291">
        <v>12</v>
      </c>
      <c r="J291" t="s">
        <v>86</v>
      </c>
      <c r="K291" t="s">
        <v>100</v>
      </c>
      <c r="L291" t="s">
        <v>102</v>
      </c>
      <c r="M291" t="s">
        <v>103</v>
      </c>
    </row>
    <row r="292" spans="1:13" x14ac:dyDescent="0.3">
      <c r="A292" t="s">
        <v>37</v>
      </c>
      <c r="B292" t="s">
        <v>40</v>
      </c>
      <c r="C292">
        <v>45462</v>
      </c>
      <c r="D292">
        <v>8</v>
      </c>
      <c r="E292">
        <v>10830.32</v>
      </c>
      <c r="F292">
        <v>7795.68</v>
      </c>
      <c r="G292">
        <v>3034.6399999999994</v>
      </c>
      <c r="H292">
        <v>2024</v>
      </c>
      <c r="I292">
        <v>6</v>
      </c>
      <c r="J292" t="s">
        <v>88</v>
      </c>
      <c r="K292" t="s">
        <v>106</v>
      </c>
      <c r="L292" t="s">
        <v>111</v>
      </c>
      <c r="M292" t="s">
        <v>112</v>
      </c>
    </row>
    <row r="293" spans="1:13" x14ac:dyDescent="0.3">
      <c r="A293" t="s">
        <v>16</v>
      </c>
      <c r="B293" t="s">
        <v>41</v>
      </c>
      <c r="C293">
        <v>45524</v>
      </c>
      <c r="D293">
        <v>17</v>
      </c>
      <c r="E293">
        <v>15017.8</v>
      </c>
      <c r="F293">
        <v>10276.33</v>
      </c>
      <c r="G293">
        <v>4741.4699999999993</v>
      </c>
      <c r="H293">
        <v>2024</v>
      </c>
      <c r="I293">
        <v>8</v>
      </c>
      <c r="J293" t="s">
        <v>89</v>
      </c>
      <c r="K293" t="s">
        <v>132</v>
      </c>
      <c r="L293" t="s">
        <v>118</v>
      </c>
      <c r="M293" t="s">
        <v>154</v>
      </c>
    </row>
    <row r="294" spans="1:13" x14ac:dyDescent="0.3">
      <c r="A294" t="s">
        <v>28</v>
      </c>
      <c r="B294" t="s">
        <v>60</v>
      </c>
      <c r="C294">
        <v>45353</v>
      </c>
      <c r="D294">
        <v>19</v>
      </c>
      <c r="E294">
        <v>10685.789999999999</v>
      </c>
      <c r="F294">
        <v>8159.17</v>
      </c>
      <c r="G294">
        <v>2526.619999999999</v>
      </c>
      <c r="H294">
        <v>2024</v>
      </c>
      <c r="I294">
        <v>3</v>
      </c>
      <c r="J294" t="s">
        <v>87</v>
      </c>
      <c r="K294" t="s">
        <v>132</v>
      </c>
      <c r="L294" t="s">
        <v>102</v>
      </c>
      <c r="M294" t="s">
        <v>116</v>
      </c>
    </row>
    <row r="295" spans="1:13" x14ac:dyDescent="0.3">
      <c r="A295" t="s">
        <v>21</v>
      </c>
      <c r="B295" t="s">
        <v>70</v>
      </c>
      <c r="C295">
        <v>45156</v>
      </c>
      <c r="D295">
        <v>13</v>
      </c>
      <c r="E295">
        <v>2806.5699999999997</v>
      </c>
      <c r="F295">
        <v>2031.5100000000002</v>
      </c>
      <c r="G295">
        <v>775.05999999999949</v>
      </c>
      <c r="H295">
        <v>2023</v>
      </c>
      <c r="I295">
        <v>8</v>
      </c>
      <c r="J295" t="s">
        <v>85</v>
      </c>
      <c r="K295" t="s">
        <v>130</v>
      </c>
      <c r="L295" t="s">
        <v>102</v>
      </c>
      <c r="M295" t="s">
        <v>103</v>
      </c>
    </row>
    <row r="296" spans="1:13" x14ac:dyDescent="0.3">
      <c r="A296" t="s">
        <v>8</v>
      </c>
      <c r="B296" t="s">
        <v>18</v>
      </c>
      <c r="C296">
        <v>45553</v>
      </c>
      <c r="D296">
        <v>20</v>
      </c>
      <c r="E296">
        <v>7983.2000000000007</v>
      </c>
      <c r="F296">
        <v>6032.7999999999993</v>
      </c>
      <c r="G296">
        <v>1950.4000000000015</v>
      </c>
      <c r="H296">
        <v>2024</v>
      </c>
      <c r="I296">
        <v>9</v>
      </c>
      <c r="J296" t="s">
        <v>89</v>
      </c>
      <c r="K296" t="s">
        <v>130</v>
      </c>
      <c r="L296" t="s">
        <v>126</v>
      </c>
      <c r="M296" t="s">
        <v>129</v>
      </c>
    </row>
    <row r="297" spans="1:13" x14ac:dyDescent="0.3">
      <c r="A297" t="s">
        <v>6</v>
      </c>
      <c r="B297" t="s">
        <v>46</v>
      </c>
      <c r="C297">
        <v>45257</v>
      </c>
      <c r="D297">
        <v>22</v>
      </c>
      <c r="E297">
        <v>4299.46</v>
      </c>
      <c r="F297">
        <v>3210.8999999999996</v>
      </c>
      <c r="G297">
        <v>1088.5600000000004</v>
      </c>
      <c r="H297">
        <v>2023</v>
      </c>
      <c r="I297">
        <v>11</v>
      </c>
      <c r="J297" t="s">
        <v>86</v>
      </c>
      <c r="K297" t="s">
        <v>100</v>
      </c>
      <c r="L297" t="s">
        <v>118</v>
      </c>
      <c r="M297" t="s">
        <v>119</v>
      </c>
    </row>
    <row r="298" spans="1:13" x14ac:dyDescent="0.3">
      <c r="A298" t="s">
        <v>59</v>
      </c>
      <c r="B298" t="s">
        <v>42</v>
      </c>
      <c r="C298">
        <v>45573</v>
      </c>
      <c r="D298">
        <v>33</v>
      </c>
      <c r="E298">
        <v>13981.11</v>
      </c>
      <c r="F298">
        <v>9111.3000000000011</v>
      </c>
      <c r="G298">
        <v>4869.8099999999995</v>
      </c>
      <c r="H298">
        <v>2024</v>
      </c>
      <c r="I298">
        <v>10</v>
      </c>
      <c r="J298" t="s">
        <v>90</v>
      </c>
      <c r="K298" t="s">
        <v>137</v>
      </c>
      <c r="L298" t="s">
        <v>98</v>
      </c>
      <c r="M298" t="s">
        <v>99</v>
      </c>
    </row>
    <row r="299" spans="1:13" x14ac:dyDescent="0.3">
      <c r="A299" t="s">
        <v>21</v>
      </c>
      <c r="B299" t="s">
        <v>40</v>
      </c>
      <c r="C299">
        <v>45531</v>
      </c>
      <c r="D299">
        <v>13</v>
      </c>
      <c r="E299">
        <v>17599.27</v>
      </c>
      <c r="F299">
        <v>12667.98</v>
      </c>
      <c r="G299">
        <v>4931.2900000000009</v>
      </c>
      <c r="H299">
        <v>2024</v>
      </c>
      <c r="I299">
        <v>8</v>
      </c>
      <c r="J299" t="s">
        <v>89</v>
      </c>
      <c r="K299" t="s">
        <v>106</v>
      </c>
      <c r="L299" t="s">
        <v>111</v>
      </c>
      <c r="M299" t="s">
        <v>112</v>
      </c>
    </row>
    <row r="300" spans="1:13" x14ac:dyDescent="0.3">
      <c r="A300" t="s">
        <v>59</v>
      </c>
      <c r="B300" t="s">
        <v>29</v>
      </c>
      <c r="C300">
        <v>45237</v>
      </c>
      <c r="D300">
        <v>23</v>
      </c>
      <c r="E300">
        <v>15019</v>
      </c>
      <c r="F300">
        <v>11250.449999999999</v>
      </c>
      <c r="G300">
        <v>3768.5500000000011</v>
      </c>
      <c r="H300">
        <v>2023</v>
      </c>
      <c r="I300">
        <v>11</v>
      </c>
      <c r="J300" t="s">
        <v>86</v>
      </c>
      <c r="K300" t="s">
        <v>100</v>
      </c>
      <c r="L300" t="s">
        <v>98</v>
      </c>
      <c r="M300" t="s">
        <v>108</v>
      </c>
    </row>
    <row r="301" spans="1:13" x14ac:dyDescent="0.3">
      <c r="A301" t="s">
        <v>19</v>
      </c>
      <c r="B301" t="s">
        <v>56</v>
      </c>
      <c r="C301">
        <v>45080</v>
      </c>
      <c r="D301">
        <v>9</v>
      </c>
      <c r="E301">
        <v>1207.3500000000001</v>
      </c>
      <c r="F301">
        <v>997.37999999999988</v>
      </c>
      <c r="G301">
        <v>209.97000000000025</v>
      </c>
      <c r="H301">
        <v>2023</v>
      </c>
      <c r="I301">
        <v>6</v>
      </c>
      <c r="J301" t="s">
        <v>84</v>
      </c>
      <c r="K301" t="s">
        <v>113</v>
      </c>
      <c r="L301" t="s">
        <v>102</v>
      </c>
      <c r="M301" t="s">
        <v>148</v>
      </c>
    </row>
    <row r="302" spans="1:13" x14ac:dyDescent="0.3">
      <c r="A302" t="s">
        <v>37</v>
      </c>
      <c r="B302" t="s">
        <v>24</v>
      </c>
      <c r="C302">
        <v>45299</v>
      </c>
      <c r="D302">
        <v>13</v>
      </c>
      <c r="E302">
        <v>17305.990000000002</v>
      </c>
      <c r="F302">
        <v>10799.23</v>
      </c>
      <c r="G302">
        <v>6506.760000000002</v>
      </c>
      <c r="H302">
        <v>2024</v>
      </c>
      <c r="I302">
        <v>1</v>
      </c>
      <c r="J302" t="s">
        <v>87</v>
      </c>
      <c r="K302" t="s">
        <v>104</v>
      </c>
      <c r="L302" t="s">
        <v>102</v>
      </c>
      <c r="M302" t="s">
        <v>124</v>
      </c>
    </row>
    <row r="303" spans="1:13" x14ac:dyDescent="0.3">
      <c r="A303" t="s">
        <v>21</v>
      </c>
      <c r="B303" t="s">
        <v>49</v>
      </c>
      <c r="C303">
        <v>45537</v>
      </c>
      <c r="D303">
        <v>7</v>
      </c>
      <c r="E303">
        <v>9317.49</v>
      </c>
      <c r="F303">
        <v>5723.34</v>
      </c>
      <c r="G303">
        <v>3594.1499999999996</v>
      </c>
      <c r="H303">
        <v>2024</v>
      </c>
      <c r="I303">
        <v>9</v>
      </c>
      <c r="J303" t="s">
        <v>89</v>
      </c>
      <c r="K303" t="s">
        <v>137</v>
      </c>
      <c r="L303" t="s">
        <v>126</v>
      </c>
      <c r="M303" t="s">
        <v>158</v>
      </c>
    </row>
    <row r="304" spans="1:13" x14ac:dyDescent="0.3">
      <c r="A304" t="s">
        <v>10</v>
      </c>
      <c r="B304" t="s">
        <v>58</v>
      </c>
      <c r="C304">
        <v>45596</v>
      </c>
      <c r="D304">
        <v>25</v>
      </c>
      <c r="E304">
        <v>6481.75</v>
      </c>
      <c r="F304">
        <v>4236.75</v>
      </c>
      <c r="G304">
        <v>2245</v>
      </c>
      <c r="H304">
        <v>2024</v>
      </c>
      <c r="I304">
        <v>10</v>
      </c>
      <c r="J304" t="s">
        <v>90</v>
      </c>
      <c r="K304" t="s">
        <v>106</v>
      </c>
      <c r="L304" t="s">
        <v>126</v>
      </c>
      <c r="M304" t="s">
        <v>144</v>
      </c>
    </row>
    <row r="305" spans="1:13" x14ac:dyDescent="0.3">
      <c r="A305" t="s">
        <v>28</v>
      </c>
      <c r="B305" t="s">
        <v>65</v>
      </c>
      <c r="C305">
        <v>45635</v>
      </c>
      <c r="D305">
        <v>26</v>
      </c>
      <c r="E305">
        <v>8401.9</v>
      </c>
      <c r="F305">
        <v>5196.3600000000006</v>
      </c>
      <c r="G305">
        <v>3205.5399999999991</v>
      </c>
      <c r="H305">
        <v>2024</v>
      </c>
      <c r="I305">
        <v>12</v>
      </c>
      <c r="J305" t="s">
        <v>90</v>
      </c>
      <c r="K305" t="s">
        <v>109</v>
      </c>
      <c r="L305" t="s">
        <v>111</v>
      </c>
      <c r="M305" t="s">
        <v>112</v>
      </c>
    </row>
    <row r="306" spans="1:13" x14ac:dyDescent="0.3">
      <c r="A306" t="s">
        <v>28</v>
      </c>
      <c r="B306" t="s">
        <v>31</v>
      </c>
      <c r="C306">
        <v>45543</v>
      </c>
      <c r="D306">
        <v>7</v>
      </c>
      <c r="E306">
        <v>3364.9</v>
      </c>
      <c r="F306">
        <v>2113.58</v>
      </c>
      <c r="G306">
        <v>1251.3200000000002</v>
      </c>
      <c r="H306">
        <v>2024</v>
      </c>
      <c r="I306">
        <v>9</v>
      </c>
      <c r="J306" t="s">
        <v>89</v>
      </c>
      <c r="K306" t="s">
        <v>113</v>
      </c>
      <c r="L306" t="s">
        <v>98</v>
      </c>
      <c r="M306" t="s">
        <v>108</v>
      </c>
    </row>
    <row r="307" spans="1:13" x14ac:dyDescent="0.3">
      <c r="A307" t="s">
        <v>10</v>
      </c>
      <c r="B307" t="s">
        <v>50</v>
      </c>
      <c r="C307">
        <v>45256</v>
      </c>
      <c r="D307">
        <v>36</v>
      </c>
      <c r="E307">
        <v>9706.32</v>
      </c>
      <c r="F307">
        <v>5900.0399999999991</v>
      </c>
      <c r="G307">
        <v>3806.2800000000007</v>
      </c>
      <c r="H307">
        <v>2023</v>
      </c>
      <c r="I307">
        <v>11</v>
      </c>
      <c r="J307" t="s">
        <v>86</v>
      </c>
      <c r="K307" t="s">
        <v>100</v>
      </c>
      <c r="L307" t="s">
        <v>102</v>
      </c>
      <c r="M307" t="s">
        <v>103</v>
      </c>
    </row>
    <row r="308" spans="1:13" x14ac:dyDescent="0.3">
      <c r="A308" t="s">
        <v>54</v>
      </c>
      <c r="B308" t="s">
        <v>49</v>
      </c>
      <c r="C308">
        <v>45632</v>
      </c>
      <c r="D308">
        <v>27</v>
      </c>
      <c r="E308">
        <v>35938.89</v>
      </c>
      <c r="F308">
        <v>22075.74</v>
      </c>
      <c r="G308">
        <v>13863.149999999998</v>
      </c>
      <c r="H308">
        <v>2024</v>
      </c>
      <c r="I308">
        <v>12</v>
      </c>
      <c r="J308" t="s">
        <v>90</v>
      </c>
      <c r="K308" t="s">
        <v>137</v>
      </c>
      <c r="L308" t="s">
        <v>126</v>
      </c>
      <c r="M308" t="s">
        <v>158</v>
      </c>
    </row>
    <row r="309" spans="1:13" x14ac:dyDescent="0.3">
      <c r="A309" t="s">
        <v>28</v>
      </c>
      <c r="B309" t="s">
        <v>31</v>
      </c>
      <c r="C309">
        <v>45347</v>
      </c>
      <c r="D309">
        <v>29</v>
      </c>
      <c r="E309">
        <v>13940.3</v>
      </c>
      <c r="F309">
        <v>8756.26</v>
      </c>
      <c r="G309">
        <v>5184.0399999999991</v>
      </c>
      <c r="H309">
        <v>2024</v>
      </c>
      <c r="I309">
        <v>2</v>
      </c>
      <c r="J309" t="s">
        <v>87</v>
      </c>
      <c r="K309" t="s">
        <v>113</v>
      </c>
      <c r="L309" t="s">
        <v>98</v>
      </c>
      <c r="M309" t="s">
        <v>108</v>
      </c>
    </row>
    <row r="310" spans="1:13" x14ac:dyDescent="0.3">
      <c r="A310" t="s">
        <v>54</v>
      </c>
      <c r="B310" t="s">
        <v>56</v>
      </c>
      <c r="C310">
        <v>45232</v>
      </c>
      <c r="D310">
        <v>23</v>
      </c>
      <c r="E310">
        <v>3085.4500000000003</v>
      </c>
      <c r="F310">
        <v>2548.8599999999997</v>
      </c>
      <c r="G310">
        <v>536.5900000000006</v>
      </c>
      <c r="H310">
        <v>2023</v>
      </c>
      <c r="I310">
        <v>11</v>
      </c>
      <c r="J310" t="s">
        <v>86</v>
      </c>
      <c r="K310" t="s">
        <v>113</v>
      </c>
      <c r="L310" t="s">
        <v>102</v>
      </c>
      <c r="M310" t="s">
        <v>148</v>
      </c>
    </row>
    <row r="311" spans="1:13" x14ac:dyDescent="0.3">
      <c r="A311" t="s">
        <v>16</v>
      </c>
      <c r="B311" t="s">
        <v>13</v>
      </c>
      <c r="C311">
        <v>45324</v>
      </c>
      <c r="D311">
        <v>13</v>
      </c>
      <c r="E311">
        <v>11414.91</v>
      </c>
      <c r="F311">
        <v>7864.6100000000006</v>
      </c>
      <c r="G311">
        <v>3550.2999999999993</v>
      </c>
      <c r="H311">
        <v>2024</v>
      </c>
      <c r="I311">
        <v>2</v>
      </c>
      <c r="J311" t="s">
        <v>87</v>
      </c>
      <c r="K311" t="s">
        <v>104</v>
      </c>
      <c r="L311" t="s">
        <v>102</v>
      </c>
      <c r="M311" t="s">
        <v>103</v>
      </c>
    </row>
    <row r="312" spans="1:13" x14ac:dyDescent="0.3">
      <c r="A312" t="s">
        <v>21</v>
      </c>
      <c r="B312" t="s">
        <v>31</v>
      </c>
      <c r="C312">
        <v>45434</v>
      </c>
      <c r="D312">
        <v>11</v>
      </c>
      <c r="E312">
        <v>5287.7</v>
      </c>
      <c r="F312">
        <v>3321.34</v>
      </c>
      <c r="G312">
        <v>1966.3599999999997</v>
      </c>
      <c r="H312">
        <v>2024</v>
      </c>
      <c r="I312">
        <v>5</v>
      </c>
      <c r="J312" t="s">
        <v>88</v>
      </c>
      <c r="K312" t="s">
        <v>113</v>
      </c>
      <c r="L312" t="s">
        <v>98</v>
      </c>
      <c r="M312" t="s">
        <v>108</v>
      </c>
    </row>
    <row r="313" spans="1:13" x14ac:dyDescent="0.3">
      <c r="A313" t="s">
        <v>37</v>
      </c>
      <c r="B313" t="s">
        <v>60</v>
      </c>
      <c r="C313">
        <v>45457</v>
      </c>
      <c r="D313">
        <v>20</v>
      </c>
      <c r="E313">
        <v>11248.199999999999</v>
      </c>
      <c r="F313">
        <v>8588.6</v>
      </c>
      <c r="G313">
        <v>2659.5999999999985</v>
      </c>
      <c r="H313">
        <v>2024</v>
      </c>
      <c r="I313">
        <v>6</v>
      </c>
      <c r="J313" t="s">
        <v>88</v>
      </c>
      <c r="K313" t="s">
        <v>132</v>
      </c>
      <c r="L313" t="s">
        <v>102</v>
      </c>
      <c r="M313" t="s">
        <v>116</v>
      </c>
    </row>
    <row r="314" spans="1:13" x14ac:dyDescent="0.3">
      <c r="A314" t="s">
        <v>10</v>
      </c>
      <c r="B314" t="s">
        <v>56</v>
      </c>
      <c r="C314">
        <v>45013</v>
      </c>
      <c r="D314">
        <v>25</v>
      </c>
      <c r="E314">
        <v>3353.75</v>
      </c>
      <c r="F314">
        <v>2770.5</v>
      </c>
      <c r="G314">
        <v>583.25</v>
      </c>
      <c r="H314">
        <v>2023</v>
      </c>
      <c r="I314">
        <v>3</v>
      </c>
      <c r="J314" t="s">
        <v>83</v>
      </c>
      <c r="K314" t="s">
        <v>113</v>
      </c>
      <c r="L314" t="s">
        <v>102</v>
      </c>
      <c r="M314" t="s">
        <v>148</v>
      </c>
    </row>
    <row r="315" spans="1:13" x14ac:dyDescent="0.3">
      <c r="A315" t="s">
        <v>16</v>
      </c>
      <c r="B315" t="s">
        <v>58</v>
      </c>
      <c r="C315">
        <v>45217</v>
      </c>
      <c r="D315">
        <v>37</v>
      </c>
      <c r="E315">
        <v>9592.99</v>
      </c>
      <c r="F315">
        <v>6270.39</v>
      </c>
      <c r="G315">
        <v>3322.5999999999995</v>
      </c>
      <c r="H315">
        <v>2023</v>
      </c>
      <c r="I315">
        <v>10</v>
      </c>
      <c r="J315" t="s">
        <v>86</v>
      </c>
      <c r="K315" t="s">
        <v>106</v>
      </c>
      <c r="L315" t="s">
        <v>126</v>
      </c>
      <c r="M315" t="s">
        <v>144</v>
      </c>
    </row>
    <row r="316" spans="1:13" x14ac:dyDescent="0.3">
      <c r="A316" t="s">
        <v>16</v>
      </c>
      <c r="B316" t="s">
        <v>30</v>
      </c>
      <c r="C316">
        <v>45636</v>
      </c>
      <c r="D316">
        <v>32</v>
      </c>
      <c r="E316">
        <v>47086.720000000001</v>
      </c>
      <c r="F316">
        <v>31860.799999999999</v>
      </c>
      <c r="G316">
        <v>15225.920000000002</v>
      </c>
      <c r="H316">
        <v>2024</v>
      </c>
      <c r="I316">
        <v>12</v>
      </c>
      <c r="J316" t="s">
        <v>90</v>
      </c>
      <c r="K316" t="s">
        <v>113</v>
      </c>
      <c r="L316" t="s">
        <v>126</v>
      </c>
      <c r="M316" t="s">
        <v>127</v>
      </c>
    </row>
    <row r="317" spans="1:13" x14ac:dyDescent="0.3">
      <c r="A317" t="s">
        <v>28</v>
      </c>
      <c r="B317" t="s">
        <v>36</v>
      </c>
      <c r="C317">
        <v>45524</v>
      </c>
      <c r="D317">
        <v>16</v>
      </c>
      <c r="E317">
        <v>15152.8</v>
      </c>
      <c r="F317">
        <v>10678.08</v>
      </c>
      <c r="G317">
        <v>4474.7199999999993</v>
      </c>
      <c r="H317">
        <v>2024</v>
      </c>
      <c r="I317">
        <v>8</v>
      </c>
      <c r="J317" t="s">
        <v>89</v>
      </c>
      <c r="K317" t="s">
        <v>132</v>
      </c>
      <c r="L317" t="s">
        <v>102</v>
      </c>
      <c r="M317" t="s">
        <v>124</v>
      </c>
    </row>
    <row r="318" spans="1:13" x14ac:dyDescent="0.3">
      <c r="A318" t="s">
        <v>32</v>
      </c>
      <c r="B318" t="s">
        <v>9</v>
      </c>
      <c r="C318">
        <v>45650</v>
      </c>
      <c r="D318">
        <v>28</v>
      </c>
      <c r="E318">
        <v>17002.440000000002</v>
      </c>
      <c r="F318">
        <v>10425.519999999999</v>
      </c>
      <c r="G318">
        <v>6576.9200000000037</v>
      </c>
      <c r="H318">
        <v>2024</v>
      </c>
      <c r="I318">
        <v>12</v>
      </c>
      <c r="J318" t="s">
        <v>90</v>
      </c>
      <c r="K318" t="s">
        <v>113</v>
      </c>
      <c r="L318" t="s">
        <v>98</v>
      </c>
      <c r="M318" t="s">
        <v>99</v>
      </c>
    </row>
    <row r="319" spans="1:13" x14ac:dyDescent="0.3">
      <c r="A319" t="s">
        <v>12</v>
      </c>
      <c r="B319" t="s">
        <v>36</v>
      </c>
      <c r="C319">
        <v>45386</v>
      </c>
      <c r="D319">
        <v>8</v>
      </c>
      <c r="E319">
        <v>7576.4</v>
      </c>
      <c r="F319">
        <v>5339.04</v>
      </c>
      <c r="G319">
        <v>2237.3599999999997</v>
      </c>
      <c r="H319">
        <v>2024</v>
      </c>
      <c r="I319">
        <v>4</v>
      </c>
      <c r="J319" t="s">
        <v>88</v>
      </c>
      <c r="K319" t="s">
        <v>132</v>
      </c>
      <c r="L319" t="s">
        <v>102</v>
      </c>
      <c r="M319" t="s">
        <v>124</v>
      </c>
    </row>
    <row r="320" spans="1:13" x14ac:dyDescent="0.3">
      <c r="A320" t="s">
        <v>14</v>
      </c>
      <c r="B320" t="s">
        <v>49</v>
      </c>
      <c r="C320">
        <v>45444</v>
      </c>
      <c r="D320">
        <v>12</v>
      </c>
      <c r="E320">
        <v>15972.84</v>
      </c>
      <c r="F320">
        <v>9811.44</v>
      </c>
      <c r="G320">
        <v>6161.4</v>
      </c>
      <c r="H320">
        <v>2024</v>
      </c>
      <c r="I320">
        <v>6</v>
      </c>
      <c r="J320" t="s">
        <v>88</v>
      </c>
      <c r="K320" t="s">
        <v>137</v>
      </c>
      <c r="L320" t="s">
        <v>126</v>
      </c>
      <c r="M320" t="s">
        <v>158</v>
      </c>
    </row>
    <row r="321" spans="1:13" x14ac:dyDescent="0.3">
      <c r="A321" t="s">
        <v>23</v>
      </c>
      <c r="B321" t="s">
        <v>67</v>
      </c>
      <c r="C321">
        <v>44973</v>
      </c>
      <c r="D321">
        <v>21</v>
      </c>
      <c r="E321">
        <v>21921.480000000003</v>
      </c>
      <c r="F321">
        <v>13524.84</v>
      </c>
      <c r="G321">
        <v>8396.6400000000031</v>
      </c>
      <c r="H321">
        <v>2023</v>
      </c>
      <c r="I321">
        <v>2</v>
      </c>
      <c r="J321" t="s">
        <v>83</v>
      </c>
      <c r="K321" t="s">
        <v>137</v>
      </c>
      <c r="L321" t="s">
        <v>111</v>
      </c>
      <c r="M321" t="s">
        <v>121</v>
      </c>
    </row>
    <row r="322" spans="1:13" x14ac:dyDescent="0.3">
      <c r="A322" t="s">
        <v>21</v>
      </c>
      <c r="B322" t="s">
        <v>40</v>
      </c>
      <c r="C322">
        <v>45618</v>
      </c>
      <c r="D322">
        <v>24</v>
      </c>
      <c r="E322">
        <v>32490.959999999999</v>
      </c>
      <c r="F322">
        <v>23387.040000000001</v>
      </c>
      <c r="G322">
        <v>9103.9199999999983</v>
      </c>
      <c r="H322">
        <v>2024</v>
      </c>
      <c r="I322">
        <v>11</v>
      </c>
      <c r="J322" t="s">
        <v>90</v>
      </c>
      <c r="K322" t="s">
        <v>106</v>
      </c>
      <c r="L322" t="s">
        <v>111</v>
      </c>
      <c r="M322" t="s">
        <v>112</v>
      </c>
    </row>
    <row r="323" spans="1:13" x14ac:dyDescent="0.3">
      <c r="A323" t="s">
        <v>16</v>
      </c>
      <c r="B323" t="s">
        <v>36</v>
      </c>
      <c r="C323">
        <v>45311</v>
      </c>
      <c r="D323">
        <v>20</v>
      </c>
      <c r="E323">
        <v>18941</v>
      </c>
      <c r="F323">
        <v>13347.6</v>
      </c>
      <c r="G323">
        <v>5593.4</v>
      </c>
      <c r="H323">
        <v>2024</v>
      </c>
      <c r="I323">
        <v>1</v>
      </c>
      <c r="J323" t="s">
        <v>87</v>
      </c>
      <c r="K323" t="s">
        <v>132</v>
      </c>
      <c r="L323" t="s">
        <v>102</v>
      </c>
      <c r="M323" t="s">
        <v>124</v>
      </c>
    </row>
    <row r="324" spans="1:13" x14ac:dyDescent="0.3">
      <c r="A324" t="s">
        <v>23</v>
      </c>
      <c r="B324" t="s">
        <v>29</v>
      </c>
      <c r="C324">
        <v>45182</v>
      </c>
      <c r="D324">
        <v>8</v>
      </c>
      <c r="E324">
        <v>5224</v>
      </c>
      <c r="F324">
        <v>3913.2</v>
      </c>
      <c r="G324">
        <v>1310.8000000000002</v>
      </c>
      <c r="H324">
        <v>2023</v>
      </c>
      <c r="I324">
        <v>9</v>
      </c>
      <c r="J324" t="s">
        <v>85</v>
      </c>
      <c r="K324" t="s">
        <v>100</v>
      </c>
      <c r="L324" t="s">
        <v>98</v>
      </c>
      <c r="M324" t="s">
        <v>108</v>
      </c>
    </row>
    <row r="325" spans="1:13" x14ac:dyDescent="0.3">
      <c r="A325" t="s">
        <v>16</v>
      </c>
      <c r="B325" t="s">
        <v>20</v>
      </c>
      <c r="C325">
        <v>45262</v>
      </c>
      <c r="D325">
        <v>25</v>
      </c>
      <c r="E325">
        <v>22205.25</v>
      </c>
      <c r="F325">
        <v>18061.25</v>
      </c>
      <c r="G325">
        <v>4144</v>
      </c>
      <c r="H325">
        <v>2023</v>
      </c>
      <c r="I325">
        <v>12</v>
      </c>
      <c r="J325" t="s">
        <v>86</v>
      </c>
      <c r="K325" t="s">
        <v>104</v>
      </c>
      <c r="L325" t="s">
        <v>102</v>
      </c>
      <c r="M325" t="s">
        <v>124</v>
      </c>
    </row>
    <row r="326" spans="1:13" x14ac:dyDescent="0.3">
      <c r="A326" t="s">
        <v>54</v>
      </c>
      <c r="B326" t="s">
        <v>30</v>
      </c>
      <c r="C326">
        <v>45518</v>
      </c>
      <c r="D326">
        <v>17</v>
      </c>
      <c r="E326">
        <v>25014.82</v>
      </c>
      <c r="F326">
        <v>16926.05</v>
      </c>
      <c r="G326">
        <v>8088.77</v>
      </c>
      <c r="H326">
        <v>2024</v>
      </c>
      <c r="I326">
        <v>8</v>
      </c>
      <c r="J326" t="s">
        <v>89</v>
      </c>
      <c r="K326" t="s">
        <v>113</v>
      </c>
      <c r="L326" t="s">
        <v>126</v>
      </c>
      <c r="M326" t="s">
        <v>127</v>
      </c>
    </row>
    <row r="327" spans="1:13" x14ac:dyDescent="0.3">
      <c r="A327" t="s">
        <v>14</v>
      </c>
      <c r="B327" t="s">
        <v>62</v>
      </c>
      <c r="C327">
        <v>45127</v>
      </c>
      <c r="D327">
        <v>14</v>
      </c>
      <c r="E327">
        <v>20234.2</v>
      </c>
      <c r="F327">
        <v>13583.779999999999</v>
      </c>
      <c r="G327">
        <v>6650.4200000000019</v>
      </c>
      <c r="H327">
        <v>2023</v>
      </c>
      <c r="I327">
        <v>7</v>
      </c>
      <c r="J327" t="s">
        <v>85</v>
      </c>
      <c r="K327" t="s">
        <v>113</v>
      </c>
      <c r="L327" t="s">
        <v>126</v>
      </c>
      <c r="M327" t="s">
        <v>158</v>
      </c>
    </row>
    <row r="328" spans="1:13" x14ac:dyDescent="0.3">
      <c r="A328" t="s">
        <v>10</v>
      </c>
      <c r="B328" t="s">
        <v>40</v>
      </c>
      <c r="C328">
        <v>45332</v>
      </c>
      <c r="D328">
        <v>12</v>
      </c>
      <c r="E328">
        <v>16245.48</v>
      </c>
      <c r="F328">
        <v>11693.52</v>
      </c>
      <c r="G328">
        <v>4551.9599999999991</v>
      </c>
      <c r="H328">
        <v>2024</v>
      </c>
      <c r="I328">
        <v>2</v>
      </c>
      <c r="J328" t="s">
        <v>87</v>
      </c>
      <c r="K328" t="s">
        <v>106</v>
      </c>
      <c r="L328" t="s">
        <v>111</v>
      </c>
      <c r="M328" t="s">
        <v>112</v>
      </c>
    </row>
    <row r="329" spans="1:13" x14ac:dyDescent="0.3">
      <c r="A329" t="s">
        <v>10</v>
      </c>
      <c r="B329" t="s">
        <v>61</v>
      </c>
      <c r="C329">
        <v>45523</v>
      </c>
      <c r="D329">
        <v>8</v>
      </c>
      <c r="E329">
        <v>3060.64</v>
      </c>
      <c r="F329">
        <v>2418.64</v>
      </c>
      <c r="G329">
        <v>642</v>
      </c>
      <c r="H329">
        <v>2024</v>
      </c>
      <c r="I329">
        <v>8</v>
      </c>
      <c r="J329" t="s">
        <v>89</v>
      </c>
      <c r="K329" t="s">
        <v>109</v>
      </c>
      <c r="L329" t="s">
        <v>111</v>
      </c>
      <c r="M329" t="s">
        <v>121</v>
      </c>
    </row>
    <row r="330" spans="1:13" x14ac:dyDescent="0.3">
      <c r="A330" t="s">
        <v>33</v>
      </c>
      <c r="B330" t="s">
        <v>39</v>
      </c>
      <c r="C330">
        <v>45587</v>
      </c>
      <c r="D330">
        <v>37</v>
      </c>
      <c r="E330">
        <v>27009.260000000002</v>
      </c>
      <c r="F330">
        <v>21792.63</v>
      </c>
      <c r="G330">
        <v>5216.630000000001</v>
      </c>
      <c r="H330">
        <v>2024</v>
      </c>
      <c r="I330">
        <v>10</v>
      </c>
      <c r="J330" t="s">
        <v>90</v>
      </c>
      <c r="K330" t="s">
        <v>113</v>
      </c>
      <c r="L330" t="s">
        <v>111</v>
      </c>
      <c r="M330" t="s">
        <v>121</v>
      </c>
    </row>
    <row r="331" spans="1:13" x14ac:dyDescent="0.3">
      <c r="A331" t="s">
        <v>8</v>
      </c>
      <c r="B331" t="s">
        <v>53</v>
      </c>
      <c r="C331">
        <v>45611</v>
      </c>
      <c r="D331">
        <v>26</v>
      </c>
      <c r="E331">
        <v>33165.86</v>
      </c>
      <c r="F331">
        <v>20680.14</v>
      </c>
      <c r="G331">
        <v>12485.720000000001</v>
      </c>
      <c r="H331">
        <v>2024</v>
      </c>
      <c r="I331">
        <v>11</v>
      </c>
      <c r="J331" t="s">
        <v>90</v>
      </c>
      <c r="K331" t="s">
        <v>130</v>
      </c>
      <c r="L331" t="s">
        <v>118</v>
      </c>
      <c r="M331" t="s">
        <v>152</v>
      </c>
    </row>
    <row r="332" spans="1:13" x14ac:dyDescent="0.3">
      <c r="A332" t="s">
        <v>10</v>
      </c>
      <c r="B332" t="s">
        <v>26</v>
      </c>
      <c r="C332">
        <v>45294</v>
      </c>
      <c r="D332">
        <v>29</v>
      </c>
      <c r="E332">
        <v>30557.010000000002</v>
      </c>
      <c r="F332">
        <v>18924.530000000002</v>
      </c>
      <c r="G332">
        <v>11632.48</v>
      </c>
      <c r="H332">
        <v>2024</v>
      </c>
      <c r="I332">
        <v>1</v>
      </c>
      <c r="J332" t="s">
        <v>87</v>
      </c>
      <c r="K332" t="s">
        <v>104</v>
      </c>
      <c r="L332" t="s">
        <v>126</v>
      </c>
      <c r="M332" t="s">
        <v>127</v>
      </c>
    </row>
    <row r="333" spans="1:13" x14ac:dyDescent="0.3">
      <c r="A333" t="s">
        <v>19</v>
      </c>
      <c r="B333" t="s">
        <v>39</v>
      </c>
      <c r="C333">
        <v>45339</v>
      </c>
      <c r="D333">
        <v>22</v>
      </c>
      <c r="E333">
        <v>16059.560000000001</v>
      </c>
      <c r="F333">
        <v>12957.78</v>
      </c>
      <c r="G333">
        <v>3101.7800000000007</v>
      </c>
      <c r="H333">
        <v>2024</v>
      </c>
      <c r="I333">
        <v>2</v>
      </c>
      <c r="J333" t="s">
        <v>87</v>
      </c>
      <c r="K333" t="s">
        <v>113</v>
      </c>
      <c r="L333" t="s">
        <v>111</v>
      </c>
      <c r="M333" t="s">
        <v>121</v>
      </c>
    </row>
    <row r="334" spans="1:13" x14ac:dyDescent="0.3">
      <c r="A334" t="s">
        <v>16</v>
      </c>
      <c r="B334" t="s">
        <v>41</v>
      </c>
      <c r="C334">
        <v>45358</v>
      </c>
      <c r="D334">
        <v>19</v>
      </c>
      <c r="E334">
        <v>16784.599999999999</v>
      </c>
      <c r="F334">
        <v>11485.31</v>
      </c>
      <c r="G334">
        <v>5299.2899999999991</v>
      </c>
      <c r="H334">
        <v>2024</v>
      </c>
      <c r="I334">
        <v>3</v>
      </c>
      <c r="J334" t="s">
        <v>87</v>
      </c>
      <c r="K334" t="s">
        <v>132</v>
      </c>
      <c r="L334" t="s">
        <v>118</v>
      </c>
      <c r="M334" t="s">
        <v>154</v>
      </c>
    </row>
    <row r="335" spans="1:13" x14ac:dyDescent="0.3">
      <c r="A335" t="s">
        <v>10</v>
      </c>
      <c r="B335" t="s">
        <v>41</v>
      </c>
      <c r="C335">
        <v>45629</v>
      </c>
      <c r="D335">
        <v>28</v>
      </c>
      <c r="E335">
        <v>24735.200000000001</v>
      </c>
      <c r="F335">
        <v>16925.72</v>
      </c>
      <c r="G335">
        <v>7809.48</v>
      </c>
      <c r="H335">
        <v>2024</v>
      </c>
      <c r="I335">
        <v>12</v>
      </c>
      <c r="J335" t="s">
        <v>90</v>
      </c>
      <c r="K335" t="s">
        <v>132</v>
      </c>
      <c r="L335" t="s">
        <v>118</v>
      </c>
      <c r="M335" t="s">
        <v>154</v>
      </c>
    </row>
    <row r="336" spans="1:13" x14ac:dyDescent="0.3">
      <c r="A336" t="s">
        <v>25</v>
      </c>
      <c r="B336" t="s">
        <v>17</v>
      </c>
      <c r="C336">
        <v>45507</v>
      </c>
      <c r="D336">
        <v>14</v>
      </c>
      <c r="E336">
        <v>2561.7199999999998</v>
      </c>
      <c r="F336">
        <v>1946.1399999999999</v>
      </c>
      <c r="G336">
        <v>615.57999999999993</v>
      </c>
      <c r="H336">
        <v>2024</v>
      </c>
      <c r="I336">
        <v>8</v>
      </c>
      <c r="J336" t="s">
        <v>89</v>
      </c>
      <c r="K336" t="s">
        <v>104</v>
      </c>
      <c r="L336" t="s">
        <v>102</v>
      </c>
      <c r="M336" t="s">
        <v>103</v>
      </c>
    </row>
    <row r="337" spans="1:13" x14ac:dyDescent="0.3">
      <c r="A337" t="s">
        <v>14</v>
      </c>
      <c r="B337" t="s">
        <v>38</v>
      </c>
      <c r="C337">
        <v>45062</v>
      </c>
      <c r="D337">
        <v>5</v>
      </c>
      <c r="E337">
        <v>2682.4</v>
      </c>
      <c r="F337">
        <v>1955.1499999999999</v>
      </c>
      <c r="G337">
        <v>727.25000000000023</v>
      </c>
      <c r="H337">
        <v>2023</v>
      </c>
      <c r="I337">
        <v>5</v>
      </c>
      <c r="J337" t="s">
        <v>84</v>
      </c>
      <c r="K337" t="s">
        <v>113</v>
      </c>
      <c r="L337" t="s">
        <v>111</v>
      </c>
      <c r="M337" t="s">
        <v>112</v>
      </c>
    </row>
    <row r="338" spans="1:13" x14ac:dyDescent="0.3">
      <c r="A338" t="s">
        <v>23</v>
      </c>
      <c r="B338" t="s">
        <v>30</v>
      </c>
      <c r="C338">
        <v>45319</v>
      </c>
      <c r="D338">
        <v>14</v>
      </c>
      <c r="E338">
        <v>20600.440000000002</v>
      </c>
      <c r="F338">
        <v>13939.1</v>
      </c>
      <c r="G338">
        <v>6661.340000000002</v>
      </c>
      <c r="H338">
        <v>2024</v>
      </c>
      <c r="I338">
        <v>1</v>
      </c>
      <c r="J338" t="s">
        <v>87</v>
      </c>
      <c r="K338" t="s">
        <v>113</v>
      </c>
      <c r="L338" t="s">
        <v>126</v>
      </c>
      <c r="M338" t="s">
        <v>127</v>
      </c>
    </row>
    <row r="339" spans="1:13" x14ac:dyDescent="0.3">
      <c r="A339" t="s">
        <v>32</v>
      </c>
      <c r="B339" t="s">
        <v>22</v>
      </c>
      <c r="C339">
        <v>45153</v>
      </c>
      <c r="D339">
        <v>21</v>
      </c>
      <c r="E339">
        <v>22123.08</v>
      </c>
      <c r="F339">
        <v>13151.46</v>
      </c>
      <c r="G339">
        <v>8971.6200000000026</v>
      </c>
      <c r="H339">
        <v>2023</v>
      </c>
      <c r="I339">
        <v>8</v>
      </c>
      <c r="J339" t="s">
        <v>85</v>
      </c>
      <c r="K339" t="s">
        <v>113</v>
      </c>
      <c r="L339" t="s">
        <v>102</v>
      </c>
      <c r="M339" t="s">
        <v>124</v>
      </c>
    </row>
    <row r="340" spans="1:13" x14ac:dyDescent="0.3">
      <c r="A340" t="s">
        <v>19</v>
      </c>
      <c r="B340" t="s">
        <v>65</v>
      </c>
      <c r="C340">
        <v>45562</v>
      </c>
      <c r="D340">
        <v>16</v>
      </c>
      <c r="E340">
        <v>5170.3999999999996</v>
      </c>
      <c r="F340">
        <v>3197.76</v>
      </c>
      <c r="G340">
        <v>1972.6399999999994</v>
      </c>
      <c r="H340">
        <v>2024</v>
      </c>
      <c r="I340">
        <v>9</v>
      </c>
      <c r="J340" t="s">
        <v>89</v>
      </c>
      <c r="K340" t="s">
        <v>109</v>
      </c>
      <c r="L340" t="s">
        <v>111</v>
      </c>
      <c r="M340" t="s">
        <v>112</v>
      </c>
    </row>
    <row r="341" spans="1:13" x14ac:dyDescent="0.3">
      <c r="A341" t="s">
        <v>16</v>
      </c>
      <c r="B341" t="s">
        <v>70</v>
      </c>
      <c r="C341">
        <v>45145</v>
      </c>
      <c r="D341">
        <v>20</v>
      </c>
      <c r="E341">
        <v>4317.7999999999993</v>
      </c>
      <c r="F341">
        <v>3125.4</v>
      </c>
      <c r="G341">
        <v>1192.3999999999992</v>
      </c>
      <c r="H341">
        <v>2023</v>
      </c>
      <c r="I341">
        <v>8</v>
      </c>
      <c r="J341" t="s">
        <v>85</v>
      </c>
      <c r="K341" t="s">
        <v>130</v>
      </c>
      <c r="L341" t="s">
        <v>102</v>
      </c>
      <c r="M341" t="s">
        <v>103</v>
      </c>
    </row>
    <row r="342" spans="1:13" x14ac:dyDescent="0.3">
      <c r="A342" t="s">
        <v>16</v>
      </c>
      <c r="B342" t="s">
        <v>20</v>
      </c>
      <c r="C342">
        <v>45051</v>
      </c>
      <c r="D342">
        <v>21</v>
      </c>
      <c r="E342">
        <v>18652.41</v>
      </c>
      <c r="F342">
        <v>15171.45</v>
      </c>
      <c r="G342">
        <v>3480.9599999999991</v>
      </c>
      <c r="H342">
        <v>2023</v>
      </c>
      <c r="I342">
        <v>5</v>
      </c>
      <c r="J342" t="s">
        <v>84</v>
      </c>
      <c r="K342" t="s">
        <v>104</v>
      </c>
      <c r="L342" t="s">
        <v>102</v>
      </c>
      <c r="M342" t="s">
        <v>124</v>
      </c>
    </row>
    <row r="343" spans="1:13" x14ac:dyDescent="0.3">
      <c r="A343" t="s">
        <v>19</v>
      </c>
      <c r="B343" t="s">
        <v>35</v>
      </c>
      <c r="C343">
        <v>45040</v>
      </c>
      <c r="D343">
        <v>12</v>
      </c>
      <c r="E343">
        <v>1956.6000000000001</v>
      </c>
      <c r="F343">
        <v>1513.32</v>
      </c>
      <c r="G343">
        <v>443.2800000000002</v>
      </c>
      <c r="H343">
        <v>2023</v>
      </c>
      <c r="I343">
        <v>4</v>
      </c>
      <c r="J343" t="s">
        <v>84</v>
      </c>
      <c r="K343" t="s">
        <v>113</v>
      </c>
      <c r="L343" t="s">
        <v>102</v>
      </c>
      <c r="M343" t="s">
        <v>124</v>
      </c>
    </row>
    <row r="344" spans="1:13" x14ac:dyDescent="0.3">
      <c r="A344" t="s">
        <v>6</v>
      </c>
      <c r="B344" t="s">
        <v>57</v>
      </c>
      <c r="C344">
        <v>45643</v>
      </c>
      <c r="D344">
        <v>31</v>
      </c>
      <c r="E344">
        <v>36289.840000000004</v>
      </c>
      <c r="F344">
        <v>28990.27</v>
      </c>
      <c r="G344">
        <v>7299.5700000000033</v>
      </c>
      <c r="H344">
        <v>2024</v>
      </c>
      <c r="I344">
        <v>12</v>
      </c>
      <c r="J344" t="s">
        <v>90</v>
      </c>
      <c r="K344" t="s">
        <v>106</v>
      </c>
      <c r="L344" t="s">
        <v>111</v>
      </c>
      <c r="M344" t="s">
        <v>112</v>
      </c>
    </row>
    <row r="345" spans="1:13" x14ac:dyDescent="0.3">
      <c r="A345" t="s">
        <v>16</v>
      </c>
      <c r="B345" t="s">
        <v>45</v>
      </c>
      <c r="C345">
        <v>45338</v>
      </c>
      <c r="D345">
        <v>29</v>
      </c>
      <c r="E345">
        <v>23393.14</v>
      </c>
      <c r="F345">
        <v>13950.16</v>
      </c>
      <c r="G345">
        <v>9442.98</v>
      </c>
      <c r="H345">
        <v>2024</v>
      </c>
      <c r="I345">
        <v>2</v>
      </c>
      <c r="J345" t="s">
        <v>87</v>
      </c>
      <c r="K345" t="s">
        <v>113</v>
      </c>
      <c r="L345" t="s">
        <v>111</v>
      </c>
      <c r="M345" t="s">
        <v>112</v>
      </c>
    </row>
    <row r="346" spans="1:13" x14ac:dyDescent="0.3">
      <c r="A346" t="s">
        <v>33</v>
      </c>
      <c r="B346" t="s">
        <v>31</v>
      </c>
      <c r="C346">
        <v>45466</v>
      </c>
      <c r="D346">
        <v>18</v>
      </c>
      <c r="E346">
        <v>8652.6</v>
      </c>
      <c r="F346">
        <v>5434.92</v>
      </c>
      <c r="G346">
        <v>3217.6800000000003</v>
      </c>
      <c r="H346">
        <v>2024</v>
      </c>
      <c r="I346">
        <v>6</v>
      </c>
      <c r="J346" t="s">
        <v>88</v>
      </c>
      <c r="K346" t="s">
        <v>113</v>
      </c>
      <c r="L346" t="s">
        <v>98</v>
      </c>
      <c r="M346" t="s">
        <v>108</v>
      </c>
    </row>
    <row r="347" spans="1:13" x14ac:dyDescent="0.3">
      <c r="A347" t="s">
        <v>25</v>
      </c>
      <c r="B347" t="s">
        <v>9</v>
      </c>
      <c r="C347">
        <v>45607</v>
      </c>
      <c r="D347">
        <v>32</v>
      </c>
      <c r="E347">
        <v>19431.36</v>
      </c>
      <c r="F347">
        <v>11914.88</v>
      </c>
      <c r="G347">
        <v>7516.4800000000014</v>
      </c>
      <c r="H347">
        <v>2024</v>
      </c>
      <c r="I347">
        <v>11</v>
      </c>
      <c r="J347" t="s">
        <v>90</v>
      </c>
      <c r="K347" t="s">
        <v>113</v>
      </c>
      <c r="L347" t="s">
        <v>98</v>
      </c>
      <c r="M347" t="s">
        <v>99</v>
      </c>
    </row>
    <row r="348" spans="1:13" x14ac:dyDescent="0.3">
      <c r="A348" t="s">
        <v>12</v>
      </c>
      <c r="B348" t="s">
        <v>41</v>
      </c>
      <c r="C348">
        <v>45484</v>
      </c>
      <c r="D348">
        <v>2</v>
      </c>
      <c r="E348">
        <v>1766.8</v>
      </c>
      <c r="F348">
        <v>1208.98</v>
      </c>
      <c r="G348">
        <v>557.81999999999994</v>
      </c>
      <c r="H348">
        <v>2024</v>
      </c>
      <c r="I348">
        <v>7</v>
      </c>
      <c r="J348" t="s">
        <v>89</v>
      </c>
      <c r="K348" t="s">
        <v>132</v>
      </c>
      <c r="L348" t="s">
        <v>118</v>
      </c>
      <c r="M348" t="s">
        <v>154</v>
      </c>
    </row>
    <row r="349" spans="1:13" x14ac:dyDescent="0.3">
      <c r="A349" t="s">
        <v>16</v>
      </c>
      <c r="B349" t="s">
        <v>63</v>
      </c>
      <c r="C349">
        <v>44985</v>
      </c>
      <c r="D349">
        <v>20</v>
      </c>
      <c r="E349">
        <v>22622.199999999997</v>
      </c>
      <c r="F349">
        <v>18779</v>
      </c>
      <c r="G349">
        <v>3843.1999999999971</v>
      </c>
      <c r="H349">
        <v>2023</v>
      </c>
      <c r="I349">
        <v>2</v>
      </c>
      <c r="J349" t="s">
        <v>83</v>
      </c>
      <c r="K349" t="s">
        <v>113</v>
      </c>
      <c r="L349" t="s">
        <v>111</v>
      </c>
      <c r="M349" t="s">
        <v>170</v>
      </c>
    </row>
    <row r="350" spans="1:13" x14ac:dyDescent="0.3">
      <c r="A350" t="s">
        <v>14</v>
      </c>
      <c r="B350" t="s">
        <v>57</v>
      </c>
      <c r="C350">
        <v>45632</v>
      </c>
      <c r="D350">
        <v>24</v>
      </c>
      <c r="E350">
        <v>28095.360000000001</v>
      </c>
      <c r="F350">
        <v>22444.079999999998</v>
      </c>
      <c r="G350">
        <v>5651.2800000000025</v>
      </c>
      <c r="H350">
        <v>2024</v>
      </c>
      <c r="I350">
        <v>12</v>
      </c>
      <c r="J350" t="s">
        <v>90</v>
      </c>
      <c r="K350" t="s">
        <v>106</v>
      </c>
      <c r="L350" t="s">
        <v>111</v>
      </c>
      <c r="M350" t="s">
        <v>112</v>
      </c>
    </row>
    <row r="351" spans="1:13" x14ac:dyDescent="0.3">
      <c r="A351" t="s">
        <v>25</v>
      </c>
      <c r="B351" t="s">
        <v>58</v>
      </c>
      <c r="C351">
        <v>44943</v>
      </c>
      <c r="D351">
        <v>22</v>
      </c>
      <c r="E351">
        <v>5703.94</v>
      </c>
      <c r="F351">
        <v>3728.34</v>
      </c>
      <c r="G351">
        <v>1975.5999999999995</v>
      </c>
      <c r="H351">
        <v>2023</v>
      </c>
      <c r="I351">
        <v>1</v>
      </c>
      <c r="J351" t="s">
        <v>83</v>
      </c>
      <c r="K351" t="s">
        <v>106</v>
      </c>
      <c r="L351" t="s">
        <v>126</v>
      </c>
      <c r="M351" t="s">
        <v>144</v>
      </c>
    </row>
    <row r="352" spans="1:13" x14ac:dyDescent="0.3">
      <c r="A352" t="s">
        <v>6</v>
      </c>
      <c r="B352" t="s">
        <v>13</v>
      </c>
      <c r="C352">
        <v>45397</v>
      </c>
      <c r="D352">
        <v>15</v>
      </c>
      <c r="E352">
        <v>13171.050000000001</v>
      </c>
      <c r="F352">
        <v>9074.5500000000011</v>
      </c>
      <c r="G352">
        <v>4096.5</v>
      </c>
      <c r="H352">
        <v>2024</v>
      </c>
      <c r="I352">
        <v>4</v>
      </c>
      <c r="J352" t="s">
        <v>88</v>
      </c>
      <c r="K352" t="s">
        <v>104</v>
      </c>
      <c r="L352" t="s">
        <v>102</v>
      </c>
      <c r="M352" t="s">
        <v>103</v>
      </c>
    </row>
    <row r="353" spans="1:13" x14ac:dyDescent="0.3">
      <c r="A353" t="s">
        <v>14</v>
      </c>
      <c r="B353" t="s">
        <v>51</v>
      </c>
      <c r="C353">
        <v>44931</v>
      </c>
      <c r="D353">
        <v>31</v>
      </c>
      <c r="E353">
        <v>10987.02</v>
      </c>
      <c r="F353">
        <v>7844.86</v>
      </c>
      <c r="G353">
        <v>3142.1600000000008</v>
      </c>
      <c r="H353">
        <v>2023</v>
      </c>
      <c r="I353">
        <v>1</v>
      </c>
      <c r="J353" t="s">
        <v>83</v>
      </c>
      <c r="K353" t="s">
        <v>113</v>
      </c>
      <c r="L353" t="s">
        <v>118</v>
      </c>
      <c r="M353" t="s">
        <v>152</v>
      </c>
    </row>
    <row r="354" spans="1:13" x14ac:dyDescent="0.3">
      <c r="A354" t="s">
        <v>16</v>
      </c>
      <c r="B354" t="s">
        <v>22</v>
      </c>
      <c r="C354">
        <v>45100</v>
      </c>
      <c r="D354">
        <v>15</v>
      </c>
      <c r="E354">
        <v>15802.2</v>
      </c>
      <c r="F354">
        <v>9393.9</v>
      </c>
      <c r="G354">
        <v>6408.3000000000011</v>
      </c>
      <c r="H354">
        <v>2023</v>
      </c>
      <c r="I354">
        <v>6</v>
      </c>
      <c r="J354" t="s">
        <v>84</v>
      </c>
      <c r="K354" t="s">
        <v>113</v>
      </c>
      <c r="L354" t="s">
        <v>102</v>
      </c>
      <c r="M354" t="s">
        <v>124</v>
      </c>
    </row>
    <row r="355" spans="1:13" x14ac:dyDescent="0.3">
      <c r="A355" t="s">
        <v>8</v>
      </c>
      <c r="B355" t="s">
        <v>15</v>
      </c>
      <c r="C355">
        <v>45331</v>
      </c>
      <c r="D355">
        <v>25</v>
      </c>
      <c r="E355">
        <v>22087.25</v>
      </c>
      <c r="F355">
        <v>15402.25</v>
      </c>
      <c r="G355">
        <v>6685</v>
      </c>
      <c r="H355">
        <v>2024</v>
      </c>
      <c r="I355">
        <v>2</v>
      </c>
      <c r="J355" t="s">
        <v>87</v>
      </c>
      <c r="K355" t="s">
        <v>132</v>
      </c>
      <c r="L355" t="s">
        <v>118</v>
      </c>
      <c r="M355" t="s">
        <v>134</v>
      </c>
    </row>
    <row r="356" spans="1:13" x14ac:dyDescent="0.3">
      <c r="A356" t="s">
        <v>59</v>
      </c>
      <c r="B356" t="s">
        <v>45</v>
      </c>
      <c r="C356">
        <v>45486</v>
      </c>
      <c r="D356">
        <v>1</v>
      </c>
      <c r="E356">
        <v>806.66</v>
      </c>
      <c r="F356">
        <v>481.04</v>
      </c>
      <c r="G356">
        <v>325.61999999999995</v>
      </c>
      <c r="H356">
        <v>2024</v>
      </c>
      <c r="I356">
        <v>7</v>
      </c>
      <c r="J356" t="s">
        <v>89</v>
      </c>
      <c r="K356" t="s">
        <v>113</v>
      </c>
      <c r="L356" t="s">
        <v>111</v>
      </c>
      <c r="M356" t="s">
        <v>112</v>
      </c>
    </row>
    <row r="357" spans="1:13" x14ac:dyDescent="0.3">
      <c r="A357" t="s">
        <v>25</v>
      </c>
      <c r="B357" t="s">
        <v>41</v>
      </c>
      <c r="C357">
        <v>45410</v>
      </c>
      <c r="D357">
        <v>18</v>
      </c>
      <c r="E357">
        <v>15901.199999999999</v>
      </c>
      <c r="F357">
        <v>10880.82</v>
      </c>
      <c r="G357">
        <v>5020.3799999999992</v>
      </c>
      <c r="H357">
        <v>2024</v>
      </c>
      <c r="I357">
        <v>4</v>
      </c>
      <c r="J357" t="s">
        <v>88</v>
      </c>
      <c r="K357" t="s">
        <v>132</v>
      </c>
      <c r="L357" t="s">
        <v>118</v>
      </c>
      <c r="M357" t="s">
        <v>154</v>
      </c>
    </row>
    <row r="358" spans="1:13" x14ac:dyDescent="0.3">
      <c r="A358" t="s">
        <v>14</v>
      </c>
      <c r="B358" t="s">
        <v>39</v>
      </c>
      <c r="C358">
        <v>45390</v>
      </c>
      <c r="D358">
        <v>12</v>
      </c>
      <c r="E358">
        <v>8759.76</v>
      </c>
      <c r="F358">
        <v>7067.88</v>
      </c>
      <c r="G358">
        <v>1691.88</v>
      </c>
      <c r="H358">
        <v>2024</v>
      </c>
      <c r="I358">
        <v>4</v>
      </c>
      <c r="J358" t="s">
        <v>88</v>
      </c>
      <c r="K358" t="s">
        <v>113</v>
      </c>
      <c r="L358" t="s">
        <v>111</v>
      </c>
      <c r="M358" t="s">
        <v>121</v>
      </c>
    </row>
    <row r="359" spans="1:13" x14ac:dyDescent="0.3">
      <c r="A359" t="s">
        <v>54</v>
      </c>
      <c r="B359" t="s">
        <v>70</v>
      </c>
      <c r="C359">
        <v>45407</v>
      </c>
      <c r="D359">
        <v>3</v>
      </c>
      <c r="E359">
        <v>647.66999999999996</v>
      </c>
      <c r="F359">
        <v>468.81000000000006</v>
      </c>
      <c r="G359">
        <v>178.8599999999999</v>
      </c>
      <c r="H359">
        <v>2024</v>
      </c>
      <c r="I359">
        <v>4</v>
      </c>
      <c r="J359" t="s">
        <v>88</v>
      </c>
      <c r="K359" t="s">
        <v>130</v>
      </c>
      <c r="L359" t="s">
        <v>102</v>
      </c>
      <c r="M359" t="s">
        <v>103</v>
      </c>
    </row>
    <row r="360" spans="1:13" x14ac:dyDescent="0.3">
      <c r="A360" t="s">
        <v>16</v>
      </c>
      <c r="B360" t="s">
        <v>67</v>
      </c>
      <c r="C360">
        <v>45316</v>
      </c>
      <c r="D360">
        <v>28</v>
      </c>
      <c r="E360">
        <v>29228.640000000003</v>
      </c>
      <c r="F360">
        <v>18033.12</v>
      </c>
      <c r="G360">
        <v>11195.520000000004</v>
      </c>
      <c r="H360">
        <v>2024</v>
      </c>
      <c r="I360">
        <v>1</v>
      </c>
      <c r="J360" t="s">
        <v>87</v>
      </c>
      <c r="K360" t="s">
        <v>137</v>
      </c>
      <c r="L360" t="s">
        <v>111</v>
      </c>
      <c r="M360" t="s">
        <v>121</v>
      </c>
    </row>
    <row r="361" spans="1:13" x14ac:dyDescent="0.3">
      <c r="A361" t="s">
        <v>16</v>
      </c>
      <c r="B361" t="s">
        <v>38</v>
      </c>
      <c r="C361">
        <v>45612</v>
      </c>
      <c r="D361">
        <v>41</v>
      </c>
      <c r="E361">
        <v>21995.68</v>
      </c>
      <c r="F361">
        <v>16032.23</v>
      </c>
      <c r="G361">
        <v>5963.4500000000007</v>
      </c>
      <c r="H361">
        <v>2024</v>
      </c>
      <c r="I361">
        <v>11</v>
      </c>
      <c r="J361" t="s">
        <v>90</v>
      </c>
      <c r="K361" t="s">
        <v>113</v>
      </c>
      <c r="L361" t="s">
        <v>111</v>
      </c>
      <c r="M361" t="s">
        <v>112</v>
      </c>
    </row>
    <row r="362" spans="1:13" x14ac:dyDescent="0.3">
      <c r="A362" t="s">
        <v>16</v>
      </c>
      <c r="B362" t="s">
        <v>50</v>
      </c>
      <c r="C362">
        <v>45017</v>
      </c>
      <c r="D362">
        <v>4</v>
      </c>
      <c r="E362">
        <v>1078.48</v>
      </c>
      <c r="F362">
        <v>655.56</v>
      </c>
      <c r="G362">
        <v>422.92000000000007</v>
      </c>
      <c r="H362">
        <v>2023</v>
      </c>
      <c r="I362">
        <v>4</v>
      </c>
      <c r="J362" t="s">
        <v>84</v>
      </c>
      <c r="K362" t="s">
        <v>100</v>
      </c>
      <c r="L362" t="s">
        <v>102</v>
      </c>
      <c r="M362" t="s">
        <v>103</v>
      </c>
    </row>
    <row r="363" spans="1:13" x14ac:dyDescent="0.3">
      <c r="A363" t="s">
        <v>6</v>
      </c>
      <c r="B363" t="s">
        <v>50</v>
      </c>
      <c r="C363">
        <v>45036</v>
      </c>
      <c r="D363">
        <v>19</v>
      </c>
      <c r="E363">
        <v>5122.78</v>
      </c>
      <c r="F363">
        <v>3113.91</v>
      </c>
      <c r="G363">
        <v>2008.87</v>
      </c>
      <c r="H363">
        <v>2023</v>
      </c>
      <c r="I363">
        <v>4</v>
      </c>
      <c r="J363" t="s">
        <v>84</v>
      </c>
      <c r="K363" t="s">
        <v>100</v>
      </c>
      <c r="L363" t="s">
        <v>102</v>
      </c>
      <c r="M363" t="s">
        <v>103</v>
      </c>
    </row>
    <row r="364" spans="1:13" x14ac:dyDescent="0.3">
      <c r="A364" t="s">
        <v>6</v>
      </c>
      <c r="B364" t="s">
        <v>34</v>
      </c>
      <c r="C364">
        <v>45115</v>
      </c>
      <c r="D364">
        <v>18</v>
      </c>
      <c r="E364">
        <v>17371.079999999998</v>
      </c>
      <c r="F364">
        <v>13595.4</v>
      </c>
      <c r="G364">
        <v>3775.6799999999985</v>
      </c>
      <c r="H364">
        <v>2023</v>
      </c>
      <c r="I364">
        <v>7</v>
      </c>
      <c r="J364" t="s">
        <v>85</v>
      </c>
      <c r="K364" t="s">
        <v>113</v>
      </c>
      <c r="L364" t="s">
        <v>118</v>
      </c>
      <c r="M364" t="s">
        <v>119</v>
      </c>
    </row>
    <row r="365" spans="1:13" x14ac:dyDescent="0.3">
      <c r="A365" t="s">
        <v>21</v>
      </c>
      <c r="B365" t="s">
        <v>44</v>
      </c>
      <c r="C365">
        <v>45100</v>
      </c>
      <c r="D365">
        <v>5</v>
      </c>
      <c r="E365">
        <v>1436.5</v>
      </c>
      <c r="F365">
        <v>1163.3499999999999</v>
      </c>
      <c r="G365">
        <v>273.15000000000009</v>
      </c>
      <c r="H365">
        <v>2023</v>
      </c>
      <c r="I365">
        <v>6</v>
      </c>
      <c r="J365" t="s">
        <v>84</v>
      </c>
      <c r="K365" t="s">
        <v>109</v>
      </c>
      <c r="L365" t="s">
        <v>102</v>
      </c>
      <c r="M365" t="s">
        <v>116</v>
      </c>
    </row>
    <row r="366" spans="1:13" x14ac:dyDescent="0.3">
      <c r="A366" t="s">
        <v>8</v>
      </c>
      <c r="B366" t="s">
        <v>42</v>
      </c>
      <c r="C366">
        <v>45628</v>
      </c>
      <c r="D366">
        <v>21</v>
      </c>
      <c r="E366">
        <v>8897.07</v>
      </c>
      <c r="F366">
        <v>5798.1</v>
      </c>
      <c r="G366">
        <v>3098.9699999999993</v>
      </c>
      <c r="H366">
        <v>2024</v>
      </c>
      <c r="I366">
        <v>12</v>
      </c>
      <c r="J366" t="s">
        <v>90</v>
      </c>
      <c r="K366" t="s">
        <v>137</v>
      </c>
      <c r="L366" t="s">
        <v>98</v>
      </c>
      <c r="M366" t="s">
        <v>99</v>
      </c>
    </row>
    <row r="367" spans="1:13" x14ac:dyDescent="0.3">
      <c r="A367" t="s">
        <v>10</v>
      </c>
      <c r="B367" t="s">
        <v>40</v>
      </c>
      <c r="C367">
        <v>45293</v>
      </c>
      <c r="D367">
        <v>11</v>
      </c>
      <c r="E367">
        <v>14891.689999999999</v>
      </c>
      <c r="F367">
        <v>10719.060000000001</v>
      </c>
      <c r="G367">
        <v>4172.6299999999974</v>
      </c>
      <c r="H367">
        <v>2024</v>
      </c>
      <c r="I367">
        <v>1</v>
      </c>
      <c r="J367" t="s">
        <v>87</v>
      </c>
      <c r="K367" t="s">
        <v>106</v>
      </c>
      <c r="L367" t="s">
        <v>111</v>
      </c>
      <c r="M367" t="s">
        <v>112</v>
      </c>
    </row>
    <row r="368" spans="1:13" x14ac:dyDescent="0.3">
      <c r="A368" t="s">
        <v>6</v>
      </c>
      <c r="B368" t="s">
        <v>67</v>
      </c>
      <c r="C368">
        <v>44944</v>
      </c>
      <c r="D368">
        <v>25</v>
      </c>
      <c r="E368">
        <v>26097.000000000004</v>
      </c>
      <c r="F368">
        <v>16101</v>
      </c>
      <c r="G368">
        <v>9996.0000000000036</v>
      </c>
      <c r="H368">
        <v>2023</v>
      </c>
      <c r="I368">
        <v>1</v>
      </c>
      <c r="J368" t="s">
        <v>83</v>
      </c>
      <c r="K368" t="s">
        <v>137</v>
      </c>
      <c r="L368" t="s">
        <v>111</v>
      </c>
      <c r="M368" t="s">
        <v>121</v>
      </c>
    </row>
    <row r="369" spans="1:13" x14ac:dyDescent="0.3">
      <c r="A369" t="s">
        <v>37</v>
      </c>
      <c r="B369" t="s">
        <v>57</v>
      </c>
      <c r="C369">
        <v>45560</v>
      </c>
      <c r="D369">
        <v>12</v>
      </c>
      <c r="E369">
        <v>14047.68</v>
      </c>
      <c r="F369">
        <v>11222.039999999999</v>
      </c>
      <c r="G369">
        <v>2825.6400000000012</v>
      </c>
      <c r="H369">
        <v>2024</v>
      </c>
      <c r="I369">
        <v>9</v>
      </c>
      <c r="J369" t="s">
        <v>89</v>
      </c>
      <c r="K369" t="s">
        <v>106</v>
      </c>
      <c r="L369" t="s">
        <v>111</v>
      </c>
      <c r="M369" t="s">
        <v>112</v>
      </c>
    </row>
    <row r="370" spans="1:13" x14ac:dyDescent="0.3">
      <c r="A370" t="s">
        <v>6</v>
      </c>
      <c r="B370" t="s">
        <v>68</v>
      </c>
      <c r="C370">
        <v>45453</v>
      </c>
      <c r="D370">
        <v>8</v>
      </c>
      <c r="E370">
        <v>8864</v>
      </c>
      <c r="F370">
        <v>6944.4</v>
      </c>
      <c r="G370">
        <v>1919.6000000000004</v>
      </c>
      <c r="H370">
        <v>2024</v>
      </c>
      <c r="I370">
        <v>6</v>
      </c>
      <c r="J370" t="s">
        <v>88</v>
      </c>
      <c r="K370" t="s">
        <v>113</v>
      </c>
      <c r="L370" t="s">
        <v>118</v>
      </c>
      <c r="M370" t="s">
        <v>134</v>
      </c>
    </row>
    <row r="371" spans="1:13" x14ac:dyDescent="0.3">
      <c r="A371" t="s">
        <v>23</v>
      </c>
      <c r="B371" t="s">
        <v>18</v>
      </c>
      <c r="C371">
        <v>45600</v>
      </c>
      <c r="D371">
        <v>38</v>
      </c>
      <c r="E371">
        <v>15168.080000000002</v>
      </c>
      <c r="F371">
        <v>11462.32</v>
      </c>
      <c r="G371">
        <v>3705.760000000002</v>
      </c>
      <c r="H371">
        <v>2024</v>
      </c>
      <c r="I371">
        <v>11</v>
      </c>
      <c r="J371" t="s">
        <v>90</v>
      </c>
      <c r="K371" t="s">
        <v>130</v>
      </c>
      <c r="L371" t="s">
        <v>126</v>
      </c>
      <c r="M371" t="s">
        <v>129</v>
      </c>
    </row>
    <row r="372" spans="1:13" x14ac:dyDescent="0.3">
      <c r="A372" t="s">
        <v>6</v>
      </c>
      <c r="B372" t="s">
        <v>46</v>
      </c>
      <c r="C372">
        <v>45118</v>
      </c>
      <c r="D372">
        <v>12</v>
      </c>
      <c r="E372">
        <v>2345.16</v>
      </c>
      <c r="F372">
        <v>1751.3999999999999</v>
      </c>
      <c r="G372">
        <v>593.76</v>
      </c>
      <c r="H372">
        <v>2023</v>
      </c>
      <c r="I372">
        <v>7</v>
      </c>
      <c r="J372" t="s">
        <v>85</v>
      </c>
      <c r="K372" t="s">
        <v>100</v>
      </c>
      <c r="L372" t="s">
        <v>118</v>
      </c>
      <c r="M372" t="s">
        <v>119</v>
      </c>
    </row>
    <row r="373" spans="1:13" x14ac:dyDescent="0.3">
      <c r="A373" t="s">
        <v>32</v>
      </c>
      <c r="B373" t="s">
        <v>18</v>
      </c>
      <c r="C373">
        <v>45452</v>
      </c>
      <c r="D373">
        <v>5</v>
      </c>
      <c r="E373">
        <v>1995.8000000000002</v>
      </c>
      <c r="F373">
        <v>1508.1999999999998</v>
      </c>
      <c r="G373">
        <v>487.60000000000036</v>
      </c>
      <c r="H373">
        <v>2024</v>
      </c>
      <c r="I373">
        <v>6</v>
      </c>
      <c r="J373" t="s">
        <v>88</v>
      </c>
      <c r="K373" t="s">
        <v>130</v>
      </c>
      <c r="L373" t="s">
        <v>126</v>
      </c>
      <c r="M373" t="s">
        <v>129</v>
      </c>
    </row>
    <row r="374" spans="1:13" x14ac:dyDescent="0.3">
      <c r="A374" t="s">
        <v>21</v>
      </c>
      <c r="B374" t="s">
        <v>61</v>
      </c>
      <c r="C374">
        <v>45069</v>
      </c>
      <c r="D374">
        <v>3</v>
      </c>
      <c r="E374">
        <v>1147.74</v>
      </c>
      <c r="F374">
        <v>906.99</v>
      </c>
      <c r="G374">
        <v>240.75</v>
      </c>
      <c r="H374">
        <v>2023</v>
      </c>
      <c r="I374">
        <v>5</v>
      </c>
      <c r="J374" t="s">
        <v>84</v>
      </c>
      <c r="K374" t="s">
        <v>109</v>
      </c>
      <c r="L374" t="s">
        <v>111</v>
      </c>
      <c r="M374" t="s">
        <v>121</v>
      </c>
    </row>
    <row r="375" spans="1:13" x14ac:dyDescent="0.3">
      <c r="A375" t="s">
        <v>19</v>
      </c>
      <c r="B375" t="s">
        <v>50</v>
      </c>
      <c r="C375">
        <v>45264</v>
      </c>
      <c r="D375">
        <v>32</v>
      </c>
      <c r="E375">
        <v>8627.84</v>
      </c>
      <c r="F375">
        <v>5244.48</v>
      </c>
      <c r="G375">
        <v>3383.3600000000006</v>
      </c>
      <c r="H375">
        <v>2023</v>
      </c>
      <c r="I375">
        <v>12</v>
      </c>
      <c r="J375" t="s">
        <v>86</v>
      </c>
      <c r="K375" t="s">
        <v>100</v>
      </c>
      <c r="L375" t="s">
        <v>102</v>
      </c>
      <c r="M375" t="s">
        <v>103</v>
      </c>
    </row>
    <row r="376" spans="1:13" x14ac:dyDescent="0.3">
      <c r="A376" t="s">
        <v>16</v>
      </c>
      <c r="B376" t="s">
        <v>45</v>
      </c>
      <c r="C376">
        <v>45410</v>
      </c>
      <c r="D376">
        <v>4</v>
      </c>
      <c r="E376">
        <v>3226.64</v>
      </c>
      <c r="F376">
        <v>1924.16</v>
      </c>
      <c r="G376">
        <v>1302.4799999999998</v>
      </c>
      <c r="H376">
        <v>2024</v>
      </c>
      <c r="I376">
        <v>4</v>
      </c>
      <c r="J376" t="s">
        <v>88</v>
      </c>
      <c r="K376" t="s">
        <v>113</v>
      </c>
      <c r="L376" t="s">
        <v>111</v>
      </c>
      <c r="M376" t="s">
        <v>112</v>
      </c>
    </row>
    <row r="377" spans="1:13" x14ac:dyDescent="0.3">
      <c r="A377" t="s">
        <v>16</v>
      </c>
      <c r="B377" t="s">
        <v>43</v>
      </c>
      <c r="C377">
        <v>44987</v>
      </c>
      <c r="D377">
        <v>25</v>
      </c>
      <c r="E377">
        <v>26624</v>
      </c>
      <c r="F377">
        <v>17166.75</v>
      </c>
      <c r="G377">
        <v>9457.25</v>
      </c>
      <c r="H377">
        <v>2023</v>
      </c>
      <c r="I377">
        <v>3</v>
      </c>
      <c r="J377" t="s">
        <v>83</v>
      </c>
      <c r="K377" t="s">
        <v>113</v>
      </c>
      <c r="L377" t="s">
        <v>111</v>
      </c>
      <c r="M377" t="s">
        <v>121</v>
      </c>
    </row>
    <row r="378" spans="1:13" x14ac:dyDescent="0.3">
      <c r="A378" t="s">
        <v>8</v>
      </c>
      <c r="B378" t="s">
        <v>62</v>
      </c>
      <c r="C378">
        <v>45153</v>
      </c>
      <c r="D378">
        <v>19</v>
      </c>
      <c r="E378">
        <v>27460.7</v>
      </c>
      <c r="F378">
        <v>18435.13</v>
      </c>
      <c r="G378">
        <v>9025.57</v>
      </c>
      <c r="H378">
        <v>2023</v>
      </c>
      <c r="I378">
        <v>8</v>
      </c>
      <c r="J378" t="s">
        <v>85</v>
      </c>
      <c r="K378" t="s">
        <v>113</v>
      </c>
      <c r="L378" t="s">
        <v>126</v>
      </c>
      <c r="M378" t="s">
        <v>158</v>
      </c>
    </row>
    <row r="379" spans="1:13" x14ac:dyDescent="0.3">
      <c r="A379" t="s">
        <v>8</v>
      </c>
      <c r="B379" t="s">
        <v>52</v>
      </c>
      <c r="C379">
        <v>45589</v>
      </c>
      <c r="D379">
        <v>28</v>
      </c>
      <c r="E379">
        <v>6625.08</v>
      </c>
      <c r="F379">
        <v>5128.7599999999993</v>
      </c>
      <c r="G379">
        <v>1496.3200000000006</v>
      </c>
      <c r="H379">
        <v>2024</v>
      </c>
      <c r="I379">
        <v>10</v>
      </c>
      <c r="J379" t="s">
        <v>90</v>
      </c>
      <c r="K379" t="s">
        <v>113</v>
      </c>
      <c r="L379" t="s">
        <v>118</v>
      </c>
      <c r="M379" t="s">
        <v>152</v>
      </c>
    </row>
    <row r="380" spans="1:13" x14ac:dyDescent="0.3">
      <c r="A380" t="s">
        <v>8</v>
      </c>
      <c r="B380" t="s">
        <v>35</v>
      </c>
      <c r="C380">
        <v>45196</v>
      </c>
      <c r="D380">
        <v>6</v>
      </c>
      <c r="E380">
        <v>978.30000000000007</v>
      </c>
      <c r="F380">
        <v>756.66</v>
      </c>
      <c r="G380">
        <v>221.6400000000001</v>
      </c>
      <c r="H380">
        <v>2023</v>
      </c>
      <c r="I380">
        <v>9</v>
      </c>
      <c r="J380" t="s">
        <v>85</v>
      </c>
      <c r="K380" t="s">
        <v>113</v>
      </c>
      <c r="L380" t="s">
        <v>102</v>
      </c>
      <c r="M380" t="s">
        <v>124</v>
      </c>
    </row>
    <row r="381" spans="1:13" x14ac:dyDescent="0.3">
      <c r="A381" t="s">
        <v>16</v>
      </c>
      <c r="B381" t="s">
        <v>18</v>
      </c>
      <c r="C381">
        <v>45339</v>
      </c>
      <c r="D381">
        <v>15</v>
      </c>
      <c r="E381">
        <v>5987.4000000000005</v>
      </c>
      <c r="F381">
        <v>4524.5999999999995</v>
      </c>
      <c r="G381">
        <v>1462.8000000000011</v>
      </c>
      <c r="H381">
        <v>2024</v>
      </c>
      <c r="I381">
        <v>2</v>
      </c>
      <c r="J381" t="s">
        <v>87</v>
      </c>
      <c r="K381" t="s">
        <v>130</v>
      </c>
      <c r="L381" t="s">
        <v>126</v>
      </c>
      <c r="M381" t="s">
        <v>129</v>
      </c>
    </row>
    <row r="382" spans="1:13" x14ac:dyDescent="0.3">
      <c r="A382" t="s">
        <v>16</v>
      </c>
      <c r="B382" t="s">
        <v>9</v>
      </c>
      <c r="C382">
        <v>45391</v>
      </c>
      <c r="D382">
        <v>15</v>
      </c>
      <c r="E382">
        <v>9108.4500000000007</v>
      </c>
      <c r="F382">
        <v>5585.0999999999995</v>
      </c>
      <c r="G382">
        <v>3523.3500000000013</v>
      </c>
      <c r="H382">
        <v>2024</v>
      </c>
      <c r="I382">
        <v>4</v>
      </c>
      <c r="J382" t="s">
        <v>88</v>
      </c>
      <c r="K382" t="s">
        <v>113</v>
      </c>
      <c r="L382" t="s">
        <v>98</v>
      </c>
      <c r="M382" t="s">
        <v>99</v>
      </c>
    </row>
    <row r="383" spans="1:13" x14ac:dyDescent="0.3">
      <c r="A383" t="s">
        <v>16</v>
      </c>
      <c r="B383" t="s">
        <v>30</v>
      </c>
      <c r="C383">
        <v>45304</v>
      </c>
      <c r="D383">
        <v>25</v>
      </c>
      <c r="E383">
        <v>36786.5</v>
      </c>
      <c r="F383">
        <v>24891.25</v>
      </c>
      <c r="G383">
        <v>11895.25</v>
      </c>
      <c r="H383">
        <v>2024</v>
      </c>
      <c r="I383">
        <v>1</v>
      </c>
      <c r="J383" t="s">
        <v>87</v>
      </c>
      <c r="K383" t="s">
        <v>113</v>
      </c>
      <c r="L383" t="s">
        <v>126</v>
      </c>
      <c r="M383" t="s">
        <v>127</v>
      </c>
    </row>
    <row r="384" spans="1:13" x14ac:dyDescent="0.3">
      <c r="A384" t="s">
        <v>12</v>
      </c>
      <c r="B384" t="s">
        <v>7</v>
      </c>
      <c r="C384">
        <v>45442</v>
      </c>
      <c r="D384">
        <v>14</v>
      </c>
      <c r="E384">
        <v>4646.32</v>
      </c>
      <c r="F384">
        <v>2767.94</v>
      </c>
      <c r="G384">
        <v>1878.3799999999997</v>
      </c>
      <c r="H384">
        <v>2024</v>
      </c>
      <c r="I384">
        <v>5</v>
      </c>
      <c r="J384" t="s">
        <v>88</v>
      </c>
      <c r="K384" t="s">
        <v>109</v>
      </c>
      <c r="L384" t="s">
        <v>98</v>
      </c>
      <c r="M384" t="s">
        <v>108</v>
      </c>
    </row>
    <row r="385" spans="1:13" x14ac:dyDescent="0.3">
      <c r="A385" t="s">
        <v>21</v>
      </c>
      <c r="B385" t="s">
        <v>55</v>
      </c>
      <c r="C385">
        <v>45138</v>
      </c>
      <c r="D385">
        <v>12</v>
      </c>
      <c r="E385">
        <v>10429.92</v>
      </c>
      <c r="F385">
        <v>7830.36</v>
      </c>
      <c r="G385">
        <v>2599.5600000000004</v>
      </c>
      <c r="H385">
        <v>2023</v>
      </c>
      <c r="I385">
        <v>7</v>
      </c>
      <c r="J385" t="s">
        <v>85</v>
      </c>
      <c r="K385" t="s">
        <v>100</v>
      </c>
      <c r="L385" t="s">
        <v>111</v>
      </c>
      <c r="M385" t="s">
        <v>121</v>
      </c>
    </row>
    <row r="386" spans="1:13" x14ac:dyDescent="0.3">
      <c r="A386" t="s">
        <v>21</v>
      </c>
      <c r="B386" t="s">
        <v>63</v>
      </c>
      <c r="C386">
        <v>45201</v>
      </c>
      <c r="D386">
        <v>40</v>
      </c>
      <c r="E386">
        <v>45244.399999999994</v>
      </c>
      <c r="F386">
        <v>37558</v>
      </c>
      <c r="G386">
        <v>7686.3999999999942</v>
      </c>
      <c r="H386">
        <v>2023</v>
      </c>
      <c r="I386">
        <v>10</v>
      </c>
      <c r="J386" t="s">
        <v>86</v>
      </c>
      <c r="K386" t="s">
        <v>113</v>
      </c>
      <c r="L386" t="s">
        <v>111</v>
      </c>
      <c r="M386" t="s">
        <v>170</v>
      </c>
    </row>
    <row r="387" spans="1:13" x14ac:dyDescent="0.3">
      <c r="A387" t="s">
        <v>25</v>
      </c>
      <c r="B387" t="s">
        <v>53</v>
      </c>
      <c r="C387">
        <v>45407</v>
      </c>
      <c r="D387">
        <v>11</v>
      </c>
      <c r="E387">
        <v>14031.71</v>
      </c>
      <c r="F387">
        <v>8749.2899999999991</v>
      </c>
      <c r="G387">
        <v>5282.42</v>
      </c>
      <c r="H387">
        <v>2024</v>
      </c>
      <c r="I387">
        <v>4</v>
      </c>
      <c r="J387" t="s">
        <v>88</v>
      </c>
      <c r="K387" t="s">
        <v>130</v>
      </c>
      <c r="L387" t="s">
        <v>118</v>
      </c>
      <c r="M387" t="s">
        <v>152</v>
      </c>
    </row>
    <row r="388" spans="1:13" x14ac:dyDescent="0.3">
      <c r="A388" t="s">
        <v>10</v>
      </c>
      <c r="B388" t="s">
        <v>45</v>
      </c>
      <c r="C388">
        <v>45475</v>
      </c>
      <c r="D388">
        <v>13</v>
      </c>
      <c r="E388">
        <v>10486.58</v>
      </c>
      <c r="F388">
        <v>6253.52</v>
      </c>
      <c r="G388">
        <v>4233.0599999999995</v>
      </c>
      <c r="H388">
        <v>2024</v>
      </c>
      <c r="I388">
        <v>7</v>
      </c>
      <c r="J388" t="s">
        <v>89</v>
      </c>
      <c r="K388" t="s">
        <v>113</v>
      </c>
      <c r="L388" t="s">
        <v>111</v>
      </c>
      <c r="M388" t="s">
        <v>112</v>
      </c>
    </row>
    <row r="389" spans="1:13" x14ac:dyDescent="0.3">
      <c r="A389" t="s">
        <v>28</v>
      </c>
      <c r="B389" t="s">
        <v>61</v>
      </c>
      <c r="C389">
        <v>45274</v>
      </c>
      <c r="D389">
        <v>33</v>
      </c>
      <c r="E389">
        <v>12625.14</v>
      </c>
      <c r="F389">
        <v>9976.89</v>
      </c>
      <c r="G389">
        <v>2648.25</v>
      </c>
      <c r="H389">
        <v>2023</v>
      </c>
      <c r="I389">
        <v>12</v>
      </c>
      <c r="J389" t="s">
        <v>86</v>
      </c>
      <c r="K389" t="s">
        <v>109</v>
      </c>
      <c r="L389" t="s">
        <v>111</v>
      </c>
      <c r="M389" t="s">
        <v>121</v>
      </c>
    </row>
    <row r="390" spans="1:13" x14ac:dyDescent="0.3">
      <c r="A390" t="s">
        <v>21</v>
      </c>
      <c r="B390" t="s">
        <v>50</v>
      </c>
      <c r="C390">
        <v>44945</v>
      </c>
      <c r="D390">
        <v>23</v>
      </c>
      <c r="E390">
        <v>6201.26</v>
      </c>
      <c r="F390">
        <v>3769.47</v>
      </c>
      <c r="G390">
        <v>2431.7900000000004</v>
      </c>
      <c r="H390">
        <v>2023</v>
      </c>
      <c r="I390">
        <v>1</v>
      </c>
      <c r="J390" t="s">
        <v>83</v>
      </c>
      <c r="K390" t="s">
        <v>100</v>
      </c>
      <c r="L390" t="s">
        <v>102</v>
      </c>
      <c r="M390" t="s">
        <v>103</v>
      </c>
    </row>
    <row r="391" spans="1:13" x14ac:dyDescent="0.3">
      <c r="A391" t="s">
        <v>6</v>
      </c>
      <c r="B391" t="s">
        <v>60</v>
      </c>
      <c r="C391">
        <v>45415</v>
      </c>
      <c r="D391">
        <v>15</v>
      </c>
      <c r="E391">
        <v>8436.15</v>
      </c>
      <c r="F391">
        <v>6441.45</v>
      </c>
      <c r="G391">
        <v>1994.6999999999998</v>
      </c>
      <c r="H391">
        <v>2024</v>
      </c>
      <c r="I391">
        <v>5</v>
      </c>
      <c r="J391" t="s">
        <v>88</v>
      </c>
      <c r="K391" t="s">
        <v>132</v>
      </c>
      <c r="L391" t="s">
        <v>102</v>
      </c>
      <c r="M391" t="s">
        <v>116</v>
      </c>
    </row>
    <row r="392" spans="1:13" x14ac:dyDescent="0.3">
      <c r="A392" t="s">
        <v>37</v>
      </c>
      <c r="B392" t="s">
        <v>39</v>
      </c>
      <c r="C392">
        <v>45577</v>
      </c>
      <c r="D392">
        <v>36</v>
      </c>
      <c r="E392">
        <v>26279.279999999999</v>
      </c>
      <c r="F392">
        <v>21203.64</v>
      </c>
      <c r="G392">
        <v>5075.6399999999994</v>
      </c>
      <c r="H392">
        <v>2024</v>
      </c>
      <c r="I392">
        <v>10</v>
      </c>
      <c r="J392" t="s">
        <v>90</v>
      </c>
      <c r="K392" t="s">
        <v>113</v>
      </c>
      <c r="L392" t="s">
        <v>111</v>
      </c>
      <c r="M392" t="s">
        <v>121</v>
      </c>
    </row>
    <row r="393" spans="1:13" x14ac:dyDescent="0.3">
      <c r="A393" t="s">
        <v>37</v>
      </c>
      <c r="B393" t="s">
        <v>38</v>
      </c>
      <c r="C393">
        <v>45055</v>
      </c>
      <c r="D393">
        <v>4</v>
      </c>
      <c r="E393">
        <v>2145.92</v>
      </c>
      <c r="F393">
        <v>1564.12</v>
      </c>
      <c r="G393">
        <v>581.80000000000018</v>
      </c>
      <c r="H393">
        <v>2023</v>
      </c>
      <c r="I393">
        <v>5</v>
      </c>
      <c r="J393" t="s">
        <v>84</v>
      </c>
      <c r="K393" t="s">
        <v>113</v>
      </c>
      <c r="L393" t="s">
        <v>111</v>
      </c>
      <c r="M393" t="s">
        <v>112</v>
      </c>
    </row>
    <row r="394" spans="1:13" x14ac:dyDescent="0.3">
      <c r="A394" t="s">
        <v>25</v>
      </c>
      <c r="B394" t="s">
        <v>66</v>
      </c>
      <c r="C394">
        <v>45080</v>
      </c>
      <c r="D394">
        <v>9</v>
      </c>
      <c r="E394">
        <v>4890.24</v>
      </c>
      <c r="F394">
        <v>3479.22</v>
      </c>
      <c r="G394">
        <v>1411.02</v>
      </c>
      <c r="H394">
        <v>2023</v>
      </c>
      <c r="I394">
        <v>6</v>
      </c>
      <c r="J394" t="s">
        <v>84</v>
      </c>
      <c r="K394" t="s">
        <v>113</v>
      </c>
      <c r="L394" t="s">
        <v>118</v>
      </c>
      <c r="M394" t="s">
        <v>154</v>
      </c>
    </row>
    <row r="395" spans="1:13" x14ac:dyDescent="0.3">
      <c r="A395" t="s">
        <v>19</v>
      </c>
      <c r="B395" t="s">
        <v>29</v>
      </c>
      <c r="C395">
        <v>44973</v>
      </c>
      <c r="D395">
        <v>27</v>
      </c>
      <c r="E395">
        <v>17631</v>
      </c>
      <c r="F395">
        <v>13207.05</v>
      </c>
      <c r="G395">
        <v>4423.9500000000007</v>
      </c>
      <c r="H395">
        <v>2023</v>
      </c>
      <c r="I395">
        <v>2</v>
      </c>
      <c r="J395" t="s">
        <v>83</v>
      </c>
      <c r="K395" t="s">
        <v>100</v>
      </c>
      <c r="L395" t="s">
        <v>98</v>
      </c>
      <c r="M395" t="s">
        <v>108</v>
      </c>
    </row>
    <row r="396" spans="1:13" x14ac:dyDescent="0.3">
      <c r="A396" t="s">
        <v>25</v>
      </c>
      <c r="B396" t="s">
        <v>65</v>
      </c>
      <c r="C396">
        <v>45636</v>
      </c>
      <c r="D396">
        <v>23</v>
      </c>
      <c r="E396">
        <v>7432.45</v>
      </c>
      <c r="F396">
        <v>4596.7800000000007</v>
      </c>
      <c r="G396">
        <v>2835.6699999999992</v>
      </c>
      <c r="H396">
        <v>2024</v>
      </c>
      <c r="I396">
        <v>12</v>
      </c>
      <c r="J396" t="s">
        <v>90</v>
      </c>
      <c r="K396" t="s">
        <v>109</v>
      </c>
      <c r="L396" t="s">
        <v>111</v>
      </c>
      <c r="M396" t="s">
        <v>112</v>
      </c>
    </row>
    <row r="397" spans="1:13" x14ac:dyDescent="0.3">
      <c r="A397" t="s">
        <v>10</v>
      </c>
      <c r="B397" t="s">
        <v>11</v>
      </c>
      <c r="C397">
        <v>45442</v>
      </c>
      <c r="D397">
        <v>10</v>
      </c>
      <c r="E397">
        <v>6718.5</v>
      </c>
      <c r="F397">
        <v>5305.9000000000005</v>
      </c>
      <c r="G397">
        <v>1412.5999999999995</v>
      </c>
      <c r="H397">
        <v>2024</v>
      </c>
      <c r="I397">
        <v>5</v>
      </c>
      <c r="J397" t="s">
        <v>88</v>
      </c>
      <c r="K397" t="s">
        <v>113</v>
      </c>
      <c r="L397" t="s">
        <v>102</v>
      </c>
      <c r="M397" t="s">
        <v>103</v>
      </c>
    </row>
    <row r="398" spans="1:13" x14ac:dyDescent="0.3">
      <c r="A398" t="s">
        <v>16</v>
      </c>
      <c r="B398" t="s">
        <v>34</v>
      </c>
      <c r="C398">
        <v>45215</v>
      </c>
      <c r="D398">
        <v>26</v>
      </c>
      <c r="E398">
        <v>25091.559999999998</v>
      </c>
      <c r="F398">
        <v>19637.8</v>
      </c>
      <c r="G398">
        <v>5453.7599999999984</v>
      </c>
      <c r="H398">
        <v>2023</v>
      </c>
      <c r="I398">
        <v>10</v>
      </c>
      <c r="J398" t="s">
        <v>86</v>
      </c>
      <c r="K398" t="s">
        <v>113</v>
      </c>
      <c r="L398" t="s">
        <v>118</v>
      </c>
      <c r="M398" t="s">
        <v>119</v>
      </c>
    </row>
    <row r="399" spans="1:13" x14ac:dyDescent="0.3">
      <c r="A399" t="s">
        <v>54</v>
      </c>
      <c r="B399" t="s">
        <v>47</v>
      </c>
      <c r="C399">
        <v>45115</v>
      </c>
      <c r="D399">
        <v>21</v>
      </c>
      <c r="E399">
        <v>25156.32</v>
      </c>
      <c r="F399">
        <v>18533.55</v>
      </c>
      <c r="G399">
        <v>6622.77</v>
      </c>
      <c r="H399">
        <v>2023</v>
      </c>
      <c r="I399">
        <v>7</v>
      </c>
      <c r="J399" t="s">
        <v>85</v>
      </c>
      <c r="K399" t="s">
        <v>113</v>
      </c>
      <c r="L399" t="s">
        <v>126</v>
      </c>
      <c r="M399" t="s">
        <v>127</v>
      </c>
    </row>
    <row r="400" spans="1:13" x14ac:dyDescent="0.3">
      <c r="A400" t="s">
        <v>12</v>
      </c>
      <c r="B400" t="s">
        <v>46</v>
      </c>
      <c r="C400">
        <v>45591</v>
      </c>
      <c r="D400">
        <v>23</v>
      </c>
      <c r="E400">
        <v>4494.8900000000003</v>
      </c>
      <c r="F400">
        <v>3356.85</v>
      </c>
      <c r="G400">
        <v>1138.0400000000004</v>
      </c>
      <c r="H400">
        <v>2024</v>
      </c>
      <c r="I400">
        <v>10</v>
      </c>
      <c r="J400" t="s">
        <v>90</v>
      </c>
      <c r="K400" t="s">
        <v>100</v>
      </c>
      <c r="L400" t="s">
        <v>118</v>
      </c>
      <c r="M400" t="s">
        <v>119</v>
      </c>
    </row>
    <row r="401" spans="1:13" x14ac:dyDescent="0.3">
      <c r="A401" t="s">
        <v>16</v>
      </c>
      <c r="B401" t="s">
        <v>34</v>
      </c>
      <c r="C401">
        <v>45119</v>
      </c>
      <c r="D401">
        <v>19</v>
      </c>
      <c r="E401">
        <v>18336.14</v>
      </c>
      <c r="F401">
        <v>14350.699999999999</v>
      </c>
      <c r="G401">
        <v>3985.4400000000005</v>
      </c>
      <c r="H401">
        <v>2023</v>
      </c>
      <c r="I401">
        <v>7</v>
      </c>
      <c r="J401" t="s">
        <v>85</v>
      </c>
      <c r="K401" t="s">
        <v>113</v>
      </c>
      <c r="L401" t="s">
        <v>118</v>
      </c>
      <c r="M401" t="s">
        <v>119</v>
      </c>
    </row>
    <row r="402" spans="1:13" x14ac:dyDescent="0.3">
      <c r="A402" t="s">
        <v>37</v>
      </c>
      <c r="B402" t="s">
        <v>29</v>
      </c>
      <c r="C402">
        <v>45014</v>
      </c>
      <c r="D402">
        <v>23</v>
      </c>
      <c r="E402">
        <v>15019</v>
      </c>
      <c r="F402">
        <v>11250.449999999999</v>
      </c>
      <c r="G402">
        <v>3768.5500000000011</v>
      </c>
      <c r="H402">
        <v>2023</v>
      </c>
      <c r="I402">
        <v>3</v>
      </c>
      <c r="J402" t="s">
        <v>83</v>
      </c>
      <c r="K402" t="s">
        <v>100</v>
      </c>
      <c r="L402" t="s">
        <v>98</v>
      </c>
      <c r="M402" t="s">
        <v>108</v>
      </c>
    </row>
    <row r="403" spans="1:13" x14ac:dyDescent="0.3">
      <c r="A403" t="s">
        <v>25</v>
      </c>
      <c r="B403" t="s">
        <v>41</v>
      </c>
      <c r="C403">
        <v>45521</v>
      </c>
      <c r="D403">
        <v>8</v>
      </c>
      <c r="E403">
        <v>7067.2</v>
      </c>
      <c r="F403">
        <v>4835.92</v>
      </c>
      <c r="G403">
        <v>2231.2799999999997</v>
      </c>
      <c r="H403">
        <v>2024</v>
      </c>
      <c r="I403">
        <v>8</v>
      </c>
      <c r="J403" t="s">
        <v>89</v>
      </c>
      <c r="K403" t="s">
        <v>132</v>
      </c>
      <c r="L403" t="s">
        <v>118</v>
      </c>
      <c r="M403" t="s">
        <v>154</v>
      </c>
    </row>
    <row r="404" spans="1:13" x14ac:dyDescent="0.3">
      <c r="A404" t="s">
        <v>54</v>
      </c>
      <c r="B404" t="s">
        <v>58</v>
      </c>
      <c r="C404">
        <v>45155</v>
      </c>
      <c r="D404">
        <v>12</v>
      </c>
      <c r="E404">
        <v>3111.24</v>
      </c>
      <c r="F404">
        <v>2033.6399999999999</v>
      </c>
      <c r="G404">
        <v>1077.5999999999999</v>
      </c>
      <c r="H404">
        <v>2023</v>
      </c>
      <c r="I404">
        <v>8</v>
      </c>
      <c r="J404" t="s">
        <v>85</v>
      </c>
      <c r="K404" t="s">
        <v>106</v>
      </c>
      <c r="L404" t="s">
        <v>126</v>
      </c>
      <c r="M404" t="s">
        <v>144</v>
      </c>
    </row>
    <row r="405" spans="1:13" x14ac:dyDescent="0.3">
      <c r="A405" t="s">
        <v>16</v>
      </c>
      <c r="B405" t="s">
        <v>31</v>
      </c>
      <c r="C405">
        <v>45394</v>
      </c>
      <c r="D405">
        <v>13</v>
      </c>
      <c r="E405">
        <v>6249.0999999999995</v>
      </c>
      <c r="F405">
        <v>3925.22</v>
      </c>
      <c r="G405">
        <v>2323.8799999999997</v>
      </c>
      <c r="H405">
        <v>2024</v>
      </c>
      <c r="I405">
        <v>4</v>
      </c>
      <c r="J405" t="s">
        <v>88</v>
      </c>
      <c r="K405" t="s">
        <v>113</v>
      </c>
      <c r="L405" t="s">
        <v>98</v>
      </c>
      <c r="M405" t="s">
        <v>108</v>
      </c>
    </row>
    <row r="406" spans="1:13" x14ac:dyDescent="0.3">
      <c r="A406" t="s">
        <v>16</v>
      </c>
      <c r="B406" t="s">
        <v>41</v>
      </c>
      <c r="C406">
        <v>45550</v>
      </c>
      <c r="D406">
        <v>3</v>
      </c>
      <c r="E406">
        <v>2650.2</v>
      </c>
      <c r="F406">
        <v>1813.47</v>
      </c>
      <c r="G406">
        <v>836.72999999999979</v>
      </c>
      <c r="H406">
        <v>2024</v>
      </c>
      <c r="I406">
        <v>9</v>
      </c>
      <c r="J406" t="s">
        <v>89</v>
      </c>
      <c r="K406" t="s">
        <v>132</v>
      </c>
      <c r="L406" t="s">
        <v>118</v>
      </c>
      <c r="M406" t="s">
        <v>154</v>
      </c>
    </row>
    <row r="407" spans="1:13" x14ac:dyDescent="0.3">
      <c r="A407" t="s">
        <v>6</v>
      </c>
      <c r="B407" t="s">
        <v>53</v>
      </c>
      <c r="C407">
        <v>45391</v>
      </c>
      <c r="D407">
        <v>6</v>
      </c>
      <c r="E407">
        <v>7653.66</v>
      </c>
      <c r="F407">
        <v>4772.34</v>
      </c>
      <c r="G407">
        <v>2881.3199999999997</v>
      </c>
      <c r="H407">
        <v>2024</v>
      </c>
      <c r="I407">
        <v>4</v>
      </c>
      <c r="J407" t="s">
        <v>88</v>
      </c>
      <c r="K407" t="s">
        <v>130</v>
      </c>
      <c r="L407" t="s">
        <v>118</v>
      </c>
      <c r="M407" t="s">
        <v>152</v>
      </c>
    </row>
    <row r="408" spans="1:13" x14ac:dyDescent="0.3">
      <c r="A408" t="s">
        <v>16</v>
      </c>
      <c r="B408" t="s">
        <v>66</v>
      </c>
      <c r="C408">
        <v>45303</v>
      </c>
      <c r="D408">
        <v>24</v>
      </c>
      <c r="E408">
        <v>13040.64</v>
      </c>
      <c r="F408">
        <v>9277.92</v>
      </c>
      <c r="G408">
        <v>3762.7199999999993</v>
      </c>
      <c r="H408">
        <v>2024</v>
      </c>
      <c r="I408">
        <v>1</v>
      </c>
      <c r="J408" t="s">
        <v>87</v>
      </c>
      <c r="K408" t="s">
        <v>113</v>
      </c>
      <c r="L408" t="s">
        <v>118</v>
      </c>
      <c r="M408" t="s">
        <v>154</v>
      </c>
    </row>
    <row r="409" spans="1:13" x14ac:dyDescent="0.3">
      <c r="A409" t="s">
        <v>19</v>
      </c>
      <c r="B409" t="s">
        <v>18</v>
      </c>
      <c r="C409">
        <v>45336</v>
      </c>
      <c r="D409">
        <v>15</v>
      </c>
      <c r="E409">
        <v>5987.4000000000005</v>
      </c>
      <c r="F409">
        <v>4524.5999999999995</v>
      </c>
      <c r="G409">
        <v>1462.8000000000011</v>
      </c>
      <c r="H409">
        <v>2024</v>
      </c>
      <c r="I409">
        <v>2</v>
      </c>
      <c r="J409" t="s">
        <v>87</v>
      </c>
      <c r="K409" t="s">
        <v>130</v>
      </c>
      <c r="L409" t="s">
        <v>126</v>
      </c>
      <c r="M409" t="s">
        <v>129</v>
      </c>
    </row>
    <row r="410" spans="1:13" x14ac:dyDescent="0.3">
      <c r="A410" t="s">
        <v>19</v>
      </c>
      <c r="B410" t="s">
        <v>71</v>
      </c>
      <c r="C410">
        <v>44981</v>
      </c>
      <c r="D410">
        <v>23</v>
      </c>
      <c r="E410">
        <v>5253.89</v>
      </c>
      <c r="F410">
        <v>4198.88</v>
      </c>
      <c r="G410">
        <v>1055.0100000000002</v>
      </c>
      <c r="H410">
        <v>2023</v>
      </c>
      <c r="I410">
        <v>2</v>
      </c>
      <c r="J410" t="s">
        <v>83</v>
      </c>
      <c r="K410" t="s">
        <v>100</v>
      </c>
      <c r="L410" t="s">
        <v>98</v>
      </c>
      <c r="M410" t="s">
        <v>99</v>
      </c>
    </row>
    <row r="411" spans="1:13" x14ac:dyDescent="0.3">
      <c r="A411" t="s">
        <v>16</v>
      </c>
      <c r="B411" t="s">
        <v>53</v>
      </c>
      <c r="C411">
        <v>45401</v>
      </c>
      <c r="D411">
        <v>18</v>
      </c>
      <c r="E411">
        <v>22960.98</v>
      </c>
      <c r="F411">
        <v>14317.02</v>
      </c>
      <c r="G411">
        <v>8643.9599999999991</v>
      </c>
      <c r="H411">
        <v>2024</v>
      </c>
      <c r="I411">
        <v>4</v>
      </c>
      <c r="J411" t="s">
        <v>88</v>
      </c>
      <c r="K411" t="s">
        <v>130</v>
      </c>
      <c r="L411" t="s">
        <v>118</v>
      </c>
      <c r="M411" t="s">
        <v>152</v>
      </c>
    </row>
    <row r="412" spans="1:13" x14ac:dyDescent="0.3">
      <c r="A412" t="s">
        <v>37</v>
      </c>
      <c r="B412" t="s">
        <v>45</v>
      </c>
      <c r="C412">
        <v>45624</v>
      </c>
      <c r="D412">
        <v>21</v>
      </c>
      <c r="E412">
        <v>16939.86</v>
      </c>
      <c r="F412">
        <v>10101.84</v>
      </c>
      <c r="G412">
        <v>6838.02</v>
      </c>
      <c r="H412">
        <v>2024</v>
      </c>
      <c r="I412">
        <v>11</v>
      </c>
      <c r="J412" t="s">
        <v>90</v>
      </c>
      <c r="K412" t="s">
        <v>113</v>
      </c>
      <c r="L412" t="s">
        <v>111</v>
      </c>
      <c r="M412" t="s">
        <v>112</v>
      </c>
    </row>
    <row r="413" spans="1:13" x14ac:dyDescent="0.3">
      <c r="A413" t="s">
        <v>54</v>
      </c>
      <c r="B413" t="s">
        <v>64</v>
      </c>
      <c r="C413">
        <v>45186</v>
      </c>
      <c r="D413">
        <v>3</v>
      </c>
      <c r="E413">
        <v>1163.22</v>
      </c>
      <c r="F413">
        <v>778.26</v>
      </c>
      <c r="G413">
        <v>384.96000000000004</v>
      </c>
      <c r="H413">
        <v>2023</v>
      </c>
      <c r="I413">
        <v>9</v>
      </c>
      <c r="J413" t="s">
        <v>85</v>
      </c>
      <c r="K413" t="s">
        <v>106</v>
      </c>
      <c r="L413" t="s">
        <v>102</v>
      </c>
      <c r="M413" t="s">
        <v>103</v>
      </c>
    </row>
    <row r="414" spans="1:13" x14ac:dyDescent="0.3">
      <c r="A414" t="s">
        <v>16</v>
      </c>
      <c r="B414" t="s">
        <v>7</v>
      </c>
      <c r="C414">
        <v>45553</v>
      </c>
      <c r="D414">
        <v>15</v>
      </c>
      <c r="E414">
        <v>4978.2</v>
      </c>
      <c r="F414">
        <v>2965.65</v>
      </c>
      <c r="G414">
        <v>2012.5499999999997</v>
      </c>
      <c r="H414">
        <v>2024</v>
      </c>
      <c r="I414">
        <v>9</v>
      </c>
      <c r="J414" t="s">
        <v>89</v>
      </c>
      <c r="K414" t="s">
        <v>109</v>
      </c>
      <c r="L414" t="s">
        <v>98</v>
      </c>
      <c r="M414" t="s">
        <v>108</v>
      </c>
    </row>
    <row r="415" spans="1:13" x14ac:dyDescent="0.3">
      <c r="A415" t="s">
        <v>25</v>
      </c>
      <c r="B415" t="s">
        <v>52</v>
      </c>
      <c r="C415">
        <v>45394</v>
      </c>
      <c r="D415">
        <v>1</v>
      </c>
      <c r="E415">
        <v>236.61</v>
      </c>
      <c r="F415">
        <v>183.17</v>
      </c>
      <c r="G415">
        <v>53.440000000000026</v>
      </c>
      <c r="H415">
        <v>2024</v>
      </c>
      <c r="I415">
        <v>4</v>
      </c>
      <c r="J415" t="s">
        <v>88</v>
      </c>
      <c r="K415" t="s">
        <v>113</v>
      </c>
      <c r="L415" t="s">
        <v>118</v>
      </c>
      <c r="M415" t="s">
        <v>152</v>
      </c>
    </row>
    <row r="416" spans="1:13" x14ac:dyDescent="0.3">
      <c r="A416" t="s">
        <v>28</v>
      </c>
      <c r="B416" t="s">
        <v>26</v>
      </c>
      <c r="C416">
        <v>45278</v>
      </c>
      <c r="D416">
        <v>23</v>
      </c>
      <c r="E416">
        <v>24234.870000000003</v>
      </c>
      <c r="F416">
        <v>15009.11</v>
      </c>
      <c r="G416">
        <v>9225.760000000002</v>
      </c>
      <c r="H416">
        <v>2023</v>
      </c>
      <c r="I416">
        <v>12</v>
      </c>
      <c r="J416" t="s">
        <v>86</v>
      </c>
      <c r="K416" t="s">
        <v>104</v>
      </c>
      <c r="L416" t="s">
        <v>126</v>
      </c>
      <c r="M416" t="s">
        <v>127</v>
      </c>
    </row>
    <row r="417" spans="1:13" x14ac:dyDescent="0.3">
      <c r="A417" t="s">
        <v>28</v>
      </c>
      <c r="B417" t="s">
        <v>65</v>
      </c>
      <c r="C417">
        <v>45387</v>
      </c>
      <c r="D417">
        <v>5</v>
      </c>
      <c r="E417">
        <v>1615.75</v>
      </c>
      <c r="F417">
        <v>999.30000000000007</v>
      </c>
      <c r="G417">
        <v>616.44999999999993</v>
      </c>
      <c r="H417">
        <v>2024</v>
      </c>
      <c r="I417">
        <v>4</v>
      </c>
      <c r="J417" t="s">
        <v>88</v>
      </c>
      <c r="K417" t="s">
        <v>109</v>
      </c>
      <c r="L417" t="s">
        <v>111</v>
      </c>
      <c r="M417" t="s">
        <v>112</v>
      </c>
    </row>
    <row r="418" spans="1:13" x14ac:dyDescent="0.3">
      <c r="A418" t="s">
        <v>28</v>
      </c>
      <c r="B418" t="s">
        <v>13</v>
      </c>
      <c r="C418">
        <v>45150</v>
      </c>
      <c r="D418">
        <v>11</v>
      </c>
      <c r="E418">
        <v>9658.77</v>
      </c>
      <c r="F418">
        <v>6654.67</v>
      </c>
      <c r="G418">
        <v>3004.1000000000004</v>
      </c>
      <c r="H418">
        <v>2023</v>
      </c>
      <c r="I418">
        <v>8</v>
      </c>
      <c r="J418" t="s">
        <v>85</v>
      </c>
      <c r="K418" t="s">
        <v>104</v>
      </c>
      <c r="L418" t="s">
        <v>102</v>
      </c>
      <c r="M418" t="s">
        <v>103</v>
      </c>
    </row>
    <row r="419" spans="1:13" x14ac:dyDescent="0.3">
      <c r="A419" t="s">
        <v>32</v>
      </c>
      <c r="B419" t="s">
        <v>31</v>
      </c>
      <c r="C419">
        <v>45423</v>
      </c>
      <c r="D419">
        <v>3</v>
      </c>
      <c r="E419">
        <v>1442.1</v>
      </c>
      <c r="F419">
        <v>905.81999999999994</v>
      </c>
      <c r="G419">
        <v>536.28</v>
      </c>
      <c r="H419">
        <v>2024</v>
      </c>
      <c r="I419">
        <v>5</v>
      </c>
      <c r="J419" t="s">
        <v>88</v>
      </c>
      <c r="K419" t="s">
        <v>113</v>
      </c>
      <c r="L419" t="s">
        <v>98</v>
      </c>
      <c r="M419" t="s">
        <v>108</v>
      </c>
    </row>
    <row r="420" spans="1:13" x14ac:dyDescent="0.3">
      <c r="A420" t="s">
        <v>19</v>
      </c>
      <c r="B420" t="s">
        <v>24</v>
      </c>
      <c r="C420">
        <v>45387</v>
      </c>
      <c r="D420">
        <v>10</v>
      </c>
      <c r="E420">
        <v>13312.3</v>
      </c>
      <c r="F420">
        <v>8307.1</v>
      </c>
      <c r="G420">
        <v>5005.1999999999989</v>
      </c>
      <c r="H420">
        <v>2024</v>
      </c>
      <c r="I420">
        <v>4</v>
      </c>
      <c r="J420" t="s">
        <v>88</v>
      </c>
      <c r="K420" t="s">
        <v>104</v>
      </c>
      <c r="L420" t="s">
        <v>102</v>
      </c>
      <c r="M420" t="s">
        <v>124</v>
      </c>
    </row>
    <row r="421" spans="1:13" x14ac:dyDescent="0.3">
      <c r="A421" t="s">
        <v>37</v>
      </c>
      <c r="B421" t="s">
        <v>35</v>
      </c>
      <c r="C421">
        <v>44989</v>
      </c>
      <c r="D421">
        <v>13</v>
      </c>
      <c r="E421">
        <v>2119.65</v>
      </c>
      <c r="F421">
        <v>1639.43</v>
      </c>
      <c r="G421">
        <v>480.22</v>
      </c>
      <c r="H421">
        <v>2023</v>
      </c>
      <c r="I421">
        <v>3</v>
      </c>
      <c r="J421" t="s">
        <v>83</v>
      </c>
      <c r="K421" t="s">
        <v>113</v>
      </c>
      <c r="L421" t="s">
        <v>102</v>
      </c>
      <c r="M421" t="s">
        <v>124</v>
      </c>
    </row>
    <row r="422" spans="1:13" x14ac:dyDescent="0.3">
      <c r="A422" t="s">
        <v>33</v>
      </c>
      <c r="B422" t="s">
        <v>34</v>
      </c>
      <c r="C422">
        <v>45478</v>
      </c>
      <c r="D422">
        <v>9</v>
      </c>
      <c r="E422">
        <v>8685.5399999999991</v>
      </c>
      <c r="F422">
        <v>6797.7</v>
      </c>
      <c r="G422">
        <v>1887.8399999999992</v>
      </c>
      <c r="H422">
        <v>2024</v>
      </c>
      <c r="I422">
        <v>7</v>
      </c>
      <c r="J422" t="s">
        <v>89</v>
      </c>
      <c r="K422" t="s">
        <v>113</v>
      </c>
      <c r="L422" t="s">
        <v>118</v>
      </c>
      <c r="M422" t="s">
        <v>119</v>
      </c>
    </row>
    <row r="423" spans="1:13" x14ac:dyDescent="0.3">
      <c r="A423" t="s">
        <v>19</v>
      </c>
      <c r="B423" t="s">
        <v>48</v>
      </c>
      <c r="C423">
        <v>45332</v>
      </c>
      <c r="D423">
        <v>31</v>
      </c>
      <c r="E423">
        <v>43493.31</v>
      </c>
      <c r="F423">
        <v>27607.05</v>
      </c>
      <c r="G423">
        <v>15886.259999999998</v>
      </c>
      <c r="H423">
        <v>2024</v>
      </c>
      <c r="I423">
        <v>2</v>
      </c>
      <c r="J423" t="s">
        <v>87</v>
      </c>
      <c r="K423" t="s">
        <v>137</v>
      </c>
      <c r="L423" t="s">
        <v>111</v>
      </c>
      <c r="M423" t="s">
        <v>112</v>
      </c>
    </row>
    <row r="424" spans="1:13" x14ac:dyDescent="0.3">
      <c r="A424" t="s">
        <v>59</v>
      </c>
      <c r="B424" t="s">
        <v>61</v>
      </c>
      <c r="C424">
        <v>45076</v>
      </c>
      <c r="D424">
        <v>17</v>
      </c>
      <c r="E424">
        <v>6503.86</v>
      </c>
      <c r="F424">
        <v>5139.6099999999997</v>
      </c>
      <c r="G424">
        <v>1364.25</v>
      </c>
      <c r="H424">
        <v>2023</v>
      </c>
      <c r="I424">
        <v>5</v>
      </c>
      <c r="J424" t="s">
        <v>84</v>
      </c>
      <c r="K424" t="s">
        <v>109</v>
      </c>
      <c r="L424" t="s">
        <v>111</v>
      </c>
      <c r="M424" t="s">
        <v>121</v>
      </c>
    </row>
    <row r="425" spans="1:13" x14ac:dyDescent="0.3">
      <c r="A425" t="s">
        <v>23</v>
      </c>
      <c r="B425" t="s">
        <v>30</v>
      </c>
      <c r="C425">
        <v>45566</v>
      </c>
      <c r="D425">
        <v>24</v>
      </c>
      <c r="E425">
        <v>35315.040000000001</v>
      </c>
      <c r="F425">
        <v>23895.599999999999</v>
      </c>
      <c r="G425">
        <v>11419.440000000002</v>
      </c>
      <c r="H425">
        <v>2024</v>
      </c>
      <c r="I425">
        <v>10</v>
      </c>
      <c r="J425" t="s">
        <v>90</v>
      </c>
      <c r="K425" t="s">
        <v>113</v>
      </c>
      <c r="L425" t="s">
        <v>126</v>
      </c>
      <c r="M425" t="s">
        <v>127</v>
      </c>
    </row>
    <row r="426" spans="1:13" x14ac:dyDescent="0.3">
      <c r="A426" t="s">
        <v>10</v>
      </c>
      <c r="B426" t="s">
        <v>38</v>
      </c>
      <c r="C426">
        <v>45531</v>
      </c>
      <c r="D426">
        <v>12</v>
      </c>
      <c r="E426">
        <v>6437.76</v>
      </c>
      <c r="F426">
        <v>4692.3599999999997</v>
      </c>
      <c r="G426">
        <v>1745.4000000000005</v>
      </c>
      <c r="H426">
        <v>2024</v>
      </c>
      <c r="I426">
        <v>8</v>
      </c>
      <c r="J426" t="s">
        <v>89</v>
      </c>
      <c r="K426" t="s">
        <v>113</v>
      </c>
      <c r="L426" t="s">
        <v>111</v>
      </c>
      <c r="M426" t="s">
        <v>112</v>
      </c>
    </row>
    <row r="427" spans="1:13" x14ac:dyDescent="0.3">
      <c r="A427" t="s">
        <v>28</v>
      </c>
      <c r="B427" t="s">
        <v>66</v>
      </c>
      <c r="C427">
        <v>45138</v>
      </c>
      <c r="D427">
        <v>22</v>
      </c>
      <c r="E427">
        <v>11953.92</v>
      </c>
      <c r="F427">
        <v>8504.76</v>
      </c>
      <c r="G427">
        <v>3449.16</v>
      </c>
      <c r="H427">
        <v>2023</v>
      </c>
      <c r="I427">
        <v>7</v>
      </c>
      <c r="J427" t="s">
        <v>85</v>
      </c>
      <c r="K427" t="s">
        <v>113</v>
      </c>
      <c r="L427" t="s">
        <v>118</v>
      </c>
      <c r="M427" t="s">
        <v>154</v>
      </c>
    </row>
    <row r="428" spans="1:13" x14ac:dyDescent="0.3">
      <c r="A428" t="s">
        <v>19</v>
      </c>
      <c r="B428" t="s">
        <v>11</v>
      </c>
      <c r="C428">
        <v>45632</v>
      </c>
      <c r="D428">
        <v>32</v>
      </c>
      <c r="E428">
        <v>21499.200000000001</v>
      </c>
      <c r="F428">
        <v>16978.88</v>
      </c>
      <c r="G428">
        <v>4520.32</v>
      </c>
      <c r="H428">
        <v>2024</v>
      </c>
      <c r="I428">
        <v>12</v>
      </c>
      <c r="J428" t="s">
        <v>90</v>
      </c>
      <c r="K428" t="s">
        <v>113</v>
      </c>
      <c r="L428" t="s">
        <v>102</v>
      </c>
      <c r="M428" t="s">
        <v>103</v>
      </c>
    </row>
    <row r="429" spans="1:13" x14ac:dyDescent="0.3">
      <c r="A429" t="s">
        <v>16</v>
      </c>
      <c r="B429" t="s">
        <v>40</v>
      </c>
      <c r="C429">
        <v>45341</v>
      </c>
      <c r="D429">
        <v>26</v>
      </c>
      <c r="E429">
        <v>35198.54</v>
      </c>
      <c r="F429">
        <v>25335.96</v>
      </c>
      <c r="G429">
        <v>9862.5800000000017</v>
      </c>
      <c r="H429">
        <v>2024</v>
      </c>
      <c r="I429">
        <v>2</v>
      </c>
      <c r="J429" t="s">
        <v>87</v>
      </c>
      <c r="K429" t="s">
        <v>106</v>
      </c>
      <c r="L429" t="s">
        <v>111</v>
      </c>
      <c r="M429" t="s">
        <v>112</v>
      </c>
    </row>
    <row r="430" spans="1:13" x14ac:dyDescent="0.3">
      <c r="A430" t="s">
        <v>33</v>
      </c>
      <c r="B430" t="s">
        <v>36</v>
      </c>
      <c r="C430">
        <v>45559</v>
      </c>
      <c r="D430">
        <v>18</v>
      </c>
      <c r="E430">
        <v>17046.899999999998</v>
      </c>
      <c r="F430">
        <v>12012.84</v>
      </c>
      <c r="G430">
        <v>5034.0599999999977</v>
      </c>
      <c r="H430">
        <v>2024</v>
      </c>
      <c r="I430">
        <v>9</v>
      </c>
      <c r="J430" t="s">
        <v>89</v>
      </c>
      <c r="K430" t="s">
        <v>132</v>
      </c>
      <c r="L430" t="s">
        <v>102</v>
      </c>
      <c r="M430" t="s">
        <v>124</v>
      </c>
    </row>
    <row r="431" spans="1:13" x14ac:dyDescent="0.3">
      <c r="A431" t="s">
        <v>19</v>
      </c>
      <c r="B431" t="s">
        <v>67</v>
      </c>
      <c r="C431">
        <v>45524</v>
      </c>
      <c r="D431">
        <v>7</v>
      </c>
      <c r="E431">
        <v>7307.1600000000008</v>
      </c>
      <c r="F431">
        <v>4508.28</v>
      </c>
      <c r="G431">
        <v>2798.880000000001</v>
      </c>
      <c r="H431">
        <v>2024</v>
      </c>
      <c r="I431">
        <v>8</v>
      </c>
      <c r="J431" t="s">
        <v>89</v>
      </c>
      <c r="K431" t="s">
        <v>137</v>
      </c>
      <c r="L431" t="s">
        <v>111</v>
      </c>
      <c r="M431" t="s">
        <v>121</v>
      </c>
    </row>
    <row r="432" spans="1:13" x14ac:dyDescent="0.3">
      <c r="A432" t="s">
        <v>16</v>
      </c>
      <c r="B432" t="s">
        <v>24</v>
      </c>
      <c r="C432">
        <v>45388</v>
      </c>
      <c r="D432">
        <v>12</v>
      </c>
      <c r="E432">
        <v>15974.76</v>
      </c>
      <c r="F432">
        <v>9968.52</v>
      </c>
      <c r="G432">
        <v>6006.24</v>
      </c>
      <c r="H432">
        <v>2024</v>
      </c>
      <c r="I432">
        <v>4</v>
      </c>
      <c r="J432" t="s">
        <v>88</v>
      </c>
      <c r="K432" t="s">
        <v>104</v>
      </c>
      <c r="L432" t="s">
        <v>102</v>
      </c>
      <c r="M432" t="s">
        <v>124</v>
      </c>
    </row>
    <row r="433" spans="1:13" x14ac:dyDescent="0.3">
      <c r="A433" t="s">
        <v>16</v>
      </c>
      <c r="B433" t="s">
        <v>31</v>
      </c>
      <c r="C433">
        <v>45299</v>
      </c>
      <c r="D433">
        <v>19</v>
      </c>
      <c r="E433">
        <v>9133.2999999999993</v>
      </c>
      <c r="F433">
        <v>5736.86</v>
      </c>
      <c r="G433">
        <v>3396.4399999999996</v>
      </c>
      <c r="H433">
        <v>2024</v>
      </c>
      <c r="I433">
        <v>1</v>
      </c>
      <c r="J433" t="s">
        <v>87</v>
      </c>
      <c r="K433" t="s">
        <v>113</v>
      </c>
      <c r="L433" t="s">
        <v>98</v>
      </c>
      <c r="M433" t="s">
        <v>108</v>
      </c>
    </row>
    <row r="434" spans="1:13" x14ac:dyDescent="0.3">
      <c r="A434" t="s">
        <v>12</v>
      </c>
      <c r="B434" t="s">
        <v>53</v>
      </c>
      <c r="C434">
        <v>45424</v>
      </c>
      <c r="D434">
        <v>2</v>
      </c>
      <c r="E434">
        <v>2551.2199999999998</v>
      </c>
      <c r="F434">
        <v>1590.78</v>
      </c>
      <c r="G434">
        <v>960.43999999999983</v>
      </c>
      <c r="H434">
        <v>2024</v>
      </c>
      <c r="I434">
        <v>5</v>
      </c>
      <c r="J434" t="s">
        <v>88</v>
      </c>
      <c r="K434" t="s">
        <v>130</v>
      </c>
      <c r="L434" t="s">
        <v>118</v>
      </c>
      <c r="M434" t="s">
        <v>152</v>
      </c>
    </row>
    <row r="435" spans="1:13" x14ac:dyDescent="0.3">
      <c r="A435" t="s">
        <v>21</v>
      </c>
      <c r="B435" t="s">
        <v>63</v>
      </c>
      <c r="C435">
        <v>45184</v>
      </c>
      <c r="D435">
        <v>16</v>
      </c>
      <c r="E435">
        <v>18097.759999999998</v>
      </c>
      <c r="F435">
        <v>15023.2</v>
      </c>
      <c r="G435">
        <v>3074.5599999999977</v>
      </c>
      <c r="H435">
        <v>2023</v>
      </c>
      <c r="I435">
        <v>9</v>
      </c>
      <c r="J435" t="s">
        <v>85</v>
      </c>
      <c r="K435" t="s">
        <v>113</v>
      </c>
      <c r="L435" t="s">
        <v>111</v>
      </c>
      <c r="M435" t="s">
        <v>170</v>
      </c>
    </row>
    <row r="436" spans="1:13" x14ac:dyDescent="0.3">
      <c r="A436" t="s">
        <v>16</v>
      </c>
      <c r="B436" t="s">
        <v>65</v>
      </c>
      <c r="C436">
        <v>45584</v>
      </c>
      <c r="D436">
        <v>28</v>
      </c>
      <c r="E436">
        <v>9048.1999999999989</v>
      </c>
      <c r="F436">
        <v>5596.08</v>
      </c>
      <c r="G436">
        <v>3452.119999999999</v>
      </c>
      <c r="H436">
        <v>2024</v>
      </c>
      <c r="I436">
        <v>10</v>
      </c>
      <c r="J436" t="s">
        <v>90</v>
      </c>
      <c r="K436" t="s">
        <v>109</v>
      </c>
      <c r="L436" t="s">
        <v>111</v>
      </c>
      <c r="M436" t="s">
        <v>112</v>
      </c>
    </row>
    <row r="437" spans="1:13" x14ac:dyDescent="0.3">
      <c r="A437" t="s">
        <v>16</v>
      </c>
      <c r="B437" t="s">
        <v>65</v>
      </c>
      <c r="C437">
        <v>45423</v>
      </c>
      <c r="D437">
        <v>12</v>
      </c>
      <c r="E437">
        <v>3877.7999999999997</v>
      </c>
      <c r="F437">
        <v>2398.3200000000002</v>
      </c>
      <c r="G437">
        <v>1479.4799999999996</v>
      </c>
      <c r="H437">
        <v>2024</v>
      </c>
      <c r="I437">
        <v>5</v>
      </c>
      <c r="J437" t="s">
        <v>88</v>
      </c>
      <c r="K437" t="s">
        <v>109</v>
      </c>
      <c r="L437" t="s">
        <v>111</v>
      </c>
      <c r="M437" t="s">
        <v>112</v>
      </c>
    </row>
    <row r="438" spans="1:13" x14ac:dyDescent="0.3">
      <c r="A438" t="s">
        <v>16</v>
      </c>
      <c r="B438" t="s">
        <v>62</v>
      </c>
      <c r="C438">
        <v>45611</v>
      </c>
      <c r="D438">
        <v>43</v>
      </c>
      <c r="E438">
        <v>62147.9</v>
      </c>
      <c r="F438">
        <v>41721.61</v>
      </c>
      <c r="G438">
        <v>20426.29</v>
      </c>
      <c r="H438">
        <v>2024</v>
      </c>
      <c r="I438">
        <v>11</v>
      </c>
      <c r="J438" t="s">
        <v>90</v>
      </c>
      <c r="K438" t="s">
        <v>113</v>
      </c>
      <c r="L438" t="s">
        <v>126</v>
      </c>
      <c r="M438" t="s">
        <v>158</v>
      </c>
    </row>
    <row r="439" spans="1:13" x14ac:dyDescent="0.3">
      <c r="A439" t="s">
        <v>16</v>
      </c>
      <c r="B439" t="s">
        <v>49</v>
      </c>
      <c r="C439">
        <v>45538</v>
      </c>
      <c r="D439">
        <v>14</v>
      </c>
      <c r="E439">
        <v>18634.98</v>
      </c>
      <c r="F439">
        <v>11446.68</v>
      </c>
      <c r="G439">
        <v>7188.2999999999993</v>
      </c>
      <c r="H439">
        <v>2024</v>
      </c>
      <c r="I439">
        <v>9</v>
      </c>
      <c r="J439" t="s">
        <v>89</v>
      </c>
      <c r="K439" t="s">
        <v>137</v>
      </c>
      <c r="L439" t="s">
        <v>126</v>
      </c>
      <c r="M439" t="s">
        <v>158</v>
      </c>
    </row>
    <row r="440" spans="1:13" x14ac:dyDescent="0.3">
      <c r="A440" t="s">
        <v>16</v>
      </c>
      <c r="B440" t="s">
        <v>31</v>
      </c>
      <c r="C440">
        <v>45591</v>
      </c>
      <c r="D440">
        <v>22</v>
      </c>
      <c r="E440">
        <v>10575.4</v>
      </c>
      <c r="F440">
        <v>6642.68</v>
      </c>
      <c r="G440">
        <v>3932.7199999999993</v>
      </c>
      <c r="H440">
        <v>2024</v>
      </c>
      <c r="I440">
        <v>10</v>
      </c>
      <c r="J440" t="s">
        <v>90</v>
      </c>
      <c r="K440" t="s">
        <v>113</v>
      </c>
      <c r="L440" t="s">
        <v>98</v>
      </c>
      <c r="M440" t="s">
        <v>108</v>
      </c>
    </row>
    <row r="441" spans="1:13" x14ac:dyDescent="0.3">
      <c r="A441" t="s">
        <v>16</v>
      </c>
      <c r="B441" t="s">
        <v>65</v>
      </c>
      <c r="C441">
        <v>45590</v>
      </c>
      <c r="D441">
        <v>40</v>
      </c>
      <c r="E441">
        <v>12926</v>
      </c>
      <c r="F441">
        <v>7994.4000000000005</v>
      </c>
      <c r="G441">
        <v>4931.5999999999995</v>
      </c>
      <c r="H441">
        <v>2024</v>
      </c>
      <c r="I441">
        <v>10</v>
      </c>
      <c r="J441" t="s">
        <v>90</v>
      </c>
      <c r="K441" t="s">
        <v>109</v>
      </c>
      <c r="L441" t="s">
        <v>111</v>
      </c>
      <c r="M441" t="s">
        <v>112</v>
      </c>
    </row>
    <row r="442" spans="1:13" x14ac:dyDescent="0.3">
      <c r="A442" t="s">
        <v>12</v>
      </c>
      <c r="B442" t="s">
        <v>30</v>
      </c>
      <c r="C442">
        <v>45394</v>
      </c>
      <c r="D442">
        <v>1</v>
      </c>
      <c r="E442">
        <v>1471.46</v>
      </c>
      <c r="F442">
        <v>995.65</v>
      </c>
      <c r="G442">
        <v>475.81000000000006</v>
      </c>
      <c r="H442">
        <v>2024</v>
      </c>
      <c r="I442">
        <v>4</v>
      </c>
      <c r="J442" t="s">
        <v>88</v>
      </c>
      <c r="K442" t="s">
        <v>113</v>
      </c>
      <c r="L442" t="s">
        <v>126</v>
      </c>
      <c r="M442" t="s">
        <v>127</v>
      </c>
    </row>
    <row r="443" spans="1:13" x14ac:dyDescent="0.3">
      <c r="A443" t="s">
        <v>16</v>
      </c>
      <c r="B443" t="s">
        <v>39</v>
      </c>
      <c r="C443">
        <v>45444</v>
      </c>
      <c r="D443">
        <v>18</v>
      </c>
      <c r="E443">
        <v>13139.64</v>
      </c>
      <c r="F443">
        <v>10601.82</v>
      </c>
      <c r="G443">
        <v>2537.8199999999997</v>
      </c>
      <c r="H443">
        <v>2024</v>
      </c>
      <c r="I443">
        <v>6</v>
      </c>
      <c r="J443" t="s">
        <v>88</v>
      </c>
      <c r="K443" t="s">
        <v>113</v>
      </c>
      <c r="L443" t="s">
        <v>111</v>
      </c>
      <c r="M443" t="s">
        <v>121</v>
      </c>
    </row>
    <row r="444" spans="1:13" x14ac:dyDescent="0.3">
      <c r="A444" t="s">
        <v>54</v>
      </c>
      <c r="B444" t="s">
        <v>63</v>
      </c>
      <c r="C444">
        <v>45195</v>
      </c>
      <c r="D444">
        <v>5</v>
      </c>
      <c r="E444">
        <v>5655.5499999999993</v>
      </c>
      <c r="F444">
        <v>4694.75</v>
      </c>
      <c r="G444">
        <v>960.79999999999927</v>
      </c>
      <c r="H444">
        <v>2023</v>
      </c>
      <c r="I444">
        <v>9</v>
      </c>
      <c r="J444" t="s">
        <v>85</v>
      </c>
      <c r="K444" t="s">
        <v>113</v>
      </c>
      <c r="L444" t="s">
        <v>111</v>
      </c>
      <c r="M444" t="s">
        <v>170</v>
      </c>
    </row>
    <row r="445" spans="1:13" x14ac:dyDescent="0.3">
      <c r="A445" t="s">
        <v>28</v>
      </c>
      <c r="B445" t="s">
        <v>9</v>
      </c>
      <c r="C445">
        <v>45328</v>
      </c>
      <c r="D445">
        <v>30</v>
      </c>
      <c r="E445">
        <v>18216.900000000001</v>
      </c>
      <c r="F445">
        <v>11170.199999999999</v>
      </c>
      <c r="G445">
        <v>7046.7000000000025</v>
      </c>
      <c r="H445">
        <v>2024</v>
      </c>
      <c r="I445">
        <v>2</v>
      </c>
      <c r="J445" t="s">
        <v>87</v>
      </c>
      <c r="K445" t="s">
        <v>113</v>
      </c>
      <c r="L445" t="s">
        <v>98</v>
      </c>
      <c r="M445" t="s">
        <v>99</v>
      </c>
    </row>
    <row r="446" spans="1:13" x14ac:dyDescent="0.3">
      <c r="A446" t="s">
        <v>16</v>
      </c>
      <c r="B446" t="s">
        <v>53</v>
      </c>
      <c r="C446">
        <v>45584</v>
      </c>
      <c r="D446">
        <v>38</v>
      </c>
      <c r="E446">
        <v>48473.179999999993</v>
      </c>
      <c r="F446">
        <v>30224.82</v>
      </c>
      <c r="G446">
        <v>18248.359999999993</v>
      </c>
      <c r="H446">
        <v>2024</v>
      </c>
      <c r="I446">
        <v>10</v>
      </c>
      <c r="J446" t="s">
        <v>90</v>
      </c>
      <c r="K446" t="s">
        <v>130</v>
      </c>
      <c r="L446" t="s">
        <v>118</v>
      </c>
      <c r="M446" t="s">
        <v>152</v>
      </c>
    </row>
    <row r="447" spans="1:13" x14ac:dyDescent="0.3">
      <c r="A447" t="s">
        <v>16</v>
      </c>
      <c r="B447" t="s">
        <v>51</v>
      </c>
      <c r="C447">
        <v>44933</v>
      </c>
      <c r="D447">
        <v>26</v>
      </c>
      <c r="E447">
        <v>9214.92</v>
      </c>
      <c r="F447">
        <v>6579.56</v>
      </c>
      <c r="G447">
        <v>2635.3599999999997</v>
      </c>
      <c r="H447">
        <v>2023</v>
      </c>
      <c r="I447">
        <v>1</v>
      </c>
      <c r="J447" t="s">
        <v>83</v>
      </c>
      <c r="K447" t="s">
        <v>113</v>
      </c>
      <c r="L447" t="s">
        <v>118</v>
      </c>
      <c r="M447" t="s">
        <v>152</v>
      </c>
    </row>
    <row r="448" spans="1:13" x14ac:dyDescent="0.3">
      <c r="A448" t="s">
        <v>59</v>
      </c>
      <c r="B448" t="s">
        <v>26</v>
      </c>
      <c r="C448">
        <v>45149</v>
      </c>
      <c r="D448">
        <v>17</v>
      </c>
      <c r="E448">
        <v>17912.73</v>
      </c>
      <c r="F448">
        <v>11093.69</v>
      </c>
      <c r="G448">
        <v>6819.0399999999991</v>
      </c>
      <c r="H448">
        <v>2023</v>
      </c>
      <c r="I448">
        <v>8</v>
      </c>
      <c r="J448" t="s">
        <v>85</v>
      </c>
      <c r="K448" t="s">
        <v>104</v>
      </c>
      <c r="L448" t="s">
        <v>126</v>
      </c>
      <c r="M448" t="s">
        <v>127</v>
      </c>
    </row>
    <row r="449" spans="1:13" x14ac:dyDescent="0.3">
      <c r="A449" t="s">
        <v>28</v>
      </c>
      <c r="B449" t="s">
        <v>52</v>
      </c>
      <c r="C449">
        <v>45589</v>
      </c>
      <c r="D449">
        <v>36</v>
      </c>
      <c r="E449">
        <v>8517.9600000000009</v>
      </c>
      <c r="F449">
        <v>6594.12</v>
      </c>
      <c r="G449">
        <v>1923.8400000000011</v>
      </c>
      <c r="H449">
        <v>2024</v>
      </c>
      <c r="I449">
        <v>10</v>
      </c>
      <c r="J449" t="s">
        <v>90</v>
      </c>
      <c r="K449" t="s">
        <v>113</v>
      </c>
      <c r="L449" t="s">
        <v>118</v>
      </c>
      <c r="M449" t="s">
        <v>152</v>
      </c>
    </row>
    <row r="450" spans="1:13" x14ac:dyDescent="0.3">
      <c r="A450" t="s">
        <v>16</v>
      </c>
      <c r="B450" t="s">
        <v>31</v>
      </c>
      <c r="C450">
        <v>45525</v>
      </c>
      <c r="D450">
        <v>10</v>
      </c>
      <c r="E450">
        <v>4807</v>
      </c>
      <c r="F450">
        <v>3019.4</v>
      </c>
      <c r="G450">
        <v>1787.6</v>
      </c>
      <c r="H450">
        <v>2024</v>
      </c>
      <c r="I450">
        <v>8</v>
      </c>
      <c r="J450" t="s">
        <v>89</v>
      </c>
      <c r="K450" t="s">
        <v>113</v>
      </c>
      <c r="L450" t="s">
        <v>98</v>
      </c>
      <c r="M450" t="s">
        <v>108</v>
      </c>
    </row>
    <row r="451" spans="1:13" x14ac:dyDescent="0.3">
      <c r="A451" t="s">
        <v>23</v>
      </c>
      <c r="B451" t="s">
        <v>51</v>
      </c>
      <c r="C451">
        <v>45253</v>
      </c>
      <c r="D451">
        <v>22</v>
      </c>
      <c r="E451">
        <v>7797.2400000000007</v>
      </c>
      <c r="F451">
        <v>5567.32</v>
      </c>
      <c r="G451">
        <v>2229.920000000001</v>
      </c>
      <c r="H451">
        <v>2023</v>
      </c>
      <c r="I451">
        <v>11</v>
      </c>
      <c r="J451" t="s">
        <v>86</v>
      </c>
      <c r="K451" t="s">
        <v>113</v>
      </c>
      <c r="L451" t="s">
        <v>118</v>
      </c>
      <c r="M451" t="s">
        <v>152</v>
      </c>
    </row>
    <row r="452" spans="1:13" x14ac:dyDescent="0.3">
      <c r="A452" t="s">
        <v>54</v>
      </c>
      <c r="B452" t="s">
        <v>49</v>
      </c>
      <c r="C452">
        <v>45486</v>
      </c>
      <c r="D452">
        <v>11</v>
      </c>
      <c r="E452">
        <v>14641.769999999999</v>
      </c>
      <c r="F452">
        <v>8993.82</v>
      </c>
      <c r="G452">
        <v>5647.9499999999989</v>
      </c>
      <c r="H452">
        <v>2024</v>
      </c>
      <c r="I452">
        <v>7</v>
      </c>
      <c r="J452" t="s">
        <v>89</v>
      </c>
      <c r="K452" t="s">
        <v>137</v>
      </c>
      <c r="L452" t="s">
        <v>126</v>
      </c>
      <c r="M452" t="s">
        <v>158</v>
      </c>
    </row>
    <row r="453" spans="1:13" x14ac:dyDescent="0.3">
      <c r="A453" t="s">
        <v>10</v>
      </c>
      <c r="B453" t="s">
        <v>30</v>
      </c>
      <c r="C453">
        <v>45438</v>
      </c>
      <c r="D453">
        <v>7</v>
      </c>
      <c r="E453">
        <v>10300.220000000001</v>
      </c>
      <c r="F453">
        <v>6969.55</v>
      </c>
      <c r="G453">
        <v>3330.670000000001</v>
      </c>
      <c r="H453">
        <v>2024</v>
      </c>
      <c r="I453">
        <v>5</v>
      </c>
      <c r="J453" t="s">
        <v>88</v>
      </c>
      <c r="K453" t="s">
        <v>113</v>
      </c>
      <c r="L453" t="s">
        <v>126</v>
      </c>
      <c r="M453" t="s">
        <v>127</v>
      </c>
    </row>
    <row r="454" spans="1:13" x14ac:dyDescent="0.3">
      <c r="A454" t="s">
        <v>6</v>
      </c>
      <c r="B454" t="s">
        <v>13</v>
      </c>
      <c r="C454">
        <v>45156</v>
      </c>
      <c r="D454">
        <v>13</v>
      </c>
      <c r="E454">
        <v>11414.91</v>
      </c>
      <c r="F454">
        <v>7864.6100000000006</v>
      </c>
      <c r="G454">
        <v>3550.2999999999993</v>
      </c>
      <c r="H454">
        <v>2023</v>
      </c>
      <c r="I454">
        <v>8</v>
      </c>
      <c r="J454" t="s">
        <v>85</v>
      </c>
      <c r="K454" t="s">
        <v>104</v>
      </c>
      <c r="L454" t="s">
        <v>102</v>
      </c>
      <c r="M454" t="s">
        <v>103</v>
      </c>
    </row>
    <row r="455" spans="1:13" x14ac:dyDescent="0.3">
      <c r="A455" t="s">
        <v>32</v>
      </c>
      <c r="B455" t="s">
        <v>57</v>
      </c>
      <c r="C455">
        <v>45629</v>
      </c>
      <c r="D455">
        <v>38</v>
      </c>
      <c r="E455">
        <v>44484.320000000007</v>
      </c>
      <c r="F455">
        <v>35536.46</v>
      </c>
      <c r="G455">
        <v>8947.8600000000079</v>
      </c>
      <c r="H455">
        <v>2024</v>
      </c>
      <c r="I455">
        <v>12</v>
      </c>
      <c r="J455" t="s">
        <v>90</v>
      </c>
      <c r="K455" t="s">
        <v>106</v>
      </c>
      <c r="L455" t="s">
        <v>111</v>
      </c>
      <c r="M455" t="s">
        <v>112</v>
      </c>
    </row>
    <row r="456" spans="1:13" x14ac:dyDescent="0.3">
      <c r="A456" t="s">
        <v>23</v>
      </c>
      <c r="B456" t="s">
        <v>68</v>
      </c>
      <c r="C456">
        <v>45567</v>
      </c>
      <c r="D456">
        <v>38</v>
      </c>
      <c r="E456">
        <v>42104</v>
      </c>
      <c r="F456">
        <v>32985.9</v>
      </c>
      <c r="G456">
        <v>9118.0999999999985</v>
      </c>
      <c r="H456">
        <v>2024</v>
      </c>
      <c r="I456">
        <v>10</v>
      </c>
      <c r="J456" t="s">
        <v>90</v>
      </c>
      <c r="K456" t="s">
        <v>113</v>
      </c>
      <c r="L456" t="s">
        <v>118</v>
      </c>
      <c r="M456" t="s">
        <v>134</v>
      </c>
    </row>
    <row r="457" spans="1:13" x14ac:dyDescent="0.3">
      <c r="A457" t="s">
        <v>16</v>
      </c>
      <c r="B457" t="s">
        <v>15</v>
      </c>
      <c r="C457">
        <v>44982</v>
      </c>
      <c r="D457">
        <v>22</v>
      </c>
      <c r="E457">
        <v>19436.78</v>
      </c>
      <c r="F457">
        <v>13553.980000000001</v>
      </c>
      <c r="G457">
        <v>5882.7999999999975</v>
      </c>
      <c r="H457">
        <v>2023</v>
      </c>
      <c r="I457">
        <v>2</v>
      </c>
      <c r="J457" t="s">
        <v>83</v>
      </c>
      <c r="K457" t="s">
        <v>132</v>
      </c>
      <c r="L457" t="s">
        <v>118</v>
      </c>
      <c r="M457" t="s">
        <v>134</v>
      </c>
    </row>
    <row r="458" spans="1:13" x14ac:dyDescent="0.3">
      <c r="A458" t="s">
        <v>28</v>
      </c>
      <c r="B458" t="s">
        <v>34</v>
      </c>
      <c r="C458">
        <v>45123</v>
      </c>
      <c r="D458">
        <v>19</v>
      </c>
      <c r="E458">
        <v>18336.14</v>
      </c>
      <c r="F458">
        <v>14350.699999999999</v>
      </c>
      <c r="G458">
        <v>3985.4400000000005</v>
      </c>
      <c r="H458">
        <v>2023</v>
      </c>
      <c r="I458">
        <v>7</v>
      </c>
      <c r="J458" t="s">
        <v>85</v>
      </c>
      <c r="K458" t="s">
        <v>113</v>
      </c>
      <c r="L458" t="s">
        <v>118</v>
      </c>
      <c r="M458" t="s">
        <v>119</v>
      </c>
    </row>
    <row r="459" spans="1:13" x14ac:dyDescent="0.3">
      <c r="A459" t="s">
        <v>16</v>
      </c>
      <c r="B459" t="s">
        <v>34</v>
      </c>
      <c r="C459">
        <v>45075</v>
      </c>
      <c r="D459">
        <v>8</v>
      </c>
      <c r="E459">
        <v>7720.48</v>
      </c>
      <c r="F459">
        <v>6042.4</v>
      </c>
      <c r="G459">
        <v>1678.08</v>
      </c>
      <c r="H459">
        <v>2023</v>
      </c>
      <c r="I459">
        <v>5</v>
      </c>
      <c r="J459" t="s">
        <v>84</v>
      </c>
      <c r="K459" t="s">
        <v>113</v>
      </c>
      <c r="L459" t="s">
        <v>118</v>
      </c>
      <c r="M459" t="s">
        <v>119</v>
      </c>
    </row>
    <row r="460" spans="1:13" x14ac:dyDescent="0.3">
      <c r="A460" t="s">
        <v>6</v>
      </c>
      <c r="B460" t="s">
        <v>52</v>
      </c>
      <c r="C460">
        <v>45376</v>
      </c>
      <c r="D460">
        <v>22</v>
      </c>
      <c r="E460">
        <v>5205.42</v>
      </c>
      <c r="F460">
        <v>4029.74</v>
      </c>
      <c r="G460">
        <v>1175.6800000000003</v>
      </c>
      <c r="H460">
        <v>2024</v>
      </c>
      <c r="I460">
        <v>3</v>
      </c>
      <c r="J460" t="s">
        <v>87</v>
      </c>
      <c r="K460" t="s">
        <v>113</v>
      </c>
      <c r="L460" t="s">
        <v>118</v>
      </c>
      <c r="M460" t="s">
        <v>152</v>
      </c>
    </row>
    <row r="461" spans="1:13" x14ac:dyDescent="0.3">
      <c r="A461" t="s">
        <v>19</v>
      </c>
      <c r="B461" t="s">
        <v>49</v>
      </c>
      <c r="C461">
        <v>45521</v>
      </c>
      <c r="D461">
        <v>2</v>
      </c>
      <c r="E461">
        <v>2662.14</v>
      </c>
      <c r="F461">
        <v>1635.24</v>
      </c>
      <c r="G461">
        <v>1026.8999999999999</v>
      </c>
      <c r="H461">
        <v>2024</v>
      </c>
      <c r="I461">
        <v>8</v>
      </c>
      <c r="J461" t="s">
        <v>89</v>
      </c>
      <c r="K461" t="s">
        <v>137</v>
      </c>
      <c r="L461" t="s">
        <v>126</v>
      </c>
      <c r="M461" t="s">
        <v>158</v>
      </c>
    </row>
    <row r="462" spans="1:13" x14ac:dyDescent="0.3">
      <c r="A462" t="s">
        <v>8</v>
      </c>
      <c r="B462" t="s">
        <v>31</v>
      </c>
      <c r="C462">
        <v>45575</v>
      </c>
      <c r="D462">
        <v>34</v>
      </c>
      <c r="E462">
        <v>16343.8</v>
      </c>
      <c r="F462">
        <v>10265.959999999999</v>
      </c>
      <c r="G462">
        <v>6077.84</v>
      </c>
      <c r="H462">
        <v>2024</v>
      </c>
      <c r="I462">
        <v>10</v>
      </c>
      <c r="J462" t="s">
        <v>90</v>
      </c>
      <c r="K462" t="s">
        <v>113</v>
      </c>
      <c r="L462" t="s">
        <v>98</v>
      </c>
      <c r="M462" t="s">
        <v>108</v>
      </c>
    </row>
    <row r="463" spans="1:13" x14ac:dyDescent="0.3">
      <c r="A463" t="s">
        <v>28</v>
      </c>
      <c r="B463" t="s">
        <v>17</v>
      </c>
      <c r="C463">
        <v>45330</v>
      </c>
      <c r="D463">
        <v>24</v>
      </c>
      <c r="E463">
        <v>4391.5199999999995</v>
      </c>
      <c r="F463">
        <v>3336.24</v>
      </c>
      <c r="G463">
        <v>1055.2799999999997</v>
      </c>
      <c r="H463">
        <v>2024</v>
      </c>
      <c r="I463">
        <v>2</v>
      </c>
      <c r="J463" t="s">
        <v>87</v>
      </c>
      <c r="K463" t="s">
        <v>104</v>
      </c>
      <c r="L463" t="s">
        <v>102</v>
      </c>
      <c r="M463" t="s">
        <v>103</v>
      </c>
    </row>
    <row r="464" spans="1:13" x14ac:dyDescent="0.3">
      <c r="A464" t="s">
        <v>59</v>
      </c>
      <c r="B464" t="s">
        <v>42</v>
      </c>
      <c r="C464">
        <v>45581</v>
      </c>
      <c r="D464">
        <v>27</v>
      </c>
      <c r="E464">
        <v>11439.09</v>
      </c>
      <c r="F464">
        <v>7454.7000000000007</v>
      </c>
      <c r="G464">
        <v>3984.3899999999994</v>
      </c>
      <c r="H464">
        <v>2024</v>
      </c>
      <c r="I464">
        <v>10</v>
      </c>
      <c r="J464" t="s">
        <v>90</v>
      </c>
      <c r="K464" t="s">
        <v>137</v>
      </c>
      <c r="L464" t="s">
        <v>98</v>
      </c>
      <c r="M464" t="s">
        <v>99</v>
      </c>
    </row>
    <row r="465" spans="1:13" x14ac:dyDescent="0.3">
      <c r="A465" t="s">
        <v>10</v>
      </c>
      <c r="B465" t="s">
        <v>53</v>
      </c>
      <c r="C465">
        <v>45512</v>
      </c>
      <c r="D465">
        <v>16</v>
      </c>
      <c r="E465">
        <v>20409.759999999998</v>
      </c>
      <c r="F465">
        <v>12726.24</v>
      </c>
      <c r="G465">
        <v>7683.5199999999986</v>
      </c>
      <c r="H465">
        <v>2024</v>
      </c>
      <c r="I465">
        <v>8</v>
      </c>
      <c r="J465" t="s">
        <v>89</v>
      </c>
      <c r="K465" t="s">
        <v>130</v>
      </c>
      <c r="L465" t="s">
        <v>118</v>
      </c>
      <c r="M465" t="s">
        <v>152</v>
      </c>
    </row>
    <row r="466" spans="1:13" x14ac:dyDescent="0.3">
      <c r="A466" t="s">
        <v>59</v>
      </c>
      <c r="B466" t="s">
        <v>66</v>
      </c>
      <c r="C466">
        <v>45526</v>
      </c>
      <c r="D466">
        <v>22</v>
      </c>
      <c r="E466">
        <v>11953.92</v>
      </c>
      <c r="F466">
        <v>8504.76</v>
      </c>
      <c r="G466">
        <v>3449.16</v>
      </c>
      <c r="H466">
        <v>2024</v>
      </c>
      <c r="I466">
        <v>8</v>
      </c>
      <c r="J466" t="s">
        <v>89</v>
      </c>
      <c r="K466" t="s">
        <v>113</v>
      </c>
      <c r="L466" t="s">
        <v>118</v>
      </c>
      <c r="M466" t="s">
        <v>154</v>
      </c>
    </row>
    <row r="467" spans="1:13" x14ac:dyDescent="0.3">
      <c r="A467" t="s">
        <v>33</v>
      </c>
      <c r="B467" t="s">
        <v>15</v>
      </c>
      <c r="C467">
        <v>45599</v>
      </c>
      <c r="D467">
        <v>33</v>
      </c>
      <c r="E467">
        <v>29155.170000000002</v>
      </c>
      <c r="F467">
        <v>20330.97</v>
      </c>
      <c r="G467">
        <v>8824.2000000000007</v>
      </c>
      <c r="H467">
        <v>2024</v>
      </c>
      <c r="I467">
        <v>11</v>
      </c>
      <c r="J467" t="s">
        <v>90</v>
      </c>
      <c r="K467" t="s">
        <v>132</v>
      </c>
      <c r="L467" t="s">
        <v>118</v>
      </c>
      <c r="M467" t="s">
        <v>134</v>
      </c>
    </row>
    <row r="468" spans="1:13" x14ac:dyDescent="0.3">
      <c r="A468" t="s">
        <v>6</v>
      </c>
      <c r="B468" t="s">
        <v>67</v>
      </c>
      <c r="C468">
        <v>45137</v>
      </c>
      <c r="D468">
        <v>9</v>
      </c>
      <c r="E468">
        <v>9394.9200000000019</v>
      </c>
      <c r="F468">
        <v>5796.36</v>
      </c>
      <c r="G468">
        <v>3598.5600000000022</v>
      </c>
      <c r="H468">
        <v>2023</v>
      </c>
      <c r="I468">
        <v>7</v>
      </c>
      <c r="J468" t="s">
        <v>85</v>
      </c>
      <c r="K468" t="s">
        <v>137</v>
      </c>
      <c r="L468" t="s">
        <v>111</v>
      </c>
      <c r="M468" t="s">
        <v>121</v>
      </c>
    </row>
    <row r="469" spans="1:13" x14ac:dyDescent="0.3">
      <c r="A469" t="s">
        <v>21</v>
      </c>
      <c r="B469" t="s">
        <v>51</v>
      </c>
      <c r="C469">
        <v>45196</v>
      </c>
      <c r="D469">
        <v>6</v>
      </c>
      <c r="E469">
        <v>2126.52</v>
      </c>
      <c r="F469">
        <v>1518.3600000000001</v>
      </c>
      <c r="G469">
        <v>608.15999999999985</v>
      </c>
      <c r="H469">
        <v>2023</v>
      </c>
      <c r="I469">
        <v>9</v>
      </c>
      <c r="J469" t="s">
        <v>85</v>
      </c>
      <c r="K469" t="s">
        <v>113</v>
      </c>
      <c r="L469" t="s">
        <v>118</v>
      </c>
      <c r="M469" t="s">
        <v>152</v>
      </c>
    </row>
    <row r="470" spans="1:13" x14ac:dyDescent="0.3">
      <c r="A470" t="s">
        <v>25</v>
      </c>
      <c r="B470" t="s">
        <v>53</v>
      </c>
      <c r="C470">
        <v>45438</v>
      </c>
      <c r="D470">
        <v>3</v>
      </c>
      <c r="E470">
        <v>3826.83</v>
      </c>
      <c r="F470">
        <v>2386.17</v>
      </c>
      <c r="G470">
        <v>1440.6599999999999</v>
      </c>
      <c r="H470">
        <v>2024</v>
      </c>
      <c r="I470">
        <v>5</v>
      </c>
      <c r="J470" t="s">
        <v>88</v>
      </c>
      <c r="K470" t="s">
        <v>130</v>
      </c>
      <c r="L470" t="s">
        <v>118</v>
      </c>
      <c r="M470" t="s">
        <v>152</v>
      </c>
    </row>
    <row r="471" spans="1:13" x14ac:dyDescent="0.3">
      <c r="A471" t="s">
        <v>12</v>
      </c>
      <c r="B471" t="s">
        <v>29</v>
      </c>
      <c r="C471">
        <v>45118</v>
      </c>
      <c r="D471">
        <v>9</v>
      </c>
      <c r="E471">
        <v>5877</v>
      </c>
      <c r="F471">
        <v>4402.3499999999995</v>
      </c>
      <c r="G471">
        <v>1474.6500000000005</v>
      </c>
      <c r="H471">
        <v>2023</v>
      </c>
      <c r="I471">
        <v>7</v>
      </c>
      <c r="J471" t="s">
        <v>85</v>
      </c>
      <c r="K471" t="s">
        <v>100</v>
      </c>
      <c r="L471" t="s">
        <v>98</v>
      </c>
      <c r="M471" t="s">
        <v>108</v>
      </c>
    </row>
    <row r="472" spans="1:13" x14ac:dyDescent="0.3">
      <c r="A472" t="s">
        <v>21</v>
      </c>
      <c r="B472" t="s">
        <v>49</v>
      </c>
      <c r="C472">
        <v>45295</v>
      </c>
      <c r="D472">
        <v>24</v>
      </c>
      <c r="E472">
        <v>31945.68</v>
      </c>
      <c r="F472">
        <v>19622.88</v>
      </c>
      <c r="G472">
        <v>12322.8</v>
      </c>
      <c r="H472">
        <v>2024</v>
      </c>
      <c r="I472">
        <v>1</v>
      </c>
      <c r="J472" t="s">
        <v>87</v>
      </c>
      <c r="K472" t="s">
        <v>137</v>
      </c>
      <c r="L472" t="s">
        <v>126</v>
      </c>
      <c r="M472" t="s">
        <v>158</v>
      </c>
    </row>
    <row r="473" spans="1:13" x14ac:dyDescent="0.3">
      <c r="A473" t="s">
        <v>6</v>
      </c>
      <c r="B473" t="s">
        <v>35</v>
      </c>
      <c r="C473">
        <v>45011</v>
      </c>
      <c r="D473">
        <v>29</v>
      </c>
      <c r="E473">
        <v>4728.4500000000007</v>
      </c>
      <c r="F473">
        <v>3657.19</v>
      </c>
      <c r="G473">
        <v>1071.2600000000007</v>
      </c>
      <c r="H473">
        <v>2023</v>
      </c>
      <c r="I473">
        <v>3</v>
      </c>
      <c r="J473" t="s">
        <v>83</v>
      </c>
      <c r="K473" t="s">
        <v>113</v>
      </c>
      <c r="L473" t="s">
        <v>102</v>
      </c>
      <c r="M473" t="s">
        <v>124</v>
      </c>
    </row>
    <row r="474" spans="1:13" x14ac:dyDescent="0.3">
      <c r="A474" t="s">
        <v>21</v>
      </c>
      <c r="B474" t="s">
        <v>9</v>
      </c>
      <c r="C474">
        <v>45560</v>
      </c>
      <c r="D474">
        <v>14</v>
      </c>
      <c r="E474">
        <v>8501.2200000000012</v>
      </c>
      <c r="F474">
        <v>5212.7599999999993</v>
      </c>
      <c r="G474">
        <v>3288.4600000000019</v>
      </c>
      <c r="H474">
        <v>2024</v>
      </c>
      <c r="I474">
        <v>9</v>
      </c>
      <c r="J474" t="s">
        <v>89</v>
      </c>
      <c r="K474" t="s">
        <v>113</v>
      </c>
      <c r="L474" t="s">
        <v>98</v>
      </c>
      <c r="M474" t="s">
        <v>99</v>
      </c>
    </row>
    <row r="475" spans="1:13" x14ac:dyDescent="0.3">
      <c r="A475" t="s">
        <v>37</v>
      </c>
      <c r="B475" t="s">
        <v>66</v>
      </c>
      <c r="C475">
        <v>45046</v>
      </c>
      <c r="D475">
        <v>15</v>
      </c>
      <c r="E475">
        <v>8150.4000000000005</v>
      </c>
      <c r="F475">
        <v>5798.7</v>
      </c>
      <c r="G475">
        <v>2351.7000000000007</v>
      </c>
      <c r="H475">
        <v>2023</v>
      </c>
      <c r="I475">
        <v>4</v>
      </c>
      <c r="J475" t="s">
        <v>84</v>
      </c>
      <c r="K475" t="s">
        <v>113</v>
      </c>
      <c r="L475" t="s">
        <v>118</v>
      </c>
      <c r="M475" t="s">
        <v>154</v>
      </c>
    </row>
    <row r="476" spans="1:13" x14ac:dyDescent="0.3">
      <c r="A476" t="s">
        <v>54</v>
      </c>
      <c r="B476" t="s">
        <v>13</v>
      </c>
      <c r="C476">
        <v>45083</v>
      </c>
      <c r="D476">
        <v>9</v>
      </c>
      <c r="E476">
        <v>7902.63</v>
      </c>
      <c r="F476">
        <v>5444.7300000000005</v>
      </c>
      <c r="G476">
        <v>2457.8999999999996</v>
      </c>
      <c r="H476">
        <v>2023</v>
      </c>
      <c r="I476">
        <v>6</v>
      </c>
      <c r="J476" t="s">
        <v>84</v>
      </c>
      <c r="K476" t="s">
        <v>104</v>
      </c>
      <c r="L476" t="s">
        <v>102</v>
      </c>
      <c r="M476" t="s">
        <v>103</v>
      </c>
    </row>
    <row r="477" spans="1:13" x14ac:dyDescent="0.3">
      <c r="A477" t="s">
        <v>59</v>
      </c>
      <c r="B477" t="s">
        <v>46</v>
      </c>
      <c r="C477">
        <v>45088</v>
      </c>
      <c r="D477">
        <v>10</v>
      </c>
      <c r="E477">
        <v>1954.3000000000002</v>
      </c>
      <c r="F477">
        <v>1459.5</v>
      </c>
      <c r="G477">
        <v>494.80000000000018</v>
      </c>
      <c r="H477">
        <v>2023</v>
      </c>
      <c r="I477">
        <v>6</v>
      </c>
      <c r="J477" t="s">
        <v>84</v>
      </c>
      <c r="K477" t="s">
        <v>100</v>
      </c>
      <c r="L477" t="s">
        <v>118</v>
      </c>
      <c r="M477" t="s">
        <v>119</v>
      </c>
    </row>
    <row r="478" spans="1:13" x14ac:dyDescent="0.3">
      <c r="A478" t="s">
        <v>32</v>
      </c>
      <c r="B478" t="s">
        <v>42</v>
      </c>
      <c r="C478">
        <v>45334</v>
      </c>
      <c r="D478">
        <v>16</v>
      </c>
      <c r="E478">
        <v>6778.72</v>
      </c>
      <c r="F478">
        <v>4417.6000000000004</v>
      </c>
      <c r="G478">
        <v>2361.12</v>
      </c>
      <c r="H478">
        <v>2024</v>
      </c>
      <c r="I478">
        <v>2</v>
      </c>
      <c r="J478" t="s">
        <v>87</v>
      </c>
      <c r="K478" t="s">
        <v>137</v>
      </c>
      <c r="L478" t="s">
        <v>98</v>
      </c>
      <c r="M478" t="s">
        <v>99</v>
      </c>
    </row>
    <row r="479" spans="1:13" x14ac:dyDescent="0.3">
      <c r="A479" t="s">
        <v>23</v>
      </c>
      <c r="B479" t="s">
        <v>47</v>
      </c>
      <c r="C479">
        <v>44939</v>
      </c>
      <c r="D479">
        <v>31</v>
      </c>
      <c r="E479">
        <v>37135.520000000004</v>
      </c>
      <c r="F479">
        <v>27359.05</v>
      </c>
      <c r="G479">
        <v>9776.4700000000048</v>
      </c>
      <c r="H479">
        <v>2023</v>
      </c>
      <c r="I479">
        <v>1</v>
      </c>
      <c r="J479" t="s">
        <v>83</v>
      </c>
      <c r="K479" t="s">
        <v>113</v>
      </c>
      <c r="L479" t="s">
        <v>126</v>
      </c>
      <c r="M479" t="s">
        <v>127</v>
      </c>
    </row>
    <row r="480" spans="1:13" x14ac:dyDescent="0.3">
      <c r="A480" t="s">
        <v>16</v>
      </c>
      <c r="B480" t="s">
        <v>52</v>
      </c>
      <c r="C480">
        <v>45449</v>
      </c>
      <c r="D480">
        <v>15</v>
      </c>
      <c r="E480">
        <v>3549.15</v>
      </c>
      <c r="F480">
        <v>2747.5499999999997</v>
      </c>
      <c r="G480">
        <v>801.60000000000036</v>
      </c>
      <c r="H480">
        <v>2024</v>
      </c>
      <c r="I480">
        <v>6</v>
      </c>
      <c r="J480" t="s">
        <v>88</v>
      </c>
      <c r="K480" t="s">
        <v>113</v>
      </c>
      <c r="L480" t="s">
        <v>118</v>
      </c>
      <c r="M480" t="s">
        <v>152</v>
      </c>
    </row>
    <row r="481" spans="1:13" x14ac:dyDescent="0.3">
      <c r="A481" t="s">
        <v>25</v>
      </c>
      <c r="B481" t="s">
        <v>56</v>
      </c>
      <c r="C481">
        <v>45229</v>
      </c>
      <c r="D481">
        <v>35</v>
      </c>
      <c r="E481">
        <v>4695.25</v>
      </c>
      <c r="F481">
        <v>3878.7</v>
      </c>
      <c r="G481">
        <v>816.55000000000018</v>
      </c>
      <c r="H481">
        <v>2023</v>
      </c>
      <c r="I481">
        <v>10</v>
      </c>
      <c r="J481" t="s">
        <v>86</v>
      </c>
      <c r="K481" t="s">
        <v>113</v>
      </c>
      <c r="L481" t="s">
        <v>102</v>
      </c>
      <c r="M481" t="s">
        <v>148</v>
      </c>
    </row>
    <row r="482" spans="1:13" x14ac:dyDescent="0.3">
      <c r="A482" t="s">
        <v>16</v>
      </c>
      <c r="B482" t="s">
        <v>31</v>
      </c>
      <c r="C482">
        <v>45387</v>
      </c>
      <c r="D482">
        <v>3</v>
      </c>
      <c r="E482">
        <v>1442.1</v>
      </c>
      <c r="F482">
        <v>905.81999999999994</v>
      </c>
      <c r="G482">
        <v>536.28</v>
      </c>
      <c r="H482">
        <v>2024</v>
      </c>
      <c r="I482">
        <v>4</v>
      </c>
      <c r="J482" t="s">
        <v>88</v>
      </c>
      <c r="K482" t="s">
        <v>113</v>
      </c>
      <c r="L482" t="s">
        <v>98</v>
      </c>
      <c r="M482" t="s">
        <v>108</v>
      </c>
    </row>
    <row r="483" spans="1:13" x14ac:dyDescent="0.3">
      <c r="A483" t="s">
        <v>6</v>
      </c>
      <c r="B483" t="s">
        <v>47</v>
      </c>
      <c r="C483">
        <v>45129</v>
      </c>
      <c r="D483">
        <v>15</v>
      </c>
      <c r="E483">
        <v>17968.800000000003</v>
      </c>
      <c r="F483">
        <v>13238.25</v>
      </c>
      <c r="G483">
        <v>4730.5500000000029</v>
      </c>
      <c r="H483">
        <v>2023</v>
      </c>
      <c r="I483">
        <v>7</v>
      </c>
      <c r="J483" t="s">
        <v>85</v>
      </c>
      <c r="K483" t="s">
        <v>113</v>
      </c>
      <c r="L483" t="s">
        <v>126</v>
      </c>
      <c r="M483" t="s">
        <v>127</v>
      </c>
    </row>
    <row r="484" spans="1:13" x14ac:dyDescent="0.3">
      <c r="A484" t="s">
        <v>33</v>
      </c>
      <c r="B484" t="s">
        <v>53</v>
      </c>
      <c r="C484">
        <v>45455</v>
      </c>
      <c r="D484">
        <v>9</v>
      </c>
      <c r="E484">
        <v>11480.49</v>
      </c>
      <c r="F484">
        <v>7158.51</v>
      </c>
      <c r="G484">
        <v>4321.9799999999996</v>
      </c>
      <c r="H484">
        <v>2024</v>
      </c>
      <c r="I484">
        <v>6</v>
      </c>
      <c r="J484" t="s">
        <v>88</v>
      </c>
      <c r="K484" t="s">
        <v>130</v>
      </c>
      <c r="L484" t="s">
        <v>118</v>
      </c>
      <c r="M484" t="s">
        <v>152</v>
      </c>
    </row>
    <row r="485" spans="1:13" x14ac:dyDescent="0.3">
      <c r="A485" t="s">
        <v>32</v>
      </c>
      <c r="B485" t="s">
        <v>70</v>
      </c>
      <c r="C485">
        <v>44963</v>
      </c>
      <c r="D485">
        <v>17</v>
      </c>
      <c r="E485">
        <v>3670.1299999999997</v>
      </c>
      <c r="F485">
        <v>2656.59</v>
      </c>
      <c r="G485">
        <v>1013.5399999999995</v>
      </c>
      <c r="H485">
        <v>2023</v>
      </c>
      <c r="I485">
        <v>2</v>
      </c>
      <c r="J485" t="s">
        <v>83</v>
      </c>
      <c r="K485" t="s">
        <v>130</v>
      </c>
      <c r="L485" t="s">
        <v>102</v>
      </c>
      <c r="M485" t="s">
        <v>103</v>
      </c>
    </row>
    <row r="486" spans="1:13" x14ac:dyDescent="0.3">
      <c r="A486" t="s">
        <v>10</v>
      </c>
      <c r="B486" t="s">
        <v>65</v>
      </c>
      <c r="C486">
        <v>45378</v>
      </c>
      <c r="D486">
        <v>18</v>
      </c>
      <c r="E486">
        <v>5816.7</v>
      </c>
      <c r="F486">
        <v>3597.4800000000005</v>
      </c>
      <c r="G486">
        <v>2219.2199999999993</v>
      </c>
      <c r="H486">
        <v>2024</v>
      </c>
      <c r="I486">
        <v>3</v>
      </c>
      <c r="J486" t="s">
        <v>87</v>
      </c>
      <c r="K486" t="s">
        <v>109</v>
      </c>
      <c r="L486" t="s">
        <v>111</v>
      </c>
      <c r="M486" t="s">
        <v>112</v>
      </c>
    </row>
    <row r="487" spans="1:13" x14ac:dyDescent="0.3">
      <c r="A487" t="s">
        <v>16</v>
      </c>
      <c r="B487" t="s">
        <v>48</v>
      </c>
      <c r="C487">
        <v>45283</v>
      </c>
      <c r="D487">
        <v>35</v>
      </c>
      <c r="E487">
        <v>49105.35</v>
      </c>
      <c r="F487">
        <v>31169.25</v>
      </c>
      <c r="G487">
        <v>17936.099999999999</v>
      </c>
      <c r="H487">
        <v>2023</v>
      </c>
      <c r="I487">
        <v>12</v>
      </c>
      <c r="J487" t="s">
        <v>86</v>
      </c>
      <c r="K487" t="s">
        <v>137</v>
      </c>
      <c r="L487" t="s">
        <v>111</v>
      </c>
      <c r="M487" t="s">
        <v>112</v>
      </c>
    </row>
    <row r="488" spans="1:13" x14ac:dyDescent="0.3">
      <c r="A488" t="s">
        <v>16</v>
      </c>
      <c r="B488" t="s">
        <v>51</v>
      </c>
      <c r="C488">
        <v>44978</v>
      </c>
      <c r="D488">
        <v>26</v>
      </c>
      <c r="E488">
        <v>9214.92</v>
      </c>
      <c r="F488">
        <v>6579.56</v>
      </c>
      <c r="G488">
        <v>2635.3599999999997</v>
      </c>
      <c r="H488">
        <v>2023</v>
      </c>
      <c r="I488">
        <v>2</v>
      </c>
      <c r="J488" t="s">
        <v>83</v>
      </c>
      <c r="K488" t="s">
        <v>113</v>
      </c>
      <c r="L488" t="s">
        <v>118</v>
      </c>
      <c r="M488" t="s">
        <v>152</v>
      </c>
    </row>
    <row r="489" spans="1:13" x14ac:dyDescent="0.3">
      <c r="A489" t="s">
        <v>12</v>
      </c>
      <c r="B489" t="s">
        <v>71</v>
      </c>
      <c r="C489">
        <v>44937</v>
      </c>
      <c r="D489">
        <v>15</v>
      </c>
      <c r="E489">
        <v>3426.4500000000003</v>
      </c>
      <c r="F489">
        <v>2738.4</v>
      </c>
      <c r="G489">
        <v>688.05000000000018</v>
      </c>
      <c r="H489">
        <v>2023</v>
      </c>
      <c r="I489">
        <v>1</v>
      </c>
      <c r="J489" t="s">
        <v>83</v>
      </c>
      <c r="K489" t="s">
        <v>100</v>
      </c>
      <c r="L489" t="s">
        <v>98</v>
      </c>
      <c r="M489" t="s">
        <v>99</v>
      </c>
    </row>
    <row r="490" spans="1:13" x14ac:dyDescent="0.3">
      <c r="A490" t="s">
        <v>16</v>
      </c>
      <c r="B490" t="s">
        <v>66</v>
      </c>
      <c r="C490">
        <v>45227</v>
      </c>
      <c r="D490">
        <v>26</v>
      </c>
      <c r="E490">
        <v>14127.36</v>
      </c>
      <c r="F490">
        <v>10051.08</v>
      </c>
      <c r="G490">
        <v>4076.2800000000007</v>
      </c>
      <c r="H490">
        <v>2023</v>
      </c>
      <c r="I490">
        <v>10</v>
      </c>
      <c r="J490" t="s">
        <v>86</v>
      </c>
      <c r="K490" t="s">
        <v>113</v>
      </c>
      <c r="L490" t="s">
        <v>118</v>
      </c>
      <c r="M490" t="s">
        <v>154</v>
      </c>
    </row>
    <row r="491" spans="1:13" x14ac:dyDescent="0.3">
      <c r="A491" t="s">
        <v>16</v>
      </c>
      <c r="B491" t="s">
        <v>66</v>
      </c>
      <c r="C491">
        <v>45560</v>
      </c>
      <c r="D491">
        <v>20</v>
      </c>
      <c r="E491">
        <v>10867.2</v>
      </c>
      <c r="F491">
        <v>7731.5999999999995</v>
      </c>
      <c r="G491">
        <v>3135.6000000000013</v>
      </c>
      <c r="H491">
        <v>2024</v>
      </c>
      <c r="I491">
        <v>9</v>
      </c>
      <c r="J491" t="s">
        <v>89</v>
      </c>
      <c r="K491" t="s">
        <v>113</v>
      </c>
      <c r="L491" t="s">
        <v>118</v>
      </c>
      <c r="M491" t="s">
        <v>154</v>
      </c>
    </row>
    <row r="492" spans="1:13" x14ac:dyDescent="0.3">
      <c r="A492" t="s">
        <v>16</v>
      </c>
      <c r="B492" t="s">
        <v>44</v>
      </c>
      <c r="C492">
        <v>44978</v>
      </c>
      <c r="D492">
        <v>14</v>
      </c>
      <c r="E492">
        <v>4022.2000000000003</v>
      </c>
      <c r="F492">
        <v>3257.3799999999997</v>
      </c>
      <c r="G492">
        <v>764.82000000000062</v>
      </c>
      <c r="H492">
        <v>2023</v>
      </c>
      <c r="I492">
        <v>2</v>
      </c>
      <c r="J492" t="s">
        <v>83</v>
      </c>
      <c r="K492" t="s">
        <v>109</v>
      </c>
      <c r="L492" t="s">
        <v>102</v>
      </c>
      <c r="M492" t="s">
        <v>116</v>
      </c>
    </row>
    <row r="493" spans="1:13" x14ac:dyDescent="0.3">
      <c r="A493" t="s">
        <v>16</v>
      </c>
      <c r="B493" t="s">
        <v>52</v>
      </c>
      <c r="C493">
        <v>45627</v>
      </c>
      <c r="D493">
        <v>23</v>
      </c>
      <c r="E493">
        <v>5442.0300000000007</v>
      </c>
      <c r="F493">
        <v>4212.91</v>
      </c>
      <c r="G493">
        <v>1229.1200000000008</v>
      </c>
      <c r="H493">
        <v>2024</v>
      </c>
      <c r="I493">
        <v>12</v>
      </c>
      <c r="J493" t="s">
        <v>90</v>
      </c>
      <c r="K493" t="s">
        <v>113</v>
      </c>
      <c r="L493" t="s">
        <v>118</v>
      </c>
      <c r="M493" t="s">
        <v>152</v>
      </c>
    </row>
    <row r="494" spans="1:13" x14ac:dyDescent="0.3">
      <c r="A494" t="s">
        <v>37</v>
      </c>
      <c r="B494" t="s">
        <v>50</v>
      </c>
      <c r="C494">
        <v>45203</v>
      </c>
      <c r="D494">
        <v>34</v>
      </c>
      <c r="E494">
        <v>9167.08</v>
      </c>
      <c r="F494">
        <v>5572.2599999999993</v>
      </c>
      <c r="G494">
        <v>3594.8200000000006</v>
      </c>
      <c r="H494">
        <v>2023</v>
      </c>
      <c r="I494">
        <v>10</v>
      </c>
      <c r="J494" t="s">
        <v>86</v>
      </c>
      <c r="K494" t="s">
        <v>100</v>
      </c>
      <c r="L494" t="s">
        <v>102</v>
      </c>
      <c r="M494" t="s">
        <v>103</v>
      </c>
    </row>
    <row r="495" spans="1:13" x14ac:dyDescent="0.3">
      <c r="A495" t="s">
        <v>23</v>
      </c>
      <c r="B495" t="s">
        <v>18</v>
      </c>
      <c r="C495">
        <v>45506</v>
      </c>
      <c r="D495">
        <v>6</v>
      </c>
      <c r="E495">
        <v>2394.96</v>
      </c>
      <c r="F495">
        <v>1809.84</v>
      </c>
      <c r="G495">
        <v>585.12000000000012</v>
      </c>
      <c r="H495">
        <v>2024</v>
      </c>
      <c r="I495">
        <v>8</v>
      </c>
      <c r="J495" t="s">
        <v>89</v>
      </c>
      <c r="K495" t="s">
        <v>130</v>
      </c>
      <c r="L495" t="s">
        <v>126</v>
      </c>
      <c r="M495" t="s">
        <v>129</v>
      </c>
    </row>
    <row r="496" spans="1:13" x14ac:dyDescent="0.3">
      <c r="A496" t="s">
        <v>8</v>
      </c>
      <c r="B496" t="s">
        <v>61</v>
      </c>
      <c r="C496">
        <v>45012</v>
      </c>
      <c r="D496">
        <v>17</v>
      </c>
      <c r="E496">
        <v>6503.86</v>
      </c>
      <c r="F496">
        <v>5139.6099999999997</v>
      </c>
      <c r="G496">
        <v>1364.25</v>
      </c>
      <c r="H496">
        <v>2023</v>
      </c>
      <c r="I496">
        <v>3</v>
      </c>
      <c r="J496" t="s">
        <v>83</v>
      </c>
      <c r="K496" t="s">
        <v>109</v>
      </c>
      <c r="L496" t="s">
        <v>111</v>
      </c>
      <c r="M496" t="s">
        <v>121</v>
      </c>
    </row>
    <row r="497" spans="1:13" x14ac:dyDescent="0.3">
      <c r="A497" t="s">
        <v>25</v>
      </c>
      <c r="B497" t="s">
        <v>36</v>
      </c>
      <c r="C497">
        <v>45406</v>
      </c>
      <c r="D497">
        <v>5</v>
      </c>
      <c r="E497">
        <v>4735.25</v>
      </c>
      <c r="F497">
        <v>3336.9</v>
      </c>
      <c r="G497">
        <v>1398.35</v>
      </c>
      <c r="H497">
        <v>2024</v>
      </c>
      <c r="I497">
        <v>4</v>
      </c>
      <c r="J497" t="s">
        <v>88</v>
      </c>
      <c r="K497" t="s">
        <v>132</v>
      </c>
      <c r="L497" t="s">
        <v>102</v>
      </c>
      <c r="M497" t="s">
        <v>124</v>
      </c>
    </row>
    <row r="498" spans="1:13" x14ac:dyDescent="0.3">
      <c r="A498" t="s">
        <v>16</v>
      </c>
      <c r="B498" t="s">
        <v>65</v>
      </c>
      <c r="C498">
        <v>45620</v>
      </c>
      <c r="D498">
        <v>22</v>
      </c>
      <c r="E498">
        <v>7109.2999999999993</v>
      </c>
      <c r="F498">
        <v>4396.92</v>
      </c>
      <c r="G498">
        <v>2712.3799999999992</v>
      </c>
      <c r="H498">
        <v>2024</v>
      </c>
      <c r="I498">
        <v>11</v>
      </c>
      <c r="J498" t="s">
        <v>90</v>
      </c>
      <c r="K498" t="s">
        <v>109</v>
      </c>
      <c r="L498" t="s">
        <v>111</v>
      </c>
      <c r="M498" t="s">
        <v>112</v>
      </c>
    </row>
    <row r="499" spans="1:13" x14ac:dyDescent="0.3">
      <c r="A499" t="s">
        <v>28</v>
      </c>
      <c r="B499" t="s">
        <v>40</v>
      </c>
      <c r="C499">
        <v>45605</v>
      </c>
      <c r="D499">
        <v>34</v>
      </c>
      <c r="E499">
        <v>46028.86</v>
      </c>
      <c r="F499">
        <v>33131.64</v>
      </c>
      <c r="G499">
        <v>12897.220000000001</v>
      </c>
      <c r="H499">
        <v>2024</v>
      </c>
      <c r="I499">
        <v>11</v>
      </c>
      <c r="J499" t="s">
        <v>90</v>
      </c>
      <c r="K499" t="s">
        <v>106</v>
      </c>
      <c r="L499" t="s">
        <v>111</v>
      </c>
      <c r="M499" t="s">
        <v>112</v>
      </c>
    </row>
    <row r="500" spans="1:13" x14ac:dyDescent="0.3">
      <c r="A500" t="s">
        <v>54</v>
      </c>
      <c r="B500" t="s">
        <v>47</v>
      </c>
      <c r="C500">
        <v>45153</v>
      </c>
      <c r="D500">
        <v>11</v>
      </c>
      <c r="E500">
        <v>13177.12</v>
      </c>
      <c r="F500">
        <v>9708.0499999999993</v>
      </c>
      <c r="G500">
        <v>3469.0700000000015</v>
      </c>
      <c r="H500">
        <v>2023</v>
      </c>
      <c r="I500">
        <v>8</v>
      </c>
      <c r="J500" t="s">
        <v>85</v>
      </c>
      <c r="K500" t="s">
        <v>113</v>
      </c>
      <c r="L500" t="s">
        <v>126</v>
      </c>
      <c r="M500" t="s">
        <v>127</v>
      </c>
    </row>
    <row r="501" spans="1:13" x14ac:dyDescent="0.3">
      <c r="A501" t="s">
        <v>14</v>
      </c>
      <c r="B501" t="s">
        <v>15</v>
      </c>
      <c r="C501">
        <v>45033</v>
      </c>
      <c r="D501">
        <v>17</v>
      </c>
      <c r="E501">
        <v>15019.33</v>
      </c>
      <c r="F501">
        <v>10473.530000000001</v>
      </c>
      <c r="G501">
        <v>4545.7999999999993</v>
      </c>
      <c r="H501">
        <v>2023</v>
      </c>
      <c r="I501">
        <v>4</v>
      </c>
      <c r="J501" t="s">
        <v>84</v>
      </c>
      <c r="K501" t="s">
        <v>132</v>
      </c>
      <c r="L501" t="s">
        <v>118</v>
      </c>
      <c r="M501" t="s">
        <v>134</v>
      </c>
    </row>
    <row r="502" spans="1:13" x14ac:dyDescent="0.3">
      <c r="A502" t="s">
        <v>32</v>
      </c>
      <c r="B502" t="s">
        <v>41</v>
      </c>
      <c r="C502">
        <v>45338</v>
      </c>
      <c r="D502">
        <v>12</v>
      </c>
      <c r="E502">
        <v>10600.8</v>
      </c>
      <c r="F502">
        <v>7253.88</v>
      </c>
      <c r="G502">
        <v>3346.9199999999992</v>
      </c>
      <c r="H502">
        <v>2024</v>
      </c>
      <c r="I502">
        <v>2</v>
      </c>
      <c r="J502" t="s">
        <v>87</v>
      </c>
      <c r="K502" t="s">
        <v>132</v>
      </c>
      <c r="L502" t="s">
        <v>118</v>
      </c>
      <c r="M502" t="s">
        <v>154</v>
      </c>
    </row>
    <row r="503" spans="1:13" x14ac:dyDescent="0.3">
      <c r="A503" t="s">
        <v>59</v>
      </c>
      <c r="B503" t="s">
        <v>52</v>
      </c>
      <c r="C503">
        <v>45531</v>
      </c>
      <c r="D503">
        <v>8</v>
      </c>
      <c r="E503">
        <v>1892.88</v>
      </c>
      <c r="F503">
        <v>1465.36</v>
      </c>
      <c r="G503">
        <v>427.52000000000021</v>
      </c>
      <c r="H503">
        <v>2024</v>
      </c>
      <c r="I503">
        <v>8</v>
      </c>
      <c r="J503" t="s">
        <v>89</v>
      </c>
      <c r="K503" t="s">
        <v>113</v>
      </c>
      <c r="L503" t="s">
        <v>118</v>
      </c>
      <c r="M503" t="s">
        <v>152</v>
      </c>
    </row>
    <row r="504" spans="1:13" x14ac:dyDescent="0.3">
      <c r="A504" t="s">
        <v>10</v>
      </c>
      <c r="B504" t="s">
        <v>39</v>
      </c>
      <c r="C504">
        <v>45595</v>
      </c>
      <c r="D504">
        <v>29</v>
      </c>
      <c r="E504">
        <v>21169.420000000002</v>
      </c>
      <c r="F504">
        <v>17080.71</v>
      </c>
      <c r="G504">
        <v>4088.7100000000028</v>
      </c>
      <c r="H504">
        <v>2024</v>
      </c>
      <c r="I504">
        <v>10</v>
      </c>
      <c r="J504" t="s">
        <v>90</v>
      </c>
      <c r="K504" t="s">
        <v>113</v>
      </c>
      <c r="L504" t="s">
        <v>111</v>
      </c>
      <c r="M504" t="s">
        <v>121</v>
      </c>
    </row>
    <row r="505" spans="1:13" x14ac:dyDescent="0.3">
      <c r="A505" t="s">
        <v>16</v>
      </c>
      <c r="B505" t="s">
        <v>57</v>
      </c>
      <c r="C505">
        <v>45490</v>
      </c>
      <c r="D505">
        <v>6</v>
      </c>
      <c r="E505">
        <v>7023.84</v>
      </c>
      <c r="F505">
        <v>5611.0199999999995</v>
      </c>
      <c r="G505">
        <v>1412.8200000000006</v>
      </c>
      <c r="H505">
        <v>2024</v>
      </c>
      <c r="I505">
        <v>7</v>
      </c>
      <c r="J505" t="s">
        <v>89</v>
      </c>
      <c r="K505" t="s">
        <v>106</v>
      </c>
      <c r="L505" t="s">
        <v>111</v>
      </c>
      <c r="M505" t="s">
        <v>112</v>
      </c>
    </row>
    <row r="506" spans="1:13" x14ac:dyDescent="0.3">
      <c r="A506" t="s">
        <v>23</v>
      </c>
      <c r="B506" t="s">
        <v>22</v>
      </c>
      <c r="C506">
        <v>45156</v>
      </c>
      <c r="D506">
        <v>12</v>
      </c>
      <c r="E506">
        <v>12641.76</v>
      </c>
      <c r="F506">
        <v>7515.12</v>
      </c>
      <c r="G506">
        <v>5126.6400000000003</v>
      </c>
      <c r="H506">
        <v>2023</v>
      </c>
      <c r="I506">
        <v>8</v>
      </c>
      <c r="J506" t="s">
        <v>85</v>
      </c>
      <c r="K506" t="s">
        <v>113</v>
      </c>
      <c r="L506" t="s">
        <v>102</v>
      </c>
      <c r="M506" t="s">
        <v>124</v>
      </c>
    </row>
    <row r="507" spans="1:13" x14ac:dyDescent="0.3">
      <c r="A507" t="s">
        <v>32</v>
      </c>
      <c r="B507" t="s">
        <v>48</v>
      </c>
      <c r="C507">
        <v>45148</v>
      </c>
      <c r="D507">
        <v>7</v>
      </c>
      <c r="E507">
        <v>9821.07</v>
      </c>
      <c r="F507">
        <v>6233.8499999999995</v>
      </c>
      <c r="G507">
        <v>3587.2200000000003</v>
      </c>
      <c r="H507">
        <v>2023</v>
      </c>
      <c r="I507">
        <v>8</v>
      </c>
      <c r="J507" t="s">
        <v>85</v>
      </c>
      <c r="K507" t="s">
        <v>137</v>
      </c>
      <c r="L507" t="s">
        <v>111</v>
      </c>
      <c r="M507" t="s">
        <v>112</v>
      </c>
    </row>
    <row r="508" spans="1:13" x14ac:dyDescent="0.3">
      <c r="A508" t="s">
        <v>37</v>
      </c>
      <c r="B508" t="s">
        <v>11</v>
      </c>
      <c r="C508">
        <v>45491</v>
      </c>
      <c r="D508">
        <v>18</v>
      </c>
      <c r="E508">
        <v>12093.300000000001</v>
      </c>
      <c r="F508">
        <v>9550.6200000000008</v>
      </c>
      <c r="G508">
        <v>2542.6800000000003</v>
      </c>
      <c r="H508">
        <v>2024</v>
      </c>
      <c r="I508">
        <v>7</v>
      </c>
      <c r="J508" t="s">
        <v>89</v>
      </c>
      <c r="K508" t="s">
        <v>113</v>
      </c>
      <c r="L508" t="s">
        <v>102</v>
      </c>
      <c r="M508" t="s">
        <v>103</v>
      </c>
    </row>
    <row r="509" spans="1:13" x14ac:dyDescent="0.3">
      <c r="A509" t="s">
        <v>32</v>
      </c>
      <c r="B509" t="s">
        <v>52</v>
      </c>
      <c r="C509">
        <v>45636</v>
      </c>
      <c r="D509">
        <v>23</v>
      </c>
      <c r="E509">
        <v>5442.0300000000007</v>
      </c>
      <c r="F509">
        <v>4212.91</v>
      </c>
      <c r="G509">
        <v>1229.1200000000008</v>
      </c>
      <c r="H509">
        <v>2024</v>
      </c>
      <c r="I509">
        <v>12</v>
      </c>
      <c r="J509" t="s">
        <v>90</v>
      </c>
      <c r="K509" t="s">
        <v>113</v>
      </c>
      <c r="L509" t="s">
        <v>118</v>
      </c>
      <c r="M509" t="s">
        <v>152</v>
      </c>
    </row>
    <row r="510" spans="1:13" x14ac:dyDescent="0.3">
      <c r="A510" t="s">
        <v>16</v>
      </c>
      <c r="B510" t="s">
        <v>40</v>
      </c>
      <c r="C510">
        <v>45456</v>
      </c>
      <c r="D510">
        <v>2</v>
      </c>
      <c r="E510">
        <v>2707.58</v>
      </c>
      <c r="F510">
        <v>1948.92</v>
      </c>
      <c r="G510">
        <v>758.65999999999985</v>
      </c>
      <c r="H510">
        <v>2024</v>
      </c>
      <c r="I510">
        <v>6</v>
      </c>
      <c r="J510" t="s">
        <v>88</v>
      </c>
      <c r="K510" t="s">
        <v>106</v>
      </c>
      <c r="L510" t="s">
        <v>111</v>
      </c>
      <c r="M510" t="s">
        <v>112</v>
      </c>
    </row>
    <row r="511" spans="1:13" x14ac:dyDescent="0.3">
      <c r="A511" t="s">
        <v>23</v>
      </c>
      <c r="B511" t="s">
        <v>43</v>
      </c>
      <c r="C511">
        <v>44986</v>
      </c>
      <c r="D511">
        <v>13</v>
      </c>
      <c r="E511">
        <v>13844.48</v>
      </c>
      <c r="F511">
        <v>8926.7099999999991</v>
      </c>
      <c r="G511">
        <v>4917.7700000000004</v>
      </c>
      <c r="H511">
        <v>2023</v>
      </c>
      <c r="I511">
        <v>3</v>
      </c>
      <c r="J511" t="s">
        <v>83</v>
      </c>
      <c r="K511" t="s">
        <v>113</v>
      </c>
      <c r="L511" t="s">
        <v>111</v>
      </c>
      <c r="M511" t="s">
        <v>121</v>
      </c>
    </row>
    <row r="512" spans="1:13" x14ac:dyDescent="0.3">
      <c r="A512" t="s">
        <v>32</v>
      </c>
      <c r="B512" t="s">
        <v>58</v>
      </c>
      <c r="C512">
        <v>45058</v>
      </c>
      <c r="D512">
        <v>3</v>
      </c>
      <c r="E512">
        <v>777.81</v>
      </c>
      <c r="F512">
        <v>508.40999999999997</v>
      </c>
      <c r="G512">
        <v>269.39999999999998</v>
      </c>
      <c r="H512">
        <v>2023</v>
      </c>
      <c r="I512">
        <v>5</v>
      </c>
      <c r="J512" t="s">
        <v>84</v>
      </c>
      <c r="K512" t="s">
        <v>106</v>
      </c>
      <c r="L512" t="s">
        <v>126</v>
      </c>
      <c r="M512" t="s">
        <v>144</v>
      </c>
    </row>
    <row r="513" spans="1:13" x14ac:dyDescent="0.3">
      <c r="A513" t="s">
        <v>32</v>
      </c>
      <c r="B513" t="s">
        <v>29</v>
      </c>
      <c r="C513">
        <v>45158</v>
      </c>
      <c r="D513">
        <v>13</v>
      </c>
      <c r="E513">
        <v>8489</v>
      </c>
      <c r="F513">
        <v>6358.95</v>
      </c>
      <c r="G513">
        <v>2130.0500000000002</v>
      </c>
      <c r="H513">
        <v>2023</v>
      </c>
      <c r="I513">
        <v>8</v>
      </c>
      <c r="J513" t="s">
        <v>85</v>
      </c>
      <c r="K513" t="s">
        <v>100</v>
      </c>
      <c r="L513" t="s">
        <v>98</v>
      </c>
      <c r="M513" t="s">
        <v>108</v>
      </c>
    </row>
    <row r="514" spans="1:13" x14ac:dyDescent="0.3">
      <c r="A514" t="s">
        <v>16</v>
      </c>
      <c r="B514" t="s">
        <v>17</v>
      </c>
      <c r="C514">
        <v>45489</v>
      </c>
      <c r="D514">
        <v>11</v>
      </c>
      <c r="E514">
        <v>2012.78</v>
      </c>
      <c r="F514">
        <v>1529.11</v>
      </c>
      <c r="G514">
        <v>483.67000000000007</v>
      </c>
      <c r="H514">
        <v>2024</v>
      </c>
      <c r="I514">
        <v>7</v>
      </c>
      <c r="J514" t="s">
        <v>89</v>
      </c>
      <c r="K514" t="s">
        <v>104</v>
      </c>
      <c r="L514" t="s">
        <v>102</v>
      </c>
      <c r="M514" t="s">
        <v>103</v>
      </c>
    </row>
    <row r="515" spans="1:13" x14ac:dyDescent="0.3">
      <c r="A515" t="s">
        <v>25</v>
      </c>
      <c r="B515" t="s">
        <v>42</v>
      </c>
      <c r="C515">
        <v>45642</v>
      </c>
      <c r="D515">
        <v>26</v>
      </c>
      <c r="E515">
        <v>11015.42</v>
      </c>
      <c r="F515">
        <v>7178.6</v>
      </c>
      <c r="G515">
        <v>3836.8199999999997</v>
      </c>
      <c r="H515">
        <v>2024</v>
      </c>
      <c r="I515">
        <v>12</v>
      </c>
      <c r="J515" t="s">
        <v>90</v>
      </c>
      <c r="K515" t="s">
        <v>137</v>
      </c>
      <c r="L515" t="s">
        <v>98</v>
      </c>
      <c r="M515" t="s">
        <v>99</v>
      </c>
    </row>
    <row r="516" spans="1:13" x14ac:dyDescent="0.3">
      <c r="A516" t="s">
        <v>25</v>
      </c>
      <c r="B516" t="s">
        <v>22</v>
      </c>
      <c r="C516">
        <v>45228</v>
      </c>
      <c r="D516">
        <v>41</v>
      </c>
      <c r="E516">
        <v>43192.68</v>
      </c>
      <c r="F516">
        <v>25676.66</v>
      </c>
      <c r="G516">
        <v>17516.02</v>
      </c>
      <c r="H516">
        <v>2023</v>
      </c>
      <c r="I516">
        <v>10</v>
      </c>
      <c r="J516" t="s">
        <v>86</v>
      </c>
      <c r="K516" t="s">
        <v>113</v>
      </c>
      <c r="L516" t="s">
        <v>102</v>
      </c>
      <c r="M516" t="s">
        <v>124</v>
      </c>
    </row>
    <row r="517" spans="1:13" x14ac:dyDescent="0.3">
      <c r="A517" t="s">
        <v>28</v>
      </c>
      <c r="B517" t="s">
        <v>26</v>
      </c>
      <c r="C517">
        <v>45437</v>
      </c>
      <c r="D517">
        <v>16</v>
      </c>
      <c r="E517">
        <v>16859.04</v>
      </c>
      <c r="F517">
        <v>10441.120000000001</v>
      </c>
      <c r="G517">
        <v>6417.92</v>
      </c>
      <c r="H517">
        <v>2024</v>
      </c>
      <c r="I517">
        <v>5</v>
      </c>
      <c r="J517" t="s">
        <v>88</v>
      </c>
      <c r="K517" t="s">
        <v>104</v>
      </c>
      <c r="L517" t="s">
        <v>126</v>
      </c>
      <c r="M517" t="s">
        <v>127</v>
      </c>
    </row>
    <row r="518" spans="1:13" x14ac:dyDescent="0.3">
      <c r="A518" t="s">
        <v>14</v>
      </c>
      <c r="B518" t="s">
        <v>49</v>
      </c>
      <c r="C518">
        <v>45632</v>
      </c>
      <c r="D518">
        <v>24</v>
      </c>
      <c r="E518">
        <v>31945.68</v>
      </c>
      <c r="F518">
        <v>19622.88</v>
      </c>
      <c r="G518">
        <v>12322.8</v>
      </c>
      <c r="H518">
        <v>2024</v>
      </c>
      <c r="I518">
        <v>12</v>
      </c>
      <c r="J518" t="s">
        <v>90</v>
      </c>
      <c r="K518" t="s">
        <v>137</v>
      </c>
      <c r="L518" t="s">
        <v>126</v>
      </c>
      <c r="M518" t="s">
        <v>158</v>
      </c>
    </row>
    <row r="519" spans="1:13" x14ac:dyDescent="0.3">
      <c r="A519" t="s">
        <v>16</v>
      </c>
      <c r="B519" t="s">
        <v>13</v>
      </c>
      <c r="C519">
        <v>45210</v>
      </c>
      <c r="D519">
        <v>36</v>
      </c>
      <c r="E519">
        <v>31610.52</v>
      </c>
      <c r="F519">
        <v>21778.920000000002</v>
      </c>
      <c r="G519">
        <v>9831.5999999999985</v>
      </c>
      <c r="H519">
        <v>2023</v>
      </c>
      <c r="I519">
        <v>10</v>
      </c>
      <c r="J519" t="s">
        <v>86</v>
      </c>
      <c r="K519" t="s">
        <v>104</v>
      </c>
      <c r="L519" t="s">
        <v>102</v>
      </c>
      <c r="M519" t="s">
        <v>103</v>
      </c>
    </row>
    <row r="520" spans="1:13" x14ac:dyDescent="0.3">
      <c r="A520" t="s">
        <v>54</v>
      </c>
      <c r="B520" t="s">
        <v>49</v>
      </c>
      <c r="C520">
        <v>45359</v>
      </c>
      <c r="D520">
        <v>30</v>
      </c>
      <c r="E520">
        <v>39932.1</v>
      </c>
      <c r="F520">
        <v>24528.6</v>
      </c>
      <c r="G520">
        <v>15403.5</v>
      </c>
      <c r="H520">
        <v>2024</v>
      </c>
      <c r="I520">
        <v>3</v>
      </c>
      <c r="J520" t="s">
        <v>87</v>
      </c>
      <c r="K520" t="s">
        <v>137</v>
      </c>
      <c r="L520" t="s">
        <v>126</v>
      </c>
      <c r="M520" t="s">
        <v>158</v>
      </c>
    </row>
    <row r="521" spans="1:13" x14ac:dyDescent="0.3">
      <c r="A521" t="s">
        <v>10</v>
      </c>
      <c r="B521" t="s">
        <v>39</v>
      </c>
      <c r="C521">
        <v>45635</v>
      </c>
      <c r="D521">
        <v>21</v>
      </c>
      <c r="E521">
        <v>15329.58</v>
      </c>
      <c r="F521">
        <v>12368.79</v>
      </c>
      <c r="G521">
        <v>2960.7899999999991</v>
      </c>
      <c r="H521">
        <v>2024</v>
      </c>
      <c r="I521">
        <v>12</v>
      </c>
      <c r="J521" t="s">
        <v>90</v>
      </c>
      <c r="K521" t="s">
        <v>113</v>
      </c>
      <c r="L521" t="s">
        <v>111</v>
      </c>
      <c r="M521" t="s">
        <v>121</v>
      </c>
    </row>
    <row r="522" spans="1:13" x14ac:dyDescent="0.3">
      <c r="A522" t="s">
        <v>10</v>
      </c>
      <c r="B522" t="s">
        <v>68</v>
      </c>
      <c r="C522">
        <v>45401</v>
      </c>
      <c r="D522">
        <v>14</v>
      </c>
      <c r="E522">
        <v>15512</v>
      </c>
      <c r="F522">
        <v>12152.699999999999</v>
      </c>
      <c r="G522">
        <v>3359.3000000000011</v>
      </c>
      <c r="H522">
        <v>2024</v>
      </c>
      <c r="I522">
        <v>4</v>
      </c>
      <c r="J522" t="s">
        <v>88</v>
      </c>
      <c r="K522" t="s">
        <v>113</v>
      </c>
      <c r="L522" t="s">
        <v>118</v>
      </c>
      <c r="M522" t="s">
        <v>134</v>
      </c>
    </row>
    <row r="523" spans="1:13" x14ac:dyDescent="0.3">
      <c r="A523" t="s">
        <v>54</v>
      </c>
      <c r="B523" t="s">
        <v>36</v>
      </c>
      <c r="C523">
        <v>45583</v>
      </c>
      <c r="D523">
        <v>35</v>
      </c>
      <c r="E523">
        <v>33146.75</v>
      </c>
      <c r="F523">
        <v>23358.3</v>
      </c>
      <c r="G523">
        <v>9788.4500000000007</v>
      </c>
      <c r="H523">
        <v>2024</v>
      </c>
      <c r="I523">
        <v>10</v>
      </c>
      <c r="J523" t="s">
        <v>90</v>
      </c>
      <c r="K523" t="s">
        <v>132</v>
      </c>
      <c r="L523" t="s">
        <v>102</v>
      </c>
      <c r="M523" t="s">
        <v>124</v>
      </c>
    </row>
    <row r="524" spans="1:13" x14ac:dyDescent="0.3">
      <c r="A524" t="s">
        <v>16</v>
      </c>
      <c r="B524" t="s">
        <v>13</v>
      </c>
      <c r="C524">
        <v>45283</v>
      </c>
      <c r="D524">
        <v>38</v>
      </c>
      <c r="E524">
        <v>33366.660000000003</v>
      </c>
      <c r="F524">
        <v>22988.86</v>
      </c>
      <c r="G524">
        <v>10377.800000000003</v>
      </c>
      <c r="H524">
        <v>2023</v>
      </c>
      <c r="I524">
        <v>12</v>
      </c>
      <c r="J524" t="s">
        <v>86</v>
      </c>
      <c r="K524" t="s">
        <v>104</v>
      </c>
      <c r="L524" t="s">
        <v>102</v>
      </c>
      <c r="M524" t="s">
        <v>103</v>
      </c>
    </row>
    <row r="525" spans="1:13" x14ac:dyDescent="0.3">
      <c r="A525" t="s">
        <v>19</v>
      </c>
      <c r="B525" t="s">
        <v>29</v>
      </c>
      <c r="C525">
        <v>45204</v>
      </c>
      <c r="D525">
        <v>34</v>
      </c>
      <c r="E525">
        <v>22202</v>
      </c>
      <c r="F525">
        <v>16631.099999999999</v>
      </c>
      <c r="G525">
        <v>5570.9000000000015</v>
      </c>
      <c r="H525">
        <v>2023</v>
      </c>
      <c r="I525">
        <v>10</v>
      </c>
      <c r="J525" t="s">
        <v>86</v>
      </c>
      <c r="K525" t="s">
        <v>100</v>
      </c>
      <c r="L525" t="s">
        <v>98</v>
      </c>
      <c r="M525" t="s">
        <v>108</v>
      </c>
    </row>
    <row r="526" spans="1:13" x14ac:dyDescent="0.3">
      <c r="A526" t="s">
        <v>19</v>
      </c>
      <c r="B526" t="s">
        <v>46</v>
      </c>
      <c r="C526">
        <v>44996</v>
      </c>
      <c r="D526">
        <v>13</v>
      </c>
      <c r="E526">
        <v>2540.59</v>
      </c>
      <c r="F526">
        <v>1897.35</v>
      </c>
      <c r="G526">
        <v>643.24000000000024</v>
      </c>
      <c r="H526">
        <v>2023</v>
      </c>
      <c r="I526">
        <v>3</v>
      </c>
      <c r="J526" t="s">
        <v>83</v>
      </c>
      <c r="K526" t="s">
        <v>100</v>
      </c>
      <c r="L526" t="s">
        <v>118</v>
      </c>
      <c r="M526" t="s">
        <v>119</v>
      </c>
    </row>
    <row r="527" spans="1:13" x14ac:dyDescent="0.3">
      <c r="A527" t="s">
        <v>32</v>
      </c>
      <c r="B527" t="s">
        <v>30</v>
      </c>
      <c r="C527">
        <v>45635</v>
      </c>
      <c r="D527">
        <v>21</v>
      </c>
      <c r="E527">
        <v>30900.66</v>
      </c>
      <c r="F527">
        <v>20908.649999999998</v>
      </c>
      <c r="G527">
        <v>9992.010000000002</v>
      </c>
      <c r="H527">
        <v>2024</v>
      </c>
      <c r="I527">
        <v>12</v>
      </c>
      <c r="J527" t="s">
        <v>90</v>
      </c>
      <c r="K527" t="s">
        <v>113</v>
      </c>
      <c r="L527" t="s">
        <v>126</v>
      </c>
      <c r="M527" t="s">
        <v>127</v>
      </c>
    </row>
    <row r="528" spans="1:13" x14ac:dyDescent="0.3">
      <c r="A528" t="s">
        <v>19</v>
      </c>
      <c r="B528" t="s">
        <v>24</v>
      </c>
      <c r="C528">
        <v>45410</v>
      </c>
      <c r="D528">
        <v>7</v>
      </c>
      <c r="E528">
        <v>9318.61</v>
      </c>
      <c r="F528">
        <v>5814.97</v>
      </c>
      <c r="G528">
        <v>3503.6400000000003</v>
      </c>
      <c r="H528">
        <v>2024</v>
      </c>
      <c r="I528">
        <v>4</v>
      </c>
      <c r="J528" t="s">
        <v>88</v>
      </c>
      <c r="K528" t="s">
        <v>104</v>
      </c>
      <c r="L528" t="s">
        <v>102</v>
      </c>
      <c r="M528" t="s">
        <v>124</v>
      </c>
    </row>
    <row r="529" spans="1:13" x14ac:dyDescent="0.3">
      <c r="A529" t="s">
        <v>21</v>
      </c>
      <c r="B529" t="s">
        <v>41</v>
      </c>
      <c r="C529">
        <v>45636</v>
      </c>
      <c r="D529">
        <v>40</v>
      </c>
      <c r="E529">
        <v>35336</v>
      </c>
      <c r="F529">
        <v>24179.599999999999</v>
      </c>
      <c r="G529">
        <v>11156.400000000001</v>
      </c>
      <c r="H529">
        <v>2024</v>
      </c>
      <c r="I529">
        <v>12</v>
      </c>
      <c r="J529" t="s">
        <v>90</v>
      </c>
      <c r="K529" t="s">
        <v>132</v>
      </c>
      <c r="L529" t="s">
        <v>118</v>
      </c>
      <c r="M529" t="s">
        <v>154</v>
      </c>
    </row>
    <row r="530" spans="1:13" x14ac:dyDescent="0.3">
      <c r="A530" t="s">
        <v>16</v>
      </c>
      <c r="B530" t="s">
        <v>55</v>
      </c>
      <c r="C530">
        <v>45128</v>
      </c>
      <c r="D530">
        <v>7</v>
      </c>
      <c r="E530">
        <v>6084.12</v>
      </c>
      <c r="F530">
        <v>4567.71</v>
      </c>
      <c r="G530">
        <v>1516.4099999999999</v>
      </c>
      <c r="H530">
        <v>2023</v>
      </c>
      <c r="I530">
        <v>7</v>
      </c>
      <c r="J530" t="s">
        <v>85</v>
      </c>
      <c r="K530" t="s">
        <v>100</v>
      </c>
      <c r="L530" t="s">
        <v>111</v>
      </c>
      <c r="M530" t="s">
        <v>121</v>
      </c>
    </row>
    <row r="531" spans="1:13" x14ac:dyDescent="0.3">
      <c r="A531" t="s">
        <v>21</v>
      </c>
      <c r="B531" t="s">
        <v>34</v>
      </c>
      <c r="C531">
        <v>45396</v>
      </c>
      <c r="D531">
        <v>16</v>
      </c>
      <c r="E531">
        <v>15440.96</v>
      </c>
      <c r="F531">
        <v>12084.8</v>
      </c>
      <c r="G531">
        <v>3356.16</v>
      </c>
      <c r="H531">
        <v>2024</v>
      </c>
      <c r="I531">
        <v>4</v>
      </c>
      <c r="J531" t="s">
        <v>88</v>
      </c>
      <c r="K531" t="s">
        <v>113</v>
      </c>
      <c r="L531" t="s">
        <v>118</v>
      </c>
      <c r="M531" t="s">
        <v>119</v>
      </c>
    </row>
    <row r="532" spans="1:13" x14ac:dyDescent="0.3">
      <c r="A532" t="s">
        <v>33</v>
      </c>
      <c r="B532" t="s">
        <v>50</v>
      </c>
      <c r="C532">
        <v>45247</v>
      </c>
      <c r="D532">
        <v>41</v>
      </c>
      <c r="E532">
        <v>11054.42</v>
      </c>
      <c r="F532">
        <v>6719.49</v>
      </c>
      <c r="G532">
        <v>4334.93</v>
      </c>
      <c r="H532">
        <v>2023</v>
      </c>
      <c r="I532">
        <v>11</v>
      </c>
      <c r="J532" t="s">
        <v>86</v>
      </c>
      <c r="K532" t="s">
        <v>100</v>
      </c>
      <c r="L532" t="s">
        <v>102</v>
      </c>
      <c r="M532" t="s">
        <v>103</v>
      </c>
    </row>
    <row r="533" spans="1:13" x14ac:dyDescent="0.3">
      <c r="A533" t="s">
        <v>59</v>
      </c>
      <c r="B533" t="s">
        <v>47</v>
      </c>
      <c r="C533">
        <v>45241</v>
      </c>
      <c r="D533">
        <v>33</v>
      </c>
      <c r="E533">
        <v>39531.360000000001</v>
      </c>
      <c r="F533">
        <v>29124.149999999998</v>
      </c>
      <c r="G533">
        <v>10407.210000000003</v>
      </c>
      <c r="H533">
        <v>2023</v>
      </c>
      <c r="I533">
        <v>11</v>
      </c>
      <c r="J533" t="s">
        <v>86</v>
      </c>
      <c r="K533" t="s">
        <v>113</v>
      </c>
      <c r="L533" t="s">
        <v>126</v>
      </c>
      <c r="M533" t="s">
        <v>127</v>
      </c>
    </row>
    <row r="534" spans="1:13" x14ac:dyDescent="0.3">
      <c r="A534" t="s">
        <v>32</v>
      </c>
      <c r="B534" t="s">
        <v>63</v>
      </c>
      <c r="C534">
        <v>45593</v>
      </c>
      <c r="D534">
        <v>29</v>
      </c>
      <c r="E534">
        <v>32802.189999999995</v>
      </c>
      <c r="F534">
        <v>27229.550000000003</v>
      </c>
      <c r="G534">
        <v>5572.6399999999921</v>
      </c>
      <c r="H534">
        <v>2024</v>
      </c>
      <c r="I534">
        <v>10</v>
      </c>
      <c r="J534" t="s">
        <v>90</v>
      </c>
      <c r="K534" t="s">
        <v>113</v>
      </c>
      <c r="L534" t="s">
        <v>111</v>
      </c>
      <c r="M534" t="s">
        <v>170</v>
      </c>
    </row>
    <row r="535" spans="1:13" x14ac:dyDescent="0.3">
      <c r="A535" t="s">
        <v>23</v>
      </c>
      <c r="B535" t="s">
        <v>9</v>
      </c>
      <c r="C535">
        <v>45486</v>
      </c>
      <c r="D535">
        <v>18</v>
      </c>
      <c r="E535">
        <v>10930.14</v>
      </c>
      <c r="F535">
        <v>6702.12</v>
      </c>
      <c r="G535">
        <v>4228.0199999999995</v>
      </c>
      <c r="H535">
        <v>2024</v>
      </c>
      <c r="I535">
        <v>7</v>
      </c>
      <c r="J535" t="s">
        <v>89</v>
      </c>
      <c r="K535" t="s">
        <v>113</v>
      </c>
      <c r="L535" t="s">
        <v>98</v>
      </c>
      <c r="M535" t="s">
        <v>99</v>
      </c>
    </row>
    <row r="536" spans="1:13" x14ac:dyDescent="0.3">
      <c r="A536" t="s">
        <v>16</v>
      </c>
      <c r="B536" t="s">
        <v>24</v>
      </c>
      <c r="C536">
        <v>45397</v>
      </c>
      <c r="D536">
        <v>13</v>
      </c>
      <c r="E536">
        <v>17305.990000000002</v>
      </c>
      <c r="F536">
        <v>10799.23</v>
      </c>
      <c r="G536">
        <v>6506.760000000002</v>
      </c>
      <c r="H536">
        <v>2024</v>
      </c>
      <c r="I536">
        <v>4</v>
      </c>
      <c r="J536" t="s">
        <v>88</v>
      </c>
      <c r="K536" t="s">
        <v>104</v>
      </c>
      <c r="L536" t="s">
        <v>102</v>
      </c>
      <c r="M536" t="s">
        <v>124</v>
      </c>
    </row>
    <row r="537" spans="1:13" x14ac:dyDescent="0.3">
      <c r="A537" t="s">
        <v>16</v>
      </c>
      <c r="B537" t="s">
        <v>48</v>
      </c>
      <c r="C537">
        <v>45017</v>
      </c>
      <c r="D537">
        <v>6</v>
      </c>
      <c r="E537">
        <v>8418.06</v>
      </c>
      <c r="F537">
        <v>5343.2999999999993</v>
      </c>
      <c r="G537">
        <v>3074.76</v>
      </c>
      <c r="H537">
        <v>2023</v>
      </c>
      <c r="I537">
        <v>4</v>
      </c>
      <c r="J537" t="s">
        <v>84</v>
      </c>
      <c r="K537" t="s">
        <v>137</v>
      </c>
      <c r="L537" t="s">
        <v>111</v>
      </c>
      <c r="M537" t="s">
        <v>112</v>
      </c>
    </row>
    <row r="538" spans="1:13" x14ac:dyDescent="0.3">
      <c r="A538" t="s">
        <v>28</v>
      </c>
      <c r="B538" t="s">
        <v>49</v>
      </c>
      <c r="C538">
        <v>45488</v>
      </c>
      <c r="D538">
        <v>15</v>
      </c>
      <c r="E538">
        <v>19966.05</v>
      </c>
      <c r="F538">
        <v>12264.3</v>
      </c>
      <c r="G538">
        <v>7701.75</v>
      </c>
      <c r="H538">
        <v>2024</v>
      </c>
      <c r="I538">
        <v>7</v>
      </c>
      <c r="J538" t="s">
        <v>89</v>
      </c>
      <c r="K538" t="s">
        <v>137</v>
      </c>
      <c r="L538" t="s">
        <v>126</v>
      </c>
      <c r="M538" t="s">
        <v>158</v>
      </c>
    </row>
    <row r="539" spans="1:13" x14ac:dyDescent="0.3">
      <c r="A539" t="s">
        <v>19</v>
      </c>
      <c r="B539" t="s">
        <v>45</v>
      </c>
      <c r="C539">
        <v>45536</v>
      </c>
      <c r="D539">
        <v>13</v>
      </c>
      <c r="E539">
        <v>10486.58</v>
      </c>
      <c r="F539">
        <v>6253.52</v>
      </c>
      <c r="G539">
        <v>4233.0599999999995</v>
      </c>
      <c r="H539">
        <v>2024</v>
      </c>
      <c r="I539">
        <v>9</v>
      </c>
      <c r="J539" t="s">
        <v>89</v>
      </c>
      <c r="K539" t="s">
        <v>113</v>
      </c>
      <c r="L539" t="s">
        <v>111</v>
      </c>
      <c r="M539" t="s">
        <v>112</v>
      </c>
    </row>
    <row r="540" spans="1:13" x14ac:dyDescent="0.3">
      <c r="A540" t="s">
        <v>19</v>
      </c>
      <c r="B540" t="s">
        <v>15</v>
      </c>
      <c r="C540">
        <v>45100</v>
      </c>
      <c r="D540">
        <v>9</v>
      </c>
      <c r="E540">
        <v>7951.41</v>
      </c>
      <c r="F540">
        <v>5544.81</v>
      </c>
      <c r="G540">
        <v>2406.5999999999995</v>
      </c>
      <c r="H540">
        <v>2023</v>
      </c>
      <c r="I540">
        <v>6</v>
      </c>
      <c r="J540" t="s">
        <v>84</v>
      </c>
      <c r="K540" t="s">
        <v>132</v>
      </c>
      <c r="L540" t="s">
        <v>118</v>
      </c>
      <c r="M540" t="s">
        <v>134</v>
      </c>
    </row>
    <row r="541" spans="1:13" x14ac:dyDescent="0.3">
      <c r="A541" t="s">
        <v>37</v>
      </c>
      <c r="B541" t="s">
        <v>57</v>
      </c>
      <c r="C541">
        <v>45515</v>
      </c>
      <c r="D541">
        <v>17</v>
      </c>
      <c r="E541">
        <v>19900.88</v>
      </c>
      <c r="F541">
        <v>15897.89</v>
      </c>
      <c r="G541">
        <v>4002.9900000000016</v>
      </c>
      <c r="H541">
        <v>2024</v>
      </c>
      <c r="I541">
        <v>8</v>
      </c>
      <c r="J541" t="s">
        <v>89</v>
      </c>
      <c r="K541" t="s">
        <v>106</v>
      </c>
      <c r="L541" t="s">
        <v>111</v>
      </c>
      <c r="M541" t="s">
        <v>112</v>
      </c>
    </row>
    <row r="542" spans="1:13" x14ac:dyDescent="0.3">
      <c r="A542" t="s">
        <v>16</v>
      </c>
      <c r="B542" t="s">
        <v>31</v>
      </c>
      <c r="C542">
        <v>45452</v>
      </c>
      <c r="D542">
        <v>17</v>
      </c>
      <c r="E542">
        <v>8171.9</v>
      </c>
      <c r="F542">
        <v>5132.9799999999996</v>
      </c>
      <c r="G542">
        <v>3038.92</v>
      </c>
      <c r="H542">
        <v>2024</v>
      </c>
      <c r="I542">
        <v>6</v>
      </c>
      <c r="J542" t="s">
        <v>88</v>
      </c>
      <c r="K542" t="s">
        <v>113</v>
      </c>
      <c r="L542" t="s">
        <v>98</v>
      </c>
      <c r="M542" t="s">
        <v>108</v>
      </c>
    </row>
    <row r="543" spans="1:13" x14ac:dyDescent="0.3">
      <c r="A543" t="s">
        <v>16</v>
      </c>
      <c r="B543" t="s">
        <v>30</v>
      </c>
      <c r="C543">
        <v>45611</v>
      </c>
      <c r="D543">
        <v>35</v>
      </c>
      <c r="E543">
        <v>51501.1</v>
      </c>
      <c r="F543">
        <v>34847.75</v>
      </c>
      <c r="G543">
        <v>16653.349999999999</v>
      </c>
      <c r="H543">
        <v>2024</v>
      </c>
      <c r="I543">
        <v>11</v>
      </c>
      <c r="J543" t="s">
        <v>90</v>
      </c>
      <c r="K543" t="s">
        <v>113</v>
      </c>
      <c r="L543" t="s">
        <v>126</v>
      </c>
      <c r="M543" t="s">
        <v>127</v>
      </c>
    </row>
    <row r="544" spans="1:13" x14ac:dyDescent="0.3">
      <c r="A544" t="s">
        <v>16</v>
      </c>
      <c r="B544" t="s">
        <v>22</v>
      </c>
      <c r="C544">
        <v>45046</v>
      </c>
      <c r="D544">
        <v>7</v>
      </c>
      <c r="E544">
        <v>7374.3600000000006</v>
      </c>
      <c r="F544">
        <v>4383.82</v>
      </c>
      <c r="G544">
        <v>2990.5400000000009</v>
      </c>
      <c r="H544">
        <v>2023</v>
      </c>
      <c r="I544">
        <v>4</v>
      </c>
      <c r="J544" t="s">
        <v>84</v>
      </c>
      <c r="K544" t="s">
        <v>113</v>
      </c>
      <c r="L544" t="s">
        <v>102</v>
      </c>
      <c r="M544" t="s">
        <v>124</v>
      </c>
    </row>
    <row r="545" spans="1:13" x14ac:dyDescent="0.3">
      <c r="A545" t="s">
        <v>16</v>
      </c>
      <c r="B545" t="s">
        <v>64</v>
      </c>
      <c r="C545">
        <v>45263</v>
      </c>
      <c r="D545">
        <v>30</v>
      </c>
      <c r="E545">
        <v>11632.2</v>
      </c>
      <c r="F545">
        <v>7782.6</v>
      </c>
      <c r="G545">
        <v>3849.6000000000004</v>
      </c>
      <c r="H545">
        <v>2023</v>
      </c>
      <c r="I545">
        <v>12</v>
      </c>
      <c r="J545" t="s">
        <v>86</v>
      </c>
      <c r="K545" t="s">
        <v>106</v>
      </c>
      <c r="L545" t="s">
        <v>102</v>
      </c>
      <c r="M545" t="s">
        <v>103</v>
      </c>
    </row>
    <row r="546" spans="1:13" x14ac:dyDescent="0.3">
      <c r="A546" t="s">
        <v>16</v>
      </c>
      <c r="B546" t="s">
        <v>42</v>
      </c>
      <c r="C546">
        <v>45524</v>
      </c>
      <c r="D546">
        <v>7</v>
      </c>
      <c r="E546">
        <v>2965.69</v>
      </c>
      <c r="F546">
        <v>1932.7000000000003</v>
      </c>
      <c r="G546">
        <v>1032.9899999999998</v>
      </c>
      <c r="H546">
        <v>2024</v>
      </c>
      <c r="I546">
        <v>8</v>
      </c>
      <c r="J546" t="s">
        <v>89</v>
      </c>
      <c r="K546" t="s">
        <v>137</v>
      </c>
      <c r="L546" t="s">
        <v>98</v>
      </c>
      <c r="M546" t="s">
        <v>99</v>
      </c>
    </row>
    <row r="547" spans="1:13" x14ac:dyDescent="0.3">
      <c r="A547" t="s">
        <v>37</v>
      </c>
      <c r="B547" t="s">
        <v>24</v>
      </c>
      <c r="C547">
        <v>45638</v>
      </c>
      <c r="D547">
        <v>21</v>
      </c>
      <c r="E547">
        <v>27955.83</v>
      </c>
      <c r="F547">
        <v>17444.91</v>
      </c>
      <c r="G547">
        <v>10510.920000000002</v>
      </c>
      <c r="H547">
        <v>2024</v>
      </c>
      <c r="I547">
        <v>12</v>
      </c>
      <c r="J547" t="s">
        <v>90</v>
      </c>
      <c r="K547" t="s">
        <v>104</v>
      </c>
      <c r="L547" t="s">
        <v>102</v>
      </c>
      <c r="M547" t="s">
        <v>124</v>
      </c>
    </row>
    <row r="548" spans="1:13" x14ac:dyDescent="0.3">
      <c r="A548" t="s">
        <v>21</v>
      </c>
      <c r="B548" t="s">
        <v>65</v>
      </c>
      <c r="C548">
        <v>45548</v>
      </c>
      <c r="D548">
        <v>15</v>
      </c>
      <c r="E548">
        <v>4847.25</v>
      </c>
      <c r="F548">
        <v>2997.9</v>
      </c>
      <c r="G548">
        <v>1849.35</v>
      </c>
      <c r="H548">
        <v>2024</v>
      </c>
      <c r="I548">
        <v>9</v>
      </c>
      <c r="J548" t="s">
        <v>89</v>
      </c>
      <c r="K548" t="s">
        <v>109</v>
      </c>
      <c r="L548" t="s">
        <v>111</v>
      </c>
      <c r="M548" t="s">
        <v>112</v>
      </c>
    </row>
    <row r="549" spans="1:13" x14ac:dyDescent="0.3">
      <c r="A549" t="s">
        <v>16</v>
      </c>
      <c r="B549" t="s">
        <v>18</v>
      </c>
      <c r="C549">
        <v>45488</v>
      </c>
      <c r="D549">
        <v>14</v>
      </c>
      <c r="E549">
        <v>5588.2400000000007</v>
      </c>
      <c r="F549">
        <v>4222.96</v>
      </c>
      <c r="G549">
        <v>1365.2800000000007</v>
      </c>
      <c r="H549">
        <v>2024</v>
      </c>
      <c r="I549">
        <v>7</v>
      </c>
      <c r="J549" t="s">
        <v>89</v>
      </c>
      <c r="K549" t="s">
        <v>130</v>
      </c>
      <c r="L549" t="s">
        <v>126</v>
      </c>
      <c r="M549" t="s">
        <v>129</v>
      </c>
    </row>
    <row r="550" spans="1:13" x14ac:dyDescent="0.3">
      <c r="A550" t="s">
        <v>10</v>
      </c>
      <c r="B550" t="s">
        <v>17</v>
      </c>
      <c r="C550">
        <v>45446</v>
      </c>
      <c r="D550">
        <v>15</v>
      </c>
      <c r="E550">
        <v>2744.7</v>
      </c>
      <c r="F550">
        <v>2085.1499999999996</v>
      </c>
      <c r="G550">
        <v>659.55000000000018</v>
      </c>
      <c r="H550">
        <v>2024</v>
      </c>
      <c r="I550">
        <v>6</v>
      </c>
      <c r="J550" t="s">
        <v>88</v>
      </c>
      <c r="K550" t="s">
        <v>104</v>
      </c>
      <c r="L550" t="s">
        <v>102</v>
      </c>
      <c r="M550" t="s">
        <v>103</v>
      </c>
    </row>
    <row r="551" spans="1:13" x14ac:dyDescent="0.3">
      <c r="A551" t="s">
        <v>6</v>
      </c>
      <c r="B551" t="s">
        <v>40</v>
      </c>
      <c r="C551">
        <v>45521</v>
      </c>
      <c r="D551">
        <v>19</v>
      </c>
      <c r="E551">
        <v>25722.01</v>
      </c>
      <c r="F551">
        <v>18514.740000000002</v>
      </c>
      <c r="G551">
        <v>7207.2699999999968</v>
      </c>
      <c r="H551">
        <v>2024</v>
      </c>
      <c r="I551">
        <v>8</v>
      </c>
      <c r="J551" t="s">
        <v>89</v>
      </c>
      <c r="K551" t="s">
        <v>106</v>
      </c>
      <c r="L551" t="s">
        <v>111</v>
      </c>
      <c r="M551" t="s">
        <v>112</v>
      </c>
    </row>
    <row r="552" spans="1:13" x14ac:dyDescent="0.3">
      <c r="A552" t="s">
        <v>8</v>
      </c>
      <c r="B552" t="s">
        <v>63</v>
      </c>
      <c r="C552">
        <v>45547</v>
      </c>
      <c r="D552">
        <v>15</v>
      </c>
      <c r="E552">
        <v>16966.649999999998</v>
      </c>
      <c r="F552">
        <v>14084.25</v>
      </c>
      <c r="G552">
        <v>2882.3999999999978</v>
      </c>
      <c r="H552">
        <v>2024</v>
      </c>
      <c r="I552">
        <v>9</v>
      </c>
      <c r="J552" t="s">
        <v>89</v>
      </c>
      <c r="K552" t="s">
        <v>113</v>
      </c>
      <c r="L552" t="s">
        <v>111</v>
      </c>
      <c r="M552" t="s">
        <v>170</v>
      </c>
    </row>
    <row r="553" spans="1:13" x14ac:dyDescent="0.3">
      <c r="A553" t="s">
        <v>16</v>
      </c>
      <c r="B553" t="s">
        <v>51</v>
      </c>
      <c r="C553">
        <v>45005</v>
      </c>
      <c r="D553">
        <v>22</v>
      </c>
      <c r="E553">
        <v>7797.2400000000007</v>
      </c>
      <c r="F553">
        <v>5567.32</v>
      </c>
      <c r="G553">
        <v>2229.920000000001</v>
      </c>
      <c r="H553">
        <v>2023</v>
      </c>
      <c r="I553">
        <v>3</v>
      </c>
      <c r="J553" t="s">
        <v>83</v>
      </c>
      <c r="K553" t="s">
        <v>113</v>
      </c>
      <c r="L553" t="s">
        <v>118</v>
      </c>
      <c r="M553" t="s">
        <v>152</v>
      </c>
    </row>
    <row r="554" spans="1:13" x14ac:dyDescent="0.3">
      <c r="A554" t="s">
        <v>19</v>
      </c>
      <c r="B554" t="s">
        <v>66</v>
      </c>
      <c r="C554">
        <v>45157</v>
      </c>
      <c r="D554">
        <v>7</v>
      </c>
      <c r="E554">
        <v>3803.52</v>
      </c>
      <c r="F554">
        <v>2706.06</v>
      </c>
      <c r="G554">
        <v>1097.46</v>
      </c>
      <c r="H554">
        <v>2023</v>
      </c>
      <c r="I554">
        <v>8</v>
      </c>
      <c r="J554" t="s">
        <v>85</v>
      </c>
      <c r="K554" t="s">
        <v>113</v>
      </c>
      <c r="L554" t="s">
        <v>118</v>
      </c>
      <c r="M554" t="s">
        <v>154</v>
      </c>
    </row>
    <row r="555" spans="1:13" x14ac:dyDescent="0.3">
      <c r="A555" t="s">
        <v>21</v>
      </c>
      <c r="B555" t="s">
        <v>13</v>
      </c>
      <c r="C555">
        <v>45186</v>
      </c>
      <c r="D555">
        <v>11</v>
      </c>
      <c r="E555">
        <v>9658.77</v>
      </c>
      <c r="F555">
        <v>6654.67</v>
      </c>
      <c r="G555">
        <v>3004.1000000000004</v>
      </c>
      <c r="H555">
        <v>2023</v>
      </c>
      <c r="I555">
        <v>9</v>
      </c>
      <c r="J555" t="s">
        <v>85</v>
      </c>
      <c r="K555" t="s">
        <v>104</v>
      </c>
      <c r="L555" t="s">
        <v>102</v>
      </c>
      <c r="M555" t="s">
        <v>103</v>
      </c>
    </row>
    <row r="556" spans="1:13" x14ac:dyDescent="0.3">
      <c r="A556" t="s">
        <v>37</v>
      </c>
      <c r="B556" t="s">
        <v>39</v>
      </c>
      <c r="C556">
        <v>45589</v>
      </c>
      <c r="D556">
        <v>35</v>
      </c>
      <c r="E556">
        <v>25549.3</v>
      </c>
      <c r="F556">
        <v>20614.650000000001</v>
      </c>
      <c r="G556">
        <v>4934.6499999999978</v>
      </c>
      <c r="H556">
        <v>2024</v>
      </c>
      <c r="I556">
        <v>10</v>
      </c>
      <c r="J556" t="s">
        <v>90</v>
      </c>
      <c r="K556" t="s">
        <v>113</v>
      </c>
      <c r="L556" t="s">
        <v>111</v>
      </c>
      <c r="M556" t="s">
        <v>121</v>
      </c>
    </row>
    <row r="557" spans="1:13" x14ac:dyDescent="0.3">
      <c r="A557" t="s">
        <v>8</v>
      </c>
      <c r="B557" t="s">
        <v>18</v>
      </c>
      <c r="C557">
        <v>45399</v>
      </c>
      <c r="D557">
        <v>15</v>
      </c>
      <c r="E557">
        <v>5987.4000000000005</v>
      </c>
      <c r="F557">
        <v>4524.5999999999995</v>
      </c>
      <c r="G557">
        <v>1462.8000000000011</v>
      </c>
      <c r="H557">
        <v>2024</v>
      </c>
      <c r="I557">
        <v>4</v>
      </c>
      <c r="J557" t="s">
        <v>88</v>
      </c>
      <c r="K557" t="s">
        <v>130</v>
      </c>
      <c r="L557" t="s">
        <v>126</v>
      </c>
      <c r="M557" t="s">
        <v>129</v>
      </c>
    </row>
    <row r="558" spans="1:13" x14ac:dyDescent="0.3">
      <c r="A558" t="s">
        <v>16</v>
      </c>
      <c r="B558" t="s">
        <v>55</v>
      </c>
      <c r="C558">
        <v>45101</v>
      </c>
      <c r="D558">
        <v>16</v>
      </c>
      <c r="E558">
        <v>13906.56</v>
      </c>
      <c r="F558">
        <v>10440.48</v>
      </c>
      <c r="G558">
        <v>3466.08</v>
      </c>
      <c r="H558">
        <v>2023</v>
      </c>
      <c r="I558">
        <v>6</v>
      </c>
      <c r="J558" t="s">
        <v>84</v>
      </c>
      <c r="K558" t="s">
        <v>100</v>
      </c>
      <c r="L558" t="s">
        <v>111</v>
      </c>
      <c r="M558" t="s">
        <v>121</v>
      </c>
    </row>
    <row r="559" spans="1:13" x14ac:dyDescent="0.3">
      <c r="A559" t="s">
        <v>6</v>
      </c>
      <c r="B559" t="s">
        <v>58</v>
      </c>
      <c r="C559">
        <v>44937</v>
      </c>
      <c r="D559">
        <v>34</v>
      </c>
      <c r="E559">
        <v>8815.18</v>
      </c>
      <c r="F559">
        <v>5761.98</v>
      </c>
      <c r="G559">
        <v>3053.2000000000007</v>
      </c>
      <c r="H559">
        <v>2023</v>
      </c>
      <c r="I559">
        <v>1</v>
      </c>
      <c r="J559" t="s">
        <v>83</v>
      </c>
      <c r="K559" t="s">
        <v>106</v>
      </c>
      <c r="L559" t="s">
        <v>126</v>
      </c>
      <c r="M559" t="s">
        <v>144</v>
      </c>
    </row>
    <row r="560" spans="1:13" x14ac:dyDescent="0.3">
      <c r="A560" t="s">
        <v>25</v>
      </c>
      <c r="B560" t="s">
        <v>17</v>
      </c>
      <c r="C560">
        <v>45467</v>
      </c>
      <c r="D560">
        <v>5</v>
      </c>
      <c r="E560">
        <v>914.9</v>
      </c>
      <c r="F560">
        <v>695.05</v>
      </c>
      <c r="G560">
        <v>219.85000000000002</v>
      </c>
      <c r="H560">
        <v>2024</v>
      </c>
      <c r="I560">
        <v>6</v>
      </c>
      <c r="J560" t="s">
        <v>88</v>
      </c>
      <c r="K560" t="s">
        <v>104</v>
      </c>
      <c r="L560" t="s">
        <v>102</v>
      </c>
      <c r="M560" t="s">
        <v>103</v>
      </c>
    </row>
    <row r="561" spans="1:13" x14ac:dyDescent="0.3">
      <c r="A561" t="s">
        <v>14</v>
      </c>
      <c r="B561" t="s">
        <v>15</v>
      </c>
      <c r="C561">
        <v>45262</v>
      </c>
      <c r="D561">
        <v>30</v>
      </c>
      <c r="E561">
        <v>26504.7</v>
      </c>
      <c r="F561">
        <v>18482.7</v>
      </c>
      <c r="G561">
        <v>8022</v>
      </c>
      <c r="H561">
        <v>2023</v>
      </c>
      <c r="I561">
        <v>12</v>
      </c>
      <c r="J561" t="s">
        <v>86</v>
      </c>
      <c r="K561" t="s">
        <v>132</v>
      </c>
      <c r="L561" t="s">
        <v>118</v>
      </c>
      <c r="M561" t="s">
        <v>134</v>
      </c>
    </row>
    <row r="562" spans="1:13" x14ac:dyDescent="0.3">
      <c r="A562" t="s">
        <v>59</v>
      </c>
      <c r="B562" t="s">
        <v>41</v>
      </c>
      <c r="C562">
        <v>45601</v>
      </c>
      <c r="D562">
        <v>28</v>
      </c>
      <c r="E562">
        <v>24735.200000000001</v>
      </c>
      <c r="F562">
        <v>16925.72</v>
      </c>
      <c r="G562">
        <v>7809.48</v>
      </c>
      <c r="H562">
        <v>2024</v>
      </c>
      <c r="I562">
        <v>11</v>
      </c>
      <c r="J562" t="s">
        <v>90</v>
      </c>
      <c r="K562" t="s">
        <v>132</v>
      </c>
      <c r="L562" t="s">
        <v>118</v>
      </c>
      <c r="M562" t="s">
        <v>154</v>
      </c>
    </row>
    <row r="563" spans="1:13" x14ac:dyDescent="0.3">
      <c r="A563" t="s">
        <v>19</v>
      </c>
      <c r="B563" t="s">
        <v>42</v>
      </c>
      <c r="C563">
        <v>45319</v>
      </c>
      <c r="D563">
        <v>11</v>
      </c>
      <c r="E563">
        <v>4660.37</v>
      </c>
      <c r="F563">
        <v>3037.1000000000004</v>
      </c>
      <c r="G563">
        <v>1623.2699999999995</v>
      </c>
      <c r="H563">
        <v>2024</v>
      </c>
      <c r="I563">
        <v>1</v>
      </c>
      <c r="J563" t="s">
        <v>87</v>
      </c>
      <c r="K563" t="s">
        <v>137</v>
      </c>
      <c r="L563" t="s">
        <v>98</v>
      </c>
      <c r="M563" t="s">
        <v>99</v>
      </c>
    </row>
    <row r="564" spans="1:13" x14ac:dyDescent="0.3">
      <c r="A564" t="s">
        <v>23</v>
      </c>
      <c r="B564" t="s">
        <v>55</v>
      </c>
      <c r="C564">
        <v>45528</v>
      </c>
      <c r="D564">
        <v>13</v>
      </c>
      <c r="E564">
        <v>11299.08</v>
      </c>
      <c r="F564">
        <v>8482.89</v>
      </c>
      <c r="G564">
        <v>2816.1900000000005</v>
      </c>
      <c r="H564">
        <v>2024</v>
      </c>
      <c r="I564">
        <v>8</v>
      </c>
      <c r="J564" t="s">
        <v>89</v>
      </c>
      <c r="K564" t="s">
        <v>100</v>
      </c>
      <c r="L564" t="s">
        <v>111</v>
      </c>
      <c r="M564" t="s">
        <v>121</v>
      </c>
    </row>
    <row r="565" spans="1:13" x14ac:dyDescent="0.3">
      <c r="A565" t="s">
        <v>16</v>
      </c>
      <c r="B565" t="s">
        <v>39</v>
      </c>
      <c r="C565">
        <v>45631</v>
      </c>
      <c r="D565">
        <v>30</v>
      </c>
      <c r="E565">
        <v>21899.4</v>
      </c>
      <c r="F565">
        <v>17669.7</v>
      </c>
      <c r="G565">
        <v>4229.7000000000007</v>
      </c>
      <c r="H565">
        <v>2024</v>
      </c>
      <c r="I565">
        <v>12</v>
      </c>
      <c r="J565" t="s">
        <v>90</v>
      </c>
      <c r="K565" t="s">
        <v>113</v>
      </c>
      <c r="L565" t="s">
        <v>111</v>
      </c>
      <c r="M565" t="s">
        <v>121</v>
      </c>
    </row>
    <row r="566" spans="1:13" x14ac:dyDescent="0.3">
      <c r="A566" t="s">
        <v>10</v>
      </c>
      <c r="B566" t="s">
        <v>52</v>
      </c>
      <c r="C566">
        <v>45300</v>
      </c>
      <c r="D566">
        <v>21</v>
      </c>
      <c r="E566">
        <v>4968.8100000000004</v>
      </c>
      <c r="F566">
        <v>3846.5699999999997</v>
      </c>
      <c r="G566">
        <v>1122.2400000000007</v>
      </c>
      <c r="H566">
        <v>2024</v>
      </c>
      <c r="I566">
        <v>1</v>
      </c>
      <c r="J566" t="s">
        <v>87</v>
      </c>
      <c r="K566" t="s">
        <v>113</v>
      </c>
      <c r="L566" t="s">
        <v>118</v>
      </c>
      <c r="M566" t="s">
        <v>152</v>
      </c>
    </row>
    <row r="567" spans="1:13" x14ac:dyDescent="0.3">
      <c r="A567" t="s">
        <v>54</v>
      </c>
      <c r="B567" t="s">
        <v>57</v>
      </c>
      <c r="C567">
        <v>45335</v>
      </c>
      <c r="D567">
        <v>16</v>
      </c>
      <c r="E567">
        <v>18730.240000000002</v>
      </c>
      <c r="F567">
        <v>14962.72</v>
      </c>
      <c r="G567">
        <v>3767.5200000000023</v>
      </c>
      <c r="H567">
        <v>2024</v>
      </c>
      <c r="I567">
        <v>2</v>
      </c>
      <c r="J567" t="s">
        <v>87</v>
      </c>
      <c r="K567" t="s">
        <v>106</v>
      </c>
      <c r="L567" t="s">
        <v>111</v>
      </c>
      <c r="M567" t="s">
        <v>112</v>
      </c>
    </row>
    <row r="568" spans="1:13" x14ac:dyDescent="0.3">
      <c r="A568" t="s">
        <v>23</v>
      </c>
      <c r="B568" t="s">
        <v>48</v>
      </c>
      <c r="C568">
        <v>44974</v>
      </c>
      <c r="D568">
        <v>26</v>
      </c>
      <c r="E568">
        <v>36478.26</v>
      </c>
      <c r="F568">
        <v>23154.3</v>
      </c>
      <c r="G568">
        <v>13323.960000000003</v>
      </c>
      <c r="H568">
        <v>2023</v>
      </c>
      <c r="I568">
        <v>2</v>
      </c>
      <c r="J568" t="s">
        <v>83</v>
      </c>
      <c r="K568" t="s">
        <v>137</v>
      </c>
      <c r="L568" t="s">
        <v>111</v>
      </c>
      <c r="M568" t="s">
        <v>112</v>
      </c>
    </row>
    <row r="569" spans="1:13" x14ac:dyDescent="0.3">
      <c r="A569" t="s">
        <v>21</v>
      </c>
      <c r="B569" t="s">
        <v>57</v>
      </c>
      <c r="C569">
        <v>45496</v>
      </c>
      <c r="D569">
        <v>2</v>
      </c>
      <c r="E569">
        <v>2341.2800000000002</v>
      </c>
      <c r="F569">
        <v>1870.34</v>
      </c>
      <c r="G569">
        <v>470.94000000000028</v>
      </c>
      <c r="H569">
        <v>2024</v>
      </c>
      <c r="I569">
        <v>7</v>
      </c>
      <c r="J569" t="s">
        <v>89</v>
      </c>
      <c r="K569" t="s">
        <v>106</v>
      </c>
      <c r="L569" t="s">
        <v>111</v>
      </c>
      <c r="M569" t="s">
        <v>112</v>
      </c>
    </row>
    <row r="570" spans="1:13" x14ac:dyDescent="0.3">
      <c r="A570" t="s">
        <v>33</v>
      </c>
      <c r="B570" t="s">
        <v>18</v>
      </c>
      <c r="C570">
        <v>45457</v>
      </c>
      <c r="D570">
        <v>6</v>
      </c>
      <c r="E570">
        <v>2394.96</v>
      </c>
      <c r="F570">
        <v>1809.84</v>
      </c>
      <c r="G570">
        <v>585.12000000000012</v>
      </c>
      <c r="H570">
        <v>2024</v>
      </c>
      <c r="I570">
        <v>6</v>
      </c>
      <c r="J570" t="s">
        <v>88</v>
      </c>
      <c r="K570" t="s">
        <v>130</v>
      </c>
      <c r="L570" t="s">
        <v>126</v>
      </c>
      <c r="M570" t="s">
        <v>129</v>
      </c>
    </row>
    <row r="571" spans="1:13" x14ac:dyDescent="0.3">
      <c r="A571" t="s">
        <v>23</v>
      </c>
      <c r="B571" t="s">
        <v>7</v>
      </c>
      <c r="C571">
        <v>45236</v>
      </c>
      <c r="D571">
        <v>32</v>
      </c>
      <c r="E571">
        <v>10620.16</v>
      </c>
      <c r="F571">
        <v>6326.72</v>
      </c>
      <c r="G571">
        <v>4293.4399999999996</v>
      </c>
      <c r="H571">
        <v>2023</v>
      </c>
      <c r="I571">
        <v>11</v>
      </c>
      <c r="J571" t="s">
        <v>86</v>
      </c>
      <c r="K571" t="s">
        <v>109</v>
      </c>
      <c r="L571" t="s">
        <v>98</v>
      </c>
      <c r="M571" t="s">
        <v>108</v>
      </c>
    </row>
    <row r="572" spans="1:13" x14ac:dyDescent="0.3">
      <c r="A572" t="s">
        <v>28</v>
      </c>
      <c r="B572" t="s">
        <v>30</v>
      </c>
      <c r="C572">
        <v>45465</v>
      </c>
      <c r="D572">
        <v>4</v>
      </c>
      <c r="E572">
        <v>5885.84</v>
      </c>
      <c r="F572">
        <v>3982.6</v>
      </c>
      <c r="G572">
        <v>1903.2400000000002</v>
      </c>
      <c r="H572">
        <v>2024</v>
      </c>
      <c r="I572">
        <v>6</v>
      </c>
      <c r="J572" t="s">
        <v>88</v>
      </c>
      <c r="K572" t="s">
        <v>113</v>
      </c>
      <c r="L572" t="s">
        <v>126</v>
      </c>
      <c r="M572" t="s">
        <v>127</v>
      </c>
    </row>
    <row r="573" spans="1:13" x14ac:dyDescent="0.3">
      <c r="A573" t="s">
        <v>25</v>
      </c>
      <c r="B573" t="s">
        <v>50</v>
      </c>
      <c r="C573">
        <v>45120</v>
      </c>
      <c r="D573">
        <v>8</v>
      </c>
      <c r="E573">
        <v>2156.96</v>
      </c>
      <c r="F573">
        <v>1311.12</v>
      </c>
      <c r="G573">
        <v>845.84000000000015</v>
      </c>
      <c r="H573">
        <v>2023</v>
      </c>
      <c r="I573">
        <v>7</v>
      </c>
      <c r="J573" t="s">
        <v>85</v>
      </c>
      <c r="K573" t="s">
        <v>100</v>
      </c>
      <c r="L573" t="s">
        <v>102</v>
      </c>
      <c r="M573" t="s">
        <v>103</v>
      </c>
    </row>
    <row r="574" spans="1:13" x14ac:dyDescent="0.3">
      <c r="A574" t="s">
        <v>16</v>
      </c>
      <c r="B574" t="s">
        <v>18</v>
      </c>
      <c r="C574">
        <v>45560</v>
      </c>
      <c r="D574">
        <v>3</v>
      </c>
      <c r="E574">
        <v>1197.48</v>
      </c>
      <c r="F574">
        <v>904.92</v>
      </c>
      <c r="G574">
        <v>292.56000000000006</v>
      </c>
      <c r="H574">
        <v>2024</v>
      </c>
      <c r="I574">
        <v>9</v>
      </c>
      <c r="J574" t="s">
        <v>89</v>
      </c>
      <c r="K574" t="s">
        <v>130</v>
      </c>
      <c r="L574" t="s">
        <v>126</v>
      </c>
      <c r="M574" t="s">
        <v>129</v>
      </c>
    </row>
    <row r="575" spans="1:13" x14ac:dyDescent="0.3">
      <c r="A575" t="s">
        <v>25</v>
      </c>
      <c r="B575" t="s">
        <v>35</v>
      </c>
      <c r="C575">
        <v>45126</v>
      </c>
      <c r="D575">
        <v>5</v>
      </c>
      <c r="E575">
        <v>815.25</v>
      </c>
      <c r="F575">
        <v>630.54999999999995</v>
      </c>
      <c r="G575">
        <v>184.70000000000005</v>
      </c>
      <c r="H575">
        <v>2023</v>
      </c>
      <c r="I575">
        <v>7</v>
      </c>
      <c r="J575" t="s">
        <v>85</v>
      </c>
      <c r="K575" t="s">
        <v>113</v>
      </c>
      <c r="L575" t="s">
        <v>102</v>
      </c>
      <c r="M575" t="s">
        <v>124</v>
      </c>
    </row>
    <row r="576" spans="1:13" x14ac:dyDescent="0.3">
      <c r="A576" t="s">
        <v>8</v>
      </c>
      <c r="B576" t="s">
        <v>38</v>
      </c>
      <c r="C576">
        <v>45195</v>
      </c>
      <c r="D576">
        <v>31</v>
      </c>
      <c r="E576">
        <v>16630.88</v>
      </c>
      <c r="F576">
        <v>12121.929999999998</v>
      </c>
      <c r="G576">
        <v>4508.9500000000025</v>
      </c>
      <c r="H576">
        <v>2023</v>
      </c>
      <c r="I576">
        <v>9</v>
      </c>
      <c r="J576" t="s">
        <v>85</v>
      </c>
      <c r="K576" t="s">
        <v>113</v>
      </c>
      <c r="L576" t="s">
        <v>111</v>
      </c>
      <c r="M576" t="s">
        <v>112</v>
      </c>
    </row>
    <row r="577" spans="1:13" x14ac:dyDescent="0.3">
      <c r="A577" t="s">
        <v>23</v>
      </c>
      <c r="B577" t="s">
        <v>20</v>
      </c>
      <c r="C577">
        <v>45016</v>
      </c>
      <c r="D577">
        <v>5</v>
      </c>
      <c r="E577">
        <v>4441.05</v>
      </c>
      <c r="F577">
        <v>3612.25</v>
      </c>
      <c r="G577">
        <v>828.80000000000018</v>
      </c>
      <c r="H577">
        <v>2023</v>
      </c>
      <c r="I577">
        <v>3</v>
      </c>
      <c r="J577" t="s">
        <v>83</v>
      </c>
      <c r="K577" t="s">
        <v>104</v>
      </c>
      <c r="L577" t="s">
        <v>102</v>
      </c>
      <c r="M577" t="s">
        <v>124</v>
      </c>
    </row>
    <row r="578" spans="1:13" x14ac:dyDescent="0.3">
      <c r="A578" t="s">
        <v>28</v>
      </c>
      <c r="B578" t="s">
        <v>39</v>
      </c>
      <c r="C578">
        <v>45585</v>
      </c>
      <c r="D578">
        <v>26</v>
      </c>
      <c r="E578">
        <v>18979.48</v>
      </c>
      <c r="F578">
        <v>15313.74</v>
      </c>
      <c r="G578">
        <v>3665.74</v>
      </c>
      <c r="H578">
        <v>2024</v>
      </c>
      <c r="I578">
        <v>10</v>
      </c>
      <c r="J578" t="s">
        <v>90</v>
      </c>
      <c r="K578" t="s">
        <v>113</v>
      </c>
      <c r="L578" t="s">
        <v>111</v>
      </c>
      <c r="M578" t="s">
        <v>121</v>
      </c>
    </row>
    <row r="579" spans="1:13" x14ac:dyDescent="0.3">
      <c r="A579" t="s">
        <v>10</v>
      </c>
      <c r="B579" t="s">
        <v>7</v>
      </c>
      <c r="C579">
        <v>45036</v>
      </c>
      <c r="D579">
        <v>12</v>
      </c>
      <c r="E579">
        <v>3982.56</v>
      </c>
      <c r="F579">
        <v>2372.52</v>
      </c>
      <c r="G579">
        <v>1610.04</v>
      </c>
      <c r="H579">
        <v>2023</v>
      </c>
      <c r="I579">
        <v>4</v>
      </c>
      <c r="J579" t="s">
        <v>84</v>
      </c>
      <c r="K579" t="s">
        <v>109</v>
      </c>
      <c r="L579" t="s">
        <v>98</v>
      </c>
      <c r="M579" t="s">
        <v>108</v>
      </c>
    </row>
    <row r="580" spans="1:13" x14ac:dyDescent="0.3">
      <c r="A580" t="s">
        <v>12</v>
      </c>
      <c r="B580" t="s">
        <v>26</v>
      </c>
      <c r="C580">
        <v>45246</v>
      </c>
      <c r="D580">
        <v>25</v>
      </c>
      <c r="E580">
        <v>26342.25</v>
      </c>
      <c r="F580">
        <v>16314.250000000002</v>
      </c>
      <c r="G580">
        <v>10027.999999999998</v>
      </c>
      <c r="H580">
        <v>2023</v>
      </c>
      <c r="I580">
        <v>11</v>
      </c>
      <c r="J580" t="s">
        <v>86</v>
      </c>
      <c r="K580" t="s">
        <v>104</v>
      </c>
      <c r="L580" t="s">
        <v>126</v>
      </c>
      <c r="M580" t="s">
        <v>127</v>
      </c>
    </row>
    <row r="581" spans="1:13" x14ac:dyDescent="0.3">
      <c r="A581" t="s">
        <v>32</v>
      </c>
      <c r="B581" t="s">
        <v>38</v>
      </c>
      <c r="C581">
        <v>45043</v>
      </c>
      <c r="D581">
        <v>20</v>
      </c>
      <c r="E581">
        <v>10729.6</v>
      </c>
      <c r="F581">
        <v>7820.5999999999995</v>
      </c>
      <c r="G581">
        <v>2909.0000000000009</v>
      </c>
      <c r="H581">
        <v>2023</v>
      </c>
      <c r="I581">
        <v>4</v>
      </c>
      <c r="J581" t="s">
        <v>84</v>
      </c>
      <c r="K581" t="s">
        <v>113</v>
      </c>
      <c r="L581" t="s">
        <v>111</v>
      </c>
      <c r="M581" t="s">
        <v>112</v>
      </c>
    </row>
    <row r="582" spans="1:13" x14ac:dyDescent="0.3">
      <c r="A582" t="s">
        <v>16</v>
      </c>
      <c r="B582" t="s">
        <v>45</v>
      </c>
      <c r="C582">
        <v>45540</v>
      </c>
      <c r="D582">
        <v>7</v>
      </c>
      <c r="E582">
        <v>5646.62</v>
      </c>
      <c r="F582">
        <v>3367.28</v>
      </c>
      <c r="G582">
        <v>2279.3399999999997</v>
      </c>
      <c r="H582">
        <v>2024</v>
      </c>
      <c r="I582">
        <v>9</v>
      </c>
      <c r="J582" t="s">
        <v>89</v>
      </c>
      <c r="K582" t="s">
        <v>113</v>
      </c>
      <c r="L582" t="s">
        <v>111</v>
      </c>
      <c r="M582" t="s">
        <v>112</v>
      </c>
    </row>
    <row r="583" spans="1:13" x14ac:dyDescent="0.3">
      <c r="A583" t="s">
        <v>32</v>
      </c>
      <c r="B583" t="s">
        <v>44</v>
      </c>
      <c r="C583">
        <v>44981</v>
      </c>
      <c r="D583">
        <v>27</v>
      </c>
      <c r="E583">
        <v>7757.1</v>
      </c>
      <c r="F583">
        <v>6282.0899999999992</v>
      </c>
      <c r="G583">
        <v>1475.0100000000011</v>
      </c>
      <c r="H583">
        <v>2023</v>
      </c>
      <c r="I583">
        <v>2</v>
      </c>
      <c r="J583" t="s">
        <v>83</v>
      </c>
      <c r="K583" t="s">
        <v>109</v>
      </c>
      <c r="L583" t="s">
        <v>102</v>
      </c>
      <c r="M583" t="s">
        <v>116</v>
      </c>
    </row>
    <row r="584" spans="1:13" x14ac:dyDescent="0.3">
      <c r="A584" t="s">
        <v>8</v>
      </c>
      <c r="B584" t="s">
        <v>42</v>
      </c>
      <c r="C584">
        <v>45338</v>
      </c>
      <c r="D584">
        <v>30</v>
      </c>
      <c r="E584">
        <v>12710.1</v>
      </c>
      <c r="F584">
        <v>8283</v>
      </c>
      <c r="G584">
        <v>4427.1000000000004</v>
      </c>
      <c r="H584">
        <v>2024</v>
      </c>
      <c r="I584">
        <v>2</v>
      </c>
      <c r="J584" t="s">
        <v>87</v>
      </c>
      <c r="K584" t="s">
        <v>137</v>
      </c>
      <c r="L584" t="s">
        <v>98</v>
      </c>
      <c r="M584" t="s">
        <v>99</v>
      </c>
    </row>
    <row r="585" spans="1:13" x14ac:dyDescent="0.3">
      <c r="A585" t="s">
        <v>14</v>
      </c>
      <c r="B585" t="s">
        <v>57</v>
      </c>
      <c r="C585">
        <v>45340</v>
      </c>
      <c r="D585">
        <v>19</v>
      </c>
      <c r="E585">
        <v>22242.160000000003</v>
      </c>
      <c r="F585">
        <v>17768.23</v>
      </c>
      <c r="G585">
        <v>4473.9300000000039</v>
      </c>
      <c r="H585">
        <v>2024</v>
      </c>
      <c r="I585">
        <v>2</v>
      </c>
      <c r="J585" t="s">
        <v>87</v>
      </c>
      <c r="K585" t="s">
        <v>106</v>
      </c>
      <c r="L585" t="s">
        <v>111</v>
      </c>
      <c r="M585" t="s">
        <v>112</v>
      </c>
    </row>
    <row r="586" spans="1:13" x14ac:dyDescent="0.3">
      <c r="A586" t="s">
        <v>28</v>
      </c>
      <c r="B586" t="s">
        <v>49</v>
      </c>
      <c r="C586">
        <v>45353</v>
      </c>
      <c r="D586">
        <v>25</v>
      </c>
      <c r="E586">
        <v>33276.75</v>
      </c>
      <c r="F586">
        <v>20440.5</v>
      </c>
      <c r="G586">
        <v>12836.25</v>
      </c>
      <c r="H586">
        <v>2024</v>
      </c>
      <c r="I586">
        <v>3</v>
      </c>
      <c r="J586" t="s">
        <v>87</v>
      </c>
      <c r="K586" t="s">
        <v>137</v>
      </c>
      <c r="L586" t="s">
        <v>126</v>
      </c>
      <c r="M586" t="s">
        <v>158</v>
      </c>
    </row>
    <row r="587" spans="1:13" x14ac:dyDescent="0.3">
      <c r="A587" t="s">
        <v>37</v>
      </c>
      <c r="B587" t="s">
        <v>69</v>
      </c>
      <c r="C587">
        <v>45117</v>
      </c>
      <c r="D587">
        <v>3</v>
      </c>
      <c r="E587">
        <v>239.43</v>
      </c>
      <c r="F587">
        <v>192.06</v>
      </c>
      <c r="G587">
        <v>47.370000000000005</v>
      </c>
      <c r="H587">
        <v>2023</v>
      </c>
      <c r="I587">
        <v>7</v>
      </c>
      <c r="J587" t="s">
        <v>85</v>
      </c>
      <c r="K587" t="s">
        <v>106</v>
      </c>
      <c r="L587" t="s">
        <v>98</v>
      </c>
      <c r="M587" t="s">
        <v>99</v>
      </c>
    </row>
    <row r="588" spans="1:13" x14ac:dyDescent="0.3">
      <c r="A588" t="s">
        <v>25</v>
      </c>
      <c r="B588" t="s">
        <v>26</v>
      </c>
      <c r="C588">
        <v>45027</v>
      </c>
      <c r="D588">
        <v>6</v>
      </c>
      <c r="E588">
        <v>6322.14</v>
      </c>
      <c r="F588">
        <v>3915.42</v>
      </c>
      <c r="G588">
        <v>2406.7200000000003</v>
      </c>
      <c r="H588">
        <v>2023</v>
      </c>
      <c r="I588">
        <v>4</v>
      </c>
      <c r="J588" t="s">
        <v>84</v>
      </c>
      <c r="K588" t="s">
        <v>104</v>
      </c>
      <c r="L588" t="s">
        <v>126</v>
      </c>
      <c r="M588" t="s">
        <v>127</v>
      </c>
    </row>
    <row r="589" spans="1:13" x14ac:dyDescent="0.3">
      <c r="A589" t="s">
        <v>28</v>
      </c>
      <c r="B589" t="s">
        <v>42</v>
      </c>
      <c r="C589">
        <v>45483</v>
      </c>
      <c r="D589">
        <v>9</v>
      </c>
      <c r="E589">
        <v>3813.03</v>
      </c>
      <c r="F589">
        <v>2484.9</v>
      </c>
      <c r="G589">
        <v>1328.13</v>
      </c>
      <c r="H589">
        <v>2024</v>
      </c>
      <c r="I589">
        <v>7</v>
      </c>
      <c r="J589" t="s">
        <v>89</v>
      </c>
      <c r="K589" t="s">
        <v>137</v>
      </c>
      <c r="L589" t="s">
        <v>98</v>
      </c>
      <c r="M589" t="s">
        <v>99</v>
      </c>
    </row>
    <row r="590" spans="1:13" x14ac:dyDescent="0.3">
      <c r="A590" t="s">
        <v>21</v>
      </c>
      <c r="B590" t="s">
        <v>7</v>
      </c>
      <c r="C590">
        <v>45209</v>
      </c>
      <c r="D590">
        <v>33</v>
      </c>
      <c r="E590">
        <v>10952.039999999999</v>
      </c>
      <c r="F590">
        <v>6524.43</v>
      </c>
      <c r="G590">
        <v>4427.6099999999988</v>
      </c>
      <c r="H590">
        <v>2023</v>
      </c>
      <c r="I590">
        <v>10</v>
      </c>
      <c r="J590" t="s">
        <v>86</v>
      </c>
      <c r="K590" t="s">
        <v>109</v>
      </c>
      <c r="L590" t="s">
        <v>98</v>
      </c>
      <c r="M590" t="s">
        <v>108</v>
      </c>
    </row>
    <row r="591" spans="1:13" x14ac:dyDescent="0.3">
      <c r="A591" t="s">
        <v>25</v>
      </c>
      <c r="B591" t="s">
        <v>39</v>
      </c>
      <c r="C591">
        <v>45509</v>
      </c>
      <c r="D591">
        <v>18</v>
      </c>
      <c r="E591">
        <v>13139.64</v>
      </c>
      <c r="F591">
        <v>10601.82</v>
      </c>
      <c r="G591">
        <v>2537.8199999999997</v>
      </c>
      <c r="H591">
        <v>2024</v>
      </c>
      <c r="I591">
        <v>8</v>
      </c>
      <c r="J591" t="s">
        <v>89</v>
      </c>
      <c r="K591" t="s">
        <v>113</v>
      </c>
      <c r="L591" t="s">
        <v>111</v>
      </c>
      <c r="M591" t="s">
        <v>121</v>
      </c>
    </row>
    <row r="592" spans="1:13" x14ac:dyDescent="0.3">
      <c r="A592" t="s">
        <v>16</v>
      </c>
      <c r="B592" t="s">
        <v>18</v>
      </c>
      <c r="C592">
        <v>45423</v>
      </c>
      <c r="D592">
        <v>15</v>
      </c>
      <c r="E592">
        <v>5987.4000000000005</v>
      </c>
      <c r="F592">
        <v>4524.5999999999995</v>
      </c>
      <c r="G592">
        <v>1462.8000000000011</v>
      </c>
      <c r="H592">
        <v>2024</v>
      </c>
      <c r="I592">
        <v>5</v>
      </c>
      <c r="J592" t="s">
        <v>88</v>
      </c>
      <c r="K592" t="s">
        <v>130</v>
      </c>
      <c r="L592" t="s">
        <v>126</v>
      </c>
      <c r="M592" t="s">
        <v>129</v>
      </c>
    </row>
    <row r="593" spans="1:13" x14ac:dyDescent="0.3">
      <c r="A593" t="s">
        <v>16</v>
      </c>
      <c r="B593" t="s">
        <v>9</v>
      </c>
      <c r="C593">
        <v>45391</v>
      </c>
      <c r="D593">
        <v>19</v>
      </c>
      <c r="E593">
        <v>11537.37</v>
      </c>
      <c r="F593">
        <v>7074.4599999999991</v>
      </c>
      <c r="G593">
        <v>4462.9100000000017</v>
      </c>
      <c r="H593">
        <v>2024</v>
      </c>
      <c r="I593">
        <v>4</v>
      </c>
      <c r="J593" t="s">
        <v>88</v>
      </c>
      <c r="K593" t="s">
        <v>113</v>
      </c>
      <c r="L593" t="s">
        <v>98</v>
      </c>
      <c r="M593" t="s">
        <v>99</v>
      </c>
    </row>
    <row r="594" spans="1:13" x14ac:dyDescent="0.3">
      <c r="A594" t="s">
        <v>21</v>
      </c>
      <c r="B594" t="s">
        <v>39</v>
      </c>
      <c r="C594">
        <v>45543</v>
      </c>
      <c r="D594">
        <v>8</v>
      </c>
      <c r="E594">
        <v>5839.84</v>
      </c>
      <c r="F594">
        <v>4711.92</v>
      </c>
      <c r="G594">
        <v>1127.92</v>
      </c>
      <c r="H594">
        <v>2024</v>
      </c>
      <c r="I594">
        <v>9</v>
      </c>
      <c r="J594" t="s">
        <v>89</v>
      </c>
      <c r="K594" t="s">
        <v>113</v>
      </c>
      <c r="L594" t="s">
        <v>111</v>
      </c>
      <c r="M594" t="s">
        <v>121</v>
      </c>
    </row>
    <row r="595" spans="1:13" x14ac:dyDescent="0.3">
      <c r="A595" t="s">
        <v>8</v>
      </c>
      <c r="B595" t="s">
        <v>45</v>
      </c>
      <c r="C595">
        <v>45488</v>
      </c>
      <c r="D595">
        <v>19</v>
      </c>
      <c r="E595">
        <v>15326.539999999999</v>
      </c>
      <c r="F595">
        <v>9139.76</v>
      </c>
      <c r="G595">
        <v>6186.7799999999988</v>
      </c>
      <c r="H595">
        <v>2024</v>
      </c>
      <c r="I595">
        <v>7</v>
      </c>
      <c r="J595" t="s">
        <v>89</v>
      </c>
      <c r="K595" t="s">
        <v>113</v>
      </c>
      <c r="L595" t="s">
        <v>111</v>
      </c>
      <c r="M595" t="s">
        <v>112</v>
      </c>
    </row>
    <row r="596" spans="1:13" x14ac:dyDescent="0.3">
      <c r="A596" t="s">
        <v>54</v>
      </c>
      <c r="B596" t="s">
        <v>66</v>
      </c>
      <c r="C596">
        <v>44954</v>
      </c>
      <c r="D596">
        <v>15</v>
      </c>
      <c r="E596">
        <v>8150.4000000000005</v>
      </c>
      <c r="F596">
        <v>5798.7</v>
      </c>
      <c r="G596">
        <v>2351.7000000000007</v>
      </c>
      <c r="H596">
        <v>2023</v>
      </c>
      <c r="I596">
        <v>1</v>
      </c>
      <c r="J596" t="s">
        <v>83</v>
      </c>
      <c r="K596" t="s">
        <v>113</v>
      </c>
      <c r="L596" t="s">
        <v>118</v>
      </c>
      <c r="M596" t="s">
        <v>154</v>
      </c>
    </row>
    <row r="597" spans="1:13" x14ac:dyDescent="0.3">
      <c r="A597" t="s">
        <v>16</v>
      </c>
      <c r="B597" t="s">
        <v>47</v>
      </c>
      <c r="C597">
        <v>45214</v>
      </c>
      <c r="D597">
        <v>27</v>
      </c>
      <c r="E597">
        <v>32343.840000000004</v>
      </c>
      <c r="F597">
        <v>23828.85</v>
      </c>
      <c r="G597">
        <v>8514.9900000000052</v>
      </c>
      <c r="H597">
        <v>2023</v>
      </c>
      <c r="I597">
        <v>10</v>
      </c>
      <c r="J597" t="s">
        <v>86</v>
      </c>
      <c r="K597" t="s">
        <v>113</v>
      </c>
      <c r="L597" t="s">
        <v>126</v>
      </c>
      <c r="M597" t="s">
        <v>127</v>
      </c>
    </row>
    <row r="598" spans="1:13" x14ac:dyDescent="0.3">
      <c r="A598" t="s">
        <v>16</v>
      </c>
      <c r="B598" t="s">
        <v>30</v>
      </c>
      <c r="C598">
        <v>45336</v>
      </c>
      <c r="D598">
        <v>16</v>
      </c>
      <c r="E598">
        <v>23543.360000000001</v>
      </c>
      <c r="F598">
        <v>15930.4</v>
      </c>
      <c r="G598">
        <v>7612.9600000000009</v>
      </c>
      <c r="H598">
        <v>2024</v>
      </c>
      <c r="I598">
        <v>2</v>
      </c>
      <c r="J598" t="s">
        <v>87</v>
      </c>
      <c r="K598" t="s">
        <v>113</v>
      </c>
      <c r="L598" t="s">
        <v>126</v>
      </c>
      <c r="M598" t="s">
        <v>127</v>
      </c>
    </row>
    <row r="599" spans="1:13" x14ac:dyDescent="0.3">
      <c r="A599" t="s">
        <v>10</v>
      </c>
      <c r="B599" t="s">
        <v>66</v>
      </c>
      <c r="C599">
        <v>44955</v>
      </c>
      <c r="D599">
        <v>22</v>
      </c>
      <c r="E599">
        <v>11953.92</v>
      </c>
      <c r="F599">
        <v>8504.76</v>
      </c>
      <c r="G599">
        <v>3449.16</v>
      </c>
      <c r="H599">
        <v>2023</v>
      </c>
      <c r="I599">
        <v>1</v>
      </c>
      <c r="J599" t="s">
        <v>83</v>
      </c>
      <c r="K599" t="s">
        <v>113</v>
      </c>
      <c r="L599" t="s">
        <v>118</v>
      </c>
      <c r="M599" t="s">
        <v>154</v>
      </c>
    </row>
    <row r="600" spans="1:13" x14ac:dyDescent="0.3">
      <c r="A600" t="s">
        <v>21</v>
      </c>
      <c r="B600" t="s">
        <v>66</v>
      </c>
      <c r="C600">
        <v>45143</v>
      </c>
      <c r="D600">
        <v>10</v>
      </c>
      <c r="E600">
        <v>5433.6</v>
      </c>
      <c r="F600">
        <v>3865.7999999999997</v>
      </c>
      <c r="G600">
        <v>1567.8000000000006</v>
      </c>
      <c r="H600">
        <v>2023</v>
      </c>
      <c r="I600">
        <v>8</v>
      </c>
      <c r="J600" t="s">
        <v>85</v>
      </c>
      <c r="K600" t="s">
        <v>113</v>
      </c>
      <c r="L600" t="s">
        <v>118</v>
      </c>
      <c r="M600" t="s">
        <v>154</v>
      </c>
    </row>
    <row r="601" spans="1:13" x14ac:dyDescent="0.3">
      <c r="A601" t="s">
        <v>6</v>
      </c>
      <c r="B601" t="s">
        <v>43</v>
      </c>
      <c r="C601">
        <v>44987</v>
      </c>
      <c r="D601">
        <v>22</v>
      </c>
      <c r="E601">
        <v>23429.120000000003</v>
      </c>
      <c r="F601">
        <v>15106.74</v>
      </c>
      <c r="G601">
        <v>8322.3800000000028</v>
      </c>
      <c r="H601">
        <v>2023</v>
      </c>
      <c r="I601">
        <v>3</v>
      </c>
      <c r="J601" t="s">
        <v>83</v>
      </c>
      <c r="K601" t="s">
        <v>113</v>
      </c>
      <c r="L601" t="s">
        <v>111</v>
      </c>
      <c r="M601" t="s">
        <v>121</v>
      </c>
    </row>
    <row r="602" spans="1:13" x14ac:dyDescent="0.3">
      <c r="A602" t="s">
        <v>19</v>
      </c>
      <c r="B602" t="s">
        <v>48</v>
      </c>
      <c r="C602">
        <v>45527</v>
      </c>
      <c r="D602">
        <v>16</v>
      </c>
      <c r="E602">
        <v>22448.16</v>
      </c>
      <c r="F602">
        <v>14248.8</v>
      </c>
      <c r="G602">
        <v>8199.36</v>
      </c>
      <c r="H602">
        <v>2024</v>
      </c>
      <c r="I602">
        <v>8</v>
      </c>
      <c r="J602" t="s">
        <v>89</v>
      </c>
      <c r="K602" t="s">
        <v>137</v>
      </c>
      <c r="L602" t="s">
        <v>111</v>
      </c>
      <c r="M602" t="s">
        <v>112</v>
      </c>
    </row>
    <row r="603" spans="1:13" x14ac:dyDescent="0.3">
      <c r="A603" t="s">
        <v>32</v>
      </c>
      <c r="B603" t="s">
        <v>15</v>
      </c>
      <c r="C603">
        <v>45423</v>
      </c>
      <c r="D603">
        <v>20</v>
      </c>
      <c r="E603">
        <v>17669.8</v>
      </c>
      <c r="F603">
        <v>12321.800000000001</v>
      </c>
      <c r="G603">
        <v>5347.9999999999982</v>
      </c>
      <c r="H603">
        <v>2024</v>
      </c>
      <c r="I603">
        <v>5</v>
      </c>
      <c r="J603" t="s">
        <v>88</v>
      </c>
      <c r="K603" t="s">
        <v>132</v>
      </c>
      <c r="L603" t="s">
        <v>118</v>
      </c>
      <c r="M603" t="s">
        <v>134</v>
      </c>
    </row>
    <row r="604" spans="1:13" x14ac:dyDescent="0.3">
      <c r="A604" t="s">
        <v>23</v>
      </c>
      <c r="B604" t="s">
        <v>51</v>
      </c>
      <c r="C604">
        <v>45125</v>
      </c>
      <c r="D604">
        <v>5</v>
      </c>
      <c r="E604">
        <v>1772.1000000000001</v>
      </c>
      <c r="F604">
        <v>1265.3</v>
      </c>
      <c r="G604">
        <v>506.80000000000018</v>
      </c>
      <c r="H604">
        <v>2023</v>
      </c>
      <c r="I604">
        <v>7</v>
      </c>
      <c r="J604" t="s">
        <v>85</v>
      </c>
      <c r="K604" t="s">
        <v>113</v>
      </c>
      <c r="L604" t="s">
        <v>118</v>
      </c>
      <c r="M604" t="s">
        <v>152</v>
      </c>
    </row>
    <row r="605" spans="1:13" x14ac:dyDescent="0.3">
      <c r="A605" t="s">
        <v>16</v>
      </c>
      <c r="B605" t="s">
        <v>11</v>
      </c>
      <c r="C605">
        <v>45586</v>
      </c>
      <c r="D605">
        <v>26</v>
      </c>
      <c r="E605">
        <v>17468.100000000002</v>
      </c>
      <c r="F605">
        <v>13795.34</v>
      </c>
      <c r="G605">
        <v>3672.760000000002</v>
      </c>
      <c r="H605">
        <v>2024</v>
      </c>
      <c r="I605">
        <v>10</v>
      </c>
      <c r="J605" t="s">
        <v>90</v>
      </c>
      <c r="K605" t="s">
        <v>113</v>
      </c>
      <c r="L605" t="s">
        <v>102</v>
      </c>
      <c r="M605" t="s">
        <v>103</v>
      </c>
    </row>
    <row r="606" spans="1:13" x14ac:dyDescent="0.3">
      <c r="A606" t="s">
        <v>12</v>
      </c>
      <c r="B606" t="s">
        <v>13</v>
      </c>
      <c r="C606">
        <v>45194</v>
      </c>
      <c r="D606">
        <v>10</v>
      </c>
      <c r="E606">
        <v>8780.7000000000007</v>
      </c>
      <c r="F606">
        <v>6049.7000000000007</v>
      </c>
      <c r="G606">
        <v>2731</v>
      </c>
      <c r="H606">
        <v>2023</v>
      </c>
      <c r="I606">
        <v>9</v>
      </c>
      <c r="J606" t="s">
        <v>85</v>
      </c>
      <c r="K606" t="s">
        <v>104</v>
      </c>
      <c r="L606" t="s">
        <v>102</v>
      </c>
      <c r="M606" t="s">
        <v>103</v>
      </c>
    </row>
    <row r="607" spans="1:13" x14ac:dyDescent="0.3">
      <c r="A607" t="s">
        <v>8</v>
      </c>
      <c r="B607" t="s">
        <v>69</v>
      </c>
      <c r="C607">
        <v>45510</v>
      </c>
      <c r="D607">
        <v>12</v>
      </c>
      <c r="E607">
        <v>957.72</v>
      </c>
      <c r="F607">
        <v>768.24</v>
      </c>
      <c r="G607">
        <v>189.48000000000002</v>
      </c>
      <c r="H607">
        <v>2024</v>
      </c>
      <c r="I607">
        <v>8</v>
      </c>
      <c r="J607" t="s">
        <v>89</v>
      </c>
      <c r="K607" t="s">
        <v>106</v>
      </c>
      <c r="L607" t="s">
        <v>98</v>
      </c>
      <c r="M607" t="s">
        <v>99</v>
      </c>
    </row>
    <row r="608" spans="1:13" x14ac:dyDescent="0.3">
      <c r="A608" t="s">
        <v>16</v>
      </c>
      <c r="B608" t="s">
        <v>45</v>
      </c>
      <c r="C608">
        <v>45565</v>
      </c>
      <c r="D608">
        <v>11</v>
      </c>
      <c r="E608">
        <v>8873.26</v>
      </c>
      <c r="F608">
        <v>5291.4400000000005</v>
      </c>
      <c r="G608">
        <v>3581.8199999999997</v>
      </c>
      <c r="H608">
        <v>2024</v>
      </c>
      <c r="I608">
        <v>9</v>
      </c>
      <c r="J608" t="s">
        <v>89</v>
      </c>
      <c r="K608" t="s">
        <v>113</v>
      </c>
      <c r="L608" t="s">
        <v>111</v>
      </c>
      <c r="M608" t="s">
        <v>112</v>
      </c>
    </row>
    <row r="609" spans="1:13" x14ac:dyDescent="0.3">
      <c r="A609" t="s">
        <v>6</v>
      </c>
      <c r="B609" t="s">
        <v>7</v>
      </c>
      <c r="C609">
        <v>45164</v>
      </c>
      <c r="D609">
        <v>19</v>
      </c>
      <c r="E609">
        <v>6305.72</v>
      </c>
      <c r="F609">
        <v>3756.4900000000002</v>
      </c>
      <c r="G609">
        <v>2549.23</v>
      </c>
      <c r="H609">
        <v>2023</v>
      </c>
      <c r="I609">
        <v>8</v>
      </c>
      <c r="J609" t="s">
        <v>85</v>
      </c>
      <c r="K609" t="s">
        <v>109</v>
      </c>
      <c r="L609" t="s">
        <v>98</v>
      </c>
      <c r="M609" t="s">
        <v>108</v>
      </c>
    </row>
    <row r="610" spans="1:13" x14ac:dyDescent="0.3">
      <c r="A610" t="s">
        <v>16</v>
      </c>
      <c r="B610" t="s">
        <v>38</v>
      </c>
      <c r="C610">
        <v>45485</v>
      </c>
      <c r="D610">
        <v>8</v>
      </c>
      <c r="E610">
        <v>4291.84</v>
      </c>
      <c r="F610">
        <v>3128.24</v>
      </c>
      <c r="G610">
        <v>1163.6000000000004</v>
      </c>
      <c r="H610">
        <v>2024</v>
      </c>
      <c r="I610">
        <v>7</v>
      </c>
      <c r="J610" t="s">
        <v>89</v>
      </c>
      <c r="K610" t="s">
        <v>113</v>
      </c>
      <c r="L610" t="s">
        <v>111</v>
      </c>
      <c r="M610" t="s">
        <v>112</v>
      </c>
    </row>
    <row r="611" spans="1:13" x14ac:dyDescent="0.3">
      <c r="A611" t="s">
        <v>8</v>
      </c>
      <c r="B611" t="s">
        <v>9</v>
      </c>
      <c r="C611">
        <v>45369</v>
      </c>
      <c r="D611">
        <v>20</v>
      </c>
      <c r="E611">
        <v>12144.6</v>
      </c>
      <c r="F611">
        <v>7446.7999999999993</v>
      </c>
      <c r="G611">
        <v>4697.8000000000011</v>
      </c>
      <c r="H611">
        <v>2024</v>
      </c>
      <c r="I611">
        <v>3</v>
      </c>
      <c r="J611" t="s">
        <v>87</v>
      </c>
      <c r="K611" t="s">
        <v>113</v>
      </c>
      <c r="L611" t="s">
        <v>98</v>
      </c>
      <c r="M611" t="s">
        <v>99</v>
      </c>
    </row>
    <row r="612" spans="1:13" x14ac:dyDescent="0.3">
      <c r="A612" t="s">
        <v>8</v>
      </c>
      <c r="B612" t="s">
        <v>38</v>
      </c>
      <c r="C612">
        <v>45176</v>
      </c>
      <c r="D612">
        <v>8</v>
      </c>
      <c r="E612">
        <v>4291.84</v>
      </c>
      <c r="F612">
        <v>3128.24</v>
      </c>
      <c r="G612">
        <v>1163.6000000000004</v>
      </c>
      <c r="H612">
        <v>2023</v>
      </c>
      <c r="I612">
        <v>9</v>
      </c>
      <c r="J612" t="s">
        <v>85</v>
      </c>
      <c r="K612" t="s">
        <v>113</v>
      </c>
      <c r="L612" t="s">
        <v>111</v>
      </c>
      <c r="M612" t="s">
        <v>112</v>
      </c>
    </row>
    <row r="613" spans="1:13" x14ac:dyDescent="0.3">
      <c r="A613" t="s">
        <v>16</v>
      </c>
      <c r="B613" t="s">
        <v>15</v>
      </c>
      <c r="C613">
        <v>45261</v>
      </c>
      <c r="D613">
        <v>33</v>
      </c>
      <c r="E613">
        <v>29155.170000000002</v>
      </c>
      <c r="F613">
        <v>20330.97</v>
      </c>
      <c r="G613">
        <v>8824.2000000000007</v>
      </c>
      <c r="H613">
        <v>2023</v>
      </c>
      <c r="I613">
        <v>12</v>
      </c>
      <c r="J613" t="s">
        <v>86</v>
      </c>
      <c r="K613" t="s">
        <v>132</v>
      </c>
      <c r="L613" t="s">
        <v>118</v>
      </c>
      <c r="M613" t="s">
        <v>134</v>
      </c>
    </row>
    <row r="614" spans="1:13" x14ac:dyDescent="0.3">
      <c r="A614" t="s">
        <v>16</v>
      </c>
      <c r="B614" t="s">
        <v>61</v>
      </c>
      <c r="C614">
        <v>45212</v>
      </c>
      <c r="D614">
        <v>36</v>
      </c>
      <c r="E614">
        <v>13772.88</v>
      </c>
      <c r="F614">
        <v>10883.88</v>
      </c>
      <c r="G614">
        <v>2889</v>
      </c>
      <c r="H614">
        <v>2023</v>
      </c>
      <c r="I614">
        <v>10</v>
      </c>
      <c r="J614" t="s">
        <v>86</v>
      </c>
      <c r="K614" t="s">
        <v>109</v>
      </c>
      <c r="L614" t="s">
        <v>111</v>
      </c>
      <c r="M614" t="s">
        <v>121</v>
      </c>
    </row>
    <row r="615" spans="1:13" x14ac:dyDescent="0.3">
      <c r="A615" t="s">
        <v>6</v>
      </c>
      <c r="B615" t="s">
        <v>42</v>
      </c>
      <c r="C615">
        <v>45484</v>
      </c>
      <c r="D615">
        <v>9</v>
      </c>
      <c r="E615">
        <v>3813.03</v>
      </c>
      <c r="F615">
        <v>2484.9</v>
      </c>
      <c r="G615">
        <v>1328.13</v>
      </c>
      <c r="H615">
        <v>2024</v>
      </c>
      <c r="I615">
        <v>7</v>
      </c>
      <c r="J615" t="s">
        <v>89</v>
      </c>
      <c r="K615" t="s">
        <v>137</v>
      </c>
      <c r="L615" t="s">
        <v>98</v>
      </c>
      <c r="M615" t="s">
        <v>99</v>
      </c>
    </row>
    <row r="616" spans="1:13" x14ac:dyDescent="0.3">
      <c r="A616" t="s">
        <v>28</v>
      </c>
      <c r="B616" t="s">
        <v>51</v>
      </c>
      <c r="C616">
        <v>45337</v>
      </c>
      <c r="D616">
        <v>27</v>
      </c>
      <c r="E616">
        <v>9569.34</v>
      </c>
      <c r="F616">
        <v>6832.62</v>
      </c>
      <c r="G616">
        <v>2736.7200000000003</v>
      </c>
      <c r="H616">
        <v>2024</v>
      </c>
      <c r="I616">
        <v>2</v>
      </c>
      <c r="J616" t="s">
        <v>87</v>
      </c>
      <c r="K616" t="s">
        <v>113</v>
      </c>
      <c r="L616" t="s">
        <v>118</v>
      </c>
      <c r="M616" t="s">
        <v>152</v>
      </c>
    </row>
    <row r="617" spans="1:13" x14ac:dyDescent="0.3">
      <c r="A617" t="s">
        <v>16</v>
      </c>
      <c r="B617" t="s">
        <v>52</v>
      </c>
      <c r="C617">
        <v>45655</v>
      </c>
      <c r="D617">
        <v>30</v>
      </c>
      <c r="E617">
        <v>7098.3</v>
      </c>
      <c r="F617">
        <v>5495.0999999999995</v>
      </c>
      <c r="G617">
        <v>1603.2000000000007</v>
      </c>
      <c r="H617">
        <v>2024</v>
      </c>
      <c r="I617">
        <v>12</v>
      </c>
      <c r="J617" t="s">
        <v>90</v>
      </c>
      <c r="K617" t="s">
        <v>113</v>
      </c>
      <c r="L617" t="s">
        <v>118</v>
      </c>
      <c r="M617" t="s">
        <v>152</v>
      </c>
    </row>
    <row r="618" spans="1:13" x14ac:dyDescent="0.3">
      <c r="A618" t="s">
        <v>32</v>
      </c>
      <c r="B618" t="s">
        <v>41</v>
      </c>
      <c r="C618">
        <v>45620</v>
      </c>
      <c r="D618">
        <v>37</v>
      </c>
      <c r="E618">
        <v>32685.8</v>
      </c>
      <c r="F618">
        <v>22366.13</v>
      </c>
      <c r="G618">
        <v>10319.669999999998</v>
      </c>
      <c r="H618">
        <v>2024</v>
      </c>
      <c r="I618">
        <v>11</v>
      </c>
      <c r="J618" t="s">
        <v>90</v>
      </c>
      <c r="K618" t="s">
        <v>132</v>
      </c>
      <c r="L618" t="s">
        <v>118</v>
      </c>
      <c r="M618" t="s">
        <v>154</v>
      </c>
    </row>
    <row r="619" spans="1:13" x14ac:dyDescent="0.3">
      <c r="A619" t="s">
        <v>59</v>
      </c>
      <c r="B619" t="s">
        <v>45</v>
      </c>
      <c r="C619">
        <v>45608</v>
      </c>
      <c r="D619">
        <v>36</v>
      </c>
      <c r="E619">
        <v>29039.759999999998</v>
      </c>
      <c r="F619">
        <v>17317.440000000002</v>
      </c>
      <c r="G619">
        <v>11722.319999999996</v>
      </c>
      <c r="H619">
        <v>2024</v>
      </c>
      <c r="I619">
        <v>11</v>
      </c>
      <c r="J619" t="s">
        <v>90</v>
      </c>
      <c r="K619" t="s">
        <v>113</v>
      </c>
      <c r="L619" t="s">
        <v>111</v>
      </c>
      <c r="M619" t="s">
        <v>112</v>
      </c>
    </row>
    <row r="620" spans="1:13" x14ac:dyDescent="0.3">
      <c r="A620" t="s">
        <v>16</v>
      </c>
      <c r="B620" t="s">
        <v>35</v>
      </c>
      <c r="C620">
        <v>45069</v>
      </c>
      <c r="D620">
        <v>8</v>
      </c>
      <c r="E620">
        <v>1304.4000000000001</v>
      </c>
      <c r="F620">
        <v>1008.88</v>
      </c>
      <c r="G620">
        <v>295.5200000000001</v>
      </c>
      <c r="H620">
        <v>2023</v>
      </c>
      <c r="I620">
        <v>5</v>
      </c>
      <c r="J620" t="s">
        <v>84</v>
      </c>
      <c r="K620" t="s">
        <v>113</v>
      </c>
      <c r="L620" t="s">
        <v>102</v>
      </c>
      <c r="M620" t="s">
        <v>124</v>
      </c>
    </row>
    <row r="621" spans="1:13" x14ac:dyDescent="0.3">
      <c r="A621" t="s">
        <v>37</v>
      </c>
      <c r="B621" t="s">
        <v>18</v>
      </c>
      <c r="C621">
        <v>45630</v>
      </c>
      <c r="D621">
        <v>36</v>
      </c>
      <c r="E621">
        <v>14369.76</v>
      </c>
      <c r="F621">
        <v>10859.039999999999</v>
      </c>
      <c r="G621">
        <v>3510.7200000000012</v>
      </c>
      <c r="H621">
        <v>2024</v>
      </c>
      <c r="I621">
        <v>12</v>
      </c>
      <c r="J621" t="s">
        <v>90</v>
      </c>
      <c r="K621" t="s">
        <v>130</v>
      </c>
      <c r="L621" t="s">
        <v>126</v>
      </c>
      <c r="M621" t="s">
        <v>129</v>
      </c>
    </row>
    <row r="622" spans="1:13" x14ac:dyDescent="0.3">
      <c r="A622" t="s">
        <v>16</v>
      </c>
      <c r="B622" t="s">
        <v>24</v>
      </c>
      <c r="C622">
        <v>45410</v>
      </c>
      <c r="D622">
        <v>4</v>
      </c>
      <c r="E622">
        <v>5324.92</v>
      </c>
      <c r="F622">
        <v>3322.84</v>
      </c>
      <c r="G622">
        <v>2002.08</v>
      </c>
      <c r="H622">
        <v>2024</v>
      </c>
      <c r="I622">
        <v>4</v>
      </c>
      <c r="J622" t="s">
        <v>88</v>
      </c>
      <c r="K622" t="s">
        <v>104</v>
      </c>
      <c r="L622" t="s">
        <v>102</v>
      </c>
      <c r="M622" t="s">
        <v>124</v>
      </c>
    </row>
    <row r="623" spans="1:13" x14ac:dyDescent="0.3">
      <c r="A623" t="s">
        <v>54</v>
      </c>
      <c r="B623" t="s">
        <v>15</v>
      </c>
      <c r="C623">
        <v>45043</v>
      </c>
      <c r="D623">
        <v>16</v>
      </c>
      <c r="E623">
        <v>14135.84</v>
      </c>
      <c r="F623">
        <v>9857.44</v>
      </c>
      <c r="G623">
        <v>4278.3999999999996</v>
      </c>
      <c r="H623">
        <v>2023</v>
      </c>
      <c r="I623">
        <v>4</v>
      </c>
      <c r="J623" t="s">
        <v>84</v>
      </c>
      <c r="K623" t="s">
        <v>132</v>
      </c>
      <c r="L623" t="s">
        <v>118</v>
      </c>
      <c r="M623" t="s">
        <v>134</v>
      </c>
    </row>
    <row r="624" spans="1:13" x14ac:dyDescent="0.3">
      <c r="A624" t="s">
        <v>33</v>
      </c>
      <c r="B624" t="s">
        <v>57</v>
      </c>
      <c r="C624">
        <v>45458</v>
      </c>
      <c r="D624">
        <v>2</v>
      </c>
      <c r="E624">
        <v>2341.2800000000002</v>
      </c>
      <c r="F624">
        <v>1870.34</v>
      </c>
      <c r="G624">
        <v>470.94000000000028</v>
      </c>
      <c r="H624">
        <v>2024</v>
      </c>
      <c r="I624">
        <v>6</v>
      </c>
      <c r="J624" t="s">
        <v>88</v>
      </c>
      <c r="K624" t="s">
        <v>106</v>
      </c>
      <c r="L624" t="s">
        <v>111</v>
      </c>
      <c r="M624" t="s">
        <v>112</v>
      </c>
    </row>
    <row r="625" spans="1:13" x14ac:dyDescent="0.3">
      <c r="A625" t="s">
        <v>10</v>
      </c>
      <c r="B625" t="s">
        <v>65</v>
      </c>
      <c r="C625">
        <v>45405</v>
      </c>
      <c r="D625">
        <v>6</v>
      </c>
      <c r="E625">
        <v>1938.8999999999999</v>
      </c>
      <c r="F625">
        <v>1199.1600000000001</v>
      </c>
      <c r="G625">
        <v>739.73999999999978</v>
      </c>
      <c r="H625">
        <v>2024</v>
      </c>
      <c r="I625">
        <v>4</v>
      </c>
      <c r="J625" t="s">
        <v>88</v>
      </c>
      <c r="K625" t="s">
        <v>109</v>
      </c>
      <c r="L625" t="s">
        <v>111</v>
      </c>
      <c r="M625" t="s">
        <v>112</v>
      </c>
    </row>
    <row r="626" spans="1:13" x14ac:dyDescent="0.3">
      <c r="A626" t="s">
        <v>16</v>
      </c>
      <c r="B626" t="s">
        <v>58</v>
      </c>
      <c r="C626">
        <v>45154</v>
      </c>
      <c r="D626">
        <v>10</v>
      </c>
      <c r="E626">
        <v>2592.6999999999998</v>
      </c>
      <c r="F626">
        <v>1694.7</v>
      </c>
      <c r="G626">
        <v>897.99999999999977</v>
      </c>
      <c r="H626">
        <v>2023</v>
      </c>
      <c r="I626">
        <v>8</v>
      </c>
      <c r="J626" t="s">
        <v>85</v>
      </c>
      <c r="K626" t="s">
        <v>106</v>
      </c>
      <c r="L626" t="s">
        <v>126</v>
      </c>
      <c r="M626" t="s">
        <v>144</v>
      </c>
    </row>
    <row r="627" spans="1:13" x14ac:dyDescent="0.3">
      <c r="A627" t="s">
        <v>16</v>
      </c>
      <c r="B627" t="s">
        <v>15</v>
      </c>
      <c r="C627">
        <v>45491</v>
      </c>
      <c r="D627">
        <v>16</v>
      </c>
      <c r="E627">
        <v>14135.84</v>
      </c>
      <c r="F627">
        <v>9857.44</v>
      </c>
      <c r="G627">
        <v>4278.3999999999996</v>
      </c>
      <c r="H627">
        <v>2024</v>
      </c>
      <c r="I627">
        <v>7</v>
      </c>
      <c r="J627" t="s">
        <v>89</v>
      </c>
      <c r="K627" t="s">
        <v>132</v>
      </c>
      <c r="L627" t="s">
        <v>118</v>
      </c>
      <c r="M627" t="s">
        <v>134</v>
      </c>
    </row>
    <row r="628" spans="1:13" x14ac:dyDescent="0.3">
      <c r="A628" t="s">
        <v>59</v>
      </c>
      <c r="B628" t="s">
        <v>31</v>
      </c>
      <c r="C628">
        <v>45575</v>
      </c>
      <c r="D628">
        <v>27</v>
      </c>
      <c r="E628">
        <v>12978.9</v>
      </c>
      <c r="F628">
        <v>8152.38</v>
      </c>
      <c r="G628">
        <v>4826.5199999999995</v>
      </c>
      <c r="H628">
        <v>2024</v>
      </c>
      <c r="I628">
        <v>10</v>
      </c>
      <c r="J628" t="s">
        <v>90</v>
      </c>
      <c r="K628" t="s">
        <v>113</v>
      </c>
      <c r="L628" t="s">
        <v>98</v>
      </c>
      <c r="M628" t="s">
        <v>108</v>
      </c>
    </row>
    <row r="629" spans="1:13" x14ac:dyDescent="0.3">
      <c r="A629" t="s">
        <v>8</v>
      </c>
      <c r="B629" t="s">
        <v>34</v>
      </c>
      <c r="C629">
        <v>45084</v>
      </c>
      <c r="D629">
        <v>20</v>
      </c>
      <c r="E629">
        <v>19301.199999999997</v>
      </c>
      <c r="F629">
        <v>15106</v>
      </c>
      <c r="G629">
        <v>4195.1999999999971</v>
      </c>
      <c r="H629">
        <v>2023</v>
      </c>
      <c r="I629">
        <v>6</v>
      </c>
      <c r="J629" t="s">
        <v>84</v>
      </c>
      <c r="K629" t="s">
        <v>113</v>
      </c>
      <c r="L629" t="s">
        <v>118</v>
      </c>
      <c r="M629" t="s">
        <v>119</v>
      </c>
    </row>
    <row r="630" spans="1:13" x14ac:dyDescent="0.3">
      <c r="A630" t="s">
        <v>16</v>
      </c>
      <c r="B630" t="s">
        <v>69</v>
      </c>
      <c r="C630">
        <v>45218</v>
      </c>
      <c r="D630">
        <v>29</v>
      </c>
      <c r="E630">
        <v>2314.4900000000002</v>
      </c>
      <c r="F630">
        <v>1856.58</v>
      </c>
      <c r="G630">
        <v>457.91000000000031</v>
      </c>
      <c r="H630">
        <v>2023</v>
      </c>
      <c r="I630">
        <v>10</v>
      </c>
      <c r="J630" t="s">
        <v>86</v>
      </c>
      <c r="K630" t="s">
        <v>106</v>
      </c>
      <c r="L630" t="s">
        <v>98</v>
      </c>
      <c r="M630" t="s">
        <v>99</v>
      </c>
    </row>
    <row r="631" spans="1:13" x14ac:dyDescent="0.3">
      <c r="A631" t="s">
        <v>6</v>
      </c>
      <c r="B631" t="s">
        <v>38</v>
      </c>
      <c r="C631">
        <v>45151</v>
      </c>
      <c r="D631">
        <v>6</v>
      </c>
      <c r="E631">
        <v>3218.88</v>
      </c>
      <c r="F631">
        <v>2346.1799999999998</v>
      </c>
      <c r="G631">
        <v>872.70000000000027</v>
      </c>
      <c r="H631">
        <v>2023</v>
      </c>
      <c r="I631">
        <v>8</v>
      </c>
      <c r="J631" t="s">
        <v>85</v>
      </c>
      <c r="K631" t="s">
        <v>113</v>
      </c>
      <c r="L631" t="s">
        <v>111</v>
      </c>
      <c r="M631" t="s">
        <v>112</v>
      </c>
    </row>
    <row r="632" spans="1:13" x14ac:dyDescent="0.3">
      <c r="A632" t="s">
        <v>16</v>
      </c>
      <c r="B632" t="s">
        <v>53</v>
      </c>
      <c r="C632">
        <v>45562</v>
      </c>
      <c r="D632">
        <v>17</v>
      </c>
      <c r="E632">
        <v>21685.37</v>
      </c>
      <c r="F632">
        <v>13521.63</v>
      </c>
      <c r="G632">
        <v>8163.74</v>
      </c>
      <c r="H632">
        <v>2024</v>
      </c>
      <c r="I632">
        <v>9</v>
      </c>
      <c r="J632" t="s">
        <v>89</v>
      </c>
      <c r="K632" t="s">
        <v>130</v>
      </c>
      <c r="L632" t="s">
        <v>118</v>
      </c>
      <c r="M632" t="s">
        <v>152</v>
      </c>
    </row>
    <row r="633" spans="1:13" x14ac:dyDescent="0.3">
      <c r="A633" t="s">
        <v>25</v>
      </c>
      <c r="B633" t="s">
        <v>44</v>
      </c>
      <c r="C633">
        <v>45127</v>
      </c>
      <c r="D633">
        <v>2</v>
      </c>
      <c r="E633">
        <v>574.6</v>
      </c>
      <c r="F633">
        <v>465.34</v>
      </c>
      <c r="G633">
        <v>109.26000000000005</v>
      </c>
      <c r="H633">
        <v>2023</v>
      </c>
      <c r="I633">
        <v>7</v>
      </c>
      <c r="J633" t="s">
        <v>85</v>
      </c>
      <c r="K633" t="s">
        <v>109</v>
      </c>
      <c r="L633" t="s">
        <v>102</v>
      </c>
      <c r="M633" t="s">
        <v>116</v>
      </c>
    </row>
    <row r="634" spans="1:13" x14ac:dyDescent="0.3">
      <c r="A634" t="s">
        <v>6</v>
      </c>
      <c r="B634" t="s">
        <v>24</v>
      </c>
      <c r="C634">
        <v>45438</v>
      </c>
      <c r="D634">
        <v>6</v>
      </c>
      <c r="E634">
        <v>7987.38</v>
      </c>
      <c r="F634">
        <v>4984.26</v>
      </c>
      <c r="G634">
        <v>3003.12</v>
      </c>
      <c r="H634">
        <v>2024</v>
      </c>
      <c r="I634">
        <v>5</v>
      </c>
      <c r="J634" t="s">
        <v>88</v>
      </c>
      <c r="K634" t="s">
        <v>104</v>
      </c>
      <c r="L634" t="s">
        <v>102</v>
      </c>
      <c r="M634" t="s">
        <v>124</v>
      </c>
    </row>
    <row r="635" spans="1:13" x14ac:dyDescent="0.3">
      <c r="A635" t="s">
        <v>16</v>
      </c>
      <c r="B635" t="s">
        <v>58</v>
      </c>
      <c r="C635">
        <v>44969</v>
      </c>
      <c r="D635">
        <v>19</v>
      </c>
      <c r="E635">
        <v>4926.1299999999992</v>
      </c>
      <c r="F635">
        <v>3219.93</v>
      </c>
      <c r="G635">
        <v>1706.1999999999994</v>
      </c>
      <c r="H635">
        <v>2023</v>
      </c>
      <c r="I635">
        <v>2</v>
      </c>
      <c r="J635" t="s">
        <v>83</v>
      </c>
      <c r="K635" t="s">
        <v>106</v>
      </c>
      <c r="L635" t="s">
        <v>126</v>
      </c>
      <c r="M635" t="s">
        <v>144</v>
      </c>
    </row>
    <row r="636" spans="1:13" x14ac:dyDescent="0.3">
      <c r="A636" t="s">
        <v>14</v>
      </c>
      <c r="B636" t="s">
        <v>53</v>
      </c>
      <c r="C636">
        <v>45582</v>
      </c>
      <c r="D636">
        <v>38</v>
      </c>
      <c r="E636">
        <v>48473.179999999993</v>
      </c>
      <c r="F636">
        <v>30224.82</v>
      </c>
      <c r="G636">
        <v>18248.359999999993</v>
      </c>
      <c r="H636">
        <v>2024</v>
      </c>
      <c r="I636">
        <v>10</v>
      </c>
      <c r="J636" t="s">
        <v>90</v>
      </c>
      <c r="K636" t="s">
        <v>130</v>
      </c>
      <c r="L636" t="s">
        <v>118</v>
      </c>
      <c r="M636" t="s">
        <v>152</v>
      </c>
    </row>
    <row r="637" spans="1:13" x14ac:dyDescent="0.3">
      <c r="A637" t="s">
        <v>14</v>
      </c>
      <c r="B637" t="s">
        <v>52</v>
      </c>
      <c r="C637">
        <v>45593</v>
      </c>
      <c r="D637">
        <v>31</v>
      </c>
      <c r="E637">
        <v>7334.9100000000008</v>
      </c>
      <c r="F637">
        <v>5678.2699999999995</v>
      </c>
      <c r="G637">
        <v>1656.6400000000012</v>
      </c>
      <c r="H637">
        <v>2024</v>
      </c>
      <c r="I637">
        <v>10</v>
      </c>
      <c r="J637" t="s">
        <v>90</v>
      </c>
      <c r="K637" t="s">
        <v>113</v>
      </c>
      <c r="L637" t="s">
        <v>118</v>
      </c>
      <c r="M637" t="s">
        <v>152</v>
      </c>
    </row>
    <row r="638" spans="1:13" x14ac:dyDescent="0.3">
      <c r="A638" t="s">
        <v>12</v>
      </c>
      <c r="B638" t="s">
        <v>30</v>
      </c>
      <c r="C638">
        <v>45488</v>
      </c>
      <c r="D638">
        <v>11</v>
      </c>
      <c r="E638">
        <v>16186.060000000001</v>
      </c>
      <c r="F638">
        <v>10952.15</v>
      </c>
      <c r="G638">
        <v>5233.9100000000017</v>
      </c>
      <c r="H638">
        <v>2024</v>
      </c>
      <c r="I638">
        <v>7</v>
      </c>
      <c r="J638" t="s">
        <v>89</v>
      </c>
      <c r="K638" t="s">
        <v>113</v>
      </c>
      <c r="L638" t="s">
        <v>126</v>
      </c>
      <c r="M638" t="s">
        <v>127</v>
      </c>
    </row>
    <row r="639" spans="1:13" x14ac:dyDescent="0.3">
      <c r="A639" t="s">
        <v>16</v>
      </c>
      <c r="B639" t="s">
        <v>56</v>
      </c>
      <c r="C639">
        <v>44982</v>
      </c>
      <c r="D639">
        <v>29</v>
      </c>
      <c r="E639">
        <v>3890.3500000000004</v>
      </c>
      <c r="F639">
        <v>3213.7799999999997</v>
      </c>
      <c r="G639">
        <v>676.57000000000062</v>
      </c>
      <c r="H639">
        <v>2023</v>
      </c>
      <c r="I639">
        <v>2</v>
      </c>
      <c r="J639" t="s">
        <v>83</v>
      </c>
      <c r="K639" t="s">
        <v>113</v>
      </c>
      <c r="L639" t="s">
        <v>102</v>
      </c>
      <c r="M639" t="s">
        <v>148</v>
      </c>
    </row>
    <row r="640" spans="1:13" x14ac:dyDescent="0.3">
      <c r="A640" t="s">
        <v>28</v>
      </c>
      <c r="B640" t="s">
        <v>58</v>
      </c>
      <c r="C640">
        <v>44945</v>
      </c>
      <c r="D640">
        <v>14</v>
      </c>
      <c r="E640">
        <v>3629.7799999999997</v>
      </c>
      <c r="F640">
        <v>2372.58</v>
      </c>
      <c r="G640">
        <v>1257.1999999999998</v>
      </c>
      <c r="H640">
        <v>2023</v>
      </c>
      <c r="I640">
        <v>1</v>
      </c>
      <c r="J640" t="s">
        <v>83</v>
      </c>
      <c r="K640" t="s">
        <v>106</v>
      </c>
      <c r="L640" t="s">
        <v>126</v>
      </c>
      <c r="M640" t="s">
        <v>144</v>
      </c>
    </row>
    <row r="641" spans="1:13" x14ac:dyDescent="0.3">
      <c r="A641" t="s">
        <v>33</v>
      </c>
      <c r="B641" t="s">
        <v>31</v>
      </c>
      <c r="C641">
        <v>45494</v>
      </c>
      <c r="D641">
        <v>8</v>
      </c>
      <c r="E641">
        <v>3845.6</v>
      </c>
      <c r="F641">
        <v>2415.52</v>
      </c>
      <c r="G641">
        <v>1430.08</v>
      </c>
      <c r="H641">
        <v>2024</v>
      </c>
      <c r="I641">
        <v>7</v>
      </c>
      <c r="J641" t="s">
        <v>89</v>
      </c>
      <c r="K641" t="s">
        <v>113</v>
      </c>
      <c r="L641" t="s">
        <v>98</v>
      </c>
      <c r="M641" t="s">
        <v>108</v>
      </c>
    </row>
    <row r="642" spans="1:13" x14ac:dyDescent="0.3">
      <c r="A642" t="s">
        <v>16</v>
      </c>
      <c r="B642" t="s">
        <v>60</v>
      </c>
      <c r="C642">
        <v>45499</v>
      </c>
      <c r="D642">
        <v>19</v>
      </c>
      <c r="E642">
        <v>10685.789999999999</v>
      </c>
      <c r="F642">
        <v>8159.17</v>
      </c>
      <c r="G642">
        <v>2526.619999999999</v>
      </c>
      <c r="H642">
        <v>2024</v>
      </c>
      <c r="I642">
        <v>7</v>
      </c>
      <c r="J642" t="s">
        <v>89</v>
      </c>
      <c r="K642" t="s">
        <v>132</v>
      </c>
      <c r="L642" t="s">
        <v>102</v>
      </c>
      <c r="M642" t="s">
        <v>116</v>
      </c>
    </row>
    <row r="643" spans="1:13" x14ac:dyDescent="0.3">
      <c r="A643" t="s">
        <v>23</v>
      </c>
      <c r="B643" t="s">
        <v>46</v>
      </c>
      <c r="C643">
        <v>45228</v>
      </c>
      <c r="D643">
        <v>27</v>
      </c>
      <c r="E643">
        <v>5276.6100000000006</v>
      </c>
      <c r="F643">
        <v>3940.6499999999996</v>
      </c>
      <c r="G643">
        <v>1335.9600000000009</v>
      </c>
      <c r="H643">
        <v>2023</v>
      </c>
      <c r="I643">
        <v>10</v>
      </c>
      <c r="J643" t="s">
        <v>86</v>
      </c>
      <c r="K643" t="s">
        <v>100</v>
      </c>
      <c r="L643" t="s">
        <v>118</v>
      </c>
      <c r="M643" t="s">
        <v>119</v>
      </c>
    </row>
    <row r="644" spans="1:13" x14ac:dyDescent="0.3">
      <c r="A644" t="s">
        <v>14</v>
      </c>
      <c r="B644" t="s">
        <v>24</v>
      </c>
      <c r="C644">
        <v>45470</v>
      </c>
      <c r="D644">
        <v>6</v>
      </c>
      <c r="E644">
        <v>7987.38</v>
      </c>
      <c r="F644">
        <v>4984.26</v>
      </c>
      <c r="G644">
        <v>3003.12</v>
      </c>
      <c r="H644">
        <v>2024</v>
      </c>
      <c r="I644">
        <v>6</v>
      </c>
      <c r="J644" t="s">
        <v>88</v>
      </c>
      <c r="K644" t="s">
        <v>104</v>
      </c>
      <c r="L644" t="s">
        <v>102</v>
      </c>
      <c r="M644" t="s">
        <v>124</v>
      </c>
    </row>
    <row r="645" spans="1:13" x14ac:dyDescent="0.3">
      <c r="A645" t="s">
        <v>19</v>
      </c>
      <c r="B645" t="s">
        <v>29</v>
      </c>
      <c r="C645">
        <v>45096</v>
      </c>
      <c r="D645">
        <v>4</v>
      </c>
      <c r="E645">
        <v>2612</v>
      </c>
      <c r="F645">
        <v>1956.6</v>
      </c>
      <c r="G645">
        <v>655.40000000000009</v>
      </c>
      <c r="H645">
        <v>2023</v>
      </c>
      <c r="I645">
        <v>6</v>
      </c>
      <c r="J645" t="s">
        <v>84</v>
      </c>
      <c r="K645" t="s">
        <v>100</v>
      </c>
      <c r="L645" t="s">
        <v>98</v>
      </c>
      <c r="M645" t="s">
        <v>108</v>
      </c>
    </row>
    <row r="646" spans="1:13" x14ac:dyDescent="0.3">
      <c r="A646" t="s">
        <v>16</v>
      </c>
      <c r="B646" t="s">
        <v>40</v>
      </c>
      <c r="C646">
        <v>45631</v>
      </c>
      <c r="D646">
        <v>36</v>
      </c>
      <c r="E646">
        <v>48736.44</v>
      </c>
      <c r="F646">
        <v>35080.559999999998</v>
      </c>
      <c r="G646">
        <v>13655.880000000005</v>
      </c>
      <c r="H646">
        <v>2024</v>
      </c>
      <c r="I646">
        <v>12</v>
      </c>
      <c r="J646" t="s">
        <v>90</v>
      </c>
      <c r="K646" t="s">
        <v>106</v>
      </c>
      <c r="L646" t="s">
        <v>111</v>
      </c>
      <c r="M646" t="s">
        <v>112</v>
      </c>
    </row>
    <row r="647" spans="1:13" x14ac:dyDescent="0.3">
      <c r="A647" t="s">
        <v>6</v>
      </c>
      <c r="B647" t="s">
        <v>36</v>
      </c>
      <c r="C647">
        <v>45641</v>
      </c>
      <c r="D647">
        <v>21</v>
      </c>
      <c r="E647">
        <v>19888.05</v>
      </c>
      <c r="F647">
        <v>14014.98</v>
      </c>
      <c r="G647">
        <v>5873.07</v>
      </c>
      <c r="H647">
        <v>2024</v>
      </c>
      <c r="I647">
        <v>12</v>
      </c>
      <c r="J647" t="s">
        <v>90</v>
      </c>
      <c r="K647" t="s">
        <v>132</v>
      </c>
      <c r="L647" t="s">
        <v>102</v>
      </c>
      <c r="M647" t="s">
        <v>124</v>
      </c>
    </row>
    <row r="648" spans="1:13" x14ac:dyDescent="0.3">
      <c r="A648" t="s">
        <v>59</v>
      </c>
      <c r="B648" t="s">
        <v>68</v>
      </c>
      <c r="C648">
        <v>45642</v>
      </c>
      <c r="D648">
        <v>36</v>
      </c>
      <c r="E648">
        <v>39888</v>
      </c>
      <c r="F648">
        <v>31249.8</v>
      </c>
      <c r="G648">
        <v>8638.2000000000007</v>
      </c>
      <c r="H648">
        <v>2024</v>
      </c>
      <c r="I648">
        <v>12</v>
      </c>
      <c r="J648" t="s">
        <v>90</v>
      </c>
      <c r="K648" t="s">
        <v>113</v>
      </c>
      <c r="L648" t="s">
        <v>118</v>
      </c>
      <c r="M648" t="s">
        <v>134</v>
      </c>
    </row>
    <row r="649" spans="1:13" x14ac:dyDescent="0.3">
      <c r="A649" t="s">
        <v>21</v>
      </c>
      <c r="B649" t="s">
        <v>35</v>
      </c>
      <c r="C649">
        <v>45042</v>
      </c>
      <c r="D649">
        <v>4</v>
      </c>
      <c r="E649">
        <v>652.20000000000005</v>
      </c>
      <c r="F649">
        <v>504.44</v>
      </c>
      <c r="G649">
        <v>147.76000000000005</v>
      </c>
      <c r="H649">
        <v>2023</v>
      </c>
      <c r="I649">
        <v>4</v>
      </c>
      <c r="J649" t="s">
        <v>84</v>
      </c>
      <c r="K649" t="s">
        <v>113</v>
      </c>
      <c r="L649" t="s">
        <v>102</v>
      </c>
      <c r="M649" t="s">
        <v>124</v>
      </c>
    </row>
    <row r="650" spans="1:13" x14ac:dyDescent="0.3">
      <c r="A650" t="s">
        <v>16</v>
      </c>
      <c r="B650" t="s">
        <v>53</v>
      </c>
      <c r="C650">
        <v>45624</v>
      </c>
      <c r="D650">
        <v>24</v>
      </c>
      <c r="E650">
        <v>30614.639999999999</v>
      </c>
      <c r="F650">
        <v>19089.36</v>
      </c>
      <c r="G650">
        <v>11525.279999999999</v>
      </c>
      <c r="H650">
        <v>2024</v>
      </c>
      <c r="I650">
        <v>11</v>
      </c>
      <c r="J650" t="s">
        <v>90</v>
      </c>
      <c r="K650" t="s">
        <v>130</v>
      </c>
      <c r="L650" t="s">
        <v>118</v>
      </c>
      <c r="M650" t="s">
        <v>152</v>
      </c>
    </row>
    <row r="651" spans="1:13" x14ac:dyDescent="0.3">
      <c r="A651" t="s">
        <v>8</v>
      </c>
      <c r="B651" t="s">
        <v>31</v>
      </c>
      <c r="C651">
        <v>45640</v>
      </c>
      <c r="D651">
        <v>27</v>
      </c>
      <c r="E651">
        <v>12978.9</v>
      </c>
      <c r="F651">
        <v>8152.38</v>
      </c>
      <c r="G651">
        <v>4826.5199999999995</v>
      </c>
      <c r="H651">
        <v>2024</v>
      </c>
      <c r="I651">
        <v>12</v>
      </c>
      <c r="J651" t="s">
        <v>90</v>
      </c>
      <c r="K651" t="s">
        <v>113</v>
      </c>
      <c r="L651" t="s">
        <v>98</v>
      </c>
      <c r="M651" t="s">
        <v>108</v>
      </c>
    </row>
    <row r="652" spans="1:13" x14ac:dyDescent="0.3">
      <c r="A652" t="s">
        <v>28</v>
      </c>
      <c r="B652" t="s">
        <v>63</v>
      </c>
      <c r="C652">
        <v>44957</v>
      </c>
      <c r="D652">
        <v>23</v>
      </c>
      <c r="E652">
        <v>26015.53</v>
      </c>
      <c r="F652">
        <v>21595.850000000002</v>
      </c>
      <c r="G652">
        <v>4419.6799999999967</v>
      </c>
      <c r="H652">
        <v>2023</v>
      </c>
      <c r="I652">
        <v>1</v>
      </c>
      <c r="J652" t="s">
        <v>83</v>
      </c>
      <c r="K652" t="s">
        <v>113</v>
      </c>
      <c r="L652" t="s">
        <v>111</v>
      </c>
      <c r="M652" t="s">
        <v>170</v>
      </c>
    </row>
    <row r="653" spans="1:13" x14ac:dyDescent="0.3">
      <c r="A653" t="s">
        <v>19</v>
      </c>
      <c r="B653" t="s">
        <v>35</v>
      </c>
      <c r="C653">
        <v>45126</v>
      </c>
      <c r="D653">
        <v>21</v>
      </c>
      <c r="E653">
        <v>3424.05</v>
      </c>
      <c r="F653">
        <v>2648.31</v>
      </c>
      <c r="G653">
        <v>775.74000000000024</v>
      </c>
      <c r="H653">
        <v>2023</v>
      </c>
      <c r="I653">
        <v>7</v>
      </c>
      <c r="J653" t="s">
        <v>85</v>
      </c>
      <c r="K653" t="s">
        <v>113</v>
      </c>
      <c r="L653" t="s">
        <v>102</v>
      </c>
      <c r="M653" t="s">
        <v>124</v>
      </c>
    </row>
    <row r="654" spans="1:13" x14ac:dyDescent="0.3">
      <c r="A654" t="s">
        <v>21</v>
      </c>
      <c r="B654" t="s">
        <v>11</v>
      </c>
      <c r="C654">
        <v>45373</v>
      </c>
      <c r="D654">
        <v>21</v>
      </c>
      <c r="E654">
        <v>14108.85</v>
      </c>
      <c r="F654">
        <v>11142.390000000001</v>
      </c>
      <c r="G654">
        <v>2966.4599999999991</v>
      </c>
      <c r="H654">
        <v>2024</v>
      </c>
      <c r="I654">
        <v>3</v>
      </c>
      <c r="J654" t="s">
        <v>87</v>
      </c>
      <c r="K654" t="s">
        <v>113</v>
      </c>
      <c r="L654" t="s">
        <v>102</v>
      </c>
      <c r="M654" t="s">
        <v>103</v>
      </c>
    </row>
    <row r="655" spans="1:13" x14ac:dyDescent="0.3">
      <c r="A655" t="s">
        <v>25</v>
      </c>
      <c r="B655" t="s">
        <v>17</v>
      </c>
      <c r="C655">
        <v>45343</v>
      </c>
      <c r="D655">
        <v>22</v>
      </c>
      <c r="E655">
        <v>4025.56</v>
      </c>
      <c r="F655">
        <v>3058.22</v>
      </c>
      <c r="G655">
        <v>967.34000000000015</v>
      </c>
      <c r="H655">
        <v>2024</v>
      </c>
      <c r="I655">
        <v>2</v>
      </c>
      <c r="J655" t="s">
        <v>87</v>
      </c>
      <c r="K655" t="s">
        <v>104</v>
      </c>
      <c r="L655" t="s">
        <v>102</v>
      </c>
      <c r="M655" t="s">
        <v>103</v>
      </c>
    </row>
    <row r="656" spans="1:13" x14ac:dyDescent="0.3">
      <c r="A656" t="s">
        <v>59</v>
      </c>
      <c r="B656" t="s">
        <v>42</v>
      </c>
      <c r="C656">
        <v>45391</v>
      </c>
      <c r="D656">
        <v>7</v>
      </c>
      <c r="E656">
        <v>2965.69</v>
      </c>
      <c r="F656">
        <v>1932.7000000000003</v>
      </c>
      <c r="G656">
        <v>1032.9899999999998</v>
      </c>
      <c r="H656">
        <v>2024</v>
      </c>
      <c r="I656">
        <v>4</v>
      </c>
      <c r="J656" t="s">
        <v>88</v>
      </c>
      <c r="K656" t="s">
        <v>137</v>
      </c>
      <c r="L656" t="s">
        <v>98</v>
      </c>
      <c r="M656" t="s">
        <v>99</v>
      </c>
    </row>
    <row r="657" spans="1:13" x14ac:dyDescent="0.3">
      <c r="A657" t="s">
        <v>59</v>
      </c>
      <c r="B657" t="s">
        <v>51</v>
      </c>
      <c r="C657">
        <v>45465</v>
      </c>
      <c r="D657">
        <v>8</v>
      </c>
      <c r="E657">
        <v>2835.36</v>
      </c>
      <c r="F657">
        <v>2024.48</v>
      </c>
      <c r="G657">
        <v>810.88000000000011</v>
      </c>
      <c r="H657">
        <v>2024</v>
      </c>
      <c r="I657">
        <v>6</v>
      </c>
      <c r="J657" t="s">
        <v>88</v>
      </c>
      <c r="K657" t="s">
        <v>113</v>
      </c>
      <c r="L657" t="s">
        <v>118</v>
      </c>
      <c r="M657" t="s">
        <v>152</v>
      </c>
    </row>
    <row r="658" spans="1:13" x14ac:dyDescent="0.3">
      <c r="A658" t="s">
        <v>12</v>
      </c>
      <c r="B658" t="s">
        <v>46</v>
      </c>
      <c r="C658">
        <v>44982</v>
      </c>
      <c r="D658">
        <v>25</v>
      </c>
      <c r="E658">
        <v>4885.75</v>
      </c>
      <c r="F658">
        <v>3648.7499999999995</v>
      </c>
      <c r="G658">
        <v>1237.0000000000005</v>
      </c>
      <c r="H658">
        <v>2023</v>
      </c>
      <c r="I658">
        <v>2</v>
      </c>
      <c r="J658" t="s">
        <v>83</v>
      </c>
      <c r="K658" t="s">
        <v>100</v>
      </c>
      <c r="L658" t="s">
        <v>118</v>
      </c>
      <c r="M658" t="s">
        <v>119</v>
      </c>
    </row>
    <row r="659" spans="1:13" x14ac:dyDescent="0.3">
      <c r="A659" t="s">
        <v>8</v>
      </c>
      <c r="B659" t="s">
        <v>60</v>
      </c>
      <c r="C659">
        <v>45600</v>
      </c>
      <c r="D659">
        <v>21</v>
      </c>
      <c r="E659">
        <v>11810.609999999999</v>
      </c>
      <c r="F659">
        <v>9018.0300000000007</v>
      </c>
      <c r="G659">
        <v>2792.5799999999981</v>
      </c>
      <c r="H659">
        <v>2024</v>
      </c>
      <c r="I659">
        <v>11</v>
      </c>
      <c r="J659" t="s">
        <v>90</v>
      </c>
      <c r="K659" t="s">
        <v>132</v>
      </c>
      <c r="L659" t="s">
        <v>102</v>
      </c>
      <c r="M659" t="s">
        <v>116</v>
      </c>
    </row>
    <row r="660" spans="1:13" x14ac:dyDescent="0.3">
      <c r="A660" t="s">
        <v>23</v>
      </c>
      <c r="B660" t="s">
        <v>56</v>
      </c>
      <c r="C660">
        <v>45013</v>
      </c>
      <c r="D660">
        <v>10</v>
      </c>
      <c r="E660">
        <v>1341.5</v>
      </c>
      <c r="F660">
        <v>1108.1999999999998</v>
      </c>
      <c r="G660">
        <v>233.30000000000018</v>
      </c>
      <c r="H660">
        <v>2023</v>
      </c>
      <c r="I660">
        <v>3</v>
      </c>
      <c r="J660" t="s">
        <v>83</v>
      </c>
      <c r="K660" t="s">
        <v>113</v>
      </c>
      <c r="L660" t="s">
        <v>102</v>
      </c>
      <c r="M660" t="s">
        <v>148</v>
      </c>
    </row>
    <row r="661" spans="1:13" x14ac:dyDescent="0.3">
      <c r="A661" t="s">
        <v>25</v>
      </c>
      <c r="B661" t="s">
        <v>68</v>
      </c>
      <c r="C661">
        <v>45344</v>
      </c>
      <c r="D661">
        <v>11</v>
      </c>
      <c r="E661">
        <v>12188</v>
      </c>
      <c r="F661">
        <v>9548.5499999999993</v>
      </c>
      <c r="G661">
        <v>2639.4500000000007</v>
      </c>
      <c r="H661">
        <v>2024</v>
      </c>
      <c r="I661">
        <v>2</v>
      </c>
      <c r="J661" t="s">
        <v>87</v>
      </c>
      <c r="K661" t="s">
        <v>113</v>
      </c>
      <c r="L661" t="s">
        <v>118</v>
      </c>
      <c r="M661" t="s">
        <v>134</v>
      </c>
    </row>
    <row r="662" spans="1:13" x14ac:dyDescent="0.3">
      <c r="A662" t="s">
        <v>33</v>
      </c>
      <c r="B662" t="s">
        <v>30</v>
      </c>
      <c r="C662">
        <v>45464</v>
      </c>
      <c r="D662">
        <v>15</v>
      </c>
      <c r="E662">
        <v>22071.9</v>
      </c>
      <c r="F662">
        <v>14934.75</v>
      </c>
      <c r="G662">
        <v>7137.1500000000015</v>
      </c>
      <c r="H662">
        <v>2024</v>
      </c>
      <c r="I662">
        <v>6</v>
      </c>
      <c r="J662" t="s">
        <v>88</v>
      </c>
      <c r="K662" t="s">
        <v>113</v>
      </c>
      <c r="L662" t="s">
        <v>126</v>
      </c>
      <c r="M662" t="s">
        <v>127</v>
      </c>
    </row>
    <row r="663" spans="1:13" x14ac:dyDescent="0.3">
      <c r="A663" t="s">
        <v>16</v>
      </c>
      <c r="B663" t="s">
        <v>51</v>
      </c>
      <c r="C663">
        <v>45250</v>
      </c>
      <c r="D663">
        <v>40</v>
      </c>
      <c r="E663">
        <v>14176.800000000001</v>
      </c>
      <c r="F663">
        <v>10122.4</v>
      </c>
      <c r="G663">
        <v>4054.4000000000015</v>
      </c>
      <c r="H663">
        <v>2023</v>
      </c>
      <c r="I663">
        <v>11</v>
      </c>
      <c r="J663" t="s">
        <v>86</v>
      </c>
      <c r="K663" t="s">
        <v>113</v>
      </c>
      <c r="L663" t="s">
        <v>118</v>
      </c>
      <c r="M663" t="s">
        <v>152</v>
      </c>
    </row>
    <row r="664" spans="1:13" x14ac:dyDescent="0.3">
      <c r="A664" t="s">
        <v>14</v>
      </c>
      <c r="B664" t="s">
        <v>62</v>
      </c>
      <c r="C664">
        <v>44983</v>
      </c>
      <c r="D664">
        <v>25</v>
      </c>
      <c r="E664">
        <v>36132.5</v>
      </c>
      <c r="F664">
        <v>24256.75</v>
      </c>
      <c r="G664">
        <v>11875.75</v>
      </c>
      <c r="H664">
        <v>2023</v>
      </c>
      <c r="I664">
        <v>2</v>
      </c>
      <c r="J664" t="s">
        <v>83</v>
      </c>
      <c r="K664" t="s">
        <v>113</v>
      </c>
      <c r="L664" t="s">
        <v>126</v>
      </c>
      <c r="M664" t="s">
        <v>158</v>
      </c>
    </row>
    <row r="665" spans="1:13" x14ac:dyDescent="0.3">
      <c r="A665" t="s">
        <v>19</v>
      </c>
      <c r="B665" t="s">
        <v>9</v>
      </c>
      <c r="C665">
        <v>45401</v>
      </c>
      <c r="D665">
        <v>4</v>
      </c>
      <c r="E665">
        <v>2428.92</v>
      </c>
      <c r="F665">
        <v>1489.36</v>
      </c>
      <c r="G665">
        <v>939.56000000000017</v>
      </c>
      <c r="H665">
        <v>2024</v>
      </c>
      <c r="I665">
        <v>4</v>
      </c>
      <c r="J665" t="s">
        <v>88</v>
      </c>
      <c r="K665" t="s">
        <v>113</v>
      </c>
      <c r="L665" t="s">
        <v>98</v>
      </c>
      <c r="M665" t="s">
        <v>99</v>
      </c>
    </row>
    <row r="666" spans="1:13" x14ac:dyDescent="0.3">
      <c r="A666" t="s">
        <v>37</v>
      </c>
      <c r="B666" t="s">
        <v>30</v>
      </c>
      <c r="C666">
        <v>45446</v>
      </c>
      <c r="D666">
        <v>10</v>
      </c>
      <c r="E666">
        <v>14714.6</v>
      </c>
      <c r="F666">
        <v>9956.5</v>
      </c>
      <c r="G666">
        <v>4758.1000000000004</v>
      </c>
      <c r="H666">
        <v>2024</v>
      </c>
      <c r="I666">
        <v>6</v>
      </c>
      <c r="J666" t="s">
        <v>88</v>
      </c>
      <c r="K666" t="s">
        <v>113</v>
      </c>
      <c r="L666" t="s">
        <v>126</v>
      </c>
      <c r="M666" t="s">
        <v>127</v>
      </c>
    </row>
    <row r="667" spans="1:13" x14ac:dyDescent="0.3">
      <c r="A667" t="s">
        <v>6</v>
      </c>
      <c r="B667" t="s">
        <v>30</v>
      </c>
      <c r="C667">
        <v>45493</v>
      </c>
      <c r="D667">
        <v>15</v>
      </c>
      <c r="E667">
        <v>22071.9</v>
      </c>
      <c r="F667">
        <v>14934.75</v>
      </c>
      <c r="G667">
        <v>7137.1500000000015</v>
      </c>
      <c r="H667">
        <v>2024</v>
      </c>
      <c r="I667">
        <v>7</v>
      </c>
      <c r="J667" t="s">
        <v>89</v>
      </c>
      <c r="K667" t="s">
        <v>113</v>
      </c>
      <c r="L667" t="s">
        <v>126</v>
      </c>
      <c r="M667" t="s">
        <v>127</v>
      </c>
    </row>
    <row r="668" spans="1:13" x14ac:dyDescent="0.3">
      <c r="A668" t="s">
        <v>21</v>
      </c>
      <c r="B668" t="s">
        <v>44</v>
      </c>
      <c r="C668">
        <v>45489</v>
      </c>
      <c r="D668">
        <v>3</v>
      </c>
      <c r="E668">
        <v>861.90000000000009</v>
      </c>
      <c r="F668">
        <v>698.01</v>
      </c>
      <c r="G668">
        <v>163.8900000000001</v>
      </c>
      <c r="H668">
        <v>2024</v>
      </c>
      <c r="I668">
        <v>7</v>
      </c>
      <c r="J668" t="s">
        <v>89</v>
      </c>
      <c r="K668" t="s">
        <v>109</v>
      </c>
      <c r="L668" t="s">
        <v>102</v>
      </c>
      <c r="M668" t="s">
        <v>116</v>
      </c>
    </row>
    <row r="669" spans="1:13" x14ac:dyDescent="0.3">
      <c r="A669" t="s">
        <v>37</v>
      </c>
      <c r="B669" t="s">
        <v>11</v>
      </c>
      <c r="C669">
        <v>45401</v>
      </c>
      <c r="D669">
        <v>13</v>
      </c>
      <c r="E669">
        <v>8734.0500000000011</v>
      </c>
      <c r="F669">
        <v>6897.67</v>
      </c>
      <c r="G669">
        <v>1836.380000000001</v>
      </c>
      <c r="H669">
        <v>2024</v>
      </c>
      <c r="I669">
        <v>4</v>
      </c>
      <c r="J669" t="s">
        <v>88</v>
      </c>
      <c r="K669" t="s">
        <v>113</v>
      </c>
      <c r="L669" t="s">
        <v>102</v>
      </c>
      <c r="M669" t="s">
        <v>103</v>
      </c>
    </row>
    <row r="670" spans="1:13" x14ac:dyDescent="0.3">
      <c r="A670" t="s">
        <v>54</v>
      </c>
      <c r="B670" t="s">
        <v>42</v>
      </c>
      <c r="C670">
        <v>45356</v>
      </c>
      <c r="D670">
        <v>12</v>
      </c>
      <c r="E670">
        <v>5084.04</v>
      </c>
      <c r="F670">
        <v>3313.2000000000003</v>
      </c>
      <c r="G670">
        <v>1770.8399999999997</v>
      </c>
      <c r="H670">
        <v>2024</v>
      </c>
      <c r="I670">
        <v>3</v>
      </c>
      <c r="J670" t="s">
        <v>87</v>
      </c>
      <c r="K670" t="s">
        <v>137</v>
      </c>
      <c r="L670" t="s">
        <v>98</v>
      </c>
      <c r="M670" t="s">
        <v>99</v>
      </c>
    </row>
    <row r="671" spans="1:13" x14ac:dyDescent="0.3">
      <c r="A671" t="s">
        <v>19</v>
      </c>
      <c r="B671" t="s">
        <v>30</v>
      </c>
      <c r="C671">
        <v>45513</v>
      </c>
      <c r="D671">
        <v>7</v>
      </c>
      <c r="E671">
        <v>10300.220000000001</v>
      </c>
      <c r="F671">
        <v>6969.55</v>
      </c>
      <c r="G671">
        <v>3330.670000000001</v>
      </c>
      <c r="H671">
        <v>2024</v>
      </c>
      <c r="I671">
        <v>8</v>
      </c>
      <c r="J671" t="s">
        <v>89</v>
      </c>
      <c r="K671" t="s">
        <v>113</v>
      </c>
      <c r="L671" t="s">
        <v>126</v>
      </c>
      <c r="M671" t="s">
        <v>127</v>
      </c>
    </row>
    <row r="672" spans="1:13" x14ac:dyDescent="0.3">
      <c r="A672" t="s">
        <v>16</v>
      </c>
      <c r="B672" t="s">
        <v>39</v>
      </c>
      <c r="C672">
        <v>45605</v>
      </c>
      <c r="D672">
        <v>35</v>
      </c>
      <c r="E672">
        <v>25549.3</v>
      </c>
      <c r="F672">
        <v>20614.650000000001</v>
      </c>
      <c r="G672">
        <v>4934.6499999999978</v>
      </c>
      <c r="H672">
        <v>2024</v>
      </c>
      <c r="I672">
        <v>11</v>
      </c>
      <c r="J672" t="s">
        <v>90</v>
      </c>
      <c r="K672" t="s">
        <v>113</v>
      </c>
      <c r="L672" t="s">
        <v>111</v>
      </c>
      <c r="M672" t="s">
        <v>121</v>
      </c>
    </row>
    <row r="673" spans="1:13" x14ac:dyDescent="0.3">
      <c r="A673" t="s">
        <v>12</v>
      </c>
      <c r="B673" t="s">
        <v>9</v>
      </c>
      <c r="C673">
        <v>45465</v>
      </c>
      <c r="D673">
        <v>19</v>
      </c>
      <c r="E673">
        <v>11537.37</v>
      </c>
      <c r="F673">
        <v>7074.4599999999991</v>
      </c>
      <c r="G673">
        <v>4462.9100000000017</v>
      </c>
      <c r="H673">
        <v>2024</v>
      </c>
      <c r="I673">
        <v>6</v>
      </c>
      <c r="J673" t="s">
        <v>88</v>
      </c>
      <c r="K673" t="s">
        <v>113</v>
      </c>
      <c r="L673" t="s">
        <v>98</v>
      </c>
      <c r="M673" t="s">
        <v>99</v>
      </c>
    </row>
    <row r="674" spans="1:13" x14ac:dyDescent="0.3">
      <c r="A674" t="s">
        <v>33</v>
      </c>
      <c r="B674" t="s">
        <v>51</v>
      </c>
      <c r="C674">
        <v>45201</v>
      </c>
      <c r="D674">
        <v>24</v>
      </c>
      <c r="E674">
        <v>8506.08</v>
      </c>
      <c r="F674">
        <v>6073.4400000000005</v>
      </c>
      <c r="G674">
        <v>2432.6399999999994</v>
      </c>
      <c r="H674">
        <v>2023</v>
      </c>
      <c r="I674">
        <v>10</v>
      </c>
      <c r="J674" t="s">
        <v>86</v>
      </c>
      <c r="K674" t="s">
        <v>113</v>
      </c>
      <c r="L674" t="s">
        <v>118</v>
      </c>
      <c r="M674" t="s">
        <v>152</v>
      </c>
    </row>
    <row r="675" spans="1:13" x14ac:dyDescent="0.3">
      <c r="A675" t="s">
        <v>19</v>
      </c>
      <c r="B675" t="s">
        <v>57</v>
      </c>
      <c r="C675">
        <v>45501</v>
      </c>
      <c r="D675">
        <v>9</v>
      </c>
      <c r="E675">
        <v>10535.76</v>
      </c>
      <c r="F675">
        <v>8416.5299999999988</v>
      </c>
      <c r="G675">
        <v>2119.2300000000014</v>
      </c>
      <c r="H675">
        <v>2024</v>
      </c>
      <c r="I675">
        <v>7</v>
      </c>
      <c r="J675" t="s">
        <v>89</v>
      </c>
      <c r="K675" t="s">
        <v>106</v>
      </c>
      <c r="L675" t="s">
        <v>111</v>
      </c>
      <c r="M675" t="s">
        <v>112</v>
      </c>
    </row>
    <row r="676" spans="1:13" x14ac:dyDescent="0.3">
      <c r="A676" t="s">
        <v>32</v>
      </c>
      <c r="B676" t="s">
        <v>43</v>
      </c>
      <c r="C676">
        <v>45208</v>
      </c>
      <c r="D676">
        <v>31</v>
      </c>
      <c r="E676">
        <v>33013.760000000002</v>
      </c>
      <c r="F676">
        <v>21286.77</v>
      </c>
      <c r="G676">
        <v>11726.990000000002</v>
      </c>
      <c r="H676">
        <v>2023</v>
      </c>
      <c r="I676">
        <v>10</v>
      </c>
      <c r="J676" t="s">
        <v>86</v>
      </c>
      <c r="K676" t="s">
        <v>113</v>
      </c>
      <c r="L676" t="s">
        <v>111</v>
      </c>
      <c r="M676" t="s">
        <v>121</v>
      </c>
    </row>
    <row r="677" spans="1:13" x14ac:dyDescent="0.3">
      <c r="A677" t="s">
        <v>16</v>
      </c>
      <c r="B677" t="s">
        <v>18</v>
      </c>
      <c r="C677">
        <v>45479</v>
      </c>
      <c r="D677">
        <v>9</v>
      </c>
      <c r="E677">
        <v>3592.44</v>
      </c>
      <c r="F677">
        <v>2714.7599999999998</v>
      </c>
      <c r="G677">
        <v>877.68000000000029</v>
      </c>
      <c r="H677">
        <v>2024</v>
      </c>
      <c r="I677">
        <v>7</v>
      </c>
      <c r="J677" t="s">
        <v>89</v>
      </c>
      <c r="K677" t="s">
        <v>130</v>
      </c>
      <c r="L677" t="s">
        <v>126</v>
      </c>
      <c r="M677" t="s">
        <v>129</v>
      </c>
    </row>
    <row r="678" spans="1:13" x14ac:dyDescent="0.3">
      <c r="A678" t="s">
        <v>19</v>
      </c>
      <c r="B678" t="s">
        <v>24</v>
      </c>
      <c r="C678">
        <v>45544</v>
      </c>
      <c r="D678">
        <v>20</v>
      </c>
      <c r="E678">
        <v>26624.6</v>
      </c>
      <c r="F678">
        <v>16614.2</v>
      </c>
      <c r="G678">
        <v>10010.399999999998</v>
      </c>
      <c r="H678">
        <v>2024</v>
      </c>
      <c r="I678">
        <v>9</v>
      </c>
      <c r="J678" t="s">
        <v>89</v>
      </c>
      <c r="K678" t="s">
        <v>104</v>
      </c>
      <c r="L678" t="s">
        <v>102</v>
      </c>
      <c r="M678" t="s">
        <v>124</v>
      </c>
    </row>
    <row r="679" spans="1:13" x14ac:dyDescent="0.3">
      <c r="A679" t="s">
        <v>33</v>
      </c>
      <c r="B679" t="s">
        <v>11</v>
      </c>
      <c r="C679">
        <v>45516</v>
      </c>
      <c r="D679">
        <v>3</v>
      </c>
      <c r="E679">
        <v>2015.5500000000002</v>
      </c>
      <c r="F679">
        <v>1591.77</v>
      </c>
      <c r="G679">
        <v>423.7800000000002</v>
      </c>
      <c r="H679">
        <v>2024</v>
      </c>
      <c r="I679">
        <v>8</v>
      </c>
      <c r="J679" t="s">
        <v>89</v>
      </c>
      <c r="K679" t="s">
        <v>113</v>
      </c>
      <c r="L679" t="s">
        <v>102</v>
      </c>
      <c r="M679" t="s">
        <v>103</v>
      </c>
    </row>
    <row r="680" spans="1:13" x14ac:dyDescent="0.3">
      <c r="A680" t="s">
        <v>16</v>
      </c>
      <c r="B680" t="s">
        <v>31</v>
      </c>
      <c r="C680">
        <v>45510</v>
      </c>
      <c r="D680">
        <v>12</v>
      </c>
      <c r="E680">
        <v>5768.4</v>
      </c>
      <c r="F680">
        <v>3623.2799999999997</v>
      </c>
      <c r="G680">
        <v>2145.12</v>
      </c>
      <c r="H680">
        <v>2024</v>
      </c>
      <c r="I680">
        <v>8</v>
      </c>
      <c r="J680" t="s">
        <v>89</v>
      </c>
      <c r="K680" t="s">
        <v>113</v>
      </c>
      <c r="L680" t="s">
        <v>98</v>
      </c>
      <c r="M680" t="s">
        <v>108</v>
      </c>
    </row>
    <row r="681" spans="1:13" x14ac:dyDescent="0.3">
      <c r="A681" t="s">
        <v>23</v>
      </c>
      <c r="B681" t="s">
        <v>22</v>
      </c>
      <c r="C681">
        <v>45411</v>
      </c>
      <c r="D681">
        <v>11</v>
      </c>
      <c r="E681">
        <v>11588.28</v>
      </c>
      <c r="F681">
        <v>6888.86</v>
      </c>
      <c r="G681">
        <v>4699.420000000001</v>
      </c>
      <c r="H681">
        <v>2024</v>
      </c>
      <c r="I681">
        <v>4</v>
      </c>
      <c r="J681" t="s">
        <v>88</v>
      </c>
      <c r="K681" t="s">
        <v>113</v>
      </c>
      <c r="L681" t="s">
        <v>102</v>
      </c>
      <c r="M681" t="s">
        <v>124</v>
      </c>
    </row>
    <row r="682" spans="1:13" x14ac:dyDescent="0.3">
      <c r="A682" t="s">
        <v>25</v>
      </c>
      <c r="B682" t="s">
        <v>48</v>
      </c>
      <c r="C682">
        <v>45139</v>
      </c>
      <c r="D682">
        <v>13</v>
      </c>
      <c r="E682">
        <v>18239.13</v>
      </c>
      <c r="F682">
        <v>11577.15</v>
      </c>
      <c r="G682">
        <v>6661.9800000000014</v>
      </c>
      <c r="H682">
        <v>2023</v>
      </c>
      <c r="I682">
        <v>8</v>
      </c>
      <c r="J682" t="s">
        <v>85</v>
      </c>
      <c r="K682" t="s">
        <v>137</v>
      </c>
      <c r="L682" t="s">
        <v>111</v>
      </c>
      <c r="M682" t="s">
        <v>112</v>
      </c>
    </row>
    <row r="683" spans="1:13" x14ac:dyDescent="0.3">
      <c r="A683" t="s">
        <v>21</v>
      </c>
      <c r="B683" t="s">
        <v>52</v>
      </c>
      <c r="C683">
        <v>45369</v>
      </c>
      <c r="D683">
        <v>30</v>
      </c>
      <c r="E683">
        <v>7098.3</v>
      </c>
      <c r="F683">
        <v>5495.0999999999995</v>
      </c>
      <c r="G683">
        <v>1603.2000000000007</v>
      </c>
      <c r="H683">
        <v>2024</v>
      </c>
      <c r="I683">
        <v>3</v>
      </c>
      <c r="J683" t="s">
        <v>87</v>
      </c>
      <c r="K683" t="s">
        <v>113</v>
      </c>
      <c r="L683" t="s">
        <v>118</v>
      </c>
      <c r="M683" t="s">
        <v>152</v>
      </c>
    </row>
    <row r="684" spans="1:13" x14ac:dyDescent="0.3">
      <c r="A684" t="s">
        <v>6</v>
      </c>
      <c r="B684" t="s">
        <v>61</v>
      </c>
      <c r="C684">
        <v>45135</v>
      </c>
      <c r="D684">
        <v>5</v>
      </c>
      <c r="E684">
        <v>1912.8999999999999</v>
      </c>
      <c r="F684">
        <v>1511.6499999999999</v>
      </c>
      <c r="G684">
        <v>401.25</v>
      </c>
      <c r="H684">
        <v>2023</v>
      </c>
      <c r="I684">
        <v>7</v>
      </c>
      <c r="J684" t="s">
        <v>85</v>
      </c>
      <c r="K684" t="s">
        <v>109</v>
      </c>
      <c r="L684" t="s">
        <v>111</v>
      </c>
      <c r="M684" t="s">
        <v>121</v>
      </c>
    </row>
    <row r="685" spans="1:13" x14ac:dyDescent="0.3">
      <c r="A685" t="s">
        <v>28</v>
      </c>
      <c r="B685" t="s">
        <v>45</v>
      </c>
      <c r="C685">
        <v>45358</v>
      </c>
      <c r="D685">
        <v>21</v>
      </c>
      <c r="E685">
        <v>16939.86</v>
      </c>
      <c r="F685">
        <v>10101.84</v>
      </c>
      <c r="G685">
        <v>6838.02</v>
      </c>
      <c r="H685">
        <v>2024</v>
      </c>
      <c r="I685">
        <v>3</v>
      </c>
      <c r="J685" t="s">
        <v>87</v>
      </c>
      <c r="K685" t="s">
        <v>113</v>
      </c>
      <c r="L685" t="s">
        <v>111</v>
      </c>
      <c r="M685" t="s">
        <v>112</v>
      </c>
    </row>
    <row r="686" spans="1:13" x14ac:dyDescent="0.3">
      <c r="A686" t="s">
        <v>16</v>
      </c>
      <c r="B686" t="s">
        <v>24</v>
      </c>
      <c r="C686">
        <v>45394</v>
      </c>
      <c r="D686">
        <v>17</v>
      </c>
      <c r="E686">
        <v>22630.91</v>
      </c>
      <c r="F686">
        <v>14122.07</v>
      </c>
      <c r="G686">
        <v>8508.84</v>
      </c>
      <c r="H686">
        <v>2024</v>
      </c>
      <c r="I686">
        <v>4</v>
      </c>
      <c r="J686" t="s">
        <v>88</v>
      </c>
      <c r="K686" t="s">
        <v>104</v>
      </c>
      <c r="L686" t="s">
        <v>102</v>
      </c>
      <c r="M686" t="s">
        <v>124</v>
      </c>
    </row>
    <row r="687" spans="1:13" x14ac:dyDescent="0.3">
      <c r="A687" t="s">
        <v>28</v>
      </c>
      <c r="B687" t="s">
        <v>41</v>
      </c>
      <c r="C687">
        <v>45585</v>
      </c>
      <c r="D687">
        <v>29</v>
      </c>
      <c r="E687">
        <v>25618.6</v>
      </c>
      <c r="F687">
        <v>17530.21</v>
      </c>
      <c r="G687">
        <v>8088.3899999999994</v>
      </c>
      <c r="H687">
        <v>2024</v>
      </c>
      <c r="I687">
        <v>10</v>
      </c>
      <c r="J687" t="s">
        <v>90</v>
      </c>
      <c r="K687" t="s">
        <v>132</v>
      </c>
      <c r="L687" t="s">
        <v>118</v>
      </c>
      <c r="M687" t="s">
        <v>154</v>
      </c>
    </row>
    <row r="688" spans="1:13" x14ac:dyDescent="0.3">
      <c r="A688" t="s">
        <v>16</v>
      </c>
      <c r="B688" t="s">
        <v>58</v>
      </c>
      <c r="C688">
        <v>45078</v>
      </c>
      <c r="D688">
        <v>20</v>
      </c>
      <c r="E688">
        <v>5185.3999999999996</v>
      </c>
      <c r="F688">
        <v>3389.4</v>
      </c>
      <c r="G688">
        <v>1795.9999999999995</v>
      </c>
      <c r="H688">
        <v>2023</v>
      </c>
      <c r="I688">
        <v>6</v>
      </c>
      <c r="J688" t="s">
        <v>84</v>
      </c>
      <c r="K688" t="s">
        <v>106</v>
      </c>
      <c r="L688" t="s">
        <v>126</v>
      </c>
      <c r="M688" t="s">
        <v>144</v>
      </c>
    </row>
    <row r="689" spans="1:13" x14ac:dyDescent="0.3">
      <c r="A689" t="s">
        <v>10</v>
      </c>
      <c r="B689" t="s">
        <v>45</v>
      </c>
      <c r="C689">
        <v>45490</v>
      </c>
      <c r="D689">
        <v>12</v>
      </c>
      <c r="E689">
        <v>9679.92</v>
      </c>
      <c r="F689">
        <v>5772.4800000000005</v>
      </c>
      <c r="G689">
        <v>3907.4399999999996</v>
      </c>
      <c r="H689">
        <v>2024</v>
      </c>
      <c r="I689">
        <v>7</v>
      </c>
      <c r="J689" t="s">
        <v>89</v>
      </c>
      <c r="K689" t="s">
        <v>113</v>
      </c>
      <c r="L689" t="s">
        <v>111</v>
      </c>
      <c r="M689" t="s">
        <v>112</v>
      </c>
    </row>
    <row r="690" spans="1:13" x14ac:dyDescent="0.3">
      <c r="A690" t="s">
        <v>16</v>
      </c>
      <c r="B690" t="s">
        <v>49</v>
      </c>
      <c r="C690">
        <v>45328</v>
      </c>
      <c r="D690">
        <v>15</v>
      </c>
      <c r="E690">
        <v>19966.05</v>
      </c>
      <c r="F690">
        <v>12264.3</v>
      </c>
      <c r="G690">
        <v>7701.75</v>
      </c>
      <c r="H690">
        <v>2024</v>
      </c>
      <c r="I690">
        <v>2</v>
      </c>
      <c r="J690" t="s">
        <v>87</v>
      </c>
      <c r="K690" t="s">
        <v>137</v>
      </c>
      <c r="L690" t="s">
        <v>126</v>
      </c>
      <c r="M690" t="s">
        <v>158</v>
      </c>
    </row>
    <row r="691" spans="1:13" x14ac:dyDescent="0.3">
      <c r="A691" t="s">
        <v>33</v>
      </c>
      <c r="B691" t="s">
        <v>31</v>
      </c>
      <c r="C691">
        <v>45508</v>
      </c>
      <c r="D691">
        <v>14</v>
      </c>
      <c r="E691">
        <v>6729.8</v>
      </c>
      <c r="F691">
        <v>4227.16</v>
      </c>
      <c r="G691">
        <v>2502.6400000000003</v>
      </c>
      <c r="H691">
        <v>2024</v>
      </c>
      <c r="I691">
        <v>8</v>
      </c>
      <c r="J691" t="s">
        <v>89</v>
      </c>
      <c r="K691" t="s">
        <v>113</v>
      </c>
      <c r="L691" t="s">
        <v>98</v>
      </c>
      <c r="M691" t="s">
        <v>108</v>
      </c>
    </row>
    <row r="692" spans="1:13" x14ac:dyDescent="0.3">
      <c r="A692" t="s">
        <v>21</v>
      </c>
      <c r="B692" t="s">
        <v>31</v>
      </c>
      <c r="C692">
        <v>45467</v>
      </c>
      <c r="D692">
        <v>2</v>
      </c>
      <c r="E692">
        <v>961.4</v>
      </c>
      <c r="F692">
        <v>603.88</v>
      </c>
      <c r="G692">
        <v>357.52</v>
      </c>
      <c r="H692">
        <v>2024</v>
      </c>
      <c r="I692">
        <v>6</v>
      </c>
      <c r="J692" t="s">
        <v>88</v>
      </c>
      <c r="K692" t="s">
        <v>113</v>
      </c>
      <c r="L692" t="s">
        <v>98</v>
      </c>
      <c r="M692" t="s">
        <v>108</v>
      </c>
    </row>
    <row r="693" spans="1:13" x14ac:dyDescent="0.3">
      <c r="A693" t="s">
        <v>14</v>
      </c>
      <c r="B693" t="s">
        <v>57</v>
      </c>
      <c r="C693">
        <v>45443</v>
      </c>
      <c r="D693">
        <v>12</v>
      </c>
      <c r="E693">
        <v>14047.68</v>
      </c>
      <c r="F693">
        <v>11222.039999999999</v>
      </c>
      <c r="G693">
        <v>2825.6400000000012</v>
      </c>
      <c r="H693">
        <v>2024</v>
      </c>
      <c r="I693">
        <v>5</v>
      </c>
      <c r="J693" t="s">
        <v>88</v>
      </c>
      <c r="K693" t="s">
        <v>106</v>
      </c>
      <c r="L693" t="s">
        <v>111</v>
      </c>
      <c r="M693" t="s">
        <v>112</v>
      </c>
    </row>
    <row r="694" spans="1:13" x14ac:dyDescent="0.3">
      <c r="A694" t="s">
        <v>8</v>
      </c>
      <c r="B694" t="s">
        <v>18</v>
      </c>
      <c r="C694">
        <v>45457</v>
      </c>
      <c r="D694">
        <v>11</v>
      </c>
      <c r="E694">
        <v>4390.76</v>
      </c>
      <c r="F694">
        <v>3318.04</v>
      </c>
      <c r="G694">
        <v>1072.7200000000003</v>
      </c>
      <c r="H694">
        <v>2024</v>
      </c>
      <c r="I694">
        <v>6</v>
      </c>
      <c r="J694" t="s">
        <v>88</v>
      </c>
      <c r="K694" t="s">
        <v>130</v>
      </c>
      <c r="L694" t="s">
        <v>126</v>
      </c>
      <c r="M694" t="s">
        <v>129</v>
      </c>
    </row>
    <row r="695" spans="1:13" x14ac:dyDescent="0.3">
      <c r="A695" t="s">
        <v>16</v>
      </c>
      <c r="B695" t="s">
        <v>62</v>
      </c>
      <c r="C695">
        <v>44968</v>
      </c>
      <c r="D695">
        <v>19</v>
      </c>
      <c r="E695">
        <v>27460.7</v>
      </c>
      <c r="F695">
        <v>18435.13</v>
      </c>
      <c r="G695">
        <v>9025.57</v>
      </c>
      <c r="H695">
        <v>2023</v>
      </c>
      <c r="I695">
        <v>2</v>
      </c>
      <c r="J695" t="s">
        <v>83</v>
      </c>
      <c r="K695" t="s">
        <v>113</v>
      </c>
      <c r="L695" t="s">
        <v>126</v>
      </c>
      <c r="M695" t="s">
        <v>158</v>
      </c>
    </row>
    <row r="696" spans="1:13" x14ac:dyDescent="0.3">
      <c r="A696" t="s">
        <v>16</v>
      </c>
      <c r="B696" t="s">
        <v>27</v>
      </c>
      <c r="C696">
        <v>45185</v>
      </c>
      <c r="D696">
        <v>11</v>
      </c>
      <c r="E696">
        <v>3752.8700000000003</v>
      </c>
      <c r="F696">
        <v>2238.17</v>
      </c>
      <c r="G696">
        <v>1514.7000000000003</v>
      </c>
      <c r="H696">
        <v>2023</v>
      </c>
      <c r="I696">
        <v>9</v>
      </c>
      <c r="J696" t="s">
        <v>85</v>
      </c>
      <c r="K696" t="s">
        <v>113</v>
      </c>
      <c r="L696" t="s">
        <v>102</v>
      </c>
      <c r="M696" t="s">
        <v>124</v>
      </c>
    </row>
    <row r="697" spans="1:13" x14ac:dyDescent="0.3">
      <c r="A697" t="s">
        <v>25</v>
      </c>
      <c r="B697" t="s">
        <v>50</v>
      </c>
      <c r="C697">
        <v>45266</v>
      </c>
      <c r="D697">
        <v>37</v>
      </c>
      <c r="E697">
        <v>9975.94</v>
      </c>
      <c r="F697">
        <v>6063.9299999999994</v>
      </c>
      <c r="G697">
        <v>3912.0100000000011</v>
      </c>
      <c r="H697">
        <v>2023</v>
      </c>
      <c r="I697">
        <v>12</v>
      </c>
      <c r="J697" t="s">
        <v>86</v>
      </c>
      <c r="K697" t="s">
        <v>100</v>
      </c>
      <c r="L697" t="s">
        <v>102</v>
      </c>
      <c r="M697" t="s">
        <v>103</v>
      </c>
    </row>
    <row r="698" spans="1:13" x14ac:dyDescent="0.3">
      <c r="A698" t="s">
        <v>21</v>
      </c>
      <c r="B698" t="s">
        <v>7</v>
      </c>
      <c r="C698">
        <v>45047</v>
      </c>
      <c r="D698">
        <v>14</v>
      </c>
      <c r="E698">
        <v>4646.32</v>
      </c>
      <c r="F698">
        <v>2767.94</v>
      </c>
      <c r="G698">
        <v>1878.3799999999997</v>
      </c>
      <c r="H698">
        <v>2023</v>
      </c>
      <c r="I698">
        <v>5</v>
      </c>
      <c r="J698" t="s">
        <v>84</v>
      </c>
      <c r="K698" t="s">
        <v>109</v>
      </c>
      <c r="L698" t="s">
        <v>98</v>
      </c>
      <c r="M698" t="s">
        <v>108</v>
      </c>
    </row>
    <row r="699" spans="1:13" x14ac:dyDescent="0.3">
      <c r="A699" t="s">
        <v>8</v>
      </c>
      <c r="B699" t="s">
        <v>65</v>
      </c>
      <c r="C699">
        <v>45476</v>
      </c>
      <c r="D699">
        <v>16</v>
      </c>
      <c r="E699">
        <v>5170.3999999999996</v>
      </c>
      <c r="F699">
        <v>3197.76</v>
      </c>
      <c r="G699">
        <v>1972.6399999999994</v>
      </c>
      <c r="H699">
        <v>2024</v>
      </c>
      <c r="I699">
        <v>7</v>
      </c>
      <c r="J699" t="s">
        <v>89</v>
      </c>
      <c r="K699" t="s">
        <v>109</v>
      </c>
      <c r="L699" t="s">
        <v>111</v>
      </c>
      <c r="M699" t="s">
        <v>112</v>
      </c>
    </row>
    <row r="700" spans="1:13" x14ac:dyDescent="0.3">
      <c r="A700" t="s">
        <v>8</v>
      </c>
      <c r="B700" t="s">
        <v>43</v>
      </c>
      <c r="C700">
        <v>45114</v>
      </c>
      <c r="D700">
        <v>19</v>
      </c>
      <c r="E700">
        <v>20234.240000000002</v>
      </c>
      <c r="F700">
        <v>13046.73</v>
      </c>
      <c r="G700">
        <v>7187.510000000002</v>
      </c>
      <c r="H700">
        <v>2023</v>
      </c>
      <c r="I700">
        <v>7</v>
      </c>
      <c r="J700" t="s">
        <v>85</v>
      </c>
      <c r="K700" t="s">
        <v>113</v>
      </c>
      <c r="L700" t="s">
        <v>111</v>
      </c>
      <c r="M700" t="s">
        <v>121</v>
      </c>
    </row>
    <row r="701" spans="1:13" x14ac:dyDescent="0.3">
      <c r="A701" t="s">
        <v>21</v>
      </c>
      <c r="B701" t="s">
        <v>34</v>
      </c>
      <c r="C701">
        <v>45268</v>
      </c>
      <c r="D701">
        <v>39</v>
      </c>
      <c r="E701">
        <v>37637.339999999997</v>
      </c>
      <c r="F701">
        <v>29456.699999999997</v>
      </c>
      <c r="G701">
        <v>8180.6399999999994</v>
      </c>
      <c r="H701">
        <v>2023</v>
      </c>
      <c r="I701">
        <v>12</v>
      </c>
      <c r="J701" t="s">
        <v>86</v>
      </c>
      <c r="K701" t="s">
        <v>113</v>
      </c>
      <c r="L701" t="s">
        <v>118</v>
      </c>
      <c r="M701" t="s">
        <v>119</v>
      </c>
    </row>
    <row r="702" spans="1:13" x14ac:dyDescent="0.3">
      <c r="A702" t="s">
        <v>10</v>
      </c>
      <c r="B702" t="s">
        <v>26</v>
      </c>
      <c r="C702">
        <v>45454</v>
      </c>
      <c r="D702">
        <v>7</v>
      </c>
      <c r="E702">
        <v>7375.83</v>
      </c>
      <c r="F702">
        <v>4567.9900000000007</v>
      </c>
      <c r="G702">
        <v>2807.8399999999992</v>
      </c>
      <c r="H702">
        <v>2024</v>
      </c>
      <c r="I702">
        <v>6</v>
      </c>
      <c r="J702" t="s">
        <v>88</v>
      </c>
      <c r="K702" t="s">
        <v>104</v>
      </c>
      <c r="L702" t="s">
        <v>126</v>
      </c>
      <c r="M702" t="s">
        <v>127</v>
      </c>
    </row>
    <row r="703" spans="1:13" x14ac:dyDescent="0.3">
      <c r="A703" t="s">
        <v>14</v>
      </c>
      <c r="B703" t="s">
        <v>70</v>
      </c>
      <c r="C703">
        <v>45275</v>
      </c>
      <c r="D703">
        <v>31</v>
      </c>
      <c r="E703">
        <v>6692.5899999999992</v>
      </c>
      <c r="F703">
        <v>4844.37</v>
      </c>
      <c r="G703">
        <v>1848.2199999999993</v>
      </c>
      <c r="H703">
        <v>2023</v>
      </c>
      <c r="I703">
        <v>12</v>
      </c>
      <c r="J703" t="s">
        <v>86</v>
      </c>
      <c r="K703" t="s">
        <v>130</v>
      </c>
      <c r="L703" t="s">
        <v>102</v>
      </c>
      <c r="M703" t="s">
        <v>103</v>
      </c>
    </row>
    <row r="704" spans="1:13" x14ac:dyDescent="0.3">
      <c r="A704" t="s">
        <v>6</v>
      </c>
      <c r="B704" t="s">
        <v>67</v>
      </c>
      <c r="C704">
        <v>45116</v>
      </c>
      <c r="D704">
        <v>13</v>
      </c>
      <c r="E704">
        <v>13570.440000000002</v>
      </c>
      <c r="F704">
        <v>8372.52</v>
      </c>
      <c r="G704">
        <v>5197.9200000000019</v>
      </c>
      <c r="H704">
        <v>2023</v>
      </c>
      <c r="I704">
        <v>7</v>
      </c>
      <c r="J704" t="s">
        <v>85</v>
      </c>
      <c r="K704" t="s">
        <v>137</v>
      </c>
      <c r="L704" t="s">
        <v>111</v>
      </c>
      <c r="M704" t="s">
        <v>121</v>
      </c>
    </row>
    <row r="705" spans="1:13" x14ac:dyDescent="0.3">
      <c r="A705" t="s">
        <v>6</v>
      </c>
      <c r="B705" t="s">
        <v>36</v>
      </c>
      <c r="C705">
        <v>45299</v>
      </c>
      <c r="D705">
        <v>30</v>
      </c>
      <c r="E705">
        <v>28411.5</v>
      </c>
      <c r="F705">
        <v>20021.400000000001</v>
      </c>
      <c r="G705">
        <v>8390.0999999999985</v>
      </c>
      <c r="H705">
        <v>2024</v>
      </c>
      <c r="I705">
        <v>1</v>
      </c>
      <c r="J705" t="s">
        <v>87</v>
      </c>
      <c r="K705" t="s">
        <v>132</v>
      </c>
      <c r="L705" t="s">
        <v>102</v>
      </c>
      <c r="M705" t="s">
        <v>124</v>
      </c>
    </row>
    <row r="706" spans="1:13" x14ac:dyDescent="0.3">
      <c r="A706" t="s">
        <v>59</v>
      </c>
      <c r="B706" t="s">
        <v>38</v>
      </c>
      <c r="C706">
        <v>45074</v>
      </c>
      <c r="D706">
        <v>19</v>
      </c>
      <c r="E706">
        <v>10193.120000000001</v>
      </c>
      <c r="F706">
        <v>7429.57</v>
      </c>
      <c r="G706">
        <v>2763.5500000000011</v>
      </c>
      <c r="H706">
        <v>2023</v>
      </c>
      <c r="I706">
        <v>5</v>
      </c>
      <c r="J706" t="s">
        <v>84</v>
      </c>
      <c r="K706" t="s">
        <v>113</v>
      </c>
      <c r="L706" t="s">
        <v>111</v>
      </c>
      <c r="M706" t="s">
        <v>112</v>
      </c>
    </row>
    <row r="707" spans="1:13" x14ac:dyDescent="0.3">
      <c r="A707" t="s">
        <v>28</v>
      </c>
      <c r="B707" t="s">
        <v>58</v>
      </c>
      <c r="C707">
        <v>45561</v>
      </c>
      <c r="D707">
        <v>9</v>
      </c>
      <c r="E707">
        <v>2333.4299999999998</v>
      </c>
      <c r="F707">
        <v>1525.23</v>
      </c>
      <c r="G707">
        <v>808.19999999999982</v>
      </c>
      <c r="H707">
        <v>2024</v>
      </c>
      <c r="I707">
        <v>9</v>
      </c>
      <c r="J707" t="s">
        <v>89</v>
      </c>
      <c r="K707" t="s">
        <v>106</v>
      </c>
      <c r="L707" t="s">
        <v>126</v>
      </c>
      <c r="M707" t="s">
        <v>144</v>
      </c>
    </row>
    <row r="708" spans="1:13" x14ac:dyDescent="0.3">
      <c r="A708" t="s">
        <v>6</v>
      </c>
      <c r="B708" t="s">
        <v>57</v>
      </c>
      <c r="C708">
        <v>45447</v>
      </c>
      <c r="D708">
        <v>15</v>
      </c>
      <c r="E708">
        <v>17559.600000000002</v>
      </c>
      <c r="F708">
        <v>14027.55</v>
      </c>
      <c r="G708">
        <v>3532.0500000000029</v>
      </c>
      <c r="H708">
        <v>2024</v>
      </c>
      <c r="I708">
        <v>6</v>
      </c>
      <c r="J708" t="s">
        <v>88</v>
      </c>
      <c r="K708" t="s">
        <v>106</v>
      </c>
      <c r="L708" t="s">
        <v>111</v>
      </c>
      <c r="M708" t="s">
        <v>112</v>
      </c>
    </row>
    <row r="709" spans="1:13" x14ac:dyDescent="0.3">
      <c r="A709" t="s">
        <v>25</v>
      </c>
      <c r="B709" t="s">
        <v>60</v>
      </c>
      <c r="C709">
        <v>45575</v>
      </c>
      <c r="D709">
        <v>30</v>
      </c>
      <c r="E709">
        <v>16872.3</v>
      </c>
      <c r="F709">
        <v>12882.9</v>
      </c>
      <c r="G709">
        <v>3989.3999999999996</v>
      </c>
      <c r="H709">
        <v>2024</v>
      </c>
      <c r="I709">
        <v>10</v>
      </c>
      <c r="J709" t="s">
        <v>90</v>
      </c>
      <c r="K709" t="s">
        <v>132</v>
      </c>
      <c r="L709" t="s">
        <v>102</v>
      </c>
      <c r="M709" t="s">
        <v>116</v>
      </c>
    </row>
    <row r="710" spans="1:13" x14ac:dyDescent="0.3">
      <c r="A710" t="s">
        <v>10</v>
      </c>
      <c r="B710" t="s">
        <v>9</v>
      </c>
      <c r="C710">
        <v>45488</v>
      </c>
      <c r="D710">
        <v>8</v>
      </c>
      <c r="E710">
        <v>4857.84</v>
      </c>
      <c r="F710">
        <v>2978.72</v>
      </c>
      <c r="G710">
        <v>1879.1200000000003</v>
      </c>
      <c r="H710">
        <v>2024</v>
      </c>
      <c r="I710">
        <v>7</v>
      </c>
      <c r="J710" t="s">
        <v>89</v>
      </c>
      <c r="K710" t="s">
        <v>113</v>
      </c>
      <c r="L710" t="s">
        <v>98</v>
      </c>
      <c r="M710" t="s">
        <v>99</v>
      </c>
    </row>
    <row r="711" spans="1:13" x14ac:dyDescent="0.3">
      <c r="A711" t="s">
        <v>33</v>
      </c>
      <c r="B711" t="s">
        <v>40</v>
      </c>
      <c r="C711">
        <v>45344</v>
      </c>
      <c r="D711">
        <v>20</v>
      </c>
      <c r="E711">
        <v>27075.8</v>
      </c>
      <c r="F711">
        <v>19489.2</v>
      </c>
      <c r="G711">
        <v>7586.5999999999985</v>
      </c>
      <c r="H711">
        <v>2024</v>
      </c>
      <c r="I711">
        <v>2</v>
      </c>
      <c r="J711" t="s">
        <v>87</v>
      </c>
      <c r="K711" t="s">
        <v>106</v>
      </c>
      <c r="L711" t="s">
        <v>111</v>
      </c>
      <c r="M711" t="s">
        <v>112</v>
      </c>
    </row>
    <row r="712" spans="1:13" x14ac:dyDescent="0.3">
      <c r="A712" t="s">
        <v>16</v>
      </c>
      <c r="B712" t="s">
        <v>18</v>
      </c>
      <c r="C712">
        <v>45377</v>
      </c>
      <c r="D712">
        <v>26</v>
      </c>
      <c r="E712">
        <v>10378.16</v>
      </c>
      <c r="F712">
        <v>7842.6399999999994</v>
      </c>
      <c r="G712">
        <v>2535.5200000000004</v>
      </c>
      <c r="H712">
        <v>2024</v>
      </c>
      <c r="I712">
        <v>3</v>
      </c>
      <c r="J712" t="s">
        <v>87</v>
      </c>
      <c r="K712" t="s">
        <v>130</v>
      </c>
      <c r="L712" t="s">
        <v>126</v>
      </c>
      <c r="M712" t="s">
        <v>129</v>
      </c>
    </row>
    <row r="713" spans="1:13" x14ac:dyDescent="0.3">
      <c r="A713" t="s">
        <v>21</v>
      </c>
      <c r="B713" t="s">
        <v>49</v>
      </c>
      <c r="C713">
        <v>45353</v>
      </c>
      <c r="D713">
        <v>11</v>
      </c>
      <c r="E713">
        <v>14641.769999999999</v>
      </c>
      <c r="F713">
        <v>8993.82</v>
      </c>
      <c r="G713">
        <v>5647.9499999999989</v>
      </c>
      <c r="H713">
        <v>2024</v>
      </c>
      <c r="I713">
        <v>3</v>
      </c>
      <c r="J713" t="s">
        <v>87</v>
      </c>
      <c r="K713" t="s">
        <v>137</v>
      </c>
      <c r="L713" t="s">
        <v>126</v>
      </c>
      <c r="M713" t="s">
        <v>158</v>
      </c>
    </row>
    <row r="714" spans="1:13" x14ac:dyDescent="0.3">
      <c r="A714" t="s">
        <v>16</v>
      </c>
      <c r="B714" t="s">
        <v>24</v>
      </c>
      <c r="C714">
        <v>45410</v>
      </c>
      <c r="D714">
        <v>2</v>
      </c>
      <c r="E714">
        <v>2662.46</v>
      </c>
      <c r="F714">
        <v>1661.42</v>
      </c>
      <c r="G714">
        <v>1001.04</v>
      </c>
      <c r="H714">
        <v>2024</v>
      </c>
      <c r="I714">
        <v>4</v>
      </c>
      <c r="J714" t="s">
        <v>88</v>
      </c>
      <c r="K714" t="s">
        <v>104</v>
      </c>
      <c r="L714" t="s">
        <v>102</v>
      </c>
      <c r="M714" t="s">
        <v>124</v>
      </c>
    </row>
    <row r="715" spans="1:13" x14ac:dyDescent="0.3">
      <c r="A715" t="s">
        <v>16</v>
      </c>
      <c r="B715" t="s">
        <v>31</v>
      </c>
      <c r="C715">
        <v>45470</v>
      </c>
      <c r="D715">
        <v>13</v>
      </c>
      <c r="E715">
        <v>6249.0999999999995</v>
      </c>
      <c r="F715">
        <v>3925.22</v>
      </c>
      <c r="G715">
        <v>2323.8799999999997</v>
      </c>
      <c r="H715">
        <v>2024</v>
      </c>
      <c r="I715">
        <v>6</v>
      </c>
      <c r="J715" t="s">
        <v>88</v>
      </c>
      <c r="K715" t="s">
        <v>113</v>
      </c>
      <c r="L715" t="s">
        <v>98</v>
      </c>
      <c r="M715" t="s">
        <v>108</v>
      </c>
    </row>
    <row r="716" spans="1:13" x14ac:dyDescent="0.3">
      <c r="A716" t="s">
        <v>28</v>
      </c>
      <c r="B716" t="s">
        <v>13</v>
      </c>
      <c r="C716">
        <v>45068</v>
      </c>
      <c r="D716">
        <v>14</v>
      </c>
      <c r="E716">
        <v>12292.980000000001</v>
      </c>
      <c r="F716">
        <v>8469.58</v>
      </c>
      <c r="G716">
        <v>3823.4000000000015</v>
      </c>
      <c r="H716">
        <v>2023</v>
      </c>
      <c r="I716">
        <v>5</v>
      </c>
      <c r="J716" t="s">
        <v>84</v>
      </c>
      <c r="K716" t="s">
        <v>104</v>
      </c>
      <c r="L716" t="s">
        <v>102</v>
      </c>
      <c r="M716" t="s">
        <v>103</v>
      </c>
    </row>
    <row r="717" spans="1:13" x14ac:dyDescent="0.3">
      <c r="A717" t="s">
        <v>37</v>
      </c>
      <c r="B717" t="s">
        <v>52</v>
      </c>
      <c r="C717">
        <v>45567</v>
      </c>
      <c r="D717">
        <v>31</v>
      </c>
      <c r="E717">
        <v>7334.9100000000008</v>
      </c>
      <c r="F717">
        <v>5678.2699999999995</v>
      </c>
      <c r="G717">
        <v>1656.6400000000012</v>
      </c>
      <c r="H717">
        <v>2024</v>
      </c>
      <c r="I717">
        <v>10</v>
      </c>
      <c r="J717" t="s">
        <v>90</v>
      </c>
      <c r="K717" t="s">
        <v>113</v>
      </c>
      <c r="L717" t="s">
        <v>118</v>
      </c>
      <c r="M717" t="s">
        <v>152</v>
      </c>
    </row>
    <row r="718" spans="1:13" x14ac:dyDescent="0.3">
      <c r="A718" t="s">
        <v>25</v>
      </c>
      <c r="B718" t="s">
        <v>45</v>
      </c>
      <c r="C718">
        <v>45293</v>
      </c>
      <c r="D718">
        <v>25</v>
      </c>
      <c r="E718">
        <v>20166.5</v>
      </c>
      <c r="F718">
        <v>12026</v>
      </c>
      <c r="G718">
        <v>8140.5</v>
      </c>
      <c r="H718">
        <v>2024</v>
      </c>
      <c r="I718">
        <v>1</v>
      </c>
      <c r="J718" t="s">
        <v>87</v>
      </c>
      <c r="K718" t="s">
        <v>113</v>
      </c>
      <c r="L718" t="s">
        <v>111</v>
      </c>
      <c r="M718" t="s">
        <v>112</v>
      </c>
    </row>
    <row r="719" spans="1:13" x14ac:dyDescent="0.3">
      <c r="A719" t="s">
        <v>16</v>
      </c>
      <c r="B719" t="s">
        <v>17</v>
      </c>
      <c r="C719">
        <v>45478</v>
      </c>
      <c r="D719">
        <v>16</v>
      </c>
      <c r="E719">
        <v>2927.68</v>
      </c>
      <c r="F719">
        <v>2224.16</v>
      </c>
      <c r="G719">
        <v>703.52</v>
      </c>
      <c r="H719">
        <v>2024</v>
      </c>
      <c r="I719">
        <v>7</v>
      </c>
      <c r="J719" t="s">
        <v>89</v>
      </c>
      <c r="K719" t="s">
        <v>104</v>
      </c>
      <c r="L719" t="s">
        <v>102</v>
      </c>
      <c r="M719" t="s">
        <v>103</v>
      </c>
    </row>
    <row r="720" spans="1:13" x14ac:dyDescent="0.3">
      <c r="A720" t="s">
        <v>54</v>
      </c>
      <c r="B720" t="s">
        <v>36</v>
      </c>
      <c r="C720">
        <v>45490</v>
      </c>
      <c r="D720">
        <v>20</v>
      </c>
      <c r="E720">
        <v>18941</v>
      </c>
      <c r="F720">
        <v>13347.6</v>
      </c>
      <c r="G720">
        <v>5593.4</v>
      </c>
      <c r="H720">
        <v>2024</v>
      </c>
      <c r="I720">
        <v>7</v>
      </c>
      <c r="J720" t="s">
        <v>89</v>
      </c>
      <c r="K720" t="s">
        <v>132</v>
      </c>
      <c r="L720" t="s">
        <v>102</v>
      </c>
      <c r="M720" t="s">
        <v>124</v>
      </c>
    </row>
    <row r="721" spans="1:13" x14ac:dyDescent="0.3">
      <c r="A721" t="s">
        <v>25</v>
      </c>
      <c r="B721" t="s">
        <v>18</v>
      </c>
      <c r="C721">
        <v>45376</v>
      </c>
      <c r="D721">
        <v>11</v>
      </c>
      <c r="E721">
        <v>4390.76</v>
      </c>
      <c r="F721">
        <v>3318.04</v>
      </c>
      <c r="G721">
        <v>1072.7200000000003</v>
      </c>
      <c r="H721">
        <v>2024</v>
      </c>
      <c r="I721">
        <v>3</v>
      </c>
      <c r="J721" t="s">
        <v>87</v>
      </c>
      <c r="K721" t="s">
        <v>130</v>
      </c>
      <c r="L721" t="s">
        <v>126</v>
      </c>
      <c r="M721" t="s">
        <v>129</v>
      </c>
    </row>
    <row r="722" spans="1:13" x14ac:dyDescent="0.3">
      <c r="A722" t="s">
        <v>19</v>
      </c>
      <c r="B722" t="s">
        <v>41</v>
      </c>
      <c r="C722">
        <v>45477</v>
      </c>
      <c r="D722">
        <v>9</v>
      </c>
      <c r="E722">
        <v>7950.5999999999995</v>
      </c>
      <c r="F722">
        <v>5440.41</v>
      </c>
      <c r="G722">
        <v>2510.1899999999996</v>
      </c>
      <c r="H722">
        <v>2024</v>
      </c>
      <c r="I722">
        <v>7</v>
      </c>
      <c r="J722" t="s">
        <v>89</v>
      </c>
      <c r="K722" t="s">
        <v>132</v>
      </c>
      <c r="L722" t="s">
        <v>118</v>
      </c>
      <c r="M722" t="s">
        <v>154</v>
      </c>
    </row>
    <row r="723" spans="1:13" x14ac:dyDescent="0.3">
      <c r="A723" t="s">
        <v>16</v>
      </c>
      <c r="B723" t="s">
        <v>64</v>
      </c>
      <c r="C723">
        <v>45010</v>
      </c>
      <c r="D723">
        <v>32</v>
      </c>
      <c r="E723">
        <v>12407.68</v>
      </c>
      <c r="F723">
        <v>8301.44</v>
      </c>
      <c r="G723">
        <v>4106.24</v>
      </c>
      <c r="H723">
        <v>2023</v>
      </c>
      <c r="I723">
        <v>3</v>
      </c>
      <c r="J723" t="s">
        <v>83</v>
      </c>
      <c r="K723" t="s">
        <v>106</v>
      </c>
      <c r="L723" t="s">
        <v>102</v>
      </c>
      <c r="M723" t="s">
        <v>103</v>
      </c>
    </row>
    <row r="724" spans="1:13" x14ac:dyDescent="0.3">
      <c r="A724" t="s">
        <v>16</v>
      </c>
      <c r="B724" t="s">
        <v>51</v>
      </c>
      <c r="C724">
        <v>45182</v>
      </c>
      <c r="D724">
        <v>16</v>
      </c>
      <c r="E724">
        <v>5670.72</v>
      </c>
      <c r="F724">
        <v>4048.96</v>
      </c>
      <c r="G724">
        <v>1621.7600000000002</v>
      </c>
      <c r="H724">
        <v>2023</v>
      </c>
      <c r="I724">
        <v>9</v>
      </c>
      <c r="J724" t="s">
        <v>85</v>
      </c>
      <c r="K724" t="s">
        <v>113</v>
      </c>
      <c r="L724" t="s">
        <v>118</v>
      </c>
      <c r="M724" t="s">
        <v>152</v>
      </c>
    </row>
    <row r="725" spans="1:13" x14ac:dyDescent="0.3">
      <c r="A725" t="s">
        <v>23</v>
      </c>
      <c r="B725" t="s">
        <v>44</v>
      </c>
      <c r="C725">
        <v>44963</v>
      </c>
      <c r="D725">
        <v>30</v>
      </c>
      <c r="E725">
        <v>8619</v>
      </c>
      <c r="F725">
        <v>6980.0999999999995</v>
      </c>
      <c r="G725">
        <v>1638.9000000000005</v>
      </c>
      <c r="H725">
        <v>2023</v>
      </c>
      <c r="I725">
        <v>2</v>
      </c>
      <c r="J725" t="s">
        <v>83</v>
      </c>
      <c r="K725" t="s">
        <v>109</v>
      </c>
      <c r="L725" t="s">
        <v>102</v>
      </c>
      <c r="M725" t="s">
        <v>116</v>
      </c>
    </row>
    <row r="726" spans="1:13" x14ac:dyDescent="0.3">
      <c r="A726" t="s">
        <v>59</v>
      </c>
      <c r="B726" t="s">
        <v>22</v>
      </c>
      <c r="C726">
        <v>45284</v>
      </c>
      <c r="D726">
        <v>41</v>
      </c>
      <c r="E726">
        <v>43192.68</v>
      </c>
      <c r="F726">
        <v>25676.66</v>
      </c>
      <c r="G726">
        <v>17516.02</v>
      </c>
      <c r="H726">
        <v>2023</v>
      </c>
      <c r="I726">
        <v>12</v>
      </c>
      <c r="J726" t="s">
        <v>86</v>
      </c>
      <c r="K726" t="s">
        <v>113</v>
      </c>
      <c r="L726" t="s">
        <v>102</v>
      </c>
      <c r="M726" t="s">
        <v>124</v>
      </c>
    </row>
    <row r="727" spans="1:13" x14ac:dyDescent="0.3">
      <c r="A727" t="s">
        <v>19</v>
      </c>
      <c r="B727" t="s">
        <v>26</v>
      </c>
      <c r="C727">
        <v>45053</v>
      </c>
      <c r="D727">
        <v>20</v>
      </c>
      <c r="E727">
        <v>21073.800000000003</v>
      </c>
      <c r="F727">
        <v>13051.400000000001</v>
      </c>
      <c r="G727">
        <v>8022.4000000000015</v>
      </c>
      <c r="H727">
        <v>2023</v>
      </c>
      <c r="I727">
        <v>5</v>
      </c>
      <c r="J727" t="s">
        <v>84</v>
      </c>
      <c r="K727" t="s">
        <v>104</v>
      </c>
      <c r="L727" t="s">
        <v>126</v>
      </c>
      <c r="M727" t="s">
        <v>127</v>
      </c>
    </row>
    <row r="728" spans="1:13" x14ac:dyDescent="0.3">
      <c r="A728" t="s">
        <v>8</v>
      </c>
      <c r="B728" t="s">
        <v>35</v>
      </c>
      <c r="C728">
        <v>45087</v>
      </c>
      <c r="D728">
        <v>16</v>
      </c>
      <c r="E728">
        <v>2608.8000000000002</v>
      </c>
      <c r="F728">
        <v>2017.76</v>
      </c>
      <c r="G728">
        <v>591.04000000000019</v>
      </c>
      <c r="H728">
        <v>2023</v>
      </c>
      <c r="I728">
        <v>6</v>
      </c>
      <c r="J728" t="s">
        <v>84</v>
      </c>
      <c r="K728" t="s">
        <v>113</v>
      </c>
      <c r="L728" t="s">
        <v>102</v>
      </c>
      <c r="M728" t="s">
        <v>124</v>
      </c>
    </row>
    <row r="729" spans="1:13" x14ac:dyDescent="0.3">
      <c r="A729" t="s">
        <v>33</v>
      </c>
      <c r="B729" t="s">
        <v>66</v>
      </c>
      <c r="C729">
        <v>45163</v>
      </c>
      <c r="D729">
        <v>19</v>
      </c>
      <c r="E729">
        <v>10323.84</v>
      </c>
      <c r="F729">
        <v>7345.0199999999995</v>
      </c>
      <c r="G729">
        <v>2978.8200000000006</v>
      </c>
      <c r="H729">
        <v>2023</v>
      </c>
      <c r="I729">
        <v>8</v>
      </c>
      <c r="J729" t="s">
        <v>85</v>
      </c>
      <c r="K729" t="s">
        <v>113</v>
      </c>
      <c r="L729" t="s">
        <v>118</v>
      </c>
      <c r="M729" t="s">
        <v>154</v>
      </c>
    </row>
    <row r="730" spans="1:13" x14ac:dyDescent="0.3">
      <c r="A730" t="s">
        <v>16</v>
      </c>
      <c r="B730" t="s">
        <v>53</v>
      </c>
      <c r="C730">
        <v>45529</v>
      </c>
      <c r="D730">
        <v>16</v>
      </c>
      <c r="E730">
        <v>20409.759999999998</v>
      </c>
      <c r="F730">
        <v>12726.24</v>
      </c>
      <c r="G730">
        <v>7683.5199999999986</v>
      </c>
      <c r="H730">
        <v>2024</v>
      </c>
      <c r="I730">
        <v>8</v>
      </c>
      <c r="J730" t="s">
        <v>89</v>
      </c>
      <c r="K730" t="s">
        <v>130</v>
      </c>
      <c r="L730" t="s">
        <v>118</v>
      </c>
      <c r="M730" t="s">
        <v>152</v>
      </c>
    </row>
    <row r="731" spans="1:13" x14ac:dyDescent="0.3">
      <c r="A731" t="s">
        <v>19</v>
      </c>
      <c r="B731" t="s">
        <v>60</v>
      </c>
      <c r="C731">
        <v>45621</v>
      </c>
      <c r="D731">
        <v>32</v>
      </c>
      <c r="E731">
        <v>17997.12</v>
      </c>
      <c r="F731">
        <v>13741.76</v>
      </c>
      <c r="G731">
        <v>4255.3599999999988</v>
      </c>
      <c r="H731">
        <v>2024</v>
      </c>
      <c r="I731">
        <v>11</v>
      </c>
      <c r="J731" t="s">
        <v>90</v>
      </c>
      <c r="K731" t="s">
        <v>132</v>
      </c>
      <c r="L731" t="s">
        <v>102</v>
      </c>
      <c r="M731" t="s">
        <v>116</v>
      </c>
    </row>
    <row r="732" spans="1:13" x14ac:dyDescent="0.3">
      <c r="A732" t="s">
        <v>14</v>
      </c>
      <c r="B732" t="s">
        <v>35</v>
      </c>
      <c r="C732">
        <v>45088</v>
      </c>
      <c r="D732">
        <v>8</v>
      </c>
      <c r="E732">
        <v>1304.4000000000001</v>
      </c>
      <c r="F732">
        <v>1008.88</v>
      </c>
      <c r="G732">
        <v>295.5200000000001</v>
      </c>
      <c r="H732">
        <v>2023</v>
      </c>
      <c r="I732">
        <v>6</v>
      </c>
      <c r="J732" t="s">
        <v>84</v>
      </c>
      <c r="K732" t="s">
        <v>113</v>
      </c>
      <c r="L732" t="s">
        <v>102</v>
      </c>
      <c r="M732" t="s">
        <v>124</v>
      </c>
    </row>
    <row r="733" spans="1:13" x14ac:dyDescent="0.3">
      <c r="A733" t="s">
        <v>16</v>
      </c>
      <c r="B733" t="s">
        <v>65</v>
      </c>
      <c r="C733">
        <v>45583</v>
      </c>
      <c r="D733">
        <v>23</v>
      </c>
      <c r="E733">
        <v>7432.45</v>
      </c>
      <c r="F733">
        <v>4596.7800000000007</v>
      </c>
      <c r="G733">
        <v>2835.6699999999992</v>
      </c>
      <c r="H733">
        <v>2024</v>
      </c>
      <c r="I733">
        <v>10</v>
      </c>
      <c r="J733" t="s">
        <v>90</v>
      </c>
      <c r="K733" t="s">
        <v>109</v>
      </c>
      <c r="L733" t="s">
        <v>111</v>
      </c>
      <c r="M733" t="s">
        <v>112</v>
      </c>
    </row>
    <row r="734" spans="1:13" x14ac:dyDescent="0.3">
      <c r="A734" t="s">
        <v>10</v>
      </c>
      <c r="B734" t="s">
        <v>17</v>
      </c>
      <c r="C734">
        <v>45439</v>
      </c>
      <c r="D734">
        <v>18</v>
      </c>
      <c r="E734">
        <v>3293.64</v>
      </c>
      <c r="F734">
        <v>2502.1799999999998</v>
      </c>
      <c r="G734">
        <v>791.46</v>
      </c>
      <c r="H734">
        <v>2024</v>
      </c>
      <c r="I734">
        <v>5</v>
      </c>
      <c r="J734" t="s">
        <v>88</v>
      </c>
      <c r="K734" t="s">
        <v>104</v>
      </c>
      <c r="L734" t="s">
        <v>102</v>
      </c>
      <c r="M734" t="s">
        <v>103</v>
      </c>
    </row>
    <row r="735" spans="1:13" x14ac:dyDescent="0.3">
      <c r="A735" t="s">
        <v>33</v>
      </c>
      <c r="B735" t="s">
        <v>67</v>
      </c>
      <c r="C735">
        <v>45215</v>
      </c>
      <c r="D735">
        <v>35</v>
      </c>
      <c r="E735">
        <v>36535.800000000003</v>
      </c>
      <c r="F735">
        <v>22541.399999999998</v>
      </c>
      <c r="G735">
        <v>13994.400000000005</v>
      </c>
      <c r="H735">
        <v>2023</v>
      </c>
      <c r="I735">
        <v>10</v>
      </c>
      <c r="J735" t="s">
        <v>86</v>
      </c>
      <c r="K735" t="s">
        <v>137</v>
      </c>
      <c r="L735" t="s">
        <v>111</v>
      </c>
      <c r="M735" t="s">
        <v>121</v>
      </c>
    </row>
    <row r="736" spans="1:13" x14ac:dyDescent="0.3">
      <c r="A736" t="s">
        <v>10</v>
      </c>
      <c r="B736" t="s">
        <v>41</v>
      </c>
      <c r="C736">
        <v>45630</v>
      </c>
      <c r="D736">
        <v>29</v>
      </c>
      <c r="E736">
        <v>25618.6</v>
      </c>
      <c r="F736">
        <v>17530.21</v>
      </c>
      <c r="G736">
        <v>8088.3899999999994</v>
      </c>
      <c r="H736">
        <v>2024</v>
      </c>
      <c r="I736">
        <v>12</v>
      </c>
      <c r="J736" t="s">
        <v>90</v>
      </c>
      <c r="K736" t="s">
        <v>132</v>
      </c>
      <c r="L736" t="s">
        <v>118</v>
      </c>
      <c r="M736" t="s">
        <v>154</v>
      </c>
    </row>
    <row r="737" spans="1:13" x14ac:dyDescent="0.3">
      <c r="A737" t="s">
        <v>23</v>
      </c>
      <c r="B737" t="s">
        <v>24</v>
      </c>
      <c r="C737">
        <v>45514</v>
      </c>
      <c r="D737">
        <v>16</v>
      </c>
      <c r="E737">
        <v>21299.68</v>
      </c>
      <c r="F737">
        <v>13291.36</v>
      </c>
      <c r="G737">
        <v>8008.32</v>
      </c>
      <c r="H737">
        <v>2024</v>
      </c>
      <c r="I737">
        <v>8</v>
      </c>
      <c r="J737" t="s">
        <v>89</v>
      </c>
      <c r="K737" t="s">
        <v>104</v>
      </c>
      <c r="L737" t="s">
        <v>102</v>
      </c>
      <c r="M737" t="s">
        <v>124</v>
      </c>
    </row>
    <row r="738" spans="1:13" x14ac:dyDescent="0.3">
      <c r="A738" t="s">
        <v>16</v>
      </c>
      <c r="B738" t="s">
        <v>38</v>
      </c>
      <c r="C738">
        <v>45619</v>
      </c>
      <c r="D738">
        <v>25</v>
      </c>
      <c r="E738">
        <v>13412</v>
      </c>
      <c r="F738">
        <v>9775.75</v>
      </c>
      <c r="G738">
        <v>3636.25</v>
      </c>
      <c r="H738">
        <v>2024</v>
      </c>
      <c r="I738">
        <v>11</v>
      </c>
      <c r="J738" t="s">
        <v>90</v>
      </c>
      <c r="K738" t="s">
        <v>113</v>
      </c>
      <c r="L738" t="s">
        <v>111</v>
      </c>
      <c r="M738" t="s">
        <v>112</v>
      </c>
    </row>
    <row r="739" spans="1:13" x14ac:dyDescent="0.3">
      <c r="A739" t="s">
        <v>16</v>
      </c>
      <c r="B739" t="s">
        <v>52</v>
      </c>
      <c r="C739">
        <v>45449</v>
      </c>
      <c r="D739">
        <v>11</v>
      </c>
      <c r="E739">
        <v>2602.71</v>
      </c>
      <c r="F739">
        <v>2014.87</v>
      </c>
      <c r="G739">
        <v>587.84000000000015</v>
      </c>
      <c r="H739">
        <v>2024</v>
      </c>
      <c r="I739">
        <v>6</v>
      </c>
      <c r="J739" t="s">
        <v>88</v>
      </c>
      <c r="K739" t="s">
        <v>113</v>
      </c>
      <c r="L739" t="s">
        <v>118</v>
      </c>
      <c r="M739" t="s">
        <v>152</v>
      </c>
    </row>
    <row r="740" spans="1:13" x14ac:dyDescent="0.3">
      <c r="A740" t="s">
        <v>16</v>
      </c>
      <c r="B740" t="s">
        <v>48</v>
      </c>
      <c r="C740">
        <v>45238</v>
      </c>
      <c r="D740">
        <v>35</v>
      </c>
      <c r="E740">
        <v>49105.35</v>
      </c>
      <c r="F740">
        <v>31169.25</v>
      </c>
      <c r="G740">
        <v>17936.099999999999</v>
      </c>
      <c r="H740">
        <v>2023</v>
      </c>
      <c r="I740">
        <v>11</v>
      </c>
      <c r="J740" t="s">
        <v>86</v>
      </c>
      <c r="K740" t="s">
        <v>137</v>
      </c>
      <c r="L740" t="s">
        <v>111</v>
      </c>
      <c r="M740" t="s">
        <v>112</v>
      </c>
    </row>
    <row r="741" spans="1:13" x14ac:dyDescent="0.3">
      <c r="A741" t="s">
        <v>25</v>
      </c>
      <c r="B741" t="s">
        <v>26</v>
      </c>
      <c r="C741">
        <v>45261</v>
      </c>
      <c r="D741">
        <v>33</v>
      </c>
      <c r="E741">
        <v>34771.770000000004</v>
      </c>
      <c r="F741">
        <v>21534.81</v>
      </c>
      <c r="G741">
        <v>13236.960000000003</v>
      </c>
      <c r="H741">
        <v>2023</v>
      </c>
      <c r="I741">
        <v>12</v>
      </c>
      <c r="J741" t="s">
        <v>86</v>
      </c>
      <c r="K741" t="s">
        <v>104</v>
      </c>
      <c r="L741" t="s">
        <v>126</v>
      </c>
      <c r="M741" t="s">
        <v>127</v>
      </c>
    </row>
    <row r="742" spans="1:13" x14ac:dyDescent="0.3">
      <c r="A742" t="s">
        <v>21</v>
      </c>
      <c r="B742" t="s">
        <v>24</v>
      </c>
      <c r="C742">
        <v>45525</v>
      </c>
      <c r="D742">
        <v>9</v>
      </c>
      <c r="E742">
        <v>11981.07</v>
      </c>
      <c r="F742">
        <v>7476.39</v>
      </c>
      <c r="G742">
        <v>4504.6799999999994</v>
      </c>
      <c r="H742">
        <v>2024</v>
      </c>
      <c r="I742">
        <v>8</v>
      </c>
      <c r="J742" t="s">
        <v>89</v>
      </c>
      <c r="K742" t="s">
        <v>104</v>
      </c>
      <c r="L742" t="s">
        <v>102</v>
      </c>
      <c r="M742" t="s">
        <v>124</v>
      </c>
    </row>
    <row r="743" spans="1:13" x14ac:dyDescent="0.3">
      <c r="A743" t="s">
        <v>21</v>
      </c>
      <c r="B743" t="s">
        <v>45</v>
      </c>
      <c r="C743">
        <v>45574</v>
      </c>
      <c r="D743">
        <v>33</v>
      </c>
      <c r="E743">
        <v>26619.78</v>
      </c>
      <c r="F743">
        <v>15874.320000000002</v>
      </c>
      <c r="G743">
        <v>10745.459999999997</v>
      </c>
      <c r="H743">
        <v>2024</v>
      </c>
      <c r="I743">
        <v>10</v>
      </c>
      <c r="J743" t="s">
        <v>90</v>
      </c>
      <c r="K743" t="s">
        <v>113</v>
      </c>
      <c r="L743" t="s">
        <v>111</v>
      </c>
      <c r="M743" t="s">
        <v>112</v>
      </c>
    </row>
    <row r="744" spans="1:13" x14ac:dyDescent="0.3">
      <c r="A744" t="s">
        <v>16</v>
      </c>
      <c r="B744" t="s">
        <v>17</v>
      </c>
      <c r="C744">
        <v>45337</v>
      </c>
      <c r="D744">
        <v>29</v>
      </c>
      <c r="E744">
        <v>5306.42</v>
      </c>
      <c r="F744">
        <v>4031.29</v>
      </c>
      <c r="G744">
        <v>1275.1300000000001</v>
      </c>
      <c r="H744">
        <v>2024</v>
      </c>
      <c r="I744">
        <v>2</v>
      </c>
      <c r="J744" t="s">
        <v>87</v>
      </c>
      <c r="K744" t="s">
        <v>104</v>
      </c>
      <c r="L744" t="s">
        <v>102</v>
      </c>
      <c r="M744" t="s">
        <v>103</v>
      </c>
    </row>
    <row r="745" spans="1:13" x14ac:dyDescent="0.3">
      <c r="A745" t="s">
        <v>32</v>
      </c>
      <c r="B745" t="s">
        <v>49</v>
      </c>
      <c r="C745">
        <v>45562</v>
      </c>
      <c r="D745">
        <v>10</v>
      </c>
      <c r="E745">
        <v>13310.699999999999</v>
      </c>
      <c r="F745">
        <v>8176.2</v>
      </c>
      <c r="G745">
        <v>5134.4999999999991</v>
      </c>
      <c r="H745">
        <v>2024</v>
      </c>
      <c r="I745">
        <v>9</v>
      </c>
      <c r="J745" t="s">
        <v>89</v>
      </c>
      <c r="K745" t="s">
        <v>137</v>
      </c>
      <c r="L745" t="s">
        <v>126</v>
      </c>
      <c r="M745" t="s">
        <v>158</v>
      </c>
    </row>
    <row r="746" spans="1:13" x14ac:dyDescent="0.3">
      <c r="A746" t="s">
        <v>16</v>
      </c>
      <c r="B746" t="s">
        <v>68</v>
      </c>
      <c r="C746">
        <v>45573</v>
      </c>
      <c r="D746">
        <v>26</v>
      </c>
      <c r="E746">
        <v>28808</v>
      </c>
      <c r="F746">
        <v>22569.3</v>
      </c>
      <c r="G746">
        <v>6238.7000000000007</v>
      </c>
      <c r="H746">
        <v>2024</v>
      </c>
      <c r="I746">
        <v>10</v>
      </c>
      <c r="J746" t="s">
        <v>90</v>
      </c>
      <c r="K746" t="s">
        <v>113</v>
      </c>
      <c r="L746" t="s">
        <v>118</v>
      </c>
      <c r="M746" t="s">
        <v>134</v>
      </c>
    </row>
    <row r="747" spans="1:13" x14ac:dyDescent="0.3">
      <c r="A747" t="s">
        <v>16</v>
      </c>
      <c r="B747" t="s">
        <v>49</v>
      </c>
      <c r="C747">
        <v>45435</v>
      </c>
      <c r="D747">
        <v>14</v>
      </c>
      <c r="E747">
        <v>18634.98</v>
      </c>
      <c r="F747">
        <v>11446.68</v>
      </c>
      <c r="G747">
        <v>7188.2999999999993</v>
      </c>
      <c r="H747">
        <v>2024</v>
      </c>
      <c r="I747">
        <v>5</v>
      </c>
      <c r="J747" t="s">
        <v>88</v>
      </c>
      <c r="K747" t="s">
        <v>137</v>
      </c>
      <c r="L747" t="s">
        <v>126</v>
      </c>
      <c r="M747" t="s">
        <v>158</v>
      </c>
    </row>
    <row r="748" spans="1:13" x14ac:dyDescent="0.3">
      <c r="A748" t="s">
        <v>59</v>
      </c>
      <c r="B748" t="s">
        <v>65</v>
      </c>
      <c r="C748">
        <v>45510</v>
      </c>
      <c r="D748">
        <v>20</v>
      </c>
      <c r="E748">
        <v>6463</v>
      </c>
      <c r="F748">
        <v>3997.2000000000003</v>
      </c>
      <c r="G748">
        <v>2465.7999999999997</v>
      </c>
      <c r="H748">
        <v>2024</v>
      </c>
      <c r="I748">
        <v>8</v>
      </c>
      <c r="J748" t="s">
        <v>89</v>
      </c>
      <c r="K748" t="s">
        <v>109</v>
      </c>
      <c r="L748" t="s">
        <v>111</v>
      </c>
      <c r="M748" t="s">
        <v>112</v>
      </c>
    </row>
    <row r="749" spans="1:13" x14ac:dyDescent="0.3">
      <c r="A749" t="s">
        <v>23</v>
      </c>
      <c r="B749" t="s">
        <v>60</v>
      </c>
      <c r="C749">
        <v>45501</v>
      </c>
      <c r="D749">
        <v>10</v>
      </c>
      <c r="E749">
        <v>5624.0999999999995</v>
      </c>
      <c r="F749">
        <v>4294.3</v>
      </c>
      <c r="G749">
        <v>1329.7999999999993</v>
      </c>
      <c r="H749">
        <v>2024</v>
      </c>
      <c r="I749">
        <v>7</v>
      </c>
      <c r="J749" t="s">
        <v>89</v>
      </c>
      <c r="K749" t="s">
        <v>132</v>
      </c>
      <c r="L749" t="s">
        <v>102</v>
      </c>
      <c r="M749" t="s">
        <v>116</v>
      </c>
    </row>
    <row r="750" spans="1:13" x14ac:dyDescent="0.3">
      <c r="A750" t="s">
        <v>59</v>
      </c>
      <c r="B750" t="s">
        <v>57</v>
      </c>
      <c r="C750">
        <v>45506</v>
      </c>
      <c r="D750">
        <v>2</v>
      </c>
      <c r="E750">
        <v>2341.2800000000002</v>
      </c>
      <c r="F750">
        <v>1870.34</v>
      </c>
      <c r="G750">
        <v>470.94000000000028</v>
      </c>
      <c r="H750">
        <v>2024</v>
      </c>
      <c r="I750">
        <v>8</v>
      </c>
      <c r="J750" t="s">
        <v>89</v>
      </c>
      <c r="K750" t="s">
        <v>106</v>
      </c>
      <c r="L750" t="s">
        <v>111</v>
      </c>
      <c r="M750" t="s">
        <v>112</v>
      </c>
    </row>
    <row r="751" spans="1:13" x14ac:dyDescent="0.3">
      <c r="A751" t="s">
        <v>54</v>
      </c>
      <c r="B751" t="s">
        <v>67</v>
      </c>
      <c r="C751">
        <v>45098</v>
      </c>
      <c r="D751">
        <v>15</v>
      </c>
      <c r="E751">
        <v>15658.2</v>
      </c>
      <c r="F751">
        <v>9660.5999999999985</v>
      </c>
      <c r="G751">
        <v>5997.6000000000022</v>
      </c>
      <c r="H751">
        <v>2023</v>
      </c>
      <c r="I751">
        <v>6</v>
      </c>
      <c r="J751" t="s">
        <v>84</v>
      </c>
      <c r="K751" t="s">
        <v>137</v>
      </c>
      <c r="L751" t="s">
        <v>111</v>
      </c>
      <c r="M751" t="s">
        <v>121</v>
      </c>
    </row>
    <row r="752" spans="1:13" x14ac:dyDescent="0.3">
      <c r="A752" t="s">
        <v>21</v>
      </c>
      <c r="B752" t="s">
        <v>42</v>
      </c>
      <c r="C752">
        <v>45650</v>
      </c>
      <c r="D752">
        <v>37</v>
      </c>
      <c r="E752">
        <v>15675.79</v>
      </c>
      <c r="F752">
        <v>10215.700000000001</v>
      </c>
      <c r="G752">
        <v>5460.09</v>
      </c>
      <c r="H752">
        <v>2024</v>
      </c>
      <c r="I752">
        <v>12</v>
      </c>
      <c r="J752" t="s">
        <v>90</v>
      </c>
      <c r="K752" t="s">
        <v>137</v>
      </c>
      <c r="L752" t="s">
        <v>98</v>
      </c>
      <c r="M752" t="s">
        <v>99</v>
      </c>
    </row>
    <row r="753" spans="1:13" x14ac:dyDescent="0.3">
      <c r="A753" t="s">
        <v>14</v>
      </c>
      <c r="B753" t="s">
        <v>66</v>
      </c>
      <c r="C753">
        <v>45152</v>
      </c>
      <c r="D753">
        <v>15</v>
      </c>
      <c r="E753">
        <v>8150.4000000000005</v>
      </c>
      <c r="F753">
        <v>5798.7</v>
      </c>
      <c r="G753">
        <v>2351.7000000000007</v>
      </c>
      <c r="H753">
        <v>2023</v>
      </c>
      <c r="I753">
        <v>8</v>
      </c>
      <c r="J753" t="s">
        <v>85</v>
      </c>
      <c r="K753" t="s">
        <v>113</v>
      </c>
      <c r="L753" t="s">
        <v>118</v>
      </c>
      <c r="M753" t="s">
        <v>154</v>
      </c>
    </row>
    <row r="754" spans="1:13" x14ac:dyDescent="0.3">
      <c r="A754" t="s">
        <v>21</v>
      </c>
      <c r="B754" t="s">
        <v>49</v>
      </c>
      <c r="C754">
        <v>45561</v>
      </c>
      <c r="D754">
        <v>4</v>
      </c>
      <c r="E754">
        <v>5324.28</v>
      </c>
      <c r="F754">
        <v>3270.48</v>
      </c>
      <c r="G754">
        <v>2053.7999999999997</v>
      </c>
      <c r="H754">
        <v>2024</v>
      </c>
      <c r="I754">
        <v>9</v>
      </c>
      <c r="J754" t="s">
        <v>89</v>
      </c>
      <c r="K754" t="s">
        <v>137</v>
      </c>
      <c r="L754" t="s">
        <v>126</v>
      </c>
      <c r="M754" t="s">
        <v>158</v>
      </c>
    </row>
    <row r="755" spans="1:13" x14ac:dyDescent="0.3">
      <c r="A755" t="s">
        <v>16</v>
      </c>
      <c r="B755" t="s">
        <v>69</v>
      </c>
      <c r="C755">
        <v>45122</v>
      </c>
      <c r="D755">
        <v>20</v>
      </c>
      <c r="E755">
        <v>1596.2</v>
      </c>
      <c r="F755">
        <v>1280.3999999999999</v>
      </c>
      <c r="G755">
        <v>315.80000000000018</v>
      </c>
      <c r="H755">
        <v>2023</v>
      </c>
      <c r="I755">
        <v>7</v>
      </c>
      <c r="J755" t="s">
        <v>85</v>
      </c>
      <c r="K755" t="s">
        <v>106</v>
      </c>
      <c r="L755" t="s">
        <v>98</v>
      </c>
      <c r="M755" t="s">
        <v>99</v>
      </c>
    </row>
    <row r="756" spans="1:13" x14ac:dyDescent="0.3">
      <c r="A756" t="s">
        <v>23</v>
      </c>
      <c r="B756" t="s">
        <v>24</v>
      </c>
      <c r="C756">
        <v>45305</v>
      </c>
      <c r="D756">
        <v>14</v>
      </c>
      <c r="E756">
        <v>18637.22</v>
      </c>
      <c r="F756">
        <v>11629.94</v>
      </c>
      <c r="G756">
        <v>7007.2800000000007</v>
      </c>
      <c r="H756">
        <v>2024</v>
      </c>
      <c r="I756">
        <v>1</v>
      </c>
      <c r="J756" t="s">
        <v>87</v>
      </c>
      <c r="K756" t="s">
        <v>104</v>
      </c>
      <c r="L756" t="s">
        <v>102</v>
      </c>
      <c r="M756" t="s">
        <v>124</v>
      </c>
    </row>
    <row r="757" spans="1:13" x14ac:dyDescent="0.3">
      <c r="A757" t="s">
        <v>21</v>
      </c>
      <c r="B757" t="s">
        <v>36</v>
      </c>
      <c r="C757">
        <v>45326</v>
      </c>
      <c r="D757">
        <v>22</v>
      </c>
      <c r="E757">
        <v>20835.099999999999</v>
      </c>
      <c r="F757">
        <v>14682.36</v>
      </c>
      <c r="G757">
        <v>6152.739999999998</v>
      </c>
      <c r="H757">
        <v>2024</v>
      </c>
      <c r="I757">
        <v>2</v>
      </c>
      <c r="J757" t="s">
        <v>87</v>
      </c>
      <c r="K757" t="s">
        <v>132</v>
      </c>
      <c r="L757" t="s">
        <v>102</v>
      </c>
      <c r="M757" t="s">
        <v>124</v>
      </c>
    </row>
    <row r="758" spans="1:13" x14ac:dyDescent="0.3">
      <c r="A758" t="s">
        <v>23</v>
      </c>
      <c r="B758" t="s">
        <v>55</v>
      </c>
      <c r="C758">
        <v>45609</v>
      </c>
      <c r="D758">
        <v>30</v>
      </c>
      <c r="E758">
        <v>26074.799999999999</v>
      </c>
      <c r="F758">
        <v>19575.899999999998</v>
      </c>
      <c r="G758">
        <v>6498.9000000000015</v>
      </c>
      <c r="H758">
        <v>2024</v>
      </c>
      <c r="I758">
        <v>11</v>
      </c>
      <c r="J758" t="s">
        <v>90</v>
      </c>
      <c r="K758" t="s">
        <v>100</v>
      </c>
      <c r="L758" t="s">
        <v>111</v>
      </c>
      <c r="M758" t="s">
        <v>121</v>
      </c>
    </row>
    <row r="759" spans="1:13" x14ac:dyDescent="0.3">
      <c r="A759" t="s">
        <v>32</v>
      </c>
      <c r="B759" t="s">
        <v>67</v>
      </c>
      <c r="C759">
        <v>45082</v>
      </c>
      <c r="D759">
        <v>15</v>
      </c>
      <c r="E759">
        <v>15658.2</v>
      </c>
      <c r="F759">
        <v>9660.5999999999985</v>
      </c>
      <c r="G759">
        <v>5997.6000000000022</v>
      </c>
      <c r="H759">
        <v>2023</v>
      </c>
      <c r="I759">
        <v>6</v>
      </c>
      <c r="J759" t="s">
        <v>84</v>
      </c>
      <c r="K759" t="s">
        <v>137</v>
      </c>
      <c r="L759" t="s">
        <v>111</v>
      </c>
      <c r="M759" t="s">
        <v>121</v>
      </c>
    </row>
    <row r="760" spans="1:13" x14ac:dyDescent="0.3">
      <c r="A760" t="s">
        <v>25</v>
      </c>
      <c r="B760" t="s">
        <v>39</v>
      </c>
      <c r="C760">
        <v>45449</v>
      </c>
      <c r="D760">
        <v>12</v>
      </c>
      <c r="E760">
        <v>8759.76</v>
      </c>
      <c r="F760">
        <v>7067.88</v>
      </c>
      <c r="G760">
        <v>1691.88</v>
      </c>
      <c r="H760">
        <v>2024</v>
      </c>
      <c r="I760">
        <v>6</v>
      </c>
      <c r="J760" t="s">
        <v>88</v>
      </c>
      <c r="K760" t="s">
        <v>113</v>
      </c>
      <c r="L760" t="s">
        <v>111</v>
      </c>
      <c r="M760" t="s">
        <v>121</v>
      </c>
    </row>
    <row r="761" spans="1:13" x14ac:dyDescent="0.3">
      <c r="A761" t="s">
        <v>59</v>
      </c>
      <c r="B761" t="s">
        <v>20</v>
      </c>
      <c r="C761">
        <v>45087</v>
      </c>
      <c r="D761">
        <v>5</v>
      </c>
      <c r="E761">
        <v>4441.05</v>
      </c>
      <c r="F761">
        <v>3612.25</v>
      </c>
      <c r="G761">
        <v>828.80000000000018</v>
      </c>
      <c r="H761">
        <v>2023</v>
      </c>
      <c r="I761">
        <v>6</v>
      </c>
      <c r="J761" t="s">
        <v>84</v>
      </c>
      <c r="K761" t="s">
        <v>104</v>
      </c>
      <c r="L761" t="s">
        <v>102</v>
      </c>
      <c r="M761" t="s">
        <v>124</v>
      </c>
    </row>
    <row r="762" spans="1:13" x14ac:dyDescent="0.3">
      <c r="A762" t="s">
        <v>59</v>
      </c>
      <c r="B762" t="s">
        <v>71</v>
      </c>
      <c r="C762">
        <v>45212</v>
      </c>
      <c r="D762">
        <v>24</v>
      </c>
      <c r="E762">
        <v>5482.32</v>
      </c>
      <c r="F762">
        <v>4381.4400000000005</v>
      </c>
      <c r="G762">
        <v>1100.8799999999992</v>
      </c>
      <c r="H762">
        <v>2023</v>
      </c>
      <c r="I762">
        <v>10</v>
      </c>
      <c r="J762" t="s">
        <v>86</v>
      </c>
      <c r="K762" t="s">
        <v>100</v>
      </c>
      <c r="L762" t="s">
        <v>98</v>
      </c>
      <c r="M762" t="s">
        <v>99</v>
      </c>
    </row>
    <row r="763" spans="1:13" x14ac:dyDescent="0.3">
      <c r="A763" t="s">
        <v>8</v>
      </c>
      <c r="B763" t="s">
        <v>24</v>
      </c>
      <c r="C763">
        <v>45416</v>
      </c>
      <c r="D763">
        <v>20</v>
      </c>
      <c r="E763">
        <v>26624.6</v>
      </c>
      <c r="F763">
        <v>16614.2</v>
      </c>
      <c r="G763">
        <v>10010.399999999998</v>
      </c>
      <c r="H763">
        <v>2024</v>
      </c>
      <c r="I763">
        <v>5</v>
      </c>
      <c r="J763" t="s">
        <v>88</v>
      </c>
      <c r="K763" t="s">
        <v>104</v>
      </c>
      <c r="L763" t="s">
        <v>102</v>
      </c>
      <c r="M763" t="s">
        <v>124</v>
      </c>
    </row>
    <row r="764" spans="1:13" x14ac:dyDescent="0.3">
      <c r="A764" t="s">
        <v>19</v>
      </c>
      <c r="B764" t="s">
        <v>18</v>
      </c>
      <c r="C764">
        <v>45559</v>
      </c>
      <c r="D764">
        <v>9</v>
      </c>
      <c r="E764">
        <v>3592.44</v>
      </c>
      <c r="F764">
        <v>2714.7599999999998</v>
      </c>
      <c r="G764">
        <v>877.68000000000029</v>
      </c>
      <c r="H764">
        <v>2024</v>
      </c>
      <c r="I764">
        <v>9</v>
      </c>
      <c r="J764" t="s">
        <v>89</v>
      </c>
      <c r="K764" t="s">
        <v>130</v>
      </c>
      <c r="L764" t="s">
        <v>126</v>
      </c>
      <c r="M764" t="s">
        <v>129</v>
      </c>
    </row>
    <row r="765" spans="1:13" x14ac:dyDescent="0.3">
      <c r="A765" t="s">
        <v>32</v>
      </c>
      <c r="B765" t="s">
        <v>35</v>
      </c>
      <c r="C765">
        <v>45248</v>
      </c>
      <c r="D765">
        <v>39</v>
      </c>
      <c r="E765">
        <v>6358.9500000000007</v>
      </c>
      <c r="F765">
        <v>4918.29</v>
      </c>
      <c r="G765">
        <v>1440.6600000000008</v>
      </c>
      <c r="H765">
        <v>2023</v>
      </c>
      <c r="I765">
        <v>11</v>
      </c>
      <c r="J765" t="s">
        <v>86</v>
      </c>
      <c r="K765" t="s">
        <v>113</v>
      </c>
      <c r="L765" t="s">
        <v>102</v>
      </c>
      <c r="M765" t="s">
        <v>124</v>
      </c>
    </row>
    <row r="766" spans="1:13" x14ac:dyDescent="0.3">
      <c r="A766" t="s">
        <v>12</v>
      </c>
      <c r="B766" t="s">
        <v>38</v>
      </c>
      <c r="C766">
        <v>45263</v>
      </c>
      <c r="D766">
        <v>38</v>
      </c>
      <c r="E766">
        <v>20386.240000000002</v>
      </c>
      <c r="F766">
        <v>14859.14</v>
      </c>
      <c r="G766">
        <v>5527.1000000000022</v>
      </c>
      <c r="H766">
        <v>2023</v>
      </c>
      <c r="I766">
        <v>12</v>
      </c>
      <c r="J766" t="s">
        <v>86</v>
      </c>
      <c r="K766" t="s">
        <v>113</v>
      </c>
      <c r="L766" t="s">
        <v>111</v>
      </c>
      <c r="M766" t="s">
        <v>112</v>
      </c>
    </row>
    <row r="767" spans="1:13" x14ac:dyDescent="0.3">
      <c r="A767" t="s">
        <v>28</v>
      </c>
      <c r="B767" t="s">
        <v>66</v>
      </c>
      <c r="C767">
        <v>45149</v>
      </c>
      <c r="D767">
        <v>9</v>
      </c>
      <c r="E767">
        <v>4890.24</v>
      </c>
      <c r="F767">
        <v>3479.22</v>
      </c>
      <c r="G767">
        <v>1411.02</v>
      </c>
      <c r="H767">
        <v>2023</v>
      </c>
      <c r="I767">
        <v>8</v>
      </c>
      <c r="J767" t="s">
        <v>85</v>
      </c>
      <c r="K767" t="s">
        <v>113</v>
      </c>
      <c r="L767" t="s">
        <v>118</v>
      </c>
      <c r="M767" t="s">
        <v>154</v>
      </c>
    </row>
    <row r="768" spans="1:13" x14ac:dyDescent="0.3">
      <c r="A768" t="s">
        <v>6</v>
      </c>
      <c r="B768" t="s">
        <v>42</v>
      </c>
      <c r="C768">
        <v>45579</v>
      </c>
      <c r="D768">
        <v>30</v>
      </c>
      <c r="E768">
        <v>12710.1</v>
      </c>
      <c r="F768">
        <v>8283</v>
      </c>
      <c r="G768">
        <v>4427.1000000000004</v>
      </c>
      <c r="H768">
        <v>2024</v>
      </c>
      <c r="I768">
        <v>10</v>
      </c>
      <c r="J768" t="s">
        <v>90</v>
      </c>
      <c r="K768" t="s">
        <v>137</v>
      </c>
      <c r="L768" t="s">
        <v>98</v>
      </c>
      <c r="M768" t="s">
        <v>99</v>
      </c>
    </row>
    <row r="769" spans="1:13" x14ac:dyDescent="0.3">
      <c r="A769" t="s">
        <v>14</v>
      </c>
      <c r="B769" t="s">
        <v>56</v>
      </c>
      <c r="C769">
        <v>45194</v>
      </c>
      <c r="D769">
        <v>19</v>
      </c>
      <c r="E769">
        <v>2548.85</v>
      </c>
      <c r="F769">
        <v>2105.58</v>
      </c>
      <c r="G769">
        <v>443.27</v>
      </c>
      <c r="H769">
        <v>2023</v>
      </c>
      <c r="I769">
        <v>9</v>
      </c>
      <c r="J769" t="s">
        <v>85</v>
      </c>
      <c r="K769" t="s">
        <v>113</v>
      </c>
      <c r="L769" t="s">
        <v>102</v>
      </c>
      <c r="M769" t="s">
        <v>148</v>
      </c>
    </row>
    <row r="770" spans="1:13" x14ac:dyDescent="0.3">
      <c r="A770" t="s">
        <v>23</v>
      </c>
      <c r="B770" t="s">
        <v>68</v>
      </c>
      <c r="C770">
        <v>45439</v>
      </c>
      <c r="D770">
        <v>14</v>
      </c>
      <c r="E770">
        <v>15512</v>
      </c>
      <c r="F770">
        <v>12152.699999999999</v>
      </c>
      <c r="G770">
        <v>3359.3000000000011</v>
      </c>
      <c r="H770">
        <v>2024</v>
      </c>
      <c r="I770">
        <v>5</v>
      </c>
      <c r="J770" t="s">
        <v>88</v>
      </c>
      <c r="K770" t="s">
        <v>113</v>
      </c>
      <c r="L770" t="s">
        <v>118</v>
      </c>
      <c r="M770" t="s">
        <v>134</v>
      </c>
    </row>
    <row r="771" spans="1:13" x14ac:dyDescent="0.3">
      <c r="A771" t="s">
        <v>16</v>
      </c>
      <c r="B771" t="s">
        <v>9</v>
      </c>
      <c r="C771">
        <v>45496</v>
      </c>
      <c r="D771">
        <v>11</v>
      </c>
      <c r="E771">
        <v>6679.5300000000007</v>
      </c>
      <c r="F771">
        <v>4095.74</v>
      </c>
      <c r="G771">
        <v>2583.7900000000009</v>
      </c>
      <c r="H771">
        <v>2024</v>
      </c>
      <c r="I771">
        <v>7</v>
      </c>
      <c r="J771" t="s">
        <v>89</v>
      </c>
      <c r="K771" t="s">
        <v>113</v>
      </c>
      <c r="L771" t="s">
        <v>98</v>
      </c>
      <c r="M771" t="s">
        <v>99</v>
      </c>
    </row>
    <row r="772" spans="1:13" x14ac:dyDescent="0.3">
      <c r="A772" t="s">
        <v>6</v>
      </c>
      <c r="B772" t="s">
        <v>36</v>
      </c>
      <c r="C772">
        <v>45436</v>
      </c>
      <c r="D772">
        <v>19</v>
      </c>
      <c r="E772">
        <v>17993.95</v>
      </c>
      <c r="F772">
        <v>12680.22</v>
      </c>
      <c r="G772">
        <v>5313.7300000000014</v>
      </c>
      <c r="H772">
        <v>2024</v>
      </c>
      <c r="I772">
        <v>5</v>
      </c>
      <c r="J772" t="s">
        <v>88</v>
      </c>
      <c r="K772" t="s">
        <v>132</v>
      </c>
      <c r="L772" t="s">
        <v>102</v>
      </c>
      <c r="M772" t="s">
        <v>124</v>
      </c>
    </row>
    <row r="773" spans="1:13" x14ac:dyDescent="0.3">
      <c r="A773" t="s">
        <v>54</v>
      </c>
      <c r="B773" t="s">
        <v>22</v>
      </c>
      <c r="C773">
        <v>45126</v>
      </c>
      <c r="D773">
        <v>18</v>
      </c>
      <c r="E773">
        <v>18962.64</v>
      </c>
      <c r="F773">
        <v>11272.68</v>
      </c>
      <c r="G773">
        <v>7689.9599999999991</v>
      </c>
      <c r="H773">
        <v>2023</v>
      </c>
      <c r="I773">
        <v>7</v>
      </c>
      <c r="J773" t="s">
        <v>85</v>
      </c>
      <c r="K773" t="s">
        <v>113</v>
      </c>
      <c r="L773" t="s">
        <v>102</v>
      </c>
      <c r="M773" t="s">
        <v>124</v>
      </c>
    </row>
    <row r="774" spans="1:13" x14ac:dyDescent="0.3">
      <c r="A774" t="s">
        <v>14</v>
      </c>
      <c r="B774" t="s">
        <v>27</v>
      </c>
      <c r="C774">
        <v>45078</v>
      </c>
      <c r="D774">
        <v>5</v>
      </c>
      <c r="E774">
        <v>1705.8500000000001</v>
      </c>
      <c r="F774">
        <v>1017.35</v>
      </c>
      <c r="G774">
        <v>688.50000000000011</v>
      </c>
      <c r="H774">
        <v>2023</v>
      </c>
      <c r="I774">
        <v>6</v>
      </c>
      <c r="J774" t="s">
        <v>84</v>
      </c>
      <c r="K774" t="s">
        <v>113</v>
      </c>
      <c r="L774" t="s">
        <v>102</v>
      </c>
      <c r="M774" t="s">
        <v>124</v>
      </c>
    </row>
    <row r="775" spans="1:13" x14ac:dyDescent="0.3">
      <c r="A775" t="s">
        <v>32</v>
      </c>
      <c r="B775" t="s">
        <v>20</v>
      </c>
      <c r="C775">
        <v>44980</v>
      </c>
      <c r="D775">
        <v>32</v>
      </c>
      <c r="E775">
        <v>28422.720000000001</v>
      </c>
      <c r="F775">
        <v>23118.400000000001</v>
      </c>
      <c r="G775">
        <v>5304.32</v>
      </c>
      <c r="H775">
        <v>2023</v>
      </c>
      <c r="I775">
        <v>2</v>
      </c>
      <c r="J775" t="s">
        <v>83</v>
      </c>
      <c r="K775" t="s">
        <v>104</v>
      </c>
      <c r="L775" t="s">
        <v>102</v>
      </c>
      <c r="M775" t="s">
        <v>124</v>
      </c>
    </row>
    <row r="776" spans="1:13" x14ac:dyDescent="0.3">
      <c r="A776" t="s">
        <v>16</v>
      </c>
      <c r="B776" t="s">
        <v>13</v>
      </c>
      <c r="C776">
        <v>45056</v>
      </c>
      <c r="D776">
        <v>14</v>
      </c>
      <c r="E776">
        <v>12292.980000000001</v>
      </c>
      <c r="F776">
        <v>8469.58</v>
      </c>
      <c r="G776">
        <v>3823.4000000000015</v>
      </c>
      <c r="H776">
        <v>2023</v>
      </c>
      <c r="I776">
        <v>5</v>
      </c>
      <c r="J776" t="s">
        <v>84</v>
      </c>
      <c r="K776" t="s">
        <v>104</v>
      </c>
      <c r="L776" t="s">
        <v>102</v>
      </c>
      <c r="M776" t="s">
        <v>103</v>
      </c>
    </row>
    <row r="777" spans="1:13" x14ac:dyDescent="0.3">
      <c r="A777" t="s">
        <v>33</v>
      </c>
      <c r="B777" t="s">
        <v>20</v>
      </c>
      <c r="C777">
        <v>44966</v>
      </c>
      <c r="D777">
        <v>25</v>
      </c>
      <c r="E777">
        <v>22205.25</v>
      </c>
      <c r="F777">
        <v>18061.25</v>
      </c>
      <c r="G777">
        <v>4144</v>
      </c>
      <c r="H777">
        <v>2023</v>
      </c>
      <c r="I777">
        <v>2</v>
      </c>
      <c r="J777" t="s">
        <v>83</v>
      </c>
      <c r="K777" t="s">
        <v>104</v>
      </c>
      <c r="L777" t="s">
        <v>102</v>
      </c>
      <c r="M777" t="s">
        <v>124</v>
      </c>
    </row>
    <row r="778" spans="1:13" x14ac:dyDescent="0.3">
      <c r="A778" t="s">
        <v>59</v>
      </c>
      <c r="B778" t="s">
        <v>69</v>
      </c>
      <c r="C778">
        <v>45602</v>
      </c>
      <c r="D778">
        <v>24</v>
      </c>
      <c r="E778">
        <v>1915.44</v>
      </c>
      <c r="F778">
        <v>1536.48</v>
      </c>
      <c r="G778">
        <v>378.96000000000004</v>
      </c>
      <c r="H778">
        <v>2024</v>
      </c>
      <c r="I778">
        <v>11</v>
      </c>
      <c r="J778" t="s">
        <v>90</v>
      </c>
      <c r="K778" t="s">
        <v>106</v>
      </c>
      <c r="L778" t="s">
        <v>98</v>
      </c>
      <c r="M778" t="s">
        <v>99</v>
      </c>
    </row>
    <row r="779" spans="1:13" x14ac:dyDescent="0.3">
      <c r="A779" t="s">
        <v>16</v>
      </c>
      <c r="B779" t="s">
        <v>61</v>
      </c>
      <c r="C779">
        <v>45138</v>
      </c>
      <c r="D779">
        <v>5</v>
      </c>
      <c r="E779">
        <v>1912.8999999999999</v>
      </c>
      <c r="F779">
        <v>1511.6499999999999</v>
      </c>
      <c r="G779">
        <v>401.25</v>
      </c>
      <c r="H779">
        <v>2023</v>
      </c>
      <c r="I779">
        <v>7</v>
      </c>
      <c r="J779" t="s">
        <v>85</v>
      </c>
      <c r="K779" t="s">
        <v>109</v>
      </c>
      <c r="L779" t="s">
        <v>111</v>
      </c>
      <c r="M779" t="s">
        <v>121</v>
      </c>
    </row>
    <row r="780" spans="1:13" x14ac:dyDescent="0.3">
      <c r="A780" t="s">
        <v>10</v>
      </c>
      <c r="B780" t="s">
        <v>65</v>
      </c>
      <c r="C780">
        <v>45595</v>
      </c>
      <c r="D780">
        <v>26</v>
      </c>
      <c r="E780">
        <v>8401.9</v>
      </c>
      <c r="F780">
        <v>5196.3600000000006</v>
      </c>
      <c r="G780">
        <v>3205.5399999999991</v>
      </c>
      <c r="H780">
        <v>2024</v>
      </c>
      <c r="I780">
        <v>10</v>
      </c>
      <c r="J780" t="s">
        <v>90</v>
      </c>
      <c r="K780" t="s">
        <v>109</v>
      </c>
      <c r="L780" t="s">
        <v>111</v>
      </c>
      <c r="M780" t="s">
        <v>112</v>
      </c>
    </row>
    <row r="781" spans="1:13" x14ac:dyDescent="0.3">
      <c r="A781" t="s">
        <v>16</v>
      </c>
      <c r="B781" t="s">
        <v>45</v>
      </c>
      <c r="C781">
        <v>45617</v>
      </c>
      <c r="D781">
        <v>24</v>
      </c>
      <c r="E781">
        <v>19359.84</v>
      </c>
      <c r="F781">
        <v>11544.960000000001</v>
      </c>
      <c r="G781">
        <v>7814.8799999999992</v>
      </c>
      <c r="H781">
        <v>2024</v>
      </c>
      <c r="I781">
        <v>11</v>
      </c>
      <c r="J781" t="s">
        <v>90</v>
      </c>
      <c r="K781" t="s">
        <v>113</v>
      </c>
      <c r="L781" t="s">
        <v>111</v>
      </c>
      <c r="M781" t="s">
        <v>112</v>
      </c>
    </row>
    <row r="782" spans="1:13" x14ac:dyDescent="0.3">
      <c r="A782" t="s">
        <v>16</v>
      </c>
      <c r="B782" t="s">
        <v>58</v>
      </c>
      <c r="C782">
        <v>45245</v>
      </c>
      <c r="D782">
        <v>28</v>
      </c>
      <c r="E782">
        <v>7259.5599999999995</v>
      </c>
      <c r="F782">
        <v>4745.16</v>
      </c>
      <c r="G782">
        <v>2514.3999999999996</v>
      </c>
      <c r="H782">
        <v>2023</v>
      </c>
      <c r="I782">
        <v>11</v>
      </c>
      <c r="J782" t="s">
        <v>86</v>
      </c>
      <c r="K782" t="s">
        <v>106</v>
      </c>
      <c r="L782" t="s">
        <v>126</v>
      </c>
      <c r="M782" t="s">
        <v>144</v>
      </c>
    </row>
    <row r="783" spans="1:13" x14ac:dyDescent="0.3">
      <c r="A783" t="s">
        <v>25</v>
      </c>
      <c r="B783" t="s">
        <v>60</v>
      </c>
      <c r="C783">
        <v>45610</v>
      </c>
      <c r="D783">
        <v>33</v>
      </c>
      <c r="E783">
        <v>18559.53</v>
      </c>
      <c r="F783">
        <v>14171.19</v>
      </c>
      <c r="G783">
        <v>4388.3399999999983</v>
      </c>
      <c r="H783">
        <v>2024</v>
      </c>
      <c r="I783">
        <v>11</v>
      </c>
      <c r="J783" t="s">
        <v>90</v>
      </c>
      <c r="K783" t="s">
        <v>132</v>
      </c>
      <c r="L783" t="s">
        <v>102</v>
      </c>
      <c r="M783" t="s">
        <v>116</v>
      </c>
    </row>
    <row r="784" spans="1:13" x14ac:dyDescent="0.3">
      <c r="A784" t="s">
        <v>16</v>
      </c>
      <c r="B784" t="s">
        <v>43</v>
      </c>
      <c r="C784">
        <v>45468</v>
      </c>
      <c r="D784">
        <v>16</v>
      </c>
      <c r="E784">
        <v>17039.36</v>
      </c>
      <c r="F784">
        <v>10986.72</v>
      </c>
      <c r="G784">
        <v>6052.6400000000012</v>
      </c>
      <c r="H784">
        <v>2024</v>
      </c>
      <c r="I784">
        <v>6</v>
      </c>
      <c r="J784" t="s">
        <v>88</v>
      </c>
      <c r="K784" t="s">
        <v>113</v>
      </c>
      <c r="L784" t="s">
        <v>111</v>
      </c>
      <c r="M784" t="s">
        <v>121</v>
      </c>
    </row>
    <row r="785" spans="1:13" x14ac:dyDescent="0.3">
      <c r="A785" t="s">
        <v>37</v>
      </c>
      <c r="B785" t="s">
        <v>64</v>
      </c>
      <c r="C785">
        <v>45181</v>
      </c>
      <c r="D785">
        <v>22</v>
      </c>
      <c r="E785">
        <v>8530.2800000000007</v>
      </c>
      <c r="F785">
        <v>5707.2400000000007</v>
      </c>
      <c r="G785">
        <v>2823.04</v>
      </c>
      <c r="H785">
        <v>2023</v>
      </c>
      <c r="I785">
        <v>9</v>
      </c>
      <c r="J785" t="s">
        <v>85</v>
      </c>
      <c r="K785" t="s">
        <v>106</v>
      </c>
      <c r="L785" t="s">
        <v>102</v>
      </c>
      <c r="M785" t="s">
        <v>103</v>
      </c>
    </row>
    <row r="786" spans="1:13" x14ac:dyDescent="0.3">
      <c r="A786" t="s">
        <v>59</v>
      </c>
      <c r="B786" t="s">
        <v>39</v>
      </c>
      <c r="C786">
        <v>45307</v>
      </c>
      <c r="D786">
        <v>22</v>
      </c>
      <c r="E786">
        <v>16059.560000000001</v>
      </c>
      <c r="F786">
        <v>12957.78</v>
      </c>
      <c r="G786">
        <v>3101.7800000000007</v>
      </c>
      <c r="H786">
        <v>2024</v>
      </c>
      <c r="I786">
        <v>1</v>
      </c>
      <c r="J786" t="s">
        <v>87</v>
      </c>
      <c r="K786" t="s">
        <v>113</v>
      </c>
      <c r="L786" t="s">
        <v>111</v>
      </c>
      <c r="M786" t="s">
        <v>121</v>
      </c>
    </row>
    <row r="787" spans="1:13" x14ac:dyDescent="0.3">
      <c r="A787" t="s">
        <v>8</v>
      </c>
      <c r="B787" t="s">
        <v>53</v>
      </c>
      <c r="C787">
        <v>45327</v>
      </c>
      <c r="D787">
        <v>14</v>
      </c>
      <c r="E787">
        <v>17858.539999999997</v>
      </c>
      <c r="F787">
        <v>11135.46</v>
      </c>
      <c r="G787">
        <v>6723.0799999999981</v>
      </c>
      <c r="H787">
        <v>2024</v>
      </c>
      <c r="I787">
        <v>2</v>
      </c>
      <c r="J787" t="s">
        <v>87</v>
      </c>
      <c r="K787" t="s">
        <v>130</v>
      </c>
      <c r="L787" t="s">
        <v>118</v>
      </c>
      <c r="M787" t="s">
        <v>152</v>
      </c>
    </row>
    <row r="788" spans="1:13" x14ac:dyDescent="0.3">
      <c r="A788" t="s">
        <v>14</v>
      </c>
      <c r="B788" t="s">
        <v>56</v>
      </c>
      <c r="C788">
        <v>45046</v>
      </c>
      <c r="D788">
        <v>8</v>
      </c>
      <c r="E788">
        <v>1073.2</v>
      </c>
      <c r="F788">
        <v>886.56</v>
      </c>
      <c r="G788">
        <v>186.6400000000001</v>
      </c>
      <c r="H788">
        <v>2023</v>
      </c>
      <c r="I788">
        <v>4</v>
      </c>
      <c r="J788" t="s">
        <v>84</v>
      </c>
      <c r="K788" t="s">
        <v>113</v>
      </c>
      <c r="L788" t="s">
        <v>102</v>
      </c>
      <c r="M788" t="s">
        <v>148</v>
      </c>
    </row>
    <row r="789" spans="1:13" x14ac:dyDescent="0.3">
      <c r="A789" t="s">
        <v>37</v>
      </c>
      <c r="B789" t="s">
        <v>18</v>
      </c>
      <c r="C789">
        <v>45607</v>
      </c>
      <c r="D789">
        <v>38</v>
      </c>
      <c r="E789">
        <v>15168.080000000002</v>
      </c>
      <c r="F789">
        <v>11462.32</v>
      </c>
      <c r="G789">
        <v>3705.760000000002</v>
      </c>
      <c r="H789">
        <v>2024</v>
      </c>
      <c r="I789">
        <v>11</v>
      </c>
      <c r="J789" t="s">
        <v>90</v>
      </c>
      <c r="K789" t="s">
        <v>130</v>
      </c>
      <c r="L789" t="s">
        <v>126</v>
      </c>
      <c r="M789" t="s">
        <v>129</v>
      </c>
    </row>
    <row r="790" spans="1:13" x14ac:dyDescent="0.3">
      <c r="A790" t="s">
        <v>21</v>
      </c>
      <c r="B790" t="s">
        <v>53</v>
      </c>
      <c r="C790">
        <v>45606</v>
      </c>
      <c r="D790">
        <v>38</v>
      </c>
      <c r="E790">
        <v>48473.179999999993</v>
      </c>
      <c r="F790">
        <v>30224.82</v>
      </c>
      <c r="G790">
        <v>18248.359999999993</v>
      </c>
      <c r="H790">
        <v>2024</v>
      </c>
      <c r="I790">
        <v>11</v>
      </c>
      <c r="J790" t="s">
        <v>90</v>
      </c>
      <c r="K790" t="s">
        <v>130</v>
      </c>
      <c r="L790" t="s">
        <v>118</v>
      </c>
      <c r="M790" t="s">
        <v>152</v>
      </c>
    </row>
    <row r="791" spans="1:13" x14ac:dyDescent="0.3">
      <c r="A791" t="s">
        <v>54</v>
      </c>
      <c r="B791" t="s">
        <v>50</v>
      </c>
      <c r="C791">
        <v>45154</v>
      </c>
      <c r="D791">
        <v>15</v>
      </c>
      <c r="E791">
        <v>4044.3</v>
      </c>
      <c r="F791">
        <v>2458.35</v>
      </c>
      <c r="G791">
        <v>1585.9500000000003</v>
      </c>
      <c r="H791">
        <v>2023</v>
      </c>
      <c r="I791">
        <v>8</v>
      </c>
      <c r="J791" t="s">
        <v>85</v>
      </c>
      <c r="K791" t="s">
        <v>100</v>
      </c>
      <c r="L791" t="s">
        <v>102</v>
      </c>
      <c r="M791" t="s">
        <v>103</v>
      </c>
    </row>
    <row r="792" spans="1:13" x14ac:dyDescent="0.3">
      <c r="A792" t="s">
        <v>59</v>
      </c>
      <c r="B792" t="s">
        <v>40</v>
      </c>
      <c r="C792">
        <v>45495</v>
      </c>
      <c r="D792">
        <v>6</v>
      </c>
      <c r="E792">
        <v>8122.74</v>
      </c>
      <c r="F792">
        <v>5846.76</v>
      </c>
      <c r="G792">
        <v>2275.9799999999996</v>
      </c>
      <c r="H792">
        <v>2024</v>
      </c>
      <c r="I792">
        <v>7</v>
      </c>
      <c r="J792" t="s">
        <v>89</v>
      </c>
      <c r="K792" t="s">
        <v>106</v>
      </c>
      <c r="L792" t="s">
        <v>111</v>
      </c>
      <c r="M792" t="s">
        <v>112</v>
      </c>
    </row>
    <row r="793" spans="1:13" x14ac:dyDescent="0.3">
      <c r="A793" t="s">
        <v>6</v>
      </c>
      <c r="B793" t="s">
        <v>31</v>
      </c>
      <c r="C793">
        <v>45434</v>
      </c>
      <c r="D793">
        <v>14</v>
      </c>
      <c r="E793">
        <v>6729.8</v>
      </c>
      <c r="F793">
        <v>4227.16</v>
      </c>
      <c r="G793">
        <v>2502.6400000000003</v>
      </c>
      <c r="H793">
        <v>2024</v>
      </c>
      <c r="I793">
        <v>5</v>
      </c>
      <c r="J793" t="s">
        <v>88</v>
      </c>
      <c r="K793" t="s">
        <v>113</v>
      </c>
      <c r="L793" t="s">
        <v>98</v>
      </c>
      <c r="M793" t="s">
        <v>108</v>
      </c>
    </row>
    <row r="794" spans="1:13" x14ac:dyDescent="0.3">
      <c r="A794" t="s">
        <v>6</v>
      </c>
      <c r="B794" t="s">
        <v>61</v>
      </c>
      <c r="C794">
        <v>45223</v>
      </c>
      <c r="D794">
        <v>41</v>
      </c>
      <c r="E794">
        <v>15685.779999999999</v>
      </c>
      <c r="F794">
        <v>12395.529999999999</v>
      </c>
      <c r="G794">
        <v>3290.25</v>
      </c>
      <c r="H794">
        <v>2023</v>
      </c>
      <c r="I794">
        <v>10</v>
      </c>
      <c r="J794" t="s">
        <v>86</v>
      </c>
      <c r="K794" t="s">
        <v>109</v>
      </c>
      <c r="L794" t="s">
        <v>111</v>
      </c>
      <c r="M794" t="s">
        <v>121</v>
      </c>
    </row>
    <row r="795" spans="1:13" x14ac:dyDescent="0.3">
      <c r="A795" t="s">
        <v>12</v>
      </c>
      <c r="B795" t="s">
        <v>44</v>
      </c>
      <c r="C795">
        <v>45001</v>
      </c>
      <c r="D795">
        <v>12</v>
      </c>
      <c r="E795">
        <v>3447.6000000000004</v>
      </c>
      <c r="F795">
        <v>2792.04</v>
      </c>
      <c r="G795">
        <v>655.5600000000004</v>
      </c>
      <c r="H795">
        <v>2023</v>
      </c>
      <c r="I795">
        <v>3</v>
      </c>
      <c r="J795" t="s">
        <v>83</v>
      </c>
      <c r="K795" t="s">
        <v>109</v>
      </c>
      <c r="L795" t="s">
        <v>102</v>
      </c>
      <c r="M795" t="s">
        <v>116</v>
      </c>
    </row>
    <row r="796" spans="1:13" x14ac:dyDescent="0.3">
      <c r="A796" t="s">
        <v>10</v>
      </c>
      <c r="B796" t="s">
        <v>70</v>
      </c>
      <c r="C796">
        <v>45124</v>
      </c>
      <c r="D796">
        <v>15</v>
      </c>
      <c r="E796">
        <v>3238.35</v>
      </c>
      <c r="F796">
        <v>2344.0500000000002</v>
      </c>
      <c r="G796">
        <v>894.29999999999973</v>
      </c>
      <c r="H796">
        <v>2023</v>
      </c>
      <c r="I796">
        <v>7</v>
      </c>
      <c r="J796" t="s">
        <v>85</v>
      </c>
      <c r="K796" t="s">
        <v>130</v>
      </c>
      <c r="L796" t="s">
        <v>102</v>
      </c>
      <c r="M796" t="s">
        <v>103</v>
      </c>
    </row>
    <row r="797" spans="1:13" x14ac:dyDescent="0.3">
      <c r="A797" t="s">
        <v>23</v>
      </c>
      <c r="B797" t="s">
        <v>9</v>
      </c>
      <c r="C797">
        <v>45443</v>
      </c>
      <c r="D797">
        <v>13</v>
      </c>
      <c r="E797">
        <v>7893.99</v>
      </c>
      <c r="F797">
        <v>4840.42</v>
      </c>
      <c r="G797">
        <v>3053.5699999999997</v>
      </c>
      <c r="H797">
        <v>2024</v>
      </c>
      <c r="I797">
        <v>5</v>
      </c>
      <c r="J797" t="s">
        <v>88</v>
      </c>
      <c r="K797" t="s">
        <v>113</v>
      </c>
      <c r="L797" t="s">
        <v>98</v>
      </c>
      <c r="M797" t="s">
        <v>99</v>
      </c>
    </row>
    <row r="798" spans="1:13" x14ac:dyDescent="0.3">
      <c r="A798" t="s">
        <v>32</v>
      </c>
      <c r="B798" t="s">
        <v>60</v>
      </c>
      <c r="C798">
        <v>45522</v>
      </c>
      <c r="D798">
        <v>18</v>
      </c>
      <c r="E798">
        <v>10123.379999999999</v>
      </c>
      <c r="F798">
        <v>7729.74</v>
      </c>
      <c r="G798">
        <v>2393.6399999999994</v>
      </c>
      <c r="H798">
        <v>2024</v>
      </c>
      <c r="I798">
        <v>8</v>
      </c>
      <c r="J798" t="s">
        <v>89</v>
      </c>
      <c r="K798" t="s">
        <v>132</v>
      </c>
      <c r="L798" t="s">
        <v>102</v>
      </c>
      <c r="M798" t="s">
        <v>116</v>
      </c>
    </row>
    <row r="799" spans="1:13" x14ac:dyDescent="0.3">
      <c r="A799" t="s">
        <v>14</v>
      </c>
      <c r="B799" t="s">
        <v>30</v>
      </c>
      <c r="C799">
        <v>45306</v>
      </c>
      <c r="D799">
        <v>11</v>
      </c>
      <c r="E799">
        <v>16186.060000000001</v>
      </c>
      <c r="F799">
        <v>10952.15</v>
      </c>
      <c r="G799">
        <v>5233.9100000000017</v>
      </c>
      <c r="H799">
        <v>2024</v>
      </c>
      <c r="I799">
        <v>1</v>
      </c>
      <c r="J799" t="s">
        <v>87</v>
      </c>
      <c r="K799" t="s">
        <v>113</v>
      </c>
      <c r="L799" t="s">
        <v>126</v>
      </c>
      <c r="M799" t="s">
        <v>127</v>
      </c>
    </row>
    <row r="800" spans="1:13" x14ac:dyDescent="0.3">
      <c r="A800" t="s">
        <v>16</v>
      </c>
      <c r="B800" t="s">
        <v>41</v>
      </c>
      <c r="C800">
        <v>45413</v>
      </c>
      <c r="D800">
        <v>20</v>
      </c>
      <c r="E800">
        <v>17668</v>
      </c>
      <c r="F800">
        <v>12089.8</v>
      </c>
      <c r="G800">
        <v>5578.2000000000007</v>
      </c>
      <c r="H800">
        <v>2024</v>
      </c>
      <c r="I800">
        <v>5</v>
      </c>
      <c r="J800" t="s">
        <v>88</v>
      </c>
      <c r="K800" t="s">
        <v>132</v>
      </c>
      <c r="L800" t="s">
        <v>118</v>
      </c>
      <c r="M800" t="s">
        <v>154</v>
      </c>
    </row>
    <row r="801" spans="1:13" x14ac:dyDescent="0.3">
      <c r="A801" t="s">
        <v>25</v>
      </c>
      <c r="B801" t="s">
        <v>42</v>
      </c>
      <c r="C801">
        <v>45387</v>
      </c>
      <c r="D801">
        <v>19</v>
      </c>
      <c r="E801">
        <v>8049.7300000000005</v>
      </c>
      <c r="F801">
        <v>5245.9000000000005</v>
      </c>
      <c r="G801">
        <v>2803.83</v>
      </c>
      <c r="H801">
        <v>2024</v>
      </c>
      <c r="I801">
        <v>4</v>
      </c>
      <c r="J801" t="s">
        <v>88</v>
      </c>
      <c r="K801" t="s">
        <v>137</v>
      </c>
      <c r="L801" t="s">
        <v>98</v>
      </c>
      <c r="M801" t="s">
        <v>99</v>
      </c>
    </row>
    <row r="802" spans="1:13" x14ac:dyDescent="0.3">
      <c r="A802" t="s">
        <v>59</v>
      </c>
      <c r="B802" t="s">
        <v>49</v>
      </c>
      <c r="C802">
        <v>45547</v>
      </c>
      <c r="D802">
        <v>2</v>
      </c>
      <c r="E802">
        <v>2662.14</v>
      </c>
      <c r="F802">
        <v>1635.24</v>
      </c>
      <c r="G802">
        <v>1026.8999999999999</v>
      </c>
      <c r="H802">
        <v>2024</v>
      </c>
      <c r="I802">
        <v>9</v>
      </c>
      <c r="J802" t="s">
        <v>89</v>
      </c>
      <c r="K802" t="s">
        <v>137</v>
      </c>
      <c r="L802" t="s">
        <v>126</v>
      </c>
      <c r="M802" t="s">
        <v>158</v>
      </c>
    </row>
    <row r="803" spans="1:13" x14ac:dyDescent="0.3">
      <c r="A803" t="s">
        <v>23</v>
      </c>
      <c r="B803" t="s">
        <v>29</v>
      </c>
      <c r="C803">
        <v>45105</v>
      </c>
      <c r="D803">
        <v>22</v>
      </c>
      <c r="E803">
        <v>14366</v>
      </c>
      <c r="F803">
        <v>10761.3</v>
      </c>
      <c r="G803">
        <v>3604.7000000000007</v>
      </c>
      <c r="H803">
        <v>2023</v>
      </c>
      <c r="I803">
        <v>6</v>
      </c>
      <c r="J803" t="s">
        <v>84</v>
      </c>
      <c r="K803" t="s">
        <v>100</v>
      </c>
      <c r="L803" t="s">
        <v>98</v>
      </c>
      <c r="M803" t="s">
        <v>108</v>
      </c>
    </row>
    <row r="804" spans="1:13" x14ac:dyDescent="0.3">
      <c r="A804" t="s">
        <v>37</v>
      </c>
      <c r="B804" t="s">
        <v>46</v>
      </c>
      <c r="C804">
        <v>45390</v>
      </c>
      <c r="D804">
        <v>20</v>
      </c>
      <c r="E804">
        <v>3908.6000000000004</v>
      </c>
      <c r="F804">
        <v>2919</v>
      </c>
      <c r="G804">
        <v>989.60000000000036</v>
      </c>
      <c r="H804">
        <v>2024</v>
      </c>
      <c r="I804">
        <v>4</v>
      </c>
      <c r="J804" t="s">
        <v>88</v>
      </c>
      <c r="K804" t="s">
        <v>100</v>
      </c>
      <c r="L804" t="s">
        <v>118</v>
      </c>
      <c r="M804" t="s">
        <v>119</v>
      </c>
    </row>
    <row r="805" spans="1:13" x14ac:dyDescent="0.3">
      <c r="A805" t="s">
        <v>6</v>
      </c>
      <c r="B805" t="s">
        <v>61</v>
      </c>
      <c r="C805">
        <v>45352</v>
      </c>
      <c r="D805">
        <v>20</v>
      </c>
      <c r="E805">
        <v>7651.5999999999995</v>
      </c>
      <c r="F805">
        <v>6046.5999999999995</v>
      </c>
      <c r="G805">
        <v>1605</v>
      </c>
      <c r="H805">
        <v>2024</v>
      </c>
      <c r="I805">
        <v>3</v>
      </c>
      <c r="J805" t="s">
        <v>87</v>
      </c>
      <c r="K805" t="s">
        <v>109</v>
      </c>
      <c r="L805" t="s">
        <v>111</v>
      </c>
      <c r="M805" t="s">
        <v>121</v>
      </c>
    </row>
    <row r="806" spans="1:13" x14ac:dyDescent="0.3">
      <c r="A806" t="s">
        <v>10</v>
      </c>
      <c r="B806" t="s">
        <v>20</v>
      </c>
      <c r="C806">
        <v>45083</v>
      </c>
      <c r="D806">
        <v>16</v>
      </c>
      <c r="E806">
        <v>14211.36</v>
      </c>
      <c r="F806">
        <v>11559.2</v>
      </c>
      <c r="G806">
        <v>2652.16</v>
      </c>
      <c r="H806">
        <v>2023</v>
      </c>
      <c r="I806">
        <v>6</v>
      </c>
      <c r="J806" t="s">
        <v>84</v>
      </c>
      <c r="K806" t="s">
        <v>104</v>
      </c>
      <c r="L806" t="s">
        <v>102</v>
      </c>
      <c r="M806" t="s">
        <v>124</v>
      </c>
    </row>
    <row r="807" spans="1:13" x14ac:dyDescent="0.3">
      <c r="A807" t="s">
        <v>8</v>
      </c>
      <c r="B807" t="s">
        <v>15</v>
      </c>
      <c r="C807">
        <v>45096</v>
      </c>
      <c r="D807">
        <v>6</v>
      </c>
      <c r="E807">
        <v>5300.9400000000005</v>
      </c>
      <c r="F807">
        <v>3696.54</v>
      </c>
      <c r="G807">
        <v>1604.4000000000005</v>
      </c>
      <c r="H807">
        <v>2023</v>
      </c>
      <c r="I807">
        <v>6</v>
      </c>
      <c r="J807" t="s">
        <v>84</v>
      </c>
      <c r="K807" t="s">
        <v>132</v>
      </c>
      <c r="L807" t="s">
        <v>118</v>
      </c>
      <c r="M807" t="s">
        <v>134</v>
      </c>
    </row>
    <row r="808" spans="1:13" x14ac:dyDescent="0.3">
      <c r="A808" t="s">
        <v>25</v>
      </c>
      <c r="B808" t="s">
        <v>30</v>
      </c>
      <c r="C808">
        <v>45651</v>
      </c>
      <c r="D808">
        <v>36</v>
      </c>
      <c r="E808">
        <v>52972.56</v>
      </c>
      <c r="F808">
        <v>35843.4</v>
      </c>
      <c r="G808">
        <v>17129.159999999996</v>
      </c>
      <c r="H808">
        <v>2024</v>
      </c>
      <c r="I808">
        <v>12</v>
      </c>
      <c r="J808" t="s">
        <v>90</v>
      </c>
      <c r="K808" t="s">
        <v>113</v>
      </c>
      <c r="L808" t="s">
        <v>126</v>
      </c>
      <c r="M808" t="s">
        <v>127</v>
      </c>
    </row>
    <row r="809" spans="1:13" x14ac:dyDescent="0.3">
      <c r="A809" t="s">
        <v>10</v>
      </c>
      <c r="B809" t="s">
        <v>39</v>
      </c>
      <c r="C809">
        <v>45422</v>
      </c>
      <c r="D809">
        <v>15</v>
      </c>
      <c r="E809">
        <v>10949.7</v>
      </c>
      <c r="F809">
        <v>8834.85</v>
      </c>
      <c r="G809">
        <v>2114.8500000000004</v>
      </c>
      <c r="H809">
        <v>2024</v>
      </c>
      <c r="I809">
        <v>5</v>
      </c>
      <c r="J809" t="s">
        <v>88</v>
      </c>
      <c r="K809" t="s">
        <v>113</v>
      </c>
      <c r="L809" t="s">
        <v>111</v>
      </c>
      <c r="M809" t="s">
        <v>121</v>
      </c>
    </row>
    <row r="810" spans="1:13" x14ac:dyDescent="0.3">
      <c r="A810" t="s">
        <v>12</v>
      </c>
      <c r="B810" t="s">
        <v>47</v>
      </c>
      <c r="C810">
        <v>45342</v>
      </c>
      <c r="D810">
        <v>23</v>
      </c>
      <c r="E810">
        <v>27552.160000000003</v>
      </c>
      <c r="F810">
        <v>20298.649999999998</v>
      </c>
      <c r="G810">
        <v>7253.5100000000057</v>
      </c>
      <c r="H810">
        <v>2024</v>
      </c>
      <c r="I810">
        <v>2</v>
      </c>
      <c r="J810" t="s">
        <v>87</v>
      </c>
      <c r="K810" t="s">
        <v>113</v>
      </c>
      <c r="L810" t="s">
        <v>126</v>
      </c>
      <c r="M810" t="s">
        <v>127</v>
      </c>
    </row>
    <row r="811" spans="1:13" x14ac:dyDescent="0.3">
      <c r="A811" t="s">
        <v>28</v>
      </c>
      <c r="B811" t="s">
        <v>13</v>
      </c>
      <c r="C811">
        <v>45038</v>
      </c>
      <c r="D811">
        <v>19</v>
      </c>
      <c r="E811">
        <v>16683.330000000002</v>
      </c>
      <c r="F811">
        <v>11494.43</v>
      </c>
      <c r="G811">
        <v>5188.9000000000015</v>
      </c>
      <c r="H811">
        <v>2023</v>
      </c>
      <c r="I811">
        <v>4</v>
      </c>
      <c r="J811" t="s">
        <v>84</v>
      </c>
      <c r="K811" t="s">
        <v>104</v>
      </c>
      <c r="L811" t="s">
        <v>102</v>
      </c>
      <c r="M811" t="s">
        <v>103</v>
      </c>
    </row>
    <row r="812" spans="1:13" x14ac:dyDescent="0.3">
      <c r="A812" t="s">
        <v>6</v>
      </c>
      <c r="B812" t="s">
        <v>42</v>
      </c>
      <c r="C812">
        <v>45571</v>
      </c>
      <c r="D812">
        <v>36</v>
      </c>
      <c r="E812">
        <v>15252.12</v>
      </c>
      <c r="F812">
        <v>9939.6</v>
      </c>
      <c r="G812">
        <v>5312.52</v>
      </c>
      <c r="H812">
        <v>2024</v>
      </c>
      <c r="I812">
        <v>10</v>
      </c>
      <c r="J812" t="s">
        <v>90</v>
      </c>
      <c r="K812" t="s">
        <v>137</v>
      </c>
      <c r="L812" t="s">
        <v>98</v>
      </c>
      <c r="M812" t="s">
        <v>99</v>
      </c>
    </row>
    <row r="813" spans="1:13" x14ac:dyDescent="0.3">
      <c r="A813" t="s">
        <v>16</v>
      </c>
      <c r="B813" t="s">
        <v>44</v>
      </c>
      <c r="C813">
        <v>45168</v>
      </c>
      <c r="D813">
        <v>18</v>
      </c>
      <c r="E813">
        <v>5171.4000000000005</v>
      </c>
      <c r="F813">
        <v>4188.0599999999995</v>
      </c>
      <c r="G813">
        <v>983.34000000000106</v>
      </c>
      <c r="H813">
        <v>2023</v>
      </c>
      <c r="I813">
        <v>8</v>
      </c>
      <c r="J813" t="s">
        <v>85</v>
      </c>
      <c r="K813" t="s">
        <v>109</v>
      </c>
      <c r="L813" t="s">
        <v>102</v>
      </c>
      <c r="M813" t="s">
        <v>116</v>
      </c>
    </row>
    <row r="814" spans="1:13" x14ac:dyDescent="0.3">
      <c r="A814" t="s">
        <v>14</v>
      </c>
      <c r="B814" t="s">
        <v>71</v>
      </c>
      <c r="C814">
        <v>45131</v>
      </c>
      <c r="D814">
        <v>7</v>
      </c>
      <c r="E814">
        <v>1599.01</v>
      </c>
      <c r="F814">
        <v>1277.92</v>
      </c>
      <c r="G814">
        <v>321.08999999999992</v>
      </c>
      <c r="H814">
        <v>2023</v>
      </c>
      <c r="I814">
        <v>7</v>
      </c>
      <c r="J814" t="s">
        <v>85</v>
      </c>
      <c r="K814" t="s">
        <v>100</v>
      </c>
      <c r="L814" t="s">
        <v>98</v>
      </c>
      <c r="M814" t="s">
        <v>99</v>
      </c>
    </row>
    <row r="815" spans="1:13" x14ac:dyDescent="0.3">
      <c r="A815" t="s">
        <v>6</v>
      </c>
      <c r="B815" t="s">
        <v>36</v>
      </c>
      <c r="C815">
        <v>45390</v>
      </c>
      <c r="D815">
        <v>8</v>
      </c>
      <c r="E815">
        <v>7576.4</v>
      </c>
      <c r="F815">
        <v>5339.04</v>
      </c>
      <c r="G815">
        <v>2237.3599999999997</v>
      </c>
      <c r="H815">
        <v>2024</v>
      </c>
      <c r="I815">
        <v>4</v>
      </c>
      <c r="J815" t="s">
        <v>88</v>
      </c>
      <c r="K815" t="s">
        <v>132</v>
      </c>
      <c r="L815" t="s">
        <v>102</v>
      </c>
      <c r="M815" t="s">
        <v>124</v>
      </c>
    </row>
    <row r="816" spans="1:13" x14ac:dyDescent="0.3">
      <c r="A816" t="s">
        <v>19</v>
      </c>
      <c r="B816" t="s">
        <v>49</v>
      </c>
      <c r="C816">
        <v>45359</v>
      </c>
      <c r="D816">
        <v>24</v>
      </c>
      <c r="E816">
        <v>31945.68</v>
      </c>
      <c r="F816">
        <v>19622.88</v>
      </c>
      <c r="G816">
        <v>12322.8</v>
      </c>
      <c r="H816">
        <v>2024</v>
      </c>
      <c r="I816">
        <v>3</v>
      </c>
      <c r="J816" t="s">
        <v>87</v>
      </c>
      <c r="K816" t="s">
        <v>137</v>
      </c>
      <c r="L816" t="s">
        <v>126</v>
      </c>
      <c r="M816" t="s">
        <v>158</v>
      </c>
    </row>
    <row r="817" spans="1:13" x14ac:dyDescent="0.3">
      <c r="A817" t="s">
        <v>25</v>
      </c>
      <c r="B817" t="s">
        <v>62</v>
      </c>
      <c r="C817">
        <v>45089</v>
      </c>
      <c r="D817">
        <v>14</v>
      </c>
      <c r="E817">
        <v>20234.2</v>
      </c>
      <c r="F817">
        <v>13583.779999999999</v>
      </c>
      <c r="G817">
        <v>6650.4200000000019</v>
      </c>
      <c r="H817">
        <v>2023</v>
      </c>
      <c r="I817">
        <v>6</v>
      </c>
      <c r="J817" t="s">
        <v>84</v>
      </c>
      <c r="K817" t="s">
        <v>113</v>
      </c>
      <c r="L817" t="s">
        <v>126</v>
      </c>
      <c r="M817" t="s">
        <v>158</v>
      </c>
    </row>
    <row r="818" spans="1:13" x14ac:dyDescent="0.3">
      <c r="A818" t="s">
        <v>12</v>
      </c>
      <c r="B818" t="s">
        <v>22</v>
      </c>
      <c r="C818">
        <v>45178</v>
      </c>
      <c r="D818">
        <v>6</v>
      </c>
      <c r="E818">
        <v>6320.88</v>
      </c>
      <c r="F818">
        <v>3757.56</v>
      </c>
      <c r="G818">
        <v>2563.3200000000002</v>
      </c>
      <c r="H818">
        <v>2023</v>
      </c>
      <c r="I818">
        <v>9</v>
      </c>
      <c r="J818" t="s">
        <v>85</v>
      </c>
      <c r="K818" t="s">
        <v>113</v>
      </c>
      <c r="L818" t="s">
        <v>102</v>
      </c>
      <c r="M818" t="s">
        <v>124</v>
      </c>
    </row>
    <row r="819" spans="1:13" x14ac:dyDescent="0.3">
      <c r="A819" t="s">
        <v>12</v>
      </c>
      <c r="B819" t="s">
        <v>17</v>
      </c>
      <c r="C819">
        <v>45356</v>
      </c>
      <c r="D819">
        <v>30</v>
      </c>
      <c r="E819">
        <v>5489.4</v>
      </c>
      <c r="F819">
        <v>4170.2999999999993</v>
      </c>
      <c r="G819">
        <v>1319.1000000000004</v>
      </c>
      <c r="H819">
        <v>2024</v>
      </c>
      <c r="I819">
        <v>3</v>
      </c>
      <c r="J819" t="s">
        <v>87</v>
      </c>
      <c r="K819" t="s">
        <v>104</v>
      </c>
      <c r="L819" t="s">
        <v>102</v>
      </c>
      <c r="M819" t="s">
        <v>103</v>
      </c>
    </row>
    <row r="820" spans="1:13" x14ac:dyDescent="0.3">
      <c r="A820" t="s">
        <v>23</v>
      </c>
      <c r="B820" t="s">
        <v>31</v>
      </c>
      <c r="C820">
        <v>45498</v>
      </c>
      <c r="D820">
        <v>20</v>
      </c>
      <c r="E820">
        <v>9614</v>
      </c>
      <c r="F820">
        <v>6038.8</v>
      </c>
      <c r="G820">
        <v>3575.2</v>
      </c>
      <c r="H820">
        <v>2024</v>
      </c>
      <c r="I820">
        <v>7</v>
      </c>
      <c r="J820" t="s">
        <v>89</v>
      </c>
      <c r="K820" t="s">
        <v>113</v>
      </c>
      <c r="L820" t="s">
        <v>98</v>
      </c>
      <c r="M820" t="s">
        <v>108</v>
      </c>
    </row>
    <row r="821" spans="1:13" x14ac:dyDescent="0.3">
      <c r="A821" t="s">
        <v>10</v>
      </c>
      <c r="B821" t="s">
        <v>41</v>
      </c>
      <c r="C821">
        <v>45579</v>
      </c>
      <c r="D821">
        <v>32</v>
      </c>
      <c r="E821">
        <v>28268.799999999999</v>
      </c>
      <c r="F821">
        <v>19343.68</v>
      </c>
      <c r="G821">
        <v>8925.119999999999</v>
      </c>
      <c r="H821">
        <v>2024</v>
      </c>
      <c r="I821">
        <v>10</v>
      </c>
      <c r="J821" t="s">
        <v>90</v>
      </c>
      <c r="K821" t="s">
        <v>132</v>
      </c>
      <c r="L821" t="s">
        <v>118</v>
      </c>
      <c r="M821" t="s">
        <v>154</v>
      </c>
    </row>
    <row r="822" spans="1:13" x14ac:dyDescent="0.3">
      <c r="A822" t="s">
        <v>25</v>
      </c>
      <c r="B822" t="s">
        <v>34</v>
      </c>
      <c r="C822">
        <v>45489</v>
      </c>
      <c r="D822">
        <v>18</v>
      </c>
      <c r="E822">
        <v>17371.079999999998</v>
      </c>
      <c r="F822">
        <v>13595.4</v>
      </c>
      <c r="G822">
        <v>3775.6799999999985</v>
      </c>
      <c r="H822">
        <v>2024</v>
      </c>
      <c r="I822">
        <v>7</v>
      </c>
      <c r="J822" t="s">
        <v>89</v>
      </c>
      <c r="K822" t="s">
        <v>113</v>
      </c>
      <c r="L822" t="s">
        <v>118</v>
      </c>
      <c r="M822" t="s">
        <v>119</v>
      </c>
    </row>
    <row r="823" spans="1:13" x14ac:dyDescent="0.3">
      <c r="A823" t="s">
        <v>23</v>
      </c>
      <c r="B823" t="s">
        <v>71</v>
      </c>
      <c r="C823">
        <v>45132</v>
      </c>
      <c r="D823">
        <v>7</v>
      </c>
      <c r="E823">
        <v>1599.01</v>
      </c>
      <c r="F823">
        <v>1277.92</v>
      </c>
      <c r="G823">
        <v>321.08999999999992</v>
      </c>
      <c r="H823">
        <v>2023</v>
      </c>
      <c r="I823">
        <v>7</v>
      </c>
      <c r="J823" t="s">
        <v>85</v>
      </c>
      <c r="K823" t="s">
        <v>100</v>
      </c>
      <c r="L823" t="s">
        <v>98</v>
      </c>
      <c r="M823" t="s">
        <v>99</v>
      </c>
    </row>
    <row r="824" spans="1:13" x14ac:dyDescent="0.3">
      <c r="A824" t="s">
        <v>16</v>
      </c>
      <c r="B824" t="s">
        <v>35</v>
      </c>
      <c r="C824">
        <v>45098</v>
      </c>
      <c r="D824">
        <v>8</v>
      </c>
      <c r="E824">
        <v>1304.4000000000001</v>
      </c>
      <c r="F824">
        <v>1008.88</v>
      </c>
      <c r="G824">
        <v>295.5200000000001</v>
      </c>
      <c r="H824">
        <v>2023</v>
      </c>
      <c r="I824">
        <v>6</v>
      </c>
      <c r="J824" t="s">
        <v>84</v>
      </c>
      <c r="K824" t="s">
        <v>113</v>
      </c>
      <c r="L824" t="s">
        <v>102</v>
      </c>
      <c r="M824" t="s">
        <v>124</v>
      </c>
    </row>
    <row r="825" spans="1:13" x14ac:dyDescent="0.3">
      <c r="A825" t="s">
        <v>16</v>
      </c>
      <c r="B825" t="s">
        <v>50</v>
      </c>
      <c r="C825">
        <v>45008</v>
      </c>
      <c r="D825">
        <v>15</v>
      </c>
      <c r="E825">
        <v>4044.3</v>
      </c>
      <c r="F825">
        <v>2458.35</v>
      </c>
      <c r="G825">
        <v>1585.9500000000003</v>
      </c>
      <c r="H825">
        <v>2023</v>
      </c>
      <c r="I825">
        <v>3</v>
      </c>
      <c r="J825" t="s">
        <v>83</v>
      </c>
      <c r="K825" t="s">
        <v>100</v>
      </c>
      <c r="L825" t="s">
        <v>102</v>
      </c>
      <c r="M825" t="s">
        <v>103</v>
      </c>
    </row>
    <row r="826" spans="1:13" x14ac:dyDescent="0.3">
      <c r="A826" t="s">
        <v>16</v>
      </c>
      <c r="B826" t="s">
        <v>11</v>
      </c>
      <c r="C826">
        <v>45575</v>
      </c>
      <c r="D826">
        <v>21</v>
      </c>
      <c r="E826">
        <v>14108.85</v>
      </c>
      <c r="F826">
        <v>11142.390000000001</v>
      </c>
      <c r="G826">
        <v>2966.4599999999991</v>
      </c>
      <c r="H826">
        <v>2024</v>
      </c>
      <c r="I826">
        <v>10</v>
      </c>
      <c r="J826" t="s">
        <v>90</v>
      </c>
      <c r="K826" t="s">
        <v>113</v>
      </c>
      <c r="L826" t="s">
        <v>102</v>
      </c>
      <c r="M826" t="s">
        <v>103</v>
      </c>
    </row>
    <row r="827" spans="1:13" x14ac:dyDescent="0.3">
      <c r="A827" t="s">
        <v>16</v>
      </c>
      <c r="B827" t="s">
        <v>50</v>
      </c>
      <c r="C827">
        <v>45338</v>
      </c>
      <c r="D827">
        <v>19</v>
      </c>
      <c r="E827">
        <v>5122.78</v>
      </c>
      <c r="F827">
        <v>3113.91</v>
      </c>
      <c r="G827">
        <v>2008.87</v>
      </c>
      <c r="H827">
        <v>2024</v>
      </c>
      <c r="I827">
        <v>2</v>
      </c>
      <c r="J827" t="s">
        <v>87</v>
      </c>
      <c r="K827" t="s">
        <v>100</v>
      </c>
      <c r="L827" t="s">
        <v>102</v>
      </c>
      <c r="M827" t="s">
        <v>103</v>
      </c>
    </row>
    <row r="828" spans="1:13" x14ac:dyDescent="0.3">
      <c r="A828" t="s">
        <v>10</v>
      </c>
      <c r="B828" t="s">
        <v>20</v>
      </c>
      <c r="C828">
        <v>45045</v>
      </c>
      <c r="D828">
        <v>8</v>
      </c>
      <c r="E828">
        <v>7105.68</v>
      </c>
      <c r="F828">
        <v>5779.6</v>
      </c>
      <c r="G828">
        <v>1326.08</v>
      </c>
      <c r="H828">
        <v>2023</v>
      </c>
      <c r="I828">
        <v>4</v>
      </c>
      <c r="J828" t="s">
        <v>84</v>
      </c>
      <c r="K828" t="s">
        <v>104</v>
      </c>
      <c r="L828" t="s">
        <v>102</v>
      </c>
      <c r="M828" t="s">
        <v>124</v>
      </c>
    </row>
    <row r="829" spans="1:13" x14ac:dyDescent="0.3">
      <c r="A829" t="s">
        <v>16</v>
      </c>
      <c r="B829" t="s">
        <v>69</v>
      </c>
      <c r="C829">
        <v>45013</v>
      </c>
      <c r="D829">
        <v>15</v>
      </c>
      <c r="E829">
        <v>1197.1500000000001</v>
      </c>
      <c r="F829">
        <v>960.3</v>
      </c>
      <c r="G829">
        <v>236.85000000000014</v>
      </c>
      <c r="H829">
        <v>2023</v>
      </c>
      <c r="I829">
        <v>3</v>
      </c>
      <c r="J829" t="s">
        <v>83</v>
      </c>
      <c r="K829" t="s">
        <v>106</v>
      </c>
      <c r="L829" t="s">
        <v>98</v>
      </c>
      <c r="M829" t="s">
        <v>99</v>
      </c>
    </row>
    <row r="830" spans="1:13" x14ac:dyDescent="0.3">
      <c r="A830" t="s">
        <v>16</v>
      </c>
      <c r="B830" t="s">
        <v>45</v>
      </c>
      <c r="C830">
        <v>45474</v>
      </c>
      <c r="D830">
        <v>19</v>
      </c>
      <c r="E830">
        <v>15326.539999999999</v>
      </c>
      <c r="F830">
        <v>9139.76</v>
      </c>
      <c r="G830">
        <v>6186.7799999999988</v>
      </c>
      <c r="H830">
        <v>2024</v>
      </c>
      <c r="I830">
        <v>7</v>
      </c>
      <c r="J830" t="s">
        <v>89</v>
      </c>
      <c r="K830" t="s">
        <v>113</v>
      </c>
      <c r="L830" t="s">
        <v>111</v>
      </c>
      <c r="M830" t="s">
        <v>112</v>
      </c>
    </row>
    <row r="831" spans="1:13" x14ac:dyDescent="0.3">
      <c r="A831" t="s">
        <v>16</v>
      </c>
      <c r="B831" t="s">
        <v>66</v>
      </c>
      <c r="C831">
        <v>45259</v>
      </c>
      <c r="D831">
        <v>42</v>
      </c>
      <c r="E831">
        <v>22821.119999999999</v>
      </c>
      <c r="F831">
        <v>16236.359999999999</v>
      </c>
      <c r="G831">
        <v>6584.76</v>
      </c>
      <c r="H831">
        <v>2023</v>
      </c>
      <c r="I831">
        <v>11</v>
      </c>
      <c r="J831" t="s">
        <v>86</v>
      </c>
      <c r="K831" t="s">
        <v>113</v>
      </c>
      <c r="L831" t="s">
        <v>118</v>
      </c>
      <c r="M831" t="s">
        <v>154</v>
      </c>
    </row>
    <row r="832" spans="1:13" x14ac:dyDescent="0.3">
      <c r="A832" t="s">
        <v>54</v>
      </c>
      <c r="B832" t="s">
        <v>39</v>
      </c>
      <c r="C832">
        <v>45424</v>
      </c>
      <c r="D832">
        <v>2</v>
      </c>
      <c r="E832">
        <v>1459.96</v>
      </c>
      <c r="F832">
        <v>1177.98</v>
      </c>
      <c r="G832">
        <v>281.98</v>
      </c>
      <c r="H832">
        <v>2024</v>
      </c>
      <c r="I832">
        <v>5</v>
      </c>
      <c r="J832" t="s">
        <v>88</v>
      </c>
      <c r="K832" t="s">
        <v>113</v>
      </c>
      <c r="L832" t="s">
        <v>111</v>
      </c>
      <c r="M832" t="s">
        <v>121</v>
      </c>
    </row>
    <row r="833" spans="1:13" x14ac:dyDescent="0.3">
      <c r="A833" t="s">
        <v>23</v>
      </c>
      <c r="B833" t="s">
        <v>26</v>
      </c>
      <c r="C833">
        <v>45186</v>
      </c>
      <c r="D833">
        <v>15</v>
      </c>
      <c r="E833">
        <v>15805.35</v>
      </c>
      <c r="F833">
        <v>9788.5500000000011</v>
      </c>
      <c r="G833">
        <v>6016.7999999999993</v>
      </c>
      <c r="H833">
        <v>2023</v>
      </c>
      <c r="I833">
        <v>9</v>
      </c>
      <c r="J833" t="s">
        <v>85</v>
      </c>
      <c r="K833" t="s">
        <v>104</v>
      </c>
      <c r="L833" t="s">
        <v>126</v>
      </c>
      <c r="M833" t="s">
        <v>127</v>
      </c>
    </row>
    <row r="834" spans="1:13" x14ac:dyDescent="0.3">
      <c r="A834" t="s">
        <v>16</v>
      </c>
      <c r="B834" t="s">
        <v>53</v>
      </c>
      <c r="C834">
        <v>45488</v>
      </c>
      <c r="D834">
        <v>3</v>
      </c>
      <c r="E834">
        <v>3826.83</v>
      </c>
      <c r="F834">
        <v>2386.17</v>
      </c>
      <c r="G834">
        <v>1440.6599999999999</v>
      </c>
      <c r="H834">
        <v>2024</v>
      </c>
      <c r="I834">
        <v>7</v>
      </c>
      <c r="J834" t="s">
        <v>89</v>
      </c>
      <c r="K834" t="s">
        <v>130</v>
      </c>
      <c r="L834" t="s">
        <v>118</v>
      </c>
      <c r="M834" t="s">
        <v>152</v>
      </c>
    </row>
    <row r="835" spans="1:13" x14ac:dyDescent="0.3">
      <c r="A835" t="s">
        <v>16</v>
      </c>
      <c r="B835" t="s">
        <v>50</v>
      </c>
      <c r="C835">
        <v>45073</v>
      </c>
      <c r="D835">
        <v>3</v>
      </c>
      <c r="E835">
        <v>808.86</v>
      </c>
      <c r="F835">
        <v>491.66999999999996</v>
      </c>
      <c r="G835">
        <v>317.19000000000005</v>
      </c>
      <c r="H835">
        <v>2023</v>
      </c>
      <c r="I835">
        <v>5</v>
      </c>
      <c r="J835" t="s">
        <v>84</v>
      </c>
      <c r="K835" t="s">
        <v>100</v>
      </c>
      <c r="L835" t="s">
        <v>102</v>
      </c>
      <c r="M835" t="s">
        <v>103</v>
      </c>
    </row>
    <row r="836" spans="1:13" x14ac:dyDescent="0.3">
      <c r="A836" t="s">
        <v>10</v>
      </c>
      <c r="B836" t="s">
        <v>46</v>
      </c>
      <c r="C836">
        <v>45191</v>
      </c>
      <c r="D836">
        <v>23</v>
      </c>
      <c r="E836">
        <v>4494.8900000000003</v>
      </c>
      <c r="F836">
        <v>3356.85</v>
      </c>
      <c r="G836">
        <v>1138.0400000000004</v>
      </c>
      <c r="H836">
        <v>2023</v>
      </c>
      <c r="I836">
        <v>9</v>
      </c>
      <c r="J836" t="s">
        <v>85</v>
      </c>
      <c r="K836" t="s">
        <v>100</v>
      </c>
      <c r="L836" t="s">
        <v>118</v>
      </c>
      <c r="M836" t="s">
        <v>119</v>
      </c>
    </row>
    <row r="837" spans="1:13" x14ac:dyDescent="0.3">
      <c r="A837" t="s">
        <v>23</v>
      </c>
      <c r="B837" t="s">
        <v>20</v>
      </c>
      <c r="C837">
        <v>45162</v>
      </c>
      <c r="D837">
        <v>16</v>
      </c>
      <c r="E837">
        <v>14211.36</v>
      </c>
      <c r="F837">
        <v>11559.2</v>
      </c>
      <c r="G837">
        <v>2652.16</v>
      </c>
      <c r="H837">
        <v>2023</v>
      </c>
      <c r="I837">
        <v>8</v>
      </c>
      <c r="J837" t="s">
        <v>85</v>
      </c>
      <c r="K837" t="s">
        <v>104</v>
      </c>
      <c r="L837" t="s">
        <v>102</v>
      </c>
      <c r="M837" t="s">
        <v>124</v>
      </c>
    </row>
    <row r="838" spans="1:13" x14ac:dyDescent="0.3">
      <c r="A838" t="s">
        <v>12</v>
      </c>
      <c r="B838" t="s">
        <v>48</v>
      </c>
      <c r="C838">
        <v>45341</v>
      </c>
      <c r="D838">
        <v>20</v>
      </c>
      <c r="E838">
        <v>28060.2</v>
      </c>
      <c r="F838">
        <v>17811</v>
      </c>
      <c r="G838">
        <v>10249.200000000001</v>
      </c>
      <c r="H838">
        <v>2024</v>
      </c>
      <c r="I838">
        <v>2</v>
      </c>
      <c r="J838" t="s">
        <v>87</v>
      </c>
      <c r="K838" t="s">
        <v>137</v>
      </c>
      <c r="L838" t="s">
        <v>111</v>
      </c>
      <c r="M838" t="s">
        <v>112</v>
      </c>
    </row>
    <row r="839" spans="1:13" x14ac:dyDescent="0.3">
      <c r="A839" t="s">
        <v>23</v>
      </c>
      <c r="B839" t="s">
        <v>48</v>
      </c>
      <c r="C839">
        <v>44927</v>
      </c>
      <c r="D839">
        <v>26</v>
      </c>
      <c r="E839">
        <v>36478.26</v>
      </c>
      <c r="F839">
        <v>23154.3</v>
      </c>
      <c r="G839">
        <v>13323.960000000003</v>
      </c>
      <c r="H839">
        <v>2023</v>
      </c>
      <c r="I839">
        <v>1</v>
      </c>
      <c r="J839" t="s">
        <v>83</v>
      </c>
      <c r="K839" t="s">
        <v>137</v>
      </c>
      <c r="L839" t="s">
        <v>111</v>
      </c>
      <c r="M839" t="s">
        <v>112</v>
      </c>
    </row>
    <row r="840" spans="1:13" x14ac:dyDescent="0.3">
      <c r="A840" t="s">
        <v>16</v>
      </c>
      <c r="B840" t="s">
        <v>31</v>
      </c>
      <c r="C840">
        <v>45600</v>
      </c>
      <c r="D840">
        <v>28</v>
      </c>
      <c r="E840">
        <v>13459.6</v>
      </c>
      <c r="F840">
        <v>8454.32</v>
      </c>
      <c r="G840">
        <v>5005.2800000000007</v>
      </c>
      <c r="H840">
        <v>2024</v>
      </c>
      <c r="I840">
        <v>11</v>
      </c>
      <c r="J840" t="s">
        <v>90</v>
      </c>
      <c r="K840" t="s">
        <v>113</v>
      </c>
      <c r="L840" t="s">
        <v>98</v>
      </c>
      <c r="M840" t="s">
        <v>108</v>
      </c>
    </row>
    <row r="841" spans="1:13" x14ac:dyDescent="0.3">
      <c r="A841" t="s">
        <v>16</v>
      </c>
      <c r="B841" t="s">
        <v>45</v>
      </c>
      <c r="C841">
        <v>45461</v>
      </c>
      <c r="D841">
        <v>7</v>
      </c>
      <c r="E841">
        <v>5646.62</v>
      </c>
      <c r="F841">
        <v>3367.28</v>
      </c>
      <c r="G841">
        <v>2279.3399999999997</v>
      </c>
      <c r="H841">
        <v>2024</v>
      </c>
      <c r="I841">
        <v>6</v>
      </c>
      <c r="J841" t="s">
        <v>88</v>
      </c>
      <c r="K841" t="s">
        <v>113</v>
      </c>
      <c r="L841" t="s">
        <v>111</v>
      </c>
      <c r="M841" t="s">
        <v>112</v>
      </c>
    </row>
    <row r="842" spans="1:13" x14ac:dyDescent="0.3">
      <c r="A842" t="s">
        <v>19</v>
      </c>
      <c r="B842" t="s">
        <v>42</v>
      </c>
      <c r="C842">
        <v>45628</v>
      </c>
      <c r="D842">
        <v>26</v>
      </c>
      <c r="E842">
        <v>11015.42</v>
      </c>
      <c r="F842">
        <v>7178.6</v>
      </c>
      <c r="G842">
        <v>3836.8199999999997</v>
      </c>
      <c r="H842">
        <v>2024</v>
      </c>
      <c r="I842">
        <v>12</v>
      </c>
      <c r="J842" t="s">
        <v>90</v>
      </c>
      <c r="K842" t="s">
        <v>137</v>
      </c>
      <c r="L842" t="s">
        <v>98</v>
      </c>
      <c r="M842" t="s">
        <v>99</v>
      </c>
    </row>
    <row r="843" spans="1:13" x14ac:dyDescent="0.3">
      <c r="A843" t="s">
        <v>28</v>
      </c>
      <c r="B843" t="s">
        <v>50</v>
      </c>
      <c r="C843">
        <v>45389</v>
      </c>
      <c r="D843">
        <v>15</v>
      </c>
      <c r="E843">
        <v>4044.3</v>
      </c>
      <c r="F843">
        <v>2458.35</v>
      </c>
      <c r="G843">
        <v>1585.9500000000003</v>
      </c>
      <c r="H843">
        <v>2024</v>
      </c>
      <c r="I843">
        <v>4</v>
      </c>
      <c r="J843" t="s">
        <v>88</v>
      </c>
      <c r="K843" t="s">
        <v>100</v>
      </c>
      <c r="L843" t="s">
        <v>102</v>
      </c>
      <c r="M843" t="s">
        <v>103</v>
      </c>
    </row>
    <row r="844" spans="1:13" x14ac:dyDescent="0.3">
      <c r="A844" t="s">
        <v>16</v>
      </c>
      <c r="B844" t="s">
        <v>13</v>
      </c>
      <c r="C844">
        <v>45180</v>
      </c>
      <c r="D844">
        <v>13</v>
      </c>
      <c r="E844">
        <v>11414.91</v>
      </c>
      <c r="F844">
        <v>7864.6100000000006</v>
      </c>
      <c r="G844">
        <v>3550.2999999999993</v>
      </c>
      <c r="H844">
        <v>2023</v>
      </c>
      <c r="I844">
        <v>9</v>
      </c>
      <c r="J844" t="s">
        <v>85</v>
      </c>
      <c r="K844" t="s">
        <v>104</v>
      </c>
      <c r="L844" t="s">
        <v>102</v>
      </c>
      <c r="M844" t="s">
        <v>103</v>
      </c>
    </row>
    <row r="845" spans="1:13" x14ac:dyDescent="0.3">
      <c r="A845" t="s">
        <v>16</v>
      </c>
      <c r="B845" t="s">
        <v>63</v>
      </c>
      <c r="C845">
        <v>45223</v>
      </c>
      <c r="D845">
        <v>35</v>
      </c>
      <c r="E845">
        <v>39588.85</v>
      </c>
      <c r="F845">
        <v>32863.25</v>
      </c>
      <c r="G845">
        <v>6725.5999999999985</v>
      </c>
      <c r="H845">
        <v>2023</v>
      </c>
      <c r="I845">
        <v>10</v>
      </c>
      <c r="J845" t="s">
        <v>86</v>
      </c>
      <c r="K845" t="s">
        <v>113</v>
      </c>
      <c r="L845" t="s">
        <v>111</v>
      </c>
      <c r="M845" t="s">
        <v>170</v>
      </c>
    </row>
    <row r="846" spans="1:13" x14ac:dyDescent="0.3">
      <c r="A846" t="s">
        <v>54</v>
      </c>
      <c r="B846" t="s">
        <v>26</v>
      </c>
      <c r="C846">
        <v>45133</v>
      </c>
      <c r="D846">
        <v>21</v>
      </c>
      <c r="E846">
        <v>22127.49</v>
      </c>
      <c r="F846">
        <v>13703.970000000001</v>
      </c>
      <c r="G846">
        <v>8423.52</v>
      </c>
      <c r="H846">
        <v>2023</v>
      </c>
      <c r="I846">
        <v>7</v>
      </c>
      <c r="J846" t="s">
        <v>85</v>
      </c>
      <c r="K846" t="s">
        <v>104</v>
      </c>
      <c r="L846" t="s">
        <v>126</v>
      </c>
      <c r="M846" t="s">
        <v>127</v>
      </c>
    </row>
    <row r="847" spans="1:13" x14ac:dyDescent="0.3">
      <c r="A847" t="s">
        <v>16</v>
      </c>
      <c r="B847" t="s">
        <v>62</v>
      </c>
      <c r="C847">
        <v>45013</v>
      </c>
      <c r="D847">
        <v>32</v>
      </c>
      <c r="E847">
        <v>46249.599999999999</v>
      </c>
      <c r="F847">
        <v>31048.639999999999</v>
      </c>
      <c r="G847">
        <v>15200.96</v>
      </c>
      <c r="H847">
        <v>2023</v>
      </c>
      <c r="I847">
        <v>3</v>
      </c>
      <c r="J847" t="s">
        <v>83</v>
      </c>
      <c r="K847" t="s">
        <v>113</v>
      </c>
      <c r="L847" t="s">
        <v>126</v>
      </c>
      <c r="M847" t="s">
        <v>158</v>
      </c>
    </row>
    <row r="848" spans="1:13" x14ac:dyDescent="0.3">
      <c r="A848" t="s">
        <v>23</v>
      </c>
      <c r="B848" t="s">
        <v>62</v>
      </c>
      <c r="C848">
        <v>44991</v>
      </c>
      <c r="D848">
        <v>25</v>
      </c>
      <c r="E848">
        <v>36132.5</v>
      </c>
      <c r="F848">
        <v>24256.75</v>
      </c>
      <c r="G848">
        <v>11875.75</v>
      </c>
      <c r="H848">
        <v>2023</v>
      </c>
      <c r="I848">
        <v>3</v>
      </c>
      <c r="J848" t="s">
        <v>83</v>
      </c>
      <c r="K848" t="s">
        <v>113</v>
      </c>
      <c r="L848" t="s">
        <v>126</v>
      </c>
      <c r="M848" t="s">
        <v>158</v>
      </c>
    </row>
    <row r="849" spans="1:13" x14ac:dyDescent="0.3">
      <c r="A849" t="s">
        <v>10</v>
      </c>
      <c r="B849" t="s">
        <v>11</v>
      </c>
      <c r="C849">
        <v>45578</v>
      </c>
      <c r="D849">
        <v>28</v>
      </c>
      <c r="E849">
        <v>18811.8</v>
      </c>
      <c r="F849">
        <v>14856.52</v>
      </c>
      <c r="G849">
        <v>3955.2799999999988</v>
      </c>
      <c r="H849">
        <v>2024</v>
      </c>
      <c r="I849">
        <v>10</v>
      </c>
      <c r="J849" t="s">
        <v>90</v>
      </c>
      <c r="K849" t="s">
        <v>113</v>
      </c>
      <c r="L849" t="s">
        <v>102</v>
      </c>
      <c r="M849" t="s">
        <v>103</v>
      </c>
    </row>
    <row r="850" spans="1:13" x14ac:dyDescent="0.3">
      <c r="A850" t="s">
        <v>8</v>
      </c>
      <c r="B850" t="s">
        <v>67</v>
      </c>
      <c r="C850">
        <v>45087</v>
      </c>
      <c r="D850">
        <v>11</v>
      </c>
      <c r="E850">
        <v>11482.68</v>
      </c>
      <c r="F850">
        <v>7084.44</v>
      </c>
      <c r="G850">
        <v>4398.2400000000007</v>
      </c>
      <c r="H850">
        <v>2023</v>
      </c>
      <c r="I850">
        <v>6</v>
      </c>
      <c r="J850" t="s">
        <v>84</v>
      </c>
      <c r="K850" t="s">
        <v>137</v>
      </c>
      <c r="L850" t="s">
        <v>111</v>
      </c>
      <c r="M850" t="s">
        <v>121</v>
      </c>
    </row>
    <row r="851" spans="1:13" x14ac:dyDescent="0.3">
      <c r="A851" t="s">
        <v>16</v>
      </c>
      <c r="B851" t="s">
        <v>24</v>
      </c>
      <c r="C851">
        <v>45293</v>
      </c>
      <c r="D851">
        <v>14</v>
      </c>
      <c r="E851">
        <v>18637.22</v>
      </c>
      <c r="F851">
        <v>11629.94</v>
      </c>
      <c r="G851">
        <v>7007.2800000000007</v>
      </c>
      <c r="H851">
        <v>2024</v>
      </c>
      <c r="I851">
        <v>1</v>
      </c>
      <c r="J851" t="s">
        <v>87</v>
      </c>
      <c r="K851" t="s">
        <v>104</v>
      </c>
      <c r="L851" t="s">
        <v>102</v>
      </c>
      <c r="M851" t="s">
        <v>124</v>
      </c>
    </row>
    <row r="852" spans="1:13" x14ac:dyDescent="0.3">
      <c r="A852" t="s">
        <v>6</v>
      </c>
      <c r="B852" t="s">
        <v>31</v>
      </c>
      <c r="C852">
        <v>45443</v>
      </c>
      <c r="D852">
        <v>7</v>
      </c>
      <c r="E852">
        <v>3364.9</v>
      </c>
      <c r="F852">
        <v>2113.58</v>
      </c>
      <c r="G852">
        <v>1251.3200000000002</v>
      </c>
      <c r="H852">
        <v>2024</v>
      </c>
      <c r="I852">
        <v>5</v>
      </c>
      <c r="J852" t="s">
        <v>88</v>
      </c>
      <c r="K852" t="s">
        <v>113</v>
      </c>
      <c r="L852" t="s">
        <v>98</v>
      </c>
      <c r="M852" t="s">
        <v>108</v>
      </c>
    </row>
    <row r="853" spans="1:13" x14ac:dyDescent="0.3">
      <c r="A853" t="s">
        <v>16</v>
      </c>
      <c r="B853" t="s">
        <v>48</v>
      </c>
      <c r="C853">
        <v>44975</v>
      </c>
      <c r="D853">
        <v>14</v>
      </c>
      <c r="E853">
        <v>19642.14</v>
      </c>
      <c r="F853">
        <v>12467.699999999999</v>
      </c>
      <c r="G853">
        <v>7174.4400000000005</v>
      </c>
      <c r="H853">
        <v>2023</v>
      </c>
      <c r="I853">
        <v>2</v>
      </c>
      <c r="J853" t="s">
        <v>83</v>
      </c>
      <c r="K853" t="s">
        <v>137</v>
      </c>
      <c r="L853" t="s">
        <v>111</v>
      </c>
      <c r="M853" t="s">
        <v>112</v>
      </c>
    </row>
    <row r="854" spans="1:13" x14ac:dyDescent="0.3">
      <c r="A854" t="s">
        <v>33</v>
      </c>
      <c r="B854" t="s">
        <v>44</v>
      </c>
      <c r="C854">
        <v>45219</v>
      </c>
      <c r="D854">
        <v>27</v>
      </c>
      <c r="E854">
        <v>7757.1</v>
      </c>
      <c r="F854">
        <v>6282.0899999999992</v>
      </c>
      <c r="G854">
        <v>1475.0100000000011</v>
      </c>
      <c r="H854">
        <v>2023</v>
      </c>
      <c r="I854">
        <v>10</v>
      </c>
      <c r="J854" t="s">
        <v>86</v>
      </c>
      <c r="K854" t="s">
        <v>109</v>
      </c>
      <c r="L854" t="s">
        <v>102</v>
      </c>
      <c r="M854" t="s">
        <v>116</v>
      </c>
    </row>
    <row r="855" spans="1:13" x14ac:dyDescent="0.3">
      <c r="A855" t="s">
        <v>8</v>
      </c>
      <c r="B855" t="s">
        <v>43</v>
      </c>
      <c r="C855">
        <v>45170</v>
      </c>
      <c r="D855">
        <v>18</v>
      </c>
      <c r="E855">
        <v>19169.28</v>
      </c>
      <c r="F855">
        <v>12360.06</v>
      </c>
      <c r="G855">
        <v>6809.2199999999993</v>
      </c>
      <c r="H855">
        <v>2023</v>
      </c>
      <c r="I855">
        <v>9</v>
      </c>
      <c r="J855" t="s">
        <v>85</v>
      </c>
      <c r="K855" t="s">
        <v>113</v>
      </c>
      <c r="L855" t="s">
        <v>111</v>
      </c>
      <c r="M855" t="s">
        <v>121</v>
      </c>
    </row>
    <row r="856" spans="1:13" x14ac:dyDescent="0.3">
      <c r="A856" t="s">
        <v>16</v>
      </c>
      <c r="B856" t="s">
        <v>49</v>
      </c>
      <c r="C856">
        <v>45536</v>
      </c>
      <c r="D856">
        <v>11</v>
      </c>
      <c r="E856">
        <v>14641.769999999999</v>
      </c>
      <c r="F856">
        <v>8993.82</v>
      </c>
      <c r="G856">
        <v>5647.9499999999989</v>
      </c>
      <c r="H856">
        <v>2024</v>
      </c>
      <c r="I856">
        <v>9</v>
      </c>
      <c r="J856" t="s">
        <v>89</v>
      </c>
      <c r="K856" t="s">
        <v>137</v>
      </c>
      <c r="L856" t="s">
        <v>126</v>
      </c>
      <c r="M856" t="s">
        <v>158</v>
      </c>
    </row>
    <row r="857" spans="1:13" x14ac:dyDescent="0.3">
      <c r="A857" t="s">
        <v>54</v>
      </c>
      <c r="B857" t="s">
        <v>7</v>
      </c>
      <c r="C857">
        <v>45039</v>
      </c>
      <c r="D857">
        <v>20</v>
      </c>
      <c r="E857">
        <v>6637.6</v>
      </c>
      <c r="F857">
        <v>3954.2000000000003</v>
      </c>
      <c r="G857">
        <v>2683.4</v>
      </c>
      <c r="H857">
        <v>2023</v>
      </c>
      <c r="I857">
        <v>4</v>
      </c>
      <c r="J857" t="s">
        <v>84</v>
      </c>
      <c r="K857" t="s">
        <v>109</v>
      </c>
      <c r="L857" t="s">
        <v>98</v>
      </c>
      <c r="M857" t="s">
        <v>108</v>
      </c>
    </row>
    <row r="858" spans="1:13" x14ac:dyDescent="0.3">
      <c r="A858" t="s">
        <v>16</v>
      </c>
      <c r="B858" t="s">
        <v>63</v>
      </c>
      <c r="C858">
        <v>45121</v>
      </c>
      <c r="D858">
        <v>23</v>
      </c>
      <c r="E858">
        <v>26015.53</v>
      </c>
      <c r="F858">
        <v>21595.850000000002</v>
      </c>
      <c r="G858">
        <v>4419.6799999999967</v>
      </c>
      <c r="H858">
        <v>2023</v>
      </c>
      <c r="I858">
        <v>7</v>
      </c>
      <c r="J858" t="s">
        <v>85</v>
      </c>
      <c r="K858" t="s">
        <v>113</v>
      </c>
      <c r="L858" t="s">
        <v>111</v>
      </c>
      <c r="M858" t="s">
        <v>170</v>
      </c>
    </row>
    <row r="859" spans="1:13" x14ac:dyDescent="0.3">
      <c r="A859" t="s">
        <v>59</v>
      </c>
      <c r="B859" t="s">
        <v>26</v>
      </c>
      <c r="C859">
        <v>45555</v>
      </c>
      <c r="D859">
        <v>17</v>
      </c>
      <c r="E859">
        <v>17912.73</v>
      </c>
      <c r="F859">
        <v>11093.69</v>
      </c>
      <c r="G859">
        <v>6819.0399999999991</v>
      </c>
      <c r="H859">
        <v>2024</v>
      </c>
      <c r="I859">
        <v>9</v>
      </c>
      <c r="J859" t="s">
        <v>89</v>
      </c>
      <c r="K859" t="s">
        <v>104</v>
      </c>
      <c r="L859" t="s">
        <v>126</v>
      </c>
      <c r="M859" t="s">
        <v>127</v>
      </c>
    </row>
    <row r="860" spans="1:13" x14ac:dyDescent="0.3">
      <c r="A860" t="s">
        <v>12</v>
      </c>
      <c r="B860" t="s">
        <v>26</v>
      </c>
      <c r="C860">
        <v>44928</v>
      </c>
      <c r="D860">
        <v>32</v>
      </c>
      <c r="E860">
        <v>33718.080000000002</v>
      </c>
      <c r="F860">
        <v>20882.240000000002</v>
      </c>
      <c r="G860">
        <v>12835.84</v>
      </c>
      <c r="H860">
        <v>2023</v>
      </c>
      <c r="I860">
        <v>1</v>
      </c>
      <c r="J860" t="s">
        <v>83</v>
      </c>
      <c r="K860" t="s">
        <v>104</v>
      </c>
      <c r="L860" t="s">
        <v>126</v>
      </c>
      <c r="M860" t="s">
        <v>127</v>
      </c>
    </row>
    <row r="861" spans="1:13" x14ac:dyDescent="0.3">
      <c r="A861" t="s">
        <v>10</v>
      </c>
      <c r="B861" t="s">
        <v>34</v>
      </c>
      <c r="C861">
        <v>45178</v>
      </c>
      <c r="D861">
        <v>8</v>
      </c>
      <c r="E861">
        <v>7720.48</v>
      </c>
      <c r="F861">
        <v>6042.4</v>
      </c>
      <c r="G861">
        <v>1678.08</v>
      </c>
      <c r="H861">
        <v>2023</v>
      </c>
      <c r="I861">
        <v>9</v>
      </c>
      <c r="J861" t="s">
        <v>85</v>
      </c>
      <c r="K861" t="s">
        <v>113</v>
      </c>
      <c r="L861" t="s">
        <v>118</v>
      </c>
      <c r="M861" t="s">
        <v>119</v>
      </c>
    </row>
    <row r="862" spans="1:13" x14ac:dyDescent="0.3">
      <c r="A862" t="s">
        <v>32</v>
      </c>
      <c r="B862" t="s">
        <v>62</v>
      </c>
      <c r="C862">
        <v>45492</v>
      </c>
      <c r="D862">
        <v>6</v>
      </c>
      <c r="E862">
        <v>8671.7999999999993</v>
      </c>
      <c r="F862">
        <v>5821.62</v>
      </c>
      <c r="G862">
        <v>2850.1799999999994</v>
      </c>
      <c r="H862">
        <v>2024</v>
      </c>
      <c r="I862">
        <v>7</v>
      </c>
      <c r="J862" t="s">
        <v>89</v>
      </c>
      <c r="K862" t="s">
        <v>113</v>
      </c>
      <c r="L862" t="s">
        <v>126</v>
      </c>
      <c r="M862" t="s">
        <v>158</v>
      </c>
    </row>
    <row r="863" spans="1:13" x14ac:dyDescent="0.3">
      <c r="A863" t="s">
        <v>23</v>
      </c>
      <c r="B863" t="s">
        <v>50</v>
      </c>
      <c r="C863">
        <v>45231</v>
      </c>
      <c r="D863">
        <v>24</v>
      </c>
      <c r="E863">
        <v>6470.88</v>
      </c>
      <c r="F863">
        <v>3933.3599999999997</v>
      </c>
      <c r="G863">
        <v>2537.5200000000004</v>
      </c>
      <c r="H863">
        <v>2023</v>
      </c>
      <c r="I863">
        <v>11</v>
      </c>
      <c r="J863" t="s">
        <v>86</v>
      </c>
      <c r="K863" t="s">
        <v>100</v>
      </c>
      <c r="L863" t="s">
        <v>102</v>
      </c>
      <c r="M863" t="s">
        <v>103</v>
      </c>
    </row>
    <row r="864" spans="1:13" x14ac:dyDescent="0.3">
      <c r="A864" t="s">
        <v>37</v>
      </c>
      <c r="B864" t="s">
        <v>67</v>
      </c>
      <c r="C864">
        <v>45195</v>
      </c>
      <c r="D864">
        <v>17</v>
      </c>
      <c r="E864">
        <v>17745.960000000003</v>
      </c>
      <c r="F864">
        <v>10948.68</v>
      </c>
      <c r="G864">
        <v>6797.2800000000025</v>
      </c>
      <c r="H864">
        <v>2023</v>
      </c>
      <c r="I864">
        <v>9</v>
      </c>
      <c r="J864" t="s">
        <v>85</v>
      </c>
      <c r="K864" t="s">
        <v>137</v>
      </c>
      <c r="L864" t="s">
        <v>111</v>
      </c>
      <c r="M864" t="s">
        <v>121</v>
      </c>
    </row>
    <row r="865" spans="1:13" x14ac:dyDescent="0.3">
      <c r="A865" t="s">
        <v>14</v>
      </c>
      <c r="B865" t="s">
        <v>60</v>
      </c>
      <c r="C865">
        <v>45579</v>
      </c>
      <c r="D865">
        <v>40</v>
      </c>
      <c r="E865">
        <v>22496.399999999998</v>
      </c>
      <c r="F865">
        <v>17177.2</v>
      </c>
      <c r="G865">
        <v>5319.1999999999971</v>
      </c>
      <c r="H865">
        <v>2024</v>
      </c>
      <c r="I865">
        <v>10</v>
      </c>
      <c r="J865" t="s">
        <v>90</v>
      </c>
      <c r="K865" t="s">
        <v>132</v>
      </c>
      <c r="L865" t="s">
        <v>102</v>
      </c>
      <c r="M865" t="s">
        <v>116</v>
      </c>
    </row>
    <row r="866" spans="1:13" x14ac:dyDescent="0.3">
      <c r="A866" t="s">
        <v>16</v>
      </c>
      <c r="B866" t="s">
        <v>42</v>
      </c>
      <c r="C866">
        <v>45518</v>
      </c>
      <c r="D866">
        <v>18</v>
      </c>
      <c r="E866">
        <v>7626.06</v>
      </c>
      <c r="F866">
        <v>4969.8</v>
      </c>
      <c r="G866">
        <v>2656.26</v>
      </c>
      <c r="H866">
        <v>2024</v>
      </c>
      <c r="I866">
        <v>8</v>
      </c>
      <c r="J866" t="s">
        <v>89</v>
      </c>
      <c r="K866" t="s">
        <v>137</v>
      </c>
      <c r="L866" t="s">
        <v>98</v>
      </c>
      <c r="M866" t="s">
        <v>99</v>
      </c>
    </row>
    <row r="867" spans="1:13" x14ac:dyDescent="0.3">
      <c r="A867" t="s">
        <v>16</v>
      </c>
      <c r="B867" t="s">
        <v>48</v>
      </c>
      <c r="C867">
        <v>45136</v>
      </c>
      <c r="D867">
        <v>7</v>
      </c>
      <c r="E867">
        <v>9821.07</v>
      </c>
      <c r="F867">
        <v>6233.8499999999995</v>
      </c>
      <c r="G867">
        <v>3587.2200000000003</v>
      </c>
      <c r="H867">
        <v>2023</v>
      </c>
      <c r="I867">
        <v>7</v>
      </c>
      <c r="J867" t="s">
        <v>85</v>
      </c>
      <c r="K867" t="s">
        <v>137</v>
      </c>
      <c r="L867" t="s">
        <v>111</v>
      </c>
      <c r="M867" t="s">
        <v>112</v>
      </c>
    </row>
    <row r="868" spans="1:13" x14ac:dyDescent="0.3">
      <c r="A868" t="s">
        <v>16</v>
      </c>
      <c r="B868" t="s">
        <v>47</v>
      </c>
      <c r="C868">
        <v>45218</v>
      </c>
      <c r="D868">
        <v>38</v>
      </c>
      <c r="E868">
        <v>45520.960000000006</v>
      </c>
      <c r="F868">
        <v>33536.9</v>
      </c>
      <c r="G868">
        <v>11984.060000000005</v>
      </c>
      <c r="H868">
        <v>2023</v>
      </c>
      <c r="I868">
        <v>10</v>
      </c>
      <c r="J868" t="s">
        <v>86</v>
      </c>
      <c r="K868" t="s">
        <v>113</v>
      </c>
      <c r="L868" t="s">
        <v>126</v>
      </c>
      <c r="M868" t="s">
        <v>127</v>
      </c>
    </row>
    <row r="869" spans="1:13" x14ac:dyDescent="0.3">
      <c r="A869" t="s">
        <v>54</v>
      </c>
      <c r="B869" t="s">
        <v>60</v>
      </c>
      <c r="C869">
        <v>45636</v>
      </c>
      <c r="D869">
        <v>26</v>
      </c>
      <c r="E869">
        <v>14622.66</v>
      </c>
      <c r="F869">
        <v>11165.18</v>
      </c>
      <c r="G869">
        <v>3457.4799999999996</v>
      </c>
      <c r="H869">
        <v>2024</v>
      </c>
      <c r="I869">
        <v>12</v>
      </c>
      <c r="J869" t="s">
        <v>90</v>
      </c>
      <c r="K869" t="s">
        <v>132</v>
      </c>
      <c r="L869" t="s">
        <v>102</v>
      </c>
      <c r="M869" t="s">
        <v>116</v>
      </c>
    </row>
    <row r="870" spans="1:13" x14ac:dyDescent="0.3">
      <c r="A870" t="s">
        <v>6</v>
      </c>
      <c r="B870" t="s">
        <v>9</v>
      </c>
      <c r="C870">
        <v>45352</v>
      </c>
      <c r="D870">
        <v>30</v>
      </c>
      <c r="E870">
        <v>18216.900000000001</v>
      </c>
      <c r="F870">
        <v>11170.199999999999</v>
      </c>
      <c r="G870">
        <v>7046.7000000000025</v>
      </c>
      <c r="H870">
        <v>2024</v>
      </c>
      <c r="I870">
        <v>3</v>
      </c>
      <c r="J870" t="s">
        <v>87</v>
      </c>
      <c r="K870" t="s">
        <v>113</v>
      </c>
      <c r="L870" t="s">
        <v>98</v>
      </c>
      <c r="M870" t="s">
        <v>99</v>
      </c>
    </row>
    <row r="871" spans="1:13" x14ac:dyDescent="0.3">
      <c r="A871" t="s">
        <v>16</v>
      </c>
      <c r="B871" t="s">
        <v>49</v>
      </c>
      <c r="C871">
        <v>45327</v>
      </c>
      <c r="D871">
        <v>25</v>
      </c>
      <c r="E871">
        <v>33276.75</v>
      </c>
      <c r="F871">
        <v>20440.5</v>
      </c>
      <c r="G871">
        <v>12836.25</v>
      </c>
      <c r="H871">
        <v>2024</v>
      </c>
      <c r="I871">
        <v>2</v>
      </c>
      <c r="J871" t="s">
        <v>87</v>
      </c>
      <c r="K871" t="s">
        <v>137</v>
      </c>
      <c r="L871" t="s">
        <v>126</v>
      </c>
      <c r="M871" t="s">
        <v>158</v>
      </c>
    </row>
    <row r="872" spans="1:13" x14ac:dyDescent="0.3">
      <c r="A872" t="s">
        <v>32</v>
      </c>
      <c r="B872" t="s">
        <v>15</v>
      </c>
      <c r="C872">
        <v>45130</v>
      </c>
      <c r="D872">
        <v>6</v>
      </c>
      <c r="E872">
        <v>5300.9400000000005</v>
      </c>
      <c r="F872">
        <v>3696.54</v>
      </c>
      <c r="G872">
        <v>1604.4000000000005</v>
      </c>
      <c r="H872">
        <v>2023</v>
      </c>
      <c r="I872">
        <v>7</v>
      </c>
      <c r="J872" t="s">
        <v>85</v>
      </c>
      <c r="K872" t="s">
        <v>132</v>
      </c>
      <c r="L872" t="s">
        <v>118</v>
      </c>
      <c r="M872" t="s">
        <v>134</v>
      </c>
    </row>
    <row r="873" spans="1:13" x14ac:dyDescent="0.3">
      <c r="A873" t="s">
        <v>23</v>
      </c>
      <c r="B873" t="s">
        <v>41</v>
      </c>
      <c r="C873">
        <v>45587</v>
      </c>
      <c r="D873">
        <v>25</v>
      </c>
      <c r="E873">
        <v>22085</v>
      </c>
      <c r="F873">
        <v>15112.25</v>
      </c>
      <c r="G873">
        <v>6972.75</v>
      </c>
      <c r="H873">
        <v>2024</v>
      </c>
      <c r="I873">
        <v>10</v>
      </c>
      <c r="J873" t="s">
        <v>90</v>
      </c>
      <c r="K873" t="s">
        <v>132</v>
      </c>
      <c r="L873" t="s">
        <v>118</v>
      </c>
      <c r="M873" t="s">
        <v>154</v>
      </c>
    </row>
    <row r="874" spans="1:13" x14ac:dyDescent="0.3">
      <c r="A874" t="s">
        <v>54</v>
      </c>
      <c r="B874" t="s">
        <v>52</v>
      </c>
      <c r="C874">
        <v>45611</v>
      </c>
      <c r="D874">
        <v>24</v>
      </c>
      <c r="E874">
        <v>5678.64</v>
      </c>
      <c r="F874">
        <v>4396.08</v>
      </c>
      <c r="G874">
        <v>1282.5600000000004</v>
      </c>
      <c r="H874">
        <v>2024</v>
      </c>
      <c r="I874">
        <v>11</v>
      </c>
      <c r="J874" t="s">
        <v>90</v>
      </c>
      <c r="K874" t="s">
        <v>113</v>
      </c>
      <c r="L874" t="s">
        <v>118</v>
      </c>
      <c r="M874" t="s">
        <v>152</v>
      </c>
    </row>
    <row r="875" spans="1:13" x14ac:dyDescent="0.3">
      <c r="A875" t="s">
        <v>25</v>
      </c>
      <c r="B875" t="s">
        <v>55</v>
      </c>
      <c r="C875">
        <v>45084</v>
      </c>
      <c r="D875">
        <v>7</v>
      </c>
      <c r="E875">
        <v>6084.12</v>
      </c>
      <c r="F875">
        <v>4567.71</v>
      </c>
      <c r="G875">
        <v>1516.4099999999999</v>
      </c>
      <c r="H875">
        <v>2023</v>
      </c>
      <c r="I875">
        <v>6</v>
      </c>
      <c r="J875" t="s">
        <v>84</v>
      </c>
      <c r="K875" t="s">
        <v>100</v>
      </c>
      <c r="L875" t="s">
        <v>111</v>
      </c>
      <c r="M875" t="s">
        <v>121</v>
      </c>
    </row>
    <row r="876" spans="1:13" x14ac:dyDescent="0.3">
      <c r="A876" t="s">
        <v>10</v>
      </c>
      <c r="B876" t="s">
        <v>22</v>
      </c>
      <c r="C876">
        <v>44973</v>
      </c>
      <c r="D876">
        <v>16</v>
      </c>
      <c r="E876">
        <v>16855.68</v>
      </c>
      <c r="F876">
        <v>10020.16</v>
      </c>
      <c r="G876">
        <v>6835.52</v>
      </c>
      <c r="H876">
        <v>2023</v>
      </c>
      <c r="I876">
        <v>2</v>
      </c>
      <c r="J876" t="s">
        <v>83</v>
      </c>
      <c r="K876" t="s">
        <v>113</v>
      </c>
      <c r="L876" t="s">
        <v>102</v>
      </c>
      <c r="M876" t="s">
        <v>124</v>
      </c>
    </row>
    <row r="877" spans="1:13" x14ac:dyDescent="0.3">
      <c r="A877" t="s">
        <v>16</v>
      </c>
      <c r="B877" t="s">
        <v>9</v>
      </c>
      <c r="C877">
        <v>45436</v>
      </c>
      <c r="D877">
        <v>5</v>
      </c>
      <c r="E877">
        <v>3036.15</v>
      </c>
      <c r="F877">
        <v>1861.6999999999998</v>
      </c>
      <c r="G877">
        <v>1174.4500000000003</v>
      </c>
      <c r="H877">
        <v>2024</v>
      </c>
      <c r="I877">
        <v>5</v>
      </c>
      <c r="J877" t="s">
        <v>88</v>
      </c>
      <c r="K877" t="s">
        <v>113</v>
      </c>
      <c r="L877" t="s">
        <v>98</v>
      </c>
      <c r="M877" t="s">
        <v>99</v>
      </c>
    </row>
    <row r="878" spans="1:13" x14ac:dyDescent="0.3">
      <c r="A878" t="s">
        <v>23</v>
      </c>
      <c r="B878" t="s">
        <v>47</v>
      </c>
      <c r="C878">
        <v>45243</v>
      </c>
      <c r="D878">
        <v>27</v>
      </c>
      <c r="E878">
        <v>32343.840000000004</v>
      </c>
      <c r="F878">
        <v>23828.85</v>
      </c>
      <c r="G878">
        <v>8514.9900000000052</v>
      </c>
      <c r="H878">
        <v>2023</v>
      </c>
      <c r="I878">
        <v>11</v>
      </c>
      <c r="J878" t="s">
        <v>86</v>
      </c>
      <c r="K878" t="s">
        <v>113</v>
      </c>
      <c r="L878" t="s">
        <v>126</v>
      </c>
      <c r="M878" t="s">
        <v>127</v>
      </c>
    </row>
    <row r="879" spans="1:13" x14ac:dyDescent="0.3">
      <c r="A879" t="s">
        <v>6</v>
      </c>
      <c r="B879" t="s">
        <v>51</v>
      </c>
      <c r="C879">
        <v>45197</v>
      </c>
      <c r="D879">
        <v>37</v>
      </c>
      <c r="E879">
        <v>13113.54</v>
      </c>
      <c r="F879">
        <v>9363.2199999999993</v>
      </c>
      <c r="G879">
        <v>3750.3200000000015</v>
      </c>
      <c r="H879">
        <v>2023</v>
      </c>
      <c r="I879">
        <v>9</v>
      </c>
      <c r="J879" t="s">
        <v>85</v>
      </c>
      <c r="K879" t="s">
        <v>113</v>
      </c>
      <c r="L879" t="s">
        <v>118</v>
      </c>
      <c r="M879" t="s">
        <v>152</v>
      </c>
    </row>
    <row r="880" spans="1:13" x14ac:dyDescent="0.3">
      <c r="A880" t="s">
        <v>54</v>
      </c>
      <c r="B880" t="s">
        <v>24</v>
      </c>
      <c r="C880">
        <v>45327</v>
      </c>
      <c r="D880">
        <v>12</v>
      </c>
      <c r="E880">
        <v>15974.76</v>
      </c>
      <c r="F880">
        <v>9968.52</v>
      </c>
      <c r="G880">
        <v>6006.24</v>
      </c>
      <c r="H880">
        <v>2024</v>
      </c>
      <c r="I880">
        <v>2</v>
      </c>
      <c r="J880" t="s">
        <v>87</v>
      </c>
      <c r="K880" t="s">
        <v>104</v>
      </c>
      <c r="L880" t="s">
        <v>102</v>
      </c>
      <c r="M880" t="s">
        <v>124</v>
      </c>
    </row>
    <row r="881" spans="1:13" x14ac:dyDescent="0.3">
      <c r="A881" t="s">
        <v>14</v>
      </c>
      <c r="B881" t="s">
        <v>52</v>
      </c>
      <c r="C881">
        <v>45537</v>
      </c>
      <c r="D881">
        <v>2</v>
      </c>
      <c r="E881">
        <v>473.22</v>
      </c>
      <c r="F881">
        <v>366.34</v>
      </c>
      <c r="G881">
        <v>106.88000000000005</v>
      </c>
      <c r="H881">
        <v>2024</v>
      </c>
      <c r="I881">
        <v>9</v>
      </c>
      <c r="J881" t="s">
        <v>89</v>
      </c>
      <c r="K881" t="s">
        <v>113</v>
      </c>
      <c r="L881" t="s">
        <v>118</v>
      </c>
      <c r="M881" t="s">
        <v>152</v>
      </c>
    </row>
    <row r="882" spans="1:13" x14ac:dyDescent="0.3">
      <c r="A882" t="s">
        <v>16</v>
      </c>
      <c r="B882" t="s">
        <v>70</v>
      </c>
      <c r="C882">
        <v>45081</v>
      </c>
      <c r="D882">
        <v>7</v>
      </c>
      <c r="E882">
        <v>1511.23</v>
      </c>
      <c r="F882">
        <v>1093.8900000000001</v>
      </c>
      <c r="G882">
        <v>417.33999999999992</v>
      </c>
      <c r="H882">
        <v>2023</v>
      </c>
      <c r="I882">
        <v>6</v>
      </c>
      <c r="J882" t="s">
        <v>84</v>
      </c>
      <c r="K882" t="s">
        <v>130</v>
      </c>
      <c r="L882" t="s">
        <v>102</v>
      </c>
      <c r="M882" t="s">
        <v>103</v>
      </c>
    </row>
    <row r="883" spans="1:13" x14ac:dyDescent="0.3">
      <c r="A883" t="s">
        <v>12</v>
      </c>
      <c r="B883" t="s">
        <v>56</v>
      </c>
      <c r="C883">
        <v>45148</v>
      </c>
      <c r="D883">
        <v>19</v>
      </c>
      <c r="E883">
        <v>2548.85</v>
      </c>
      <c r="F883">
        <v>2105.58</v>
      </c>
      <c r="G883">
        <v>443.27</v>
      </c>
      <c r="H883">
        <v>2023</v>
      </c>
      <c r="I883">
        <v>8</v>
      </c>
      <c r="J883" t="s">
        <v>85</v>
      </c>
      <c r="K883" t="s">
        <v>113</v>
      </c>
      <c r="L883" t="s">
        <v>102</v>
      </c>
      <c r="M883" t="s">
        <v>148</v>
      </c>
    </row>
    <row r="884" spans="1:13" x14ac:dyDescent="0.3">
      <c r="A884" t="s">
        <v>16</v>
      </c>
      <c r="B884" t="s">
        <v>13</v>
      </c>
      <c r="C884">
        <v>45553</v>
      </c>
      <c r="D884">
        <v>4</v>
      </c>
      <c r="E884">
        <v>3512.28</v>
      </c>
      <c r="F884">
        <v>2419.88</v>
      </c>
      <c r="G884">
        <v>1092.4000000000001</v>
      </c>
      <c r="H884">
        <v>2024</v>
      </c>
      <c r="I884">
        <v>9</v>
      </c>
      <c r="J884" t="s">
        <v>89</v>
      </c>
      <c r="K884" t="s">
        <v>104</v>
      </c>
      <c r="L884" t="s">
        <v>102</v>
      </c>
      <c r="M884" t="s">
        <v>103</v>
      </c>
    </row>
    <row r="885" spans="1:13" x14ac:dyDescent="0.3">
      <c r="A885" t="s">
        <v>37</v>
      </c>
      <c r="B885" t="s">
        <v>60</v>
      </c>
      <c r="C885">
        <v>45590</v>
      </c>
      <c r="D885">
        <v>23</v>
      </c>
      <c r="E885">
        <v>12935.429999999998</v>
      </c>
      <c r="F885">
        <v>9876.89</v>
      </c>
      <c r="G885">
        <v>3058.5399999999991</v>
      </c>
      <c r="H885">
        <v>2024</v>
      </c>
      <c r="I885">
        <v>10</v>
      </c>
      <c r="J885" t="s">
        <v>90</v>
      </c>
      <c r="K885" t="s">
        <v>132</v>
      </c>
      <c r="L885" t="s">
        <v>102</v>
      </c>
      <c r="M885" t="s">
        <v>116</v>
      </c>
    </row>
    <row r="886" spans="1:13" x14ac:dyDescent="0.3">
      <c r="A886" t="s">
        <v>16</v>
      </c>
      <c r="B886" t="s">
        <v>60</v>
      </c>
      <c r="C886">
        <v>45591</v>
      </c>
      <c r="D886">
        <v>24</v>
      </c>
      <c r="E886">
        <v>13497.84</v>
      </c>
      <c r="F886">
        <v>10306.32</v>
      </c>
      <c r="G886">
        <v>3191.5200000000004</v>
      </c>
      <c r="H886">
        <v>2024</v>
      </c>
      <c r="I886">
        <v>10</v>
      </c>
      <c r="J886" t="s">
        <v>90</v>
      </c>
      <c r="K886" t="s">
        <v>132</v>
      </c>
      <c r="L886" t="s">
        <v>102</v>
      </c>
      <c r="M886" t="s">
        <v>116</v>
      </c>
    </row>
    <row r="887" spans="1:13" x14ac:dyDescent="0.3">
      <c r="A887" t="s">
        <v>16</v>
      </c>
      <c r="B887" t="s">
        <v>71</v>
      </c>
      <c r="C887">
        <v>45033</v>
      </c>
      <c r="D887">
        <v>19</v>
      </c>
      <c r="E887">
        <v>4340.17</v>
      </c>
      <c r="F887">
        <v>3468.64</v>
      </c>
      <c r="G887">
        <v>871.5300000000002</v>
      </c>
      <c r="H887">
        <v>2023</v>
      </c>
      <c r="I887">
        <v>4</v>
      </c>
      <c r="J887" t="s">
        <v>84</v>
      </c>
      <c r="K887" t="s">
        <v>100</v>
      </c>
      <c r="L887" t="s">
        <v>98</v>
      </c>
      <c r="M887" t="s">
        <v>99</v>
      </c>
    </row>
    <row r="888" spans="1:13" x14ac:dyDescent="0.3">
      <c r="A888" t="s">
        <v>16</v>
      </c>
      <c r="B888" t="s">
        <v>41</v>
      </c>
      <c r="C888">
        <v>45405</v>
      </c>
      <c r="D888">
        <v>20</v>
      </c>
      <c r="E888">
        <v>17668</v>
      </c>
      <c r="F888">
        <v>12089.8</v>
      </c>
      <c r="G888">
        <v>5578.2000000000007</v>
      </c>
      <c r="H888">
        <v>2024</v>
      </c>
      <c r="I888">
        <v>4</v>
      </c>
      <c r="J888" t="s">
        <v>88</v>
      </c>
      <c r="K888" t="s">
        <v>132</v>
      </c>
      <c r="L888" t="s">
        <v>118</v>
      </c>
      <c r="M888" t="s">
        <v>154</v>
      </c>
    </row>
    <row r="889" spans="1:13" x14ac:dyDescent="0.3">
      <c r="A889" t="s">
        <v>16</v>
      </c>
      <c r="B889" t="s">
        <v>53</v>
      </c>
      <c r="C889">
        <v>45567</v>
      </c>
      <c r="D889">
        <v>28</v>
      </c>
      <c r="E889">
        <v>35717.079999999994</v>
      </c>
      <c r="F889">
        <v>22270.92</v>
      </c>
      <c r="G889">
        <v>13446.159999999996</v>
      </c>
      <c r="H889">
        <v>2024</v>
      </c>
      <c r="I889">
        <v>10</v>
      </c>
      <c r="J889" t="s">
        <v>90</v>
      </c>
      <c r="K889" t="s">
        <v>130</v>
      </c>
      <c r="L889" t="s">
        <v>118</v>
      </c>
      <c r="M889" t="s">
        <v>152</v>
      </c>
    </row>
    <row r="890" spans="1:13" x14ac:dyDescent="0.3">
      <c r="A890" t="s">
        <v>16</v>
      </c>
      <c r="B890" t="s">
        <v>15</v>
      </c>
      <c r="C890">
        <v>44976</v>
      </c>
      <c r="D890">
        <v>32</v>
      </c>
      <c r="E890">
        <v>28271.68</v>
      </c>
      <c r="F890">
        <v>19714.88</v>
      </c>
      <c r="G890">
        <v>8556.7999999999993</v>
      </c>
      <c r="H890">
        <v>2023</v>
      </c>
      <c r="I890">
        <v>2</v>
      </c>
      <c r="J890" t="s">
        <v>83</v>
      </c>
      <c r="K890" t="s">
        <v>132</v>
      </c>
      <c r="L890" t="s">
        <v>118</v>
      </c>
      <c r="M890" t="s">
        <v>134</v>
      </c>
    </row>
    <row r="891" spans="1:13" x14ac:dyDescent="0.3">
      <c r="A891" t="s">
        <v>32</v>
      </c>
      <c r="B891" t="s">
        <v>24</v>
      </c>
      <c r="C891">
        <v>45447</v>
      </c>
      <c r="D891">
        <v>4</v>
      </c>
      <c r="E891">
        <v>5324.92</v>
      </c>
      <c r="F891">
        <v>3322.84</v>
      </c>
      <c r="G891">
        <v>2002.08</v>
      </c>
      <c r="H891">
        <v>2024</v>
      </c>
      <c r="I891">
        <v>6</v>
      </c>
      <c r="J891" t="s">
        <v>88</v>
      </c>
      <c r="K891" t="s">
        <v>104</v>
      </c>
      <c r="L891" t="s">
        <v>102</v>
      </c>
      <c r="M891" t="s">
        <v>124</v>
      </c>
    </row>
    <row r="892" spans="1:13" x14ac:dyDescent="0.3">
      <c r="A892" t="s">
        <v>10</v>
      </c>
      <c r="B892" t="s">
        <v>69</v>
      </c>
      <c r="C892">
        <v>45343</v>
      </c>
      <c r="D892">
        <v>20</v>
      </c>
      <c r="E892">
        <v>1596.2</v>
      </c>
      <c r="F892">
        <v>1280.3999999999999</v>
      </c>
      <c r="G892">
        <v>315.80000000000018</v>
      </c>
      <c r="H892">
        <v>2024</v>
      </c>
      <c r="I892">
        <v>2</v>
      </c>
      <c r="J892" t="s">
        <v>87</v>
      </c>
      <c r="K892" t="s">
        <v>106</v>
      </c>
      <c r="L892" t="s">
        <v>98</v>
      </c>
      <c r="M892" t="s">
        <v>99</v>
      </c>
    </row>
    <row r="893" spans="1:13" x14ac:dyDescent="0.3">
      <c r="A893" t="s">
        <v>16</v>
      </c>
      <c r="B893" t="s">
        <v>60</v>
      </c>
      <c r="C893">
        <v>45432</v>
      </c>
      <c r="D893">
        <v>6</v>
      </c>
      <c r="E893">
        <v>3374.46</v>
      </c>
      <c r="F893">
        <v>2576.58</v>
      </c>
      <c r="G893">
        <v>797.88000000000011</v>
      </c>
      <c r="H893">
        <v>2024</v>
      </c>
      <c r="I893">
        <v>5</v>
      </c>
      <c r="J893" t="s">
        <v>88</v>
      </c>
      <c r="K893" t="s">
        <v>132</v>
      </c>
      <c r="L893" t="s">
        <v>102</v>
      </c>
      <c r="M893" t="s">
        <v>116</v>
      </c>
    </row>
    <row r="894" spans="1:13" x14ac:dyDescent="0.3">
      <c r="A894" t="s">
        <v>16</v>
      </c>
      <c r="B894" t="s">
        <v>11</v>
      </c>
      <c r="C894">
        <v>45499</v>
      </c>
      <c r="D894">
        <v>7</v>
      </c>
      <c r="E894">
        <v>4702.95</v>
      </c>
      <c r="F894">
        <v>3714.13</v>
      </c>
      <c r="G894">
        <v>988.81999999999971</v>
      </c>
      <c r="H894">
        <v>2024</v>
      </c>
      <c r="I894">
        <v>7</v>
      </c>
      <c r="J894" t="s">
        <v>89</v>
      </c>
      <c r="K894" t="s">
        <v>113</v>
      </c>
      <c r="L894" t="s">
        <v>102</v>
      </c>
      <c r="M894" t="s">
        <v>103</v>
      </c>
    </row>
    <row r="895" spans="1:13" x14ac:dyDescent="0.3">
      <c r="A895" t="s">
        <v>16</v>
      </c>
      <c r="B895" t="s">
        <v>57</v>
      </c>
      <c r="C895">
        <v>45313</v>
      </c>
      <c r="D895">
        <v>29</v>
      </c>
      <c r="E895">
        <v>33948.560000000005</v>
      </c>
      <c r="F895">
        <v>27119.93</v>
      </c>
      <c r="G895">
        <v>6828.6300000000047</v>
      </c>
      <c r="H895">
        <v>2024</v>
      </c>
      <c r="I895">
        <v>1</v>
      </c>
      <c r="J895" t="s">
        <v>87</v>
      </c>
      <c r="K895" t="s">
        <v>106</v>
      </c>
      <c r="L895" t="s">
        <v>111</v>
      </c>
      <c r="M895" t="s">
        <v>112</v>
      </c>
    </row>
    <row r="896" spans="1:13" x14ac:dyDescent="0.3">
      <c r="A896" t="s">
        <v>6</v>
      </c>
      <c r="B896" t="s">
        <v>15</v>
      </c>
      <c r="C896">
        <v>45436</v>
      </c>
      <c r="D896">
        <v>5</v>
      </c>
      <c r="E896">
        <v>4417.45</v>
      </c>
      <c r="F896">
        <v>3080.4500000000003</v>
      </c>
      <c r="G896">
        <v>1336.9999999999995</v>
      </c>
      <c r="H896">
        <v>2024</v>
      </c>
      <c r="I896">
        <v>5</v>
      </c>
      <c r="J896" t="s">
        <v>88</v>
      </c>
      <c r="K896" t="s">
        <v>132</v>
      </c>
      <c r="L896" t="s">
        <v>118</v>
      </c>
      <c r="M896" t="s">
        <v>134</v>
      </c>
    </row>
    <row r="897" spans="1:13" x14ac:dyDescent="0.3">
      <c r="A897" t="s">
        <v>19</v>
      </c>
      <c r="B897" t="s">
        <v>52</v>
      </c>
      <c r="C897">
        <v>45350</v>
      </c>
      <c r="D897">
        <v>14</v>
      </c>
      <c r="E897">
        <v>3312.54</v>
      </c>
      <c r="F897">
        <v>2564.3799999999997</v>
      </c>
      <c r="G897">
        <v>748.16000000000031</v>
      </c>
      <c r="H897">
        <v>2024</v>
      </c>
      <c r="I897">
        <v>2</v>
      </c>
      <c r="J897" t="s">
        <v>87</v>
      </c>
      <c r="K897" t="s">
        <v>113</v>
      </c>
      <c r="L897" t="s">
        <v>118</v>
      </c>
      <c r="M897" t="s">
        <v>152</v>
      </c>
    </row>
    <row r="898" spans="1:13" x14ac:dyDescent="0.3">
      <c r="A898" t="s">
        <v>23</v>
      </c>
      <c r="B898" t="s">
        <v>58</v>
      </c>
      <c r="C898">
        <v>45132</v>
      </c>
      <c r="D898">
        <v>4</v>
      </c>
      <c r="E898">
        <v>1037.08</v>
      </c>
      <c r="F898">
        <v>677.88</v>
      </c>
      <c r="G898">
        <v>359.19999999999993</v>
      </c>
      <c r="H898">
        <v>2023</v>
      </c>
      <c r="I898">
        <v>7</v>
      </c>
      <c r="J898" t="s">
        <v>85</v>
      </c>
      <c r="K898" t="s">
        <v>106</v>
      </c>
      <c r="L898" t="s">
        <v>126</v>
      </c>
      <c r="M898" t="s">
        <v>144</v>
      </c>
    </row>
    <row r="899" spans="1:13" x14ac:dyDescent="0.3">
      <c r="A899" t="s">
        <v>8</v>
      </c>
      <c r="B899" t="s">
        <v>24</v>
      </c>
      <c r="C899">
        <v>45418</v>
      </c>
      <c r="D899">
        <v>4</v>
      </c>
      <c r="E899">
        <v>5324.92</v>
      </c>
      <c r="F899">
        <v>3322.84</v>
      </c>
      <c r="G899">
        <v>2002.08</v>
      </c>
      <c r="H899">
        <v>2024</v>
      </c>
      <c r="I899">
        <v>5</v>
      </c>
      <c r="J899" t="s">
        <v>88</v>
      </c>
      <c r="K899" t="s">
        <v>104</v>
      </c>
      <c r="L899" t="s">
        <v>102</v>
      </c>
      <c r="M899" t="s">
        <v>124</v>
      </c>
    </row>
    <row r="900" spans="1:13" x14ac:dyDescent="0.3">
      <c r="A900" t="s">
        <v>8</v>
      </c>
      <c r="B900" t="s">
        <v>20</v>
      </c>
      <c r="C900">
        <v>45195</v>
      </c>
      <c r="D900">
        <v>24</v>
      </c>
      <c r="E900">
        <v>21317.040000000001</v>
      </c>
      <c r="F900">
        <v>17338.800000000003</v>
      </c>
      <c r="G900">
        <v>3978.239999999998</v>
      </c>
      <c r="H900">
        <v>2023</v>
      </c>
      <c r="I900">
        <v>9</v>
      </c>
      <c r="J900" t="s">
        <v>85</v>
      </c>
      <c r="K900" t="s">
        <v>104</v>
      </c>
      <c r="L900" t="s">
        <v>102</v>
      </c>
      <c r="M900" t="s">
        <v>124</v>
      </c>
    </row>
    <row r="901" spans="1:13" x14ac:dyDescent="0.3">
      <c r="A901" t="s">
        <v>28</v>
      </c>
      <c r="B901" t="s">
        <v>9</v>
      </c>
      <c r="C901">
        <v>45303</v>
      </c>
      <c r="D901">
        <v>17</v>
      </c>
      <c r="E901">
        <v>10322.91</v>
      </c>
      <c r="F901">
        <v>6329.78</v>
      </c>
      <c r="G901">
        <v>3993.13</v>
      </c>
      <c r="H901">
        <v>2024</v>
      </c>
      <c r="I901">
        <v>1</v>
      </c>
      <c r="J901" t="s">
        <v>87</v>
      </c>
      <c r="K901" t="s">
        <v>113</v>
      </c>
      <c r="L901" t="s">
        <v>98</v>
      </c>
      <c r="M901" t="s">
        <v>99</v>
      </c>
    </row>
    <row r="902" spans="1:13" x14ac:dyDescent="0.3">
      <c r="A902" t="s">
        <v>23</v>
      </c>
      <c r="B902" t="s">
        <v>36</v>
      </c>
      <c r="C902">
        <v>45642</v>
      </c>
      <c r="D902">
        <v>34</v>
      </c>
      <c r="E902">
        <v>32199.699999999997</v>
      </c>
      <c r="F902">
        <v>22690.92</v>
      </c>
      <c r="G902">
        <v>9508.7799999999988</v>
      </c>
      <c r="H902">
        <v>2024</v>
      </c>
      <c r="I902">
        <v>12</v>
      </c>
      <c r="J902" t="s">
        <v>90</v>
      </c>
      <c r="K902" t="s">
        <v>132</v>
      </c>
      <c r="L902" t="s">
        <v>102</v>
      </c>
      <c r="M902" t="s">
        <v>124</v>
      </c>
    </row>
    <row r="903" spans="1:13" x14ac:dyDescent="0.3">
      <c r="A903" t="s">
        <v>14</v>
      </c>
      <c r="B903" t="s">
        <v>7</v>
      </c>
      <c r="C903">
        <v>44946</v>
      </c>
      <c r="D903">
        <v>17</v>
      </c>
      <c r="E903">
        <v>5641.96</v>
      </c>
      <c r="F903">
        <v>3361.07</v>
      </c>
      <c r="G903">
        <v>2280.89</v>
      </c>
      <c r="H903">
        <v>2023</v>
      </c>
      <c r="I903">
        <v>1</v>
      </c>
      <c r="J903" t="s">
        <v>83</v>
      </c>
      <c r="K903" t="s">
        <v>109</v>
      </c>
      <c r="L903" t="s">
        <v>98</v>
      </c>
      <c r="M903" t="s">
        <v>108</v>
      </c>
    </row>
    <row r="904" spans="1:13" x14ac:dyDescent="0.3">
      <c r="A904" t="s">
        <v>19</v>
      </c>
      <c r="B904" t="s">
        <v>51</v>
      </c>
      <c r="C904">
        <v>45467</v>
      </c>
      <c r="D904">
        <v>16</v>
      </c>
      <c r="E904">
        <v>5670.72</v>
      </c>
      <c r="F904">
        <v>4048.96</v>
      </c>
      <c r="G904">
        <v>1621.7600000000002</v>
      </c>
      <c r="H904">
        <v>2024</v>
      </c>
      <c r="I904">
        <v>6</v>
      </c>
      <c r="J904" t="s">
        <v>88</v>
      </c>
      <c r="K904" t="s">
        <v>113</v>
      </c>
      <c r="L904" t="s">
        <v>118</v>
      </c>
      <c r="M904" t="s">
        <v>152</v>
      </c>
    </row>
    <row r="905" spans="1:13" x14ac:dyDescent="0.3">
      <c r="A905" t="s">
        <v>12</v>
      </c>
      <c r="B905" t="s">
        <v>62</v>
      </c>
      <c r="C905">
        <v>44937</v>
      </c>
      <c r="D905">
        <v>12</v>
      </c>
      <c r="E905">
        <v>17343.599999999999</v>
      </c>
      <c r="F905">
        <v>11643.24</v>
      </c>
      <c r="G905">
        <v>5700.3599999999988</v>
      </c>
      <c r="H905">
        <v>2023</v>
      </c>
      <c r="I905">
        <v>1</v>
      </c>
      <c r="J905" t="s">
        <v>83</v>
      </c>
      <c r="K905" t="s">
        <v>113</v>
      </c>
      <c r="L905" t="s">
        <v>126</v>
      </c>
      <c r="M905" t="s">
        <v>158</v>
      </c>
    </row>
    <row r="906" spans="1:13" x14ac:dyDescent="0.3">
      <c r="A906" t="s">
        <v>16</v>
      </c>
      <c r="B906" t="s">
        <v>22</v>
      </c>
      <c r="C906">
        <v>45248</v>
      </c>
      <c r="D906">
        <v>33</v>
      </c>
      <c r="E906">
        <v>34764.840000000004</v>
      </c>
      <c r="F906">
        <v>20666.579999999998</v>
      </c>
      <c r="G906">
        <v>14098.260000000006</v>
      </c>
      <c r="H906">
        <v>2023</v>
      </c>
      <c r="I906">
        <v>11</v>
      </c>
      <c r="J906" t="s">
        <v>86</v>
      </c>
      <c r="K906" t="s">
        <v>113</v>
      </c>
      <c r="L906" t="s">
        <v>102</v>
      </c>
      <c r="M906" t="s">
        <v>124</v>
      </c>
    </row>
    <row r="907" spans="1:13" x14ac:dyDescent="0.3">
      <c r="A907" t="s">
        <v>23</v>
      </c>
      <c r="B907" t="s">
        <v>65</v>
      </c>
      <c r="C907">
        <v>45629</v>
      </c>
      <c r="D907">
        <v>21</v>
      </c>
      <c r="E907">
        <v>6786.15</v>
      </c>
      <c r="F907">
        <v>4197.0600000000004</v>
      </c>
      <c r="G907">
        <v>2589.0899999999992</v>
      </c>
      <c r="H907">
        <v>2024</v>
      </c>
      <c r="I907">
        <v>12</v>
      </c>
      <c r="J907" t="s">
        <v>90</v>
      </c>
      <c r="K907" t="s">
        <v>109</v>
      </c>
      <c r="L907" t="s">
        <v>111</v>
      </c>
      <c r="M907" t="s">
        <v>112</v>
      </c>
    </row>
    <row r="908" spans="1:13" x14ac:dyDescent="0.3">
      <c r="A908" t="s">
        <v>12</v>
      </c>
      <c r="B908" t="s">
        <v>17</v>
      </c>
      <c r="C908">
        <v>45405</v>
      </c>
      <c r="D908">
        <v>15</v>
      </c>
      <c r="E908">
        <v>2744.7</v>
      </c>
      <c r="F908">
        <v>2085.1499999999996</v>
      </c>
      <c r="G908">
        <v>659.55000000000018</v>
      </c>
      <c r="H908">
        <v>2024</v>
      </c>
      <c r="I908">
        <v>4</v>
      </c>
      <c r="J908" t="s">
        <v>88</v>
      </c>
      <c r="K908" t="s">
        <v>104</v>
      </c>
      <c r="L908" t="s">
        <v>102</v>
      </c>
      <c r="M908" t="s">
        <v>103</v>
      </c>
    </row>
    <row r="909" spans="1:13" x14ac:dyDescent="0.3">
      <c r="A909" t="s">
        <v>33</v>
      </c>
      <c r="B909" t="s">
        <v>30</v>
      </c>
      <c r="C909">
        <v>45640</v>
      </c>
      <c r="D909">
        <v>39</v>
      </c>
      <c r="E909">
        <v>57386.94</v>
      </c>
      <c r="F909">
        <v>38830.35</v>
      </c>
      <c r="G909">
        <v>18556.590000000004</v>
      </c>
      <c r="H909">
        <v>2024</v>
      </c>
      <c r="I909">
        <v>12</v>
      </c>
      <c r="J909" t="s">
        <v>90</v>
      </c>
      <c r="K909" t="s">
        <v>113</v>
      </c>
      <c r="L909" t="s">
        <v>126</v>
      </c>
      <c r="M909" t="s">
        <v>127</v>
      </c>
    </row>
    <row r="910" spans="1:13" x14ac:dyDescent="0.3">
      <c r="A910" t="s">
        <v>54</v>
      </c>
      <c r="B910" t="s">
        <v>41</v>
      </c>
      <c r="C910">
        <v>45397</v>
      </c>
      <c r="D910">
        <v>18</v>
      </c>
      <c r="E910">
        <v>15901.199999999999</v>
      </c>
      <c r="F910">
        <v>10880.82</v>
      </c>
      <c r="G910">
        <v>5020.3799999999992</v>
      </c>
      <c r="H910">
        <v>2024</v>
      </c>
      <c r="I910">
        <v>4</v>
      </c>
      <c r="J910" t="s">
        <v>88</v>
      </c>
      <c r="K910" t="s">
        <v>132</v>
      </c>
      <c r="L910" t="s">
        <v>118</v>
      </c>
      <c r="M910" t="s">
        <v>154</v>
      </c>
    </row>
    <row r="911" spans="1:13" x14ac:dyDescent="0.3">
      <c r="A911" t="s">
        <v>28</v>
      </c>
      <c r="B911" t="s">
        <v>55</v>
      </c>
      <c r="C911">
        <v>45081</v>
      </c>
      <c r="D911">
        <v>10</v>
      </c>
      <c r="E911">
        <v>8691.6</v>
      </c>
      <c r="F911">
        <v>6525.2999999999993</v>
      </c>
      <c r="G911">
        <v>2166.3000000000011</v>
      </c>
      <c r="H911">
        <v>2023</v>
      </c>
      <c r="I911">
        <v>6</v>
      </c>
      <c r="J911" t="s">
        <v>84</v>
      </c>
      <c r="K911" t="s">
        <v>100</v>
      </c>
      <c r="L911" t="s">
        <v>111</v>
      </c>
      <c r="M911" t="s">
        <v>121</v>
      </c>
    </row>
    <row r="912" spans="1:13" x14ac:dyDescent="0.3">
      <c r="A912" t="s">
        <v>21</v>
      </c>
      <c r="B912" t="s">
        <v>39</v>
      </c>
      <c r="C912">
        <v>45493</v>
      </c>
      <c r="D912">
        <v>15</v>
      </c>
      <c r="E912">
        <v>10949.7</v>
      </c>
      <c r="F912">
        <v>8834.85</v>
      </c>
      <c r="G912">
        <v>2114.8500000000004</v>
      </c>
      <c r="H912">
        <v>2024</v>
      </c>
      <c r="I912">
        <v>7</v>
      </c>
      <c r="J912" t="s">
        <v>89</v>
      </c>
      <c r="K912" t="s">
        <v>113</v>
      </c>
      <c r="L912" t="s">
        <v>111</v>
      </c>
      <c r="M912" t="s">
        <v>121</v>
      </c>
    </row>
    <row r="913" spans="1:13" x14ac:dyDescent="0.3">
      <c r="A913" t="s">
        <v>25</v>
      </c>
      <c r="B913" t="s">
        <v>66</v>
      </c>
      <c r="C913">
        <v>45543</v>
      </c>
      <c r="D913">
        <v>16</v>
      </c>
      <c r="E913">
        <v>8693.76</v>
      </c>
      <c r="F913">
        <v>6185.28</v>
      </c>
      <c r="G913">
        <v>2508.4800000000005</v>
      </c>
      <c r="H913">
        <v>2024</v>
      </c>
      <c r="I913">
        <v>9</v>
      </c>
      <c r="J913" t="s">
        <v>89</v>
      </c>
      <c r="K913" t="s">
        <v>113</v>
      </c>
      <c r="L913" t="s">
        <v>118</v>
      </c>
      <c r="M913" t="s">
        <v>154</v>
      </c>
    </row>
    <row r="914" spans="1:13" x14ac:dyDescent="0.3">
      <c r="A914" t="s">
        <v>8</v>
      </c>
      <c r="B914" t="s">
        <v>40</v>
      </c>
      <c r="C914">
        <v>45579</v>
      </c>
      <c r="D914">
        <v>33</v>
      </c>
      <c r="E914">
        <v>44675.07</v>
      </c>
      <c r="F914">
        <v>32157.18</v>
      </c>
      <c r="G914">
        <v>12517.89</v>
      </c>
      <c r="H914">
        <v>2024</v>
      </c>
      <c r="I914">
        <v>10</v>
      </c>
      <c r="J914" t="s">
        <v>90</v>
      </c>
      <c r="K914" t="s">
        <v>106</v>
      </c>
      <c r="L914" t="s">
        <v>111</v>
      </c>
      <c r="M914" t="s">
        <v>112</v>
      </c>
    </row>
    <row r="915" spans="1:13" x14ac:dyDescent="0.3">
      <c r="A915" t="s">
        <v>32</v>
      </c>
      <c r="B915" t="s">
        <v>65</v>
      </c>
      <c r="C915">
        <v>45414</v>
      </c>
      <c r="D915">
        <v>14</v>
      </c>
      <c r="E915">
        <v>4524.0999999999995</v>
      </c>
      <c r="F915">
        <v>2798.04</v>
      </c>
      <c r="G915">
        <v>1726.0599999999995</v>
      </c>
      <c r="H915">
        <v>2024</v>
      </c>
      <c r="I915">
        <v>5</v>
      </c>
      <c r="J915" t="s">
        <v>88</v>
      </c>
      <c r="K915" t="s">
        <v>109</v>
      </c>
      <c r="L915" t="s">
        <v>111</v>
      </c>
      <c r="M915" t="s">
        <v>112</v>
      </c>
    </row>
    <row r="916" spans="1:13" x14ac:dyDescent="0.3">
      <c r="A916" t="s">
        <v>16</v>
      </c>
      <c r="B916" t="s">
        <v>41</v>
      </c>
      <c r="C916">
        <v>45572</v>
      </c>
      <c r="D916">
        <v>30</v>
      </c>
      <c r="E916">
        <v>26502</v>
      </c>
      <c r="F916">
        <v>18134.7</v>
      </c>
      <c r="G916">
        <v>8367.2999999999993</v>
      </c>
      <c r="H916">
        <v>2024</v>
      </c>
      <c r="I916">
        <v>10</v>
      </c>
      <c r="J916" t="s">
        <v>90</v>
      </c>
      <c r="K916" t="s">
        <v>132</v>
      </c>
      <c r="L916" t="s">
        <v>118</v>
      </c>
      <c r="M916" t="s">
        <v>154</v>
      </c>
    </row>
    <row r="917" spans="1:13" x14ac:dyDescent="0.3">
      <c r="A917" t="s">
        <v>33</v>
      </c>
      <c r="B917" t="s">
        <v>9</v>
      </c>
      <c r="C917">
        <v>45481</v>
      </c>
      <c r="D917">
        <v>5</v>
      </c>
      <c r="E917">
        <v>3036.15</v>
      </c>
      <c r="F917">
        <v>1861.6999999999998</v>
      </c>
      <c r="G917">
        <v>1174.4500000000003</v>
      </c>
      <c r="H917">
        <v>2024</v>
      </c>
      <c r="I917">
        <v>7</v>
      </c>
      <c r="J917" t="s">
        <v>89</v>
      </c>
      <c r="K917" t="s">
        <v>113</v>
      </c>
      <c r="L917" t="s">
        <v>98</v>
      </c>
      <c r="M917" t="s">
        <v>99</v>
      </c>
    </row>
    <row r="918" spans="1:13" x14ac:dyDescent="0.3">
      <c r="A918" t="s">
        <v>14</v>
      </c>
      <c r="B918" t="s">
        <v>66</v>
      </c>
      <c r="C918">
        <v>45133</v>
      </c>
      <c r="D918">
        <v>11</v>
      </c>
      <c r="E918">
        <v>5976.96</v>
      </c>
      <c r="F918">
        <v>4252.38</v>
      </c>
      <c r="G918">
        <v>1724.58</v>
      </c>
      <c r="H918">
        <v>2023</v>
      </c>
      <c r="I918">
        <v>7</v>
      </c>
      <c r="J918" t="s">
        <v>85</v>
      </c>
      <c r="K918" t="s">
        <v>113</v>
      </c>
      <c r="L918" t="s">
        <v>118</v>
      </c>
      <c r="M918" t="s">
        <v>154</v>
      </c>
    </row>
    <row r="919" spans="1:13" x14ac:dyDescent="0.3">
      <c r="A919" t="s">
        <v>54</v>
      </c>
      <c r="B919" t="s">
        <v>9</v>
      </c>
      <c r="C919">
        <v>45518</v>
      </c>
      <c r="D919">
        <v>19</v>
      </c>
      <c r="E919">
        <v>11537.37</v>
      </c>
      <c r="F919">
        <v>7074.4599999999991</v>
      </c>
      <c r="G919">
        <v>4462.9100000000017</v>
      </c>
      <c r="H919">
        <v>2024</v>
      </c>
      <c r="I919">
        <v>8</v>
      </c>
      <c r="J919" t="s">
        <v>89</v>
      </c>
      <c r="K919" t="s">
        <v>113</v>
      </c>
      <c r="L919" t="s">
        <v>98</v>
      </c>
      <c r="M919" t="s">
        <v>99</v>
      </c>
    </row>
    <row r="920" spans="1:13" x14ac:dyDescent="0.3">
      <c r="A920" t="s">
        <v>72</v>
      </c>
      <c r="B920" t="s">
        <v>56</v>
      </c>
      <c r="C920">
        <v>45076</v>
      </c>
      <c r="D920">
        <v>1</v>
      </c>
      <c r="E920">
        <v>1</v>
      </c>
      <c r="F920">
        <v>1</v>
      </c>
      <c r="G920">
        <v>0</v>
      </c>
      <c r="H920">
        <v>2023</v>
      </c>
      <c r="I920">
        <v>5</v>
      </c>
      <c r="J920" t="s">
        <v>84</v>
      </c>
      <c r="K920" t="s">
        <v>113</v>
      </c>
      <c r="L920" t="s">
        <v>102</v>
      </c>
      <c r="M920" t="s">
        <v>148</v>
      </c>
    </row>
    <row r="921" spans="1:13" x14ac:dyDescent="0.3">
      <c r="A921" t="s">
        <v>16</v>
      </c>
      <c r="B921" t="s">
        <v>57</v>
      </c>
      <c r="C921">
        <v>45515</v>
      </c>
      <c r="D921">
        <v>20</v>
      </c>
      <c r="E921">
        <v>23412.800000000003</v>
      </c>
      <c r="F921">
        <v>18703.399999999998</v>
      </c>
      <c r="G921">
        <v>4709.4000000000051</v>
      </c>
      <c r="H921">
        <v>2024</v>
      </c>
      <c r="I921">
        <v>8</v>
      </c>
      <c r="J921" t="s">
        <v>89</v>
      </c>
      <c r="K921" t="s">
        <v>106</v>
      </c>
      <c r="L921" t="s">
        <v>111</v>
      </c>
      <c r="M921" t="s">
        <v>112</v>
      </c>
    </row>
    <row r="922" spans="1:13" x14ac:dyDescent="0.3">
      <c r="A922" t="s">
        <v>12</v>
      </c>
      <c r="B922" t="s">
        <v>35</v>
      </c>
      <c r="C922">
        <v>45063</v>
      </c>
      <c r="D922">
        <v>8</v>
      </c>
      <c r="E922">
        <v>1304.4000000000001</v>
      </c>
      <c r="F922">
        <v>1008.88</v>
      </c>
      <c r="G922">
        <v>295.5200000000001</v>
      </c>
      <c r="H922">
        <v>2023</v>
      </c>
      <c r="I922">
        <v>5</v>
      </c>
      <c r="J922" t="s">
        <v>84</v>
      </c>
      <c r="K922" t="s">
        <v>113</v>
      </c>
      <c r="L922" t="s">
        <v>102</v>
      </c>
      <c r="M922" t="s">
        <v>124</v>
      </c>
    </row>
    <row r="923" spans="1:13" x14ac:dyDescent="0.3">
      <c r="A923" t="s">
        <v>33</v>
      </c>
      <c r="B923" t="s">
        <v>53</v>
      </c>
      <c r="C923">
        <v>45402</v>
      </c>
      <c r="D923">
        <v>3</v>
      </c>
      <c r="E923">
        <v>3826.83</v>
      </c>
      <c r="F923">
        <v>2386.17</v>
      </c>
      <c r="G923">
        <v>1440.6599999999999</v>
      </c>
      <c r="H923">
        <v>2024</v>
      </c>
      <c r="I923">
        <v>4</v>
      </c>
      <c r="J923" t="s">
        <v>88</v>
      </c>
      <c r="K923" t="s">
        <v>130</v>
      </c>
      <c r="L923" t="s">
        <v>118</v>
      </c>
      <c r="M923" t="s">
        <v>152</v>
      </c>
    </row>
    <row r="924" spans="1:13" x14ac:dyDescent="0.3">
      <c r="A924" t="s">
        <v>33</v>
      </c>
      <c r="B924" t="s">
        <v>65</v>
      </c>
      <c r="C924">
        <v>45548</v>
      </c>
      <c r="D924">
        <v>18</v>
      </c>
      <c r="E924">
        <v>5816.7</v>
      </c>
      <c r="F924">
        <v>3597.4800000000005</v>
      </c>
      <c r="G924">
        <v>2219.2199999999993</v>
      </c>
      <c r="H924">
        <v>2024</v>
      </c>
      <c r="I924">
        <v>9</v>
      </c>
      <c r="J924" t="s">
        <v>89</v>
      </c>
      <c r="K924" t="s">
        <v>109</v>
      </c>
      <c r="L924" t="s">
        <v>111</v>
      </c>
      <c r="M924" t="s">
        <v>112</v>
      </c>
    </row>
    <row r="925" spans="1:13" x14ac:dyDescent="0.3">
      <c r="A925" t="s">
        <v>6</v>
      </c>
      <c r="B925" t="s">
        <v>40</v>
      </c>
      <c r="C925">
        <v>45464</v>
      </c>
      <c r="D925">
        <v>5</v>
      </c>
      <c r="E925">
        <v>6768.95</v>
      </c>
      <c r="F925">
        <v>4872.3</v>
      </c>
      <c r="G925">
        <v>1896.6499999999996</v>
      </c>
      <c r="H925">
        <v>2024</v>
      </c>
      <c r="I925">
        <v>6</v>
      </c>
      <c r="J925" t="s">
        <v>88</v>
      </c>
      <c r="K925" t="s">
        <v>106</v>
      </c>
      <c r="L925" t="s">
        <v>111</v>
      </c>
      <c r="M925" t="s">
        <v>112</v>
      </c>
    </row>
    <row r="926" spans="1:13" x14ac:dyDescent="0.3">
      <c r="A926" t="s">
        <v>8</v>
      </c>
      <c r="B926" t="s">
        <v>58</v>
      </c>
      <c r="C926">
        <v>45023</v>
      </c>
      <c r="D926">
        <v>9</v>
      </c>
      <c r="E926">
        <v>2333.4299999999998</v>
      </c>
      <c r="F926">
        <v>1525.23</v>
      </c>
      <c r="G926">
        <v>808.19999999999982</v>
      </c>
      <c r="H926">
        <v>2023</v>
      </c>
      <c r="I926">
        <v>4</v>
      </c>
      <c r="J926" t="s">
        <v>84</v>
      </c>
      <c r="K926" t="s">
        <v>106</v>
      </c>
      <c r="L926" t="s">
        <v>126</v>
      </c>
      <c r="M926" t="s">
        <v>144</v>
      </c>
    </row>
    <row r="927" spans="1:13" x14ac:dyDescent="0.3">
      <c r="A927" t="s">
        <v>59</v>
      </c>
      <c r="B927" t="s">
        <v>60</v>
      </c>
      <c r="C927">
        <v>45331</v>
      </c>
      <c r="D927">
        <v>30</v>
      </c>
      <c r="E927">
        <v>16872.3</v>
      </c>
      <c r="F927">
        <v>12882.9</v>
      </c>
      <c r="G927">
        <v>3989.3999999999996</v>
      </c>
      <c r="H927">
        <v>2024</v>
      </c>
      <c r="I927">
        <v>2</v>
      </c>
      <c r="J927" t="s">
        <v>87</v>
      </c>
      <c r="K927" t="s">
        <v>132</v>
      </c>
      <c r="L927" t="s">
        <v>102</v>
      </c>
      <c r="M927" t="s">
        <v>116</v>
      </c>
    </row>
    <row r="928" spans="1:13" x14ac:dyDescent="0.3">
      <c r="A928" t="s">
        <v>6</v>
      </c>
      <c r="B928" t="s">
        <v>17</v>
      </c>
      <c r="C928">
        <v>45387</v>
      </c>
      <c r="D928">
        <v>12</v>
      </c>
      <c r="E928">
        <v>2195.7599999999998</v>
      </c>
      <c r="F928">
        <v>1668.12</v>
      </c>
      <c r="G928">
        <v>527.63999999999987</v>
      </c>
      <c r="H928">
        <v>2024</v>
      </c>
      <c r="I928">
        <v>4</v>
      </c>
      <c r="J928" t="s">
        <v>88</v>
      </c>
      <c r="K928" t="s">
        <v>104</v>
      </c>
      <c r="L928" t="s">
        <v>102</v>
      </c>
      <c r="M928" t="s">
        <v>103</v>
      </c>
    </row>
    <row r="929" spans="1:13" x14ac:dyDescent="0.3">
      <c r="A929" t="s">
        <v>23</v>
      </c>
      <c r="B929" t="s">
        <v>58</v>
      </c>
      <c r="C929">
        <v>45149</v>
      </c>
      <c r="D929">
        <v>11</v>
      </c>
      <c r="E929">
        <v>2851.97</v>
      </c>
      <c r="F929">
        <v>1864.17</v>
      </c>
      <c r="G929">
        <v>987.79999999999973</v>
      </c>
      <c r="H929">
        <v>2023</v>
      </c>
      <c r="I929">
        <v>8</v>
      </c>
      <c r="J929" t="s">
        <v>85</v>
      </c>
      <c r="K929" t="s">
        <v>106</v>
      </c>
      <c r="L929" t="s">
        <v>126</v>
      </c>
      <c r="M929" t="s">
        <v>144</v>
      </c>
    </row>
    <row r="930" spans="1:13" x14ac:dyDescent="0.3">
      <c r="A930" t="s">
        <v>32</v>
      </c>
      <c r="B930" t="s">
        <v>47</v>
      </c>
      <c r="C930">
        <v>45025</v>
      </c>
      <c r="D930">
        <v>8</v>
      </c>
      <c r="E930">
        <v>9583.36</v>
      </c>
      <c r="F930">
        <v>7060.4</v>
      </c>
      <c r="G930">
        <v>2522.9600000000009</v>
      </c>
      <c r="H930">
        <v>2023</v>
      </c>
      <c r="I930">
        <v>4</v>
      </c>
      <c r="J930" t="s">
        <v>84</v>
      </c>
      <c r="K930" t="s">
        <v>113</v>
      </c>
      <c r="L930" t="s">
        <v>126</v>
      </c>
      <c r="M930" t="s">
        <v>127</v>
      </c>
    </row>
    <row r="931" spans="1:13" x14ac:dyDescent="0.3">
      <c r="A931" t="s">
        <v>21</v>
      </c>
      <c r="B931" t="s">
        <v>40</v>
      </c>
      <c r="C931">
        <v>45330</v>
      </c>
      <c r="D931">
        <v>13</v>
      </c>
      <c r="E931">
        <v>17599.27</v>
      </c>
      <c r="F931">
        <v>12667.98</v>
      </c>
      <c r="G931">
        <v>4931.2900000000009</v>
      </c>
      <c r="H931">
        <v>2024</v>
      </c>
      <c r="I931">
        <v>2</v>
      </c>
      <c r="J931" t="s">
        <v>87</v>
      </c>
      <c r="K931" t="s">
        <v>106</v>
      </c>
      <c r="L931" t="s">
        <v>111</v>
      </c>
      <c r="M931" t="s">
        <v>112</v>
      </c>
    </row>
    <row r="932" spans="1:13" x14ac:dyDescent="0.3">
      <c r="A932" t="s">
        <v>28</v>
      </c>
      <c r="B932" t="s">
        <v>46</v>
      </c>
      <c r="C932">
        <v>45131</v>
      </c>
      <c r="D932">
        <v>5</v>
      </c>
      <c r="E932">
        <v>977.15000000000009</v>
      </c>
      <c r="F932">
        <v>729.75</v>
      </c>
      <c r="G932">
        <v>247.40000000000009</v>
      </c>
      <c r="H932">
        <v>2023</v>
      </c>
      <c r="I932">
        <v>7</v>
      </c>
      <c r="J932" t="s">
        <v>85</v>
      </c>
      <c r="K932" t="s">
        <v>100</v>
      </c>
      <c r="L932" t="s">
        <v>118</v>
      </c>
      <c r="M932" t="s">
        <v>119</v>
      </c>
    </row>
    <row r="933" spans="1:13" x14ac:dyDescent="0.3">
      <c r="A933" t="s">
        <v>14</v>
      </c>
      <c r="B933" t="s">
        <v>48</v>
      </c>
      <c r="C933">
        <v>45256</v>
      </c>
      <c r="D933">
        <v>25</v>
      </c>
      <c r="E933">
        <v>35075.25</v>
      </c>
      <c r="F933">
        <v>22263.75</v>
      </c>
      <c r="G933">
        <v>12811.5</v>
      </c>
      <c r="H933">
        <v>2023</v>
      </c>
      <c r="I933">
        <v>11</v>
      </c>
      <c r="J933" t="s">
        <v>86</v>
      </c>
      <c r="K933" t="s">
        <v>137</v>
      </c>
      <c r="L933" t="s">
        <v>111</v>
      </c>
      <c r="M933" t="s">
        <v>112</v>
      </c>
    </row>
    <row r="934" spans="1:13" x14ac:dyDescent="0.3">
      <c r="A934" t="s">
        <v>54</v>
      </c>
      <c r="B934" t="s">
        <v>29</v>
      </c>
      <c r="C934">
        <v>44976</v>
      </c>
      <c r="D934">
        <v>14</v>
      </c>
      <c r="E934">
        <v>9142</v>
      </c>
      <c r="F934">
        <v>6848.0999999999995</v>
      </c>
      <c r="G934">
        <v>2293.9000000000005</v>
      </c>
      <c r="H934">
        <v>2023</v>
      </c>
      <c r="I934">
        <v>2</v>
      </c>
      <c r="J934" t="s">
        <v>83</v>
      </c>
      <c r="K934" t="s">
        <v>100</v>
      </c>
      <c r="L934" t="s">
        <v>98</v>
      </c>
      <c r="M934" t="s">
        <v>108</v>
      </c>
    </row>
    <row r="935" spans="1:13" x14ac:dyDescent="0.3">
      <c r="A935" t="s">
        <v>19</v>
      </c>
      <c r="B935" t="s">
        <v>57</v>
      </c>
      <c r="C935">
        <v>45304</v>
      </c>
      <c r="D935">
        <v>15</v>
      </c>
      <c r="E935">
        <v>17559.600000000002</v>
      </c>
      <c r="F935">
        <v>14027.55</v>
      </c>
      <c r="G935">
        <v>3532.0500000000029</v>
      </c>
      <c r="H935">
        <v>2024</v>
      </c>
      <c r="I935">
        <v>1</v>
      </c>
      <c r="J935" t="s">
        <v>87</v>
      </c>
      <c r="K935" t="s">
        <v>106</v>
      </c>
      <c r="L935" t="s">
        <v>111</v>
      </c>
      <c r="M935" t="s">
        <v>112</v>
      </c>
    </row>
    <row r="936" spans="1:13" x14ac:dyDescent="0.3">
      <c r="A936" t="s">
        <v>25</v>
      </c>
      <c r="B936" t="s">
        <v>49</v>
      </c>
      <c r="C936">
        <v>45308</v>
      </c>
      <c r="D936">
        <v>21</v>
      </c>
      <c r="E936">
        <v>27952.469999999998</v>
      </c>
      <c r="F936">
        <v>17170.02</v>
      </c>
      <c r="G936">
        <v>10782.449999999997</v>
      </c>
      <c r="H936">
        <v>2024</v>
      </c>
      <c r="I936">
        <v>1</v>
      </c>
      <c r="J936" t="s">
        <v>87</v>
      </c>
      <c r="K936" t="s">
        <v>137</v>
      </c>
      <c r="L936" t="s">
        <v>126</v>
      </c>
      <c r="M936" t="s">
        <v>158</v>
      </c>
    </row>
    <row r="937" spans="1:13" x14ac:dyDescent="0.3">
      <c r="A937" t="s">
        <v>28</v>
      </c>
      <c r="B937" t="s">
        <v>41</v>
      </c>
      <c r="C937">
        <v>45549</v>
      </c>
      <c r="D937">
        <v>18</v>
      </c>
      <c r="E937">
        <v>15901.199999999999</v>
      </c>
      <c r="F937">
        <v>10880.82</v>
      </c>
      <c r="G937">
        <v>5020.3799999999992</v>
      </c>
      <c r="H937">
        <v>2024</v>
      </c>
      <c r="I937">
        <v>9</v>
      </c>
      <c r="J937" t="s">
        <v>89</v>
      </c>
      <c r="K937" t="s">
        <v>132</v>
      </c>
      <c r="L937" t="s">
        <v>118</v>
      </c>
      <c r="M937" t="s">
        <v>154</v>
      </c>
    </row>
    <row r="938" spans="1:13" x14ac:dyDescent="0.3">
      <c r="A938" t="s">
        <v>8</v>
      </c>
      <c r="B938" t="s">
        <v>20</v>
      </c>
      <c r="C938">
        <v>45052</v>
      </c>
      <c r="D938">
        <v>19</v>
      </c>
      <c r="E938">
        <v>16875.990000000002</v>
      </c>
      <c r="F938">
        <v>13726.550000000001</v>
      </c>
      <c r="G938">
        <v>3149.4400000000005</v>
      </c>
      <c r="H938">
        <v>2023</v>
      </c>
      <c r="I938">
        <v>5</v>
      </c>
      <c r="J938" t="s">
        <v>84</v>
      </c>
      <c r="K938" t="s">
        <v>104</v>
      </c>
      <c r="L938" t="s">
        <v>102</v>
      </c>
      <c r="M938" t="s">
        <v>124</v>
      </c>
    </row>
    <row r="939" spans="1:13" x14ac:dyDescent="0.3">
      <c r="A939" t="s">
        <v>21</v>
      </c>
      <c r="B939" t="s">
        <v>58</v>
      </c>
      <c r="C939">
        <v>45311</v>
      </c>
      <c r="D939">
        <v>21</v>
      </c>
      <c r="E939">
        <v>5444.67</v>
      </c>
      <c r="F939">
        <v>3558.87</v>
      </c>
      <c r="G939">
        <v>1885.8000000000002</v>
      </c>
      <c r="H939">
        <v>2024</v>
      </c>
      <c r="I939">
        <v>1</v>
      </c>
      <c r="J939" t="s">
        <v>87</v>
      </c>
      <c r="K939" t="s">
        <v>106</v>
      </c>
      <c r="L939" t="s">
        <v>126</v>
      </c>
      <c r="M939" t="s">
        <v>144</v>
      </c>
    </row>
    <row r="940" spans="1:13" x14ac:dyDescent="0.3">
      <c r="A940" t="s">
        <v>59</v>
      </c>
      <c r="B940" t="s">
        <v>30</v>
      </c>
      <c r="C940">
        <v>45414</v>
      </c>
      <c r="D940">
        <v>13</v>
      </c>
      <c r="E940">
        <v>19128.98</v>
      </c>
      <c r="F940">
        <v>12943.449999999999</v>
      </c>
      <c r="G940">
        <v>6185.5300000000007</v>
      </c>
      <c r="H940">
        <v>2024</v>
      </c>
      <c r="I940">
        <v>5</v>
      </c>
      <c r="J940" t="s">
        <v>88</v>
      </c>
      <c r="K940" t="s">
        <v>113</v>
      </c>
      <c r="L940" t="s">
        <v>126</v>
      </c>
      <c r="M940" t="s">
        <v>127</v>
      </c>
    </row>
    <row r="941" spans="1:13" x14ac:dyDescent="0.3">
      <c r="A941" t="s">
        <v>10</v>
      </c>
      <c r="B941" t="s">
        <v>42</v>
      </c>
      <c r="C941">
        <v>45652</v>
      </c>
      <c r="D941">
        <v>34</v>
      </c>
      <c r="E941">
        <v>14404.78</v>
      </c>
      <c r="F941">
        <v>9387.4000000000015</v>
      </c>
      <c r="G941">
        <v>5017.3799999999992</v>
      </c>
      <c r="H941">
        <v>2024</v>
      </c>
      <c r="I941">
        <v>12</v>
      </c>
      <c r="J941" t="s">
        <v>90</v>
      </c>
      <c r="K941" t="s">
        <v>137</v>
      </c>
      <c r="L941" t="s">
        <v>98</v>
      </c>
      <c r="M941" t="s">
        <v>99</v>
      </c>
    </row>
    <row r="942" spans="1:13" x14ac:dyDescent="0.3">
      <c r="A942" t="s">
        <v>16</v>
      </c>
      <c r="B942" t="s">
        <v>39</v>
      </c>
      <c r="C942">
        <v>45643</v>
      </c>
      <c r="D942">
        <v>36</v>
      </c>
      <c r="E942">
        <v>26279.279999999999</v>
      </c>
      <c r="F942">
        <v>21203.64</v>
      </c>
      <c r="G942">
        <v>5075.6399999999994</v>
      </c>
      <c r="H942">
        <v>2024</v>
      </c>
      <c r="I942">
        <v>12</v>
      </c>
      <c r="J942" t="s">
        <v>90</v>
      </c>
      <c r="K942" t="s">
        <v>113</v>
      </c>
      <c r="L942" t="s">
        <v>111</v>
      </c>
      <c r="M942" t="s">
        <v>121</v>
      </c>
    </row>
    <row r="943" spans="1:13" x14ac:dyDescent="0.3">
      <c r="A943" t="s">
        <v>16</v>
      </c>
      <c r="B943" t="s">
        <v>46</v>
      </c>
      <c r="C943">
        <v>45119</v>
      </c>
      <c r="D943">
        <v>19</v>
      </c>
      <c r="E943">
        <v>3713.17</v>
      </c>
      <c r="F943">
        <v>2773.0499999999997</v>
      </c>
      <c r="G943">
        <v>940.12000000000035</v>
      </c>
      <c r="H943">
        <v>2023</v>
      </c>
      <c r="I943">
        <v>7</v>
      </c>
      <c r="J943" t="s">
        <v>85</v>
      </c>
      <c r="K943" t="s">
        <v>100</v>
      </c>
      <c r="L943" t="s">
        <v>118</v>
      </c>
      <c r="M943" t="s">
        <v>119</v>
      </c>
    </row>
    <row r="944" spans="1:13" x14ac:dyDescent="0.3">
      <c r="A944" t="s">
        <v>59</v>
      </c>
      <c r="B944" t="s">
        <v>18</v>
      </c>
      <c r="C944">
        <v>45599</v>
      </c>
      <c r="D944">
        <v>27</v>
      </c>
      <c r="E944">
        <v>10777.320000000002</v>
      </c>
      <c r="F944">
        <v>8144.28</v>
      </c>
      <c r="G944">
        <v>2633.0400000000018</v>
      </c>
      <c r="H944">
        <v>2024</v>
      </c>
      <c r="I944">
        <v>11</v>
      </c>
      <c r="J944" t="s">
        <v>90</v>
      </c>
      <c r="K944" t="s">
        <v>130</v>
      </c>
      <c r="L944" t="s">
        <v>126</v>
      </c>
      <c r="M944" t="s">
        <v>129</v>
      </c>
    </row>
    <row r="945" spans="1:13" x14ac:dyDescent="0.3">
      <c r="A945" t="s">
        <v>28</v>
      </c>
      <c r="B945" t="s">
        <v>9</v>
      </c>
      <c r="C945">
        <v>45631</v>
      </c>
      <c r="D945">
        <v>39</v>
      </c>
      <c r="E945">
        <v>23681.97</v>
      </c>
      <c r="F945">
        <v>14521.259999999998</v>
      </c>
      <c r="G945">
        <v>9160.7100000000028</v>
      </c>
      <c r="H945">
        <v>2024</v>
      </c>
      <c r="I945">
        <v>12</v>
      </c>
      <c r="J945" t="s">
        <v>90</v>
      </c>
      <c r="K945" t="s">
        <v>113</v>
      </c>
      <c r="L945" t="s">
        <v>98</v>
      </c>
      <c r="M945" t="s">
        <v>99</v>
      </c>
    </row>
    <row r="946" spans="1:13" x14ac:dyDescent="0.3">
      <c r="A946" t="s">
        <v>16</v>
      </c>
      <c r="B946" t="s">
        <v>36</v>
      </c>
      <c r="C946">
        <v>45461</v>
      </c>
      <c r="D946">
        <v>16</v>
      </c>
      <c r="E946">
        <v>15152.8</v>
      </c>
      <c r="F946">
        <v>10678.08</v>
      </c>
      <c r="G946">
        <v>4474.7199999999993</v>
      </c>
      <c r="H946">
        <v>2024</v>
      </c>
      <c r="I946">
        <v>6</v>
      </c>
      <c r="J946" t="s">
        <v>88</v>
      </c>
      <c r="K946" t="s">
        <v>132</v>
      </c>
      <c r="L946" t="s">
        <v>102</v>
      </c>
      <c r="M946" t="s">
        <v>124</v>
      </c>
    </row>
    <row r="947" spans="1:13" x14ac:dyDescent="0.3">
      <c r="A947" t="s">
        <v>21</v>
      </c>
      <c r="B947" t="s">
        <v>18</v>
      </c>
      <c r="C947">
        <v>45514</v>
      </c>
      <c r="D947">
        <v>13</v>
      </c>
      <c r="E947">
        <v>5189.08</v>
      </c>
      <c r="F947">
        <v>3921.3199999999997</v>
      </c>
      <c r="G947">
        <v>1267.7600000000002</v>
      </c>
      <c r="H947">
        <v>2024</v>
      </c>
      <c r="I947">
        <v>8</v>
      </c>
      <c r="J947" t="s">
        <v>89</v>
      </c>
      <c r="K947" t="s">
        <v>130</v>
      </c>
      <c r="L947" t="s">
        <v>126</v>
      </c>
      <c r="M947" t="s">
        <v>129</v>
      </c>
    </row>
    <row r="948" spans="1:13" x14ac:dyDescent="0.3">
      <c r="A948" t="s">
        <v>16</v>
      </c>
      <c r="B948" t="s">
        <v>36</v>
      </c>
      <c r="C948">
        <v>45514</v>
      </c>
      <c r="D948">
        <v>11</v>
      </c>
      <c r="E948">
        <v>10417.549999999999</v>
      </c>
      <c r="F948">
        <v>7341.18</v>
      </c>
      <c r="G948">
        <v>3076.369999999999</v>
      </c>
      <c r="H948">
        <v>2024</v>
      </c>
      <c r="I948">
        <v>8</v>
      </c>
      <c r="J948" t="s">
        <v>89</v>
      </c>
      <c r="K948" t="s">
        <v>132</v>
      </c>
      <c r="L948" t="s">
        <v>102</v>
      </c>
      <c r="M948" t="s">
        <v>124</v>
      </c>
    </row>
    <row r="949" spans="1:13" x14ac:dyDescent="0.3">
      <c r="A949" t="s">
        <v>16</v>
      </c>
      <c r="B949" t="s">
        <v>55</v>
      </c>
      <c r="C949">
        <v>44963</v>
      </c>
      <c r="D949">
        <v>24</v>
      </c>
      <c r="E949">
        <v>20859.84</v>
      </c>
      <c r="F949">
        <v>15660.72</v>
      </c>
      <c r="G949">
        <v>5199.1200000000008</v>
      </c>
      <c r="H949">
        <v>2023</v>
      </c>
      <c r="I949">
        <v>2</v>
      </c>
      <c r="J949" t="s">
        <v>83</v>
      </c>
      <c r="K949" t="s">
        <v>100</v>
      </c>
      <c r="L949" t="s">
        <v>111</v>
      </c>
      <c r="M949" t="s">
        <v>121</v>
      </c>
    </row>
    <row r="950" spans="1:13" x14ac:dyDescent="0.3">
      <c r="A950" t="s">
        <v>16</v>
      </c>
      <c r="B950" t="s">
        <v>18</v>
      </c>
      <c r="C950">
        <v>45637</v>
      </c>
      <c r="D950">
        <v>23</v>
      </c>
      <c r="E950">
        <v>9180.68</v>
      </c>
      <c r="F950">
        <v>6937.7199999999993</v>
      </c>
      <c r="G950">
        <v>2242.9600000000009</v>
      </c>
      <c r="H950">
        <v>2024</v>
      </c>
      <c r="I950">
        <v>12</v>
      </c>
      <c r="J950" t="s">
        <v>90</v>
      </c>
      <c r="K950" t="s">
        <v>130</v>
      </c>
      <c r="L950" t="s">
        <v>126</v>
      </c>
      <c r="M950" t="s">
        <v>129</v>
      </c>
    </row>
    <row r="951" spans="1:13" x14ac:dyDescent="0.3">
      <c r="A951" t="s">
        <v>16</v>
      </c>
      <c r="B951" t="s">
        <v>70</v>
      </c>
      <c r="C951">
        <v>45108</v>
      </c>
      <c r="D951">
        <v>15</v>
      </c>
      <c r="E951">
        <v>3238.35</v>
      </c>
      <c r="F951">
        <v>2344.0500000000002</v>
      </c>
      <c r="G951">
        <v>894.29999999999973</v>
      </c>
      <c r="H951">
        <v>2023</v>
      </c>
      <c r="I951">
        <v>7</v>
      </c>
      <c r="J951" t="s">
        <v>85</v>
      </c>
      <c r="K951" t="s">
        <v>130</v>
      </c>
      <c r="L951" t="s">
        <v>102</v>
      </c>
      <c r="M951" t="s">
        <v>103</v>
      </c>
    </row>
    <row r="952" spans="1:13" x14ac:dyDescent="0.3">
      <c r="A952" t="s">
        <v>16</v>
      </c>
      <c r="B952" t="s">
        <v>53</v>
      </c>
      <c r="C952">
        <v>45372</v>
      </c>
      <c r="D952">
        <v>21</v>
      </c>
      <c r="E952">
        <v>26787.809999999998</v>
      </c>
      <c r="F952">
        <v>16703.189999999999</v>
      </c>
      <c r="G952">
        <v>10084.619999999999</v>
      </c>
      <c r="H952">
        <v>2024</v>
      </c>
      <c r="I952">
        <v>3</v>
      </c>
      <c r="J952" t="s">
        <v>87</v>
      </c>
      <c r="K952" t="s">
        <v>130</v>
      </c>
      <c r="L952" t="s">
        <v>118</v>
      </c>
      <c r="M952" t="s">
        <v>152</v>
      </c>
    </row>
    <row r="953" spans="1:13" x14ac:dyDescent="0.3">
      <c r="A953" t="s">
        <v>16</v>
      </c>
      <c r="B953" t="s">
        <v>52</v>
      </c>
      <c r="C953">
        <v>45639</v>
      </c>
      <c r="D953">
        <v>26</v>
      </c>
      <c r="E953">
        <v>6151.8600000000006</v>
      </c>
      <c r="F953">
        <v>4762.42</v>
      </c>
      <c r="G953">
        <v>1389.4400000000005</v>
      </c>
      <c r="H953">
        <v>2024</v>
      </c>
      <c r="I953">
        <v>12</v>
      </c>
      <c r="J953" t="s">
        <v>90</v>
      </c>
      <c r="K953" t="s">
        <v>113</v>
      </c>
      <c r="L953" t="s">
        <v>118</v>
      </c>
      <c r="M953" t="s">
        <v>152</v>
      </c>
    </row>
    <row r="954" spans="1:13" x14ac:dyDescent="0.3">
      <c r="A954" t="s">
        <v>16</v>
      </c>
      <c r="B954" t="s">
        <v>35</v>
      </c>
      <c r="C954">
        <v>44936</v>
      </c>
      <c r="D954">
        <v>32</v>
      </c>
      <c r="E954">
        <v>5217.6000000000004</v>
      </c>
      <c r="F954">
        <v>4035.52</v>
      </c>
      <c r="G954">
        <v>1182.0800000000004</v>
      </c>
      <c r="H954">
        <v>2023</v>
      </c>
      <c r="I954">
        <v>1</v>
      </c>
      <c r="J954" t="s">
        <v>83</v>
      </c>
      <c r="K954" t="s">
        <v>113</v>
      </c>
      <c r="L954" t="s">
        <v>102</v>
      </c>
      <c r="M954" t="s">
        <v>124</v>
      </c>
    </row>
    <row r="955" spans="1:13" x14ac:dyDescent="0.3">
      <c r="A955" t="s">
        <v>28</v>
      </c>
      <c r="B955" t="s">
        <v>53</v>
      </c>
      <c r="C955">
        <v>45335</v>
      </c>
      <c r="D955">
        <v>30</v>
      </c>
      <c r="E955">
        <v>38268.299999999996</v>
      </c>
      <c r="F955">
        <v>23861.7</v>
      </c>
      <c r="G955">
        <v>14406.599999999995</v>
      </c>
      <c r="H955">
        <v>2024</v>
      </c>
      <c r="I955">
        <v>2</v>
      </c>
      <c r="J955" t="s">
        <v>87</v>
      </c>
      <c r="K955" t="s">
        <v>130</v>
      </c>
      <c r="L955" t="s">
        <v>118</v>
      </c>
      <c r="M955" t="s">
        <v>152</v>
      </c>
    </row>
    <row r="956" spans="1:13" x14ac:dyDescent="0.3">
      <c r="A956" t="s">
        <v>54</v>
      </c>
      <c r="B956" t="s">
        <v>31</v>
      </c>
      <c r="C956">
        <v>45306</v>
      </c>
      <c r="D956">
        <v>29</v>
      </c>
      <c r="E956">
        <v>13940.3</v>
      </c>
      <c r="F956">
        <v>8756.26</v>
      </c>
      <c r="G956">
        <v>5184.0399999999991</v>
      </c>
      <c r="H956">
        <v>2024</v>
      </c>
      <c r="I956">
        <v>1</v>
      </c>
      <c r="J956" t="s">
        <v>87</v>
      </c>
      <c r="K956" t="s">
        <v>113</v>
      </c>
      <c r="L956" t="s">
        <v>98</v>
      </c>
      <c r="M956" t="s">
        <v>108</v>
      </c>
    </row>
    <row r="957" spans="1:13" x14ac:dyDescent="0.3">
      <c r="A957" t="s">
        <v>59</v>
      </c>
      <c r="B957" t="s">
        <v>63</v>
      </c>
      <c r="C957">
        <v>45137</v>
      </c>
      <c r="D957">
        <v>9</v>
      </c>
      <c r="E957">
        <v>10179.99</v>
      </c>
      <c r="F957">
        <v>8450.5500000000011</v>
      </c>
      <c r="G957">
        <v>1729.4399999999987</v>
      </c>
      <c r="H957">
        <v>2023</v>
      </c>
      <c r="I957">
        <v>7</v>
      </c>
      <c r="J957" t="s">
        <v>85</v>
      </c>
      <c r="K957" t="s">
        <v>113</v>
      </c>
      <c r="L957" t="s">
        <v>111</v>
      </c>
      <c r="M957" t="s">
        <v>170</v>
      </c>
    </row>
    <row r="958" spans="1:13" x14ac:dyDescent="0.3">
      <c r="A958" t="s">
        <v>16</v>
      </c>
      <c r="B958" t="s">
        <v>40</v>
      </c>
      <c r="C958">
        <v>45387</v>
      </c>
      <c r="D958">
        <v>17</v>
      </c>
      <c r="E958">
        <v>23014.43</v>
      </c>
      <c r="F958">
        <v>16565.82</v>
      </c>
      <c r="G958">
        <v>6448.6100000000006</v>
      </c>
      <c r="H958">
        <v>2024</v>
      </c>
      <c r="I958">
        <v>4</v>
      </c>
      <c r="J958" t="s">
        <v>88</v>
      </c>
      <c r="K958" t="s">
        <v>106</v>
      </c>
      <c r="L958" t="s">
        <v>111</v>
      </c>
      <c r="M958" t="s">
        <v>112</v>
      </c>
    </row>
    <row r="959" spans="1:13" x14ac:dyDescent="0.3">
      <c r="A959" t="s">
        <v>33</v>
      </c>
      <c r="B959" t="s">
        <v>68</v>
      </c>
      <c r="C959">
        <v>45387</v>
      </c>
      <c r="D959">
        <v>9</v>
      </c>
      <c r="E959">
        <v>9972</v>
      </c>
      <c r="F959">
        <v>7812.45</v>
      </c>
      <c r="G959">
        <v>2159.5500000000002</v>
      </c>
      <c r="H959">
        <v>2024</v>
      </c>
      <c r="I959">
        <v>4</v>
      </c>
      <c r="J959" t="s">
        <v>88</v>
      </c>
      <c r="K959" t="s">
        <v>113</v>
      </c>
      <c r="L959" t="s">
        <v>118</v>
      </c>
      <c r="M959" t="s">
        <v>134</v>
      </c>
    </row>
    <row r="960" spans="1:13" x14ac:dyDescent="0.3">
      <c r="A960" t="s">
        <v>16</v>
      </c>
      <c r="B960" t="s">
        <v>68</v>
      </c>
      <c r="C960">
        <v>45489</v>
      </c>
      <c r="D960">
        <v>2</v>
      </c>
      <c r="E960">
        <v>2216</v>
      </c>
      <c r="F960">
        <v>1736.1</v>
      </c>
      <c r="G960">
        <v>479.90000000000009</v>
      </c>
      <c r="H960">
        <v>2024</v>
      </c>
      <c r="I960">
        <v>7</v>
      </c>
      <c r="J960" t="s">
        <v>89</v>
      </c>
      <c r="K960" t="s">
        <v>113</v>
      </c>
      <c r="L960" t="s">
        <v>118</v>
      </c>
      <c r="M960" t="s">
        <v>134</v>
      </c>
    </row>
    <row r="961" spans="1:13" x14ac:dyDescent="0.3">
      <c r="A961" t="s">
        <v>28</v>
      </c>
      <c r="B961" t="s">
        <v>50</v>
      </c>
      <c r="C961">
        <v>45511</v>
      </c>
      <c r="D961">
        <v>23</v>
      </c>
      <c r="E961">
        <v>6201.26</v>
      </c>
      <c r="F961">
        <v>3769.47</v>
      </c>
      <c r="G961">
        <v>2431.7900000000004</v>
      </c>
      <c r="H961">
        <v>2024</v>
      </c>
      <c r="I961">
        <v>8</v>
      </c>
      <c r="J961" t="s">
        <v>89</v>
      </c>
      <c r="K961" t="s">
        <v>100</v>
      </c>
      <c r="L961" t="s">
        <v>102</v>
      </c>
      <c r="M961" t="s">
        <v>103</v>
      </c>
    </row>
    <row r="962" spans="1:13" x14ac:dyDescent="0.3">
      <c r="A962" t="s">
        <v>23</v>
      </c>
      <c r="B962" t="s">
        <v>40</v>
      </c>
      <c r="C962">
        <v>45516</v>
      </c>
      <c r="D962">
        <v>1</v>
      </c>
      <c r="E962">
        <v>1353.79</v>
      </c>
      <c r="F962">
        <v>974.46</v>
      </c>
      <c r="G962">
        <v>379.32999999999993</v>
      </c>
      <c r="H962">
        <v>2024</v>
      </c>
      <c r="I962">
        <v>8</v>
      </c>
      <c r="J962" t="s">
        <v>89</v>
      </c>
      <c r="K962" t="s">
        <v>106</v>
      </c>
      <c r="L962" t="s">
        <v>111</v>
      </c>
      <c r="M962" t="s">
        <v>112</v>
      </c>
    </row>
    <row r="963" spans="1:13" x14ac:dyDescent="0.3">
      <c r="A963" t="s">
        <v>14</v>
      </c>
      <c r="B963" t="s">
        <v>9</v>
      </c>
      <c r="C963">
        <v>45476</v>
      </c>
      <c r="D963">
        <v>1</v>
      </c>
      <c r="E963">
        <v>607.23</v>
      </c>
      <c r="F963">
        <v>372.34</v>
      </c>
      <c r="G963">
        <v>234.89000000000004</v>
      </c>
      <c r="H963">
        <v>2024</v>
      </c>
      <c r="I963">
        <v>7</v>
      </c>
      <c r="J963" t="s">
        <v>89</v>
      </c>
      <c r="K963" t="s">
        <v>113</v>
      </c>
      <c r="L963" t="s">
        <v>98</v>
      </c>
      <c r="M963" t="s">
        <v>99</v>
      </c>
    </row>
    <row r="964" spans="1:13" x14ac:dyDescent="0.3">
      <c r="A964" t="s">
        <v>33</v>
      </c>
      <c r="B964" t="s">
        <v>17</v>
      </c>
      <c r="C964">
        <v>45343</v>
      </c>
      <c r="D964">
        <v>18</v>
      </c>
      <c r="E964">
        <v>3293.64</v>
      </c>
      <c r="F964">
        <v>2502.1799999999998</v>
      </c>
      <c r="G964">
        <v>791.46</v>
      </c>
      <c r="H964">
        <v>2024</v>
      </c>
      <c r="I964">
        <v>2</v>
      </c>
      <c r="J964" t="s">
        <v>87</v>
      </c>
      <c r="K964" t="s">
        <v>104</v>
      </c>
      <c r="L964" t="s">
        <v>102</v>
      </c>
      <c r="M964" t="s">
        <v>103</v>
      </c>
    </row>
    <row r="965" spans="1:13" x14ac:dyDescent="0.3">
      <c r="A965" t="s">
        <v>8</v>
      </c>
      <c r="B965" t="s">
        <v>29</v>
      </c>
      <c r="C965">
        <v>45082</v>
      </c>
      <c r="D965">
        <v>8</v>
      </c>
      <c r="E965">
        <v>5224</v>
      </c>
      <c r="F965">
        <v>3913.2</v>
      </c>
      <c r="G965">
        <v>1310.8000000000002</v>
      </c>
      <c r="H965">
        <v>2023</v>
      </c>
      <c r="I965">
        <v>6</v>
      </c>
      <c r="J965" t="s">
        <v>84</v>
      </c>
      <c r="K965" t="s">
        <v>100</v>
      </c>
      <c r="L965" t="s">
        <v>98</v>
      </c>
      <c r="M965" t="s">
        <v>108</v>
      </c>
    </row>
    <row r="966" spans="1:13" x14ac:dyDescent="0.3">
      <c r="A966" t="s">
        <v>54</v>
      </c>
      <c r="B966" t="s">
        <v>63</v>
      </c>
      <c r="C966">
        <v>45080</v>
      </c>
      <c r="D966">
        <v>16</v>
      </c>
      <c r="E966">
        <v>18097.759999999998</v>
      </c>
      <c r="F966">
        <v>15023.2</v>
      </c>
      <c r="G966">
        <v>3074.5599999999977</v>
      </c>
      <c r="H966">
        <v>2023</v>
      </c>
      <c r="I966">
        <v>6</v>
      </c>
      <c r="J966" t="s">
        <v>84</v>
      </c>
      <c r="K966" t="s">
        <v>113</v>
      </c>
      <c r="L966" t="s">
        <v>111</v>
      </c>
      <c r="M966" t="s">
        <v>170</v>
      </c>
    </row>
    <row r="967" spans="1:13" x14ac:dyDescent="0.3">
      <c r="A967" t="s">
        <v>8</v>
      </c>
      <c r="B967" t="s">
        <v>48</v>
      </c>
      <c r="C967">
        <v>45076</v>
      </c>
      <c r="D967">
        <v>8</v>
      </c>
      <c r="E967">
        <v>11224.08</v>
      </c>
      <c r="F967">
        <v>7124.4</v>
      </c>
      <c r="G967">
        <v>4099.68</v>
      </c>
      <c r="H967">
        <v>2023</v>
      </c>
      <c r="I967">
        <v>5</v>
      </c>
      <c r="J967" t="s">
        <v>84</v>
      </c>
      <c r="K967" t="s">
        <v>137</v>
      </c>
      <c r="L967" t="s">
        <v>111</v>
      </c>
      <c r="M967" t="s">
        <v>112</v>
      </c>
    </row>
    <row r="968" spans="1:13" x14ac:dyDescent="0.3">
      <c r="A968" t="s">
        <v>37</v>
      </c>
      <c r="B968" t="s">
        <v>42</v>
      </c>
      <c r="C968">
        <v>45516</v>
      </c>
      <c r="D968">
        <v>10</v>
      </c>
      <c r="E968">
        <v>4236.7</v>
      </c>
      <c r="F968">
        <v>2761</v>
      </c>
      <c r="G968">
        <v>1475.6999999999998</v>
      </c>
      <c r="H968">
        <v>2024</v>
      </c>
      <c r="I968">
        <v>8</v>
      </c>
      <c r="J968" t="s">
        <v>89</v>
      </c>
      <c r="K968" t="s">
        <v>137</v>
      </c>
      <c r="L968" t="s">
        <v>98</v>
      </c>
      <c r="M968" t="s">
        <v>99</v>
      </c>
    </row>
    <row r="969" spans="1:13" x14ac:dyDescent="0.3">
      <c r="A969" t="s">
        <v>25</v>
      </c>
      <c r="B969" t="s">
        <v>30</v>
      </c>
      <c r="C969">
        <v>45508</v>
      </c>
      <c r="D969">
        <v>16</v>
      </c>
      <c r="E969">
        <v>23543.360000000001</v>
      </c>
      <c r="F969">
        <v>15930.4</v>
      </c>
      <c r="G969">
        <v>7612.9600000000009</v>
      </c>
      <c r="H969">
        <v>2024</v>
      </c>
      <c r="I969">
        <v>8</v>
      </c>
      <c r="J969" t="s">
        <v>89</v>
      </c>
      <c r="K969" t="s">
        <v>113</v>
      </c>
      <c r="L969" t="s">
        <v>126</v>
      </c>
      <c r="M969" t="s">
        <v>127</v>
      </c>
    </row>
    <row r="970" spans="1:13" x14ac:dyDescent="0.3">
      <c r="A970" t="s">
        <v>16</v>
      </c>
      <c r="B970" t="s">
        <v>15</v>
      </c>
      <c r="C970">
        <v>45278</v>
      </c>
      <c r="D970">
        <v>26</v>
      </c>
      <c r="E970">
        <v>22970.74</v>
      </c>
      <c r="F970">
        <v>16018.34</v>
      </c>
      <c r="G970">
        <v>6952.4000000000015</v>
      </c>
      <c r="H970">
        <v>2023</v>
      </c>
      <c r="I970">
        <v>12</v>
      </c>
      <c r="J970" t="s">
        <v>86</v>
      </c>
      <c r="K970" t="s">
        <v>132</v>
      </c>
      <c r="L970" t="s">
        <v>118</v>
      </c>
      <c r="M970" t="s">
        <v>134</v>
      </c>
    </row>
    <row r="971" spans="1:13" x14ac:dyDescent="0.3">
      <c r="A971" t="s">
        <v>19</v>
      </c>
      <c r="B971" t="s">
        <v>62</v>
      </c>
      <c r="C971">
        <v>45111</v>
      </c>
      <c r="D971">
        <v>19</v>
      </c>
      <c r="E971">
        <v>27460.7</v>
      </c>
      <c r="F971">
        <v>18435.13</v>
      </c>
      <c r="G971">
        <v>9025.57</v>
      </c>
      <c r="H971">
        <v>2023</v>
      </c>
      <c r="I971">
        <v>7</v>
      </c>
      <c r="J971" t="s">
        <v>85</v>
      </c>
      <c r="K971" t="s">
        <v>113</v>
      </c>
      <c r="L971" t="s">
        <v>126</v>
      </c>
      <c r="M971" t="s">
        <v>158</v>
      </c>
    </row>
    <row r="972" spans="1:13" x14ac:dyDescent="0.3">
      <c r="A972" t="s">
        <v>19</v>
      </c>
      <c r="B972" t="s">
        <v>41</v>
      </c>
      <c r="C972">
        <v>45599</v>
      </c>
      <c r="D972">
        <v>37</v>
      </c>
      <c r="E972">
        <v>32685.8</v>
      </c>
      <c r="F972">
        <v>22366.13</v>
      </c>
      <c r="G972">
        <v>10319.669999999998</v>
      </c>
      <c r="H972">
        <v>2024</v>
      </c>
      <c r="I972">
        <v>11</v>
      </c>
      <c r="J972" t="s">
        <v>90</v>
      </c>
      <c r="K972" t="s">
        <v>132</v>
      </c>
      <c r="L972" t="s">
        <v>118</v>
      </c>
      <c r="M972" t="s">
        <v>154</v>
      </c>
    </row>
    <row r="973" spans="1:13" x14ac:dyDescent="0.3">
      <c r="A973" t="s">
        <v>10</v>
      </c>
      <c r="B973" t="s">
        <v>31</v>
      </c>
      <c r="C973">
        <v>45410</v>
      </c>
      <c r="D973">
        <v>4</v>
      </c>
      <c r="E973">
        <v>1922.8</v>
      </c>
      <c r="F973">
        <v>1207.76</v>
      </c>
      <c r="G973">
        <v>715.04</v>
      </c>
      <c r="H973">
        <v>2024</v>
      </c>
      <c r="I973">
        <v>4</v>
      </c>
      <c r="J973" t="s">
        <v>88</v>
      </c>
      <c r="K973" t="s">
        <v>113</v>
      </c>
      <c r="L973" t="s">
        <v>98</v>
      </c>
      <c r="M973" t="s">
        <v>108</v>
      </c>
    </row>
    <row r="974" spans="1:13" x14ac:dyDescent="0.3">
      <c r="A974" t="s">
        <v>6</v>
      </c>
      <c r="B974" t="s">
        <v>13</v>
      </c>
      <c r="C974">
        <v>45055</v>
      </c>
      <c r="D974">
        <v>17</v>
      </c>
      <c r="E974">
        <v>14927.19</v>
      </c>
      <c r="F974">
        <v>10284.49</v>
      </c>
      <c r="G974">
        <v>4642.7000000000007</v>
      </c>
      <c r="H974">
        <v>2023</v>
      </c>
      <c r="I974">
        <v>5</v>
      </c>
      <c r="J974" t="s">
        <v>84</v>
      </c>
      <c r="K974" t="s">
        <v>104</v>
      </c>
      <c r="L974" t="s">
        <v>102</v>
      </c>
      <c r="M974" t="s">
        <v>103</v>
      </c>
    </row>
    <row r="975" spans="1:13" x14ac:dyDescent="0.3">
      <c r="A975" t="s">
        <v>37</v>
      </c>
      <c r="B975" t="s">
        <v>39</v>
      </c>
      <c r="C975">
        <v>45636</v>
      </c>
      <c r="D975">
        <v>24</v>
      </c>
      <c r="E975">
        <v>17519.52</v>
      </c>
      <c r="F975">
        <v>14135.76</v>
      </c>
      <c r="G975">
        <v>3383.76</v>
      </c>
      <c r="H975">
        <v>2024</v>
      </c>
      <c r="I975">
        <v>12</v>
      </c>
      <c r="J975" t="s">
        <v>90</v>
      </c>
      <c r="K975" t="s">
        <v>113</v>
      </c>
      <c r="L975" t="s">
        <v>111</v>
      </c>
      <c r="M975" t="s">
        <v>121</v>
      </c>
    </row>
    <row r="976" spans="1:13" x14ac:dyDescent="0.3">
      <c r="A976" t="s">
        <v>16</v>
      </c>
      <c r="B976" t="s">
        <v>29</v>
      </c>
      <c r="C976">
        <v>44941</v>
      </c>
      <c r="D976">
        <v>17</v>
      </c>
      <c r="E976">
        <v>11101</v>
      </c>
      <c r="F976">
        <v>8315.5499999999993</v>
      </c>
      <c r="G976">
        <v>2785.4500000000007</v>
      </c>
      <c r="H976">
        <v>2023</v>
      </c>
      <c r="I976">
        <v>1</v>
      </c>
      <c r="J976" t="s">
        <v>83</v>
      </c>
      <c r="K976" t="s">
        <v>100</v>
      </c>
      <c r="L976" t="s">
        <v>98</v>
      </c>
      <c r="M976" t="s">
        <v>108</v>
      </c>
    </row>
    <row r="977" spans="1:13" x14ac:dyDescent="0.3">
      <c r="A977" t="s">
        <v>32</v>
      </c>
      <c r="B977" t="s">
        <v>58</v>
      </c>
      <c r="C977">
        <v>45052</v>
      </c>
      <c r="D977">
        <v>7</v>
      </c>
      <c r="E977">
        <v>1814.8899999999999</v>
      </c>
      <c r="F977">
        <v>1186.29</v>
      </c>
      <c r="G977">
        <v>628.59999999999991</v>
      </c>
      <c r="H977">
        <v>2023</v>
      </c>
      <c r="I977">
        <v>5</v>
      </c>
      <c r="J977" t="s">
        <v>84</v>
      </c>
      <c r="K977" t="s">
        <v>106</v>
      </c>
      <c r="L977" t="s">
        <v>126</v>
      </c>
      <c r="M977" t="s">
        <v>144</v>
      </c>
    </row>
    <row r="978" spans="1:13" x14ac:dyDescent="0.3">
      <c r="A978" t="s">
        <v>32</v>
      </c>
      <c r="B978" t="s">
        <v>40</v>
      </c>
      <c r="C978">
        <v>45554</v>
      </c>
      <c r="D978">
        <v>20</v>
      </c>
      <c r="E978">
        <v>27075.8</v>
      </c>
      <c r="F978">
        <v>19489.2</v>
      </c>
      <c r="G978">
        <v>7586.5999999999985</v>
      </c>
      <c r="H978">
        <v>2024</v>
      </c>
      <c r="I978">
        <v>9</v>
      </c>
      <c r="J978" t="s">
        <v>89</v>
      </c>
      <c r="K978" t="s">
        <v>106</v>
      </c>
      <c r="L978" t="s">
        <v>111</v>
      </c>
      <c r="M978" t="s">
        <v>112</v>
      </c>
    </row>
    <row r="979" spans="1:13" x14ac:dyDescent="0.3">
      <c r="A979" t="s">
        <v>54</v>
      </c>
      <c r="B979" t="s">
        <v>65</v>
      </c>
      <c r="C979">
        <v>45535</v>
      </c>
      <c r="D979">
        <v>5</v>
      </c>
      <c r="E979">
        <v>1615.75</v>
      </c>
      <c r="F979">
        <v>999.30000000000007</v>
      </c>
      <c r="G979">
        <v>616.44999999999993</v>
      </c>
      <c r="H979">
        <v>2024</v>
      </c>
      <c r="I979">
        <v>8</v>
      </c>
      <c r="J979" t="s">
        <v>89</v>
      </c>
      <c r="K979" t="s">
        <v>109</v>
      </c>
      <c r="L979" t="s">
        <v>111</v>
      </c>
      <c r="M979" t="s">
        <v>112</v>
      </c>
    </row>
    <row r="980" spans="1:13" x14ac:dyDescent="0.3">
      <c r="A980" t="s">
        <v>16</v>
      </c>
      <c r="B980" t="s">
        <v>46</v>
      </c>
      <c r="C980">
        <v>45228</v>
      </c>
      <c r="D980">
        <v>25</v>
      </c>
      <c r="E980">
        <v>4885.75</v>
      </c>
      <c r="F980">
        <v>3648.7499999999995</v>
      </c>
      <c r="G980">
        <v>1237.0000000000005</v>
      </c>
      <c r="H980">
        <v>2023</v>
      </c>
      <c r="I980">
        <v>10</v>
      </c>
      <c r="J980" t="s">
        <v>86</v>
      </c>
      <c r="K980" t="s">
        <v>100</v>
      </c>
      <c r="L980" t="s">
        <v>118</v>
      </c>
      <c r="M980" t="s">
        <v>119</v>
      </c>
    </row>
    <row r="981" spans="1:13" x14ac:dyDescent="0.3">
      <c r="A981" t="s">
        <v>8</v>
      </c>
      <c r="B981" t="s">
        <v>61</v>
      </c>
      <c r="C981">
        <v>45186</v>
      </c>
      <c r="D981">
        <v>9</v>
      </c>
      <c r="E981">
        <v>3443.22</v>
      </c>
      <c r="F981">
        <v>2720.97</v>
      </c>
      <c r="G981">
        <v>722.25</v>
      </c>
      <c r="H981">
        <v>2023</v>
      </c>
      <c r="I981">
        <v>9</v>
      </c>
      <c r="J981" t="s">
        <v>85</v>
      </c>
      <c r="K981" t="s">
        <v>109</v>
      </c>
      <c r="L981" t="s">
        <v>111</v>
      </c>
      <c r="M981" t="s">
        <v>121</v>
      </c>
    </row>
    <row r="982" spans="1:13" x14ac:dyDescent="0.3">
      <c r="A982" t="s">
        <v>54</v>
      </c>
      <c r="B982" t="s">
        <v>38</v>
      </c>
      <c r="C982">
        <v>45208</v>
      </c>
      <c r="D982">
        <v>35</v>
      </c>
      <c r="E982">
        <v>18776.8</v>
      </c>
      <c r="F982">
        <v>13686.05</v>
      </c>
      <c r="G982">
        <v>5090.75</v>
      </c>
      <c r="H982">
        <v>2023</v>
      </c>
      <c r="I982">
        <v>10</v>
      </c>
      <c r="J982" t="s">
        <v>86</v>
      </c>
      <c r="K982" t="s">
        <v>113</v>
      </c>
      <c r="L982" t="s">
        <v>111</v>
      </c>
      <c r="M982" t="s">
        <v>112</v>
      </c>
    </row>
    <row r="983" spans="1:13" x14ac:dyDescent="0.3">
      <c r="A983" t="s">
        <v>16</v>
      </c>
      <c r="B983" t="s">
        <v>57</v>
      </c>
      <c r="C983">
        <v>45494</v>
      </c>
      <c r="D983">
        <v>5</v>
      </c>
      <c r="E983">
        <v>5853.2000000000007</v>
      </c>
      <c r="F983">
        <v>4675.8499999999995</v>
      </c>
      <c r="G983">
        <v>1177.3500000000013</v>
      </c>
      <c r="H983">
        <v>2024</v>
      </c>
      <c r="I983">
        <v>7</v>
      </c>
      <c r="J983" t="s">
        <v>89</v>
      </c>
      <c r="K983" t="s">
        <v>106</v>
      </c>
      <c r="L983" t="s">
        <v>111</v>
      </c>
      <c r="M983" t="s">
        <v>112</v>
      </c>
    </row>
    <row r="984" spans="1:13" x14ac:dyDescent="0.3">
      <c r="A984" t="s">
        <v>16</v>
      </c>
      <c r="B984" t="s">
        <v>22</v>
      </c>
      <c r="C984">
        <v>45101</v>
      </c>
      <c r="D984">
        <v>3</v>
      </c>
      <c r="E984">
        <v>3160.44</v>
      </c>
      <c r="F984">
        <v>1878.78</v>
      </c>
      <c r="G984">
        <v>1281.6600000000001</v>
      </c>
      <c r="H984">
        <v>2023</v>
      </c>
      <c r="I984">
        <v>6</v>
      </c>
      <c r="J984" t="s">
        <v>84</v>
      </c>
      <c r="K984" t="s">
        <v>113</v>
      </c>
      <c r="L984" t="s">
        <v>102</v>
      </c>
      <c r="M984" t="s">
        <v>124</v>
      </c>
    </row>
    <row r="985" spans="1:13" x14ac:dyDescent="0.3">
      <c r="A985" t="s">
        <v>33</v>
      </c>
      <c r="B985" t="s">
        <v>71</v>
      </c>
      <c r="C985">
        <v>45057</v>
      </c>
      <c r="D985">
        <v>21</v>
      </c>
      <c r="E985">
        <v>4797.03</v>
      </c>
      <c r="F985">
        <v>3833.76</v>
      </c>
      <c r="G985">
        <v>963.26999999999953</v>
      </c>
      <c r="H985">
        <v>2023</v>
      </c>
      <c r="I985">
        <v>5</v>
      </c>
      <c r="J985" t="s">
        <v>84</v>
      </c>
      <c r="K985" t="s">
        <v>100</v>
      </c>
      <c r="L985" t="s">
        <v>98</v>
      </c>
      <c r="M985" t="s">
        <v>99</v>
      </c>
    </row>
    <row r="986" spans="1:13" x14ac:dyDescent="0.3">
      <c r="A986" t="s">
        <v>6</v>
      </c>
      <c r="B986" t="s">
        <v>40</v>
      </c>
      <c r="C986">
        <v>45631</v>
      </c>
      <c r="D986">
        <v>39</v>
      </c>
      <c r="E986">
        <v>52797.81</v>
      </c>
      <c r="F986">
        <v>38003.94</v>
      </c>
      <c r="G986">
        <v>14793.869999999995</v>
      </c>
      <c r="H986">
        <v>2024</v>
      </c>
      <c r="I986">
        <v>12</v>
      </c>
      <c r="J986" t="s">
        <v>90</v>
      </c>
      <c r="K986" t="s">
        <v>106</v>
      </c>
      <c r="L986" t="s">
        <v>111</v>
      </c>
      <c r="M986" t="s">
        <v>112</v>
      </c>
    </row>
    <row r="987" spans="1:13" x14ac:dyDescent="0.3">
      <c r="A987" t="s">
        <v>6</v>
      </c>
      <c r="B987" t="s">
        <v>47</v>
      </c>
      <c r="C987">
        <v>45019</v>
      </c>
      <c r="D987">
        <v>12</v>
      </c>
      <c r="E987">
        <v>14375.04</v>
      </c>
      <c r="F987">
        <v>10590.599999999999</v>
      </c>
      <c r="G987">
        <v>3784.4400000000023</v>
      </c>
      <c r="H987">
        <v>2023</v>
      </c>
      <c r="I987">
        <v>4</v>
      </c>
      <c r="J987" t="s">
        <v>84</v>
      </c>
      <c r="K987" t="s">
        <v>113</v>
      </c>
      <c r="L987" t="s">
        <v>126</v>
      </c>
      <c r="M987" t="s">
        <v>127</v>
      </c>
    </row>
    <row r="988" spans="1:13" x14ac:dyDescent="0.3">
      <c r="A988" t="s">
        <v>12</v>
      </c>
      <c r="B988" t="s">
        <v>38</v>
      </c>
      <c r="C988">
        <v>45000</v>
      </c>
      <c r="D988">
        <v>27</v>
      </c>
      <c r="E988">
        <v>14484.960000000001</v>
      </c>
      <c r="F988">
        <v>10557.81</v>
      </c>
      <c r="G988">
        <v>3927.1500000000015</v>
      </c>
      <c r="H988">
        <v>2023</v>
      </c>
      <c r="I988">
        <v>3</v>
      </c>
      <c r="J988" t="s">
        <v>83</v>
      </c>
      <c r="K988" t="s">
        <v>113</v>
      </c>
      <c r="L988" t="s">
        <v>111</v>
      </c>
      <c r="M988" t="s">
        <v>112</v>
      </c>
    </row>
    <row r="989" spans="1:13" x14ac:dyDescent="0.3">
      <c r="A989" t="s">
        <v>8</v>
      </c>
      <c r="B989" t="s">
        <v>69</v>
      </c>
      <c r="C989">
        <v>45227</v>
      </c>
      <c r="D989">
        <v>41</v>
      </c>
      <c r="E989">
        <v>3272.21</v>
      </c>
      <c r="F989">
        <v>2624.8199999999997</v>
      </c>
      <c r="G989">
        <v>647.39000000000033</v>
      </c>
      <c r="H989">
        <v>2023</v>
      </c>
      <c r="I989">
        <v>10</v>
      </c>
      <c r="J989" t="s">
        <v>86</v>
      </c>
      <c r="K989" t="s">
        <v>106</v>
      </c>
      <c r="L989" t="s">
        <v>98</v>
      </c>
      <c r="M989" t="s">
        <v>99</v>
      </c>
    </row>
    <row r="990" spans="1:13" x14ac:dyDescent="0.3">
      <c r="A990" t="s">
        <v>37</v>
      </c>
      <c r="B990" t="s">
        <v>57</v>
      </c>
      <c r="C990">
        <v>45456</v>
      </c>
      <c r="D990">
        <v>12</v>
      </c>
      <c r="E990">
        <v>14047.68</v>
      </c>
      <c r="F990">
        <v>11222.039999999999</v>
      </c>
      <c r="G990">
        <v>2825.6400000000012</v>
      </c>
      <c r="H990">
        <v>2024</v>
      </c>
      <c r="I990">
        <v>6</v>
      </c>
      <c r="J990" t="s">
        <v>88</v>
      </c>
      <c r="K990" t="s">
        <v>106</v>
      </c>
      <c r="L990" t="s">
        <v>111</v>
      </c>
      <c r="M990" t="s">
        <v>112</v>
      </c>
    </row>
    <row r="991" spans="1:13" x14ac:dyDescent="0.3">
      <c r="A991" t="s">
        <v>59</v>
      </c>
      <c r="B991" t="s">
        <v>65</v>
      </c>
      <c r="C991">
        <v>45576</v>
      </c>
      <c r="D991">
        <v>34</v>
      </c>
      <c r="E991">
        <v>10987.099999999999</v>
      </c>
      <c r="F991">
        <v>6795.2400000000007</v>
      </c>
      <c r="G991">
        <v>4191.8599999999979</v>
      </c>
      <c r="H991">
        <v>2024</v>
      </c>
      <c r="I991">
        <v>10</v>
      </c>
      <c r="J991" t="s">
        <v>90</v>
      </c>
      <c r="K991" t="s">
        <v>109</v>
      </c>
      <c r="L991" t="s">
        <v>111</v>
      </c>
      <c r="M991" t="s">
        <v>112</v>
      </c>
    </row>
    <row r="992" spans="1:13" x14ac:dyDescent="0.3">
      <c r="A992" t="s">
        <v>28</v>
      </c>
      <c r="B992" t="s">
        <v>18</v>
      </c>
      <c r="C992">
        <v>45484</v>
      </c>
      <c r="D992">
        <v>4</v>
      </c>
      <c r="E992">
        <v>1596.64</v>
      </c>
      <c r="F992">
        <v>1206.56</v>
      </c>
      <c r="G992">
        <v>390.08000000000015</v>
      </c>
      <c r="H992">
        <v>2024</v>
      </c>
      <c r="I992">
        <v>7</v>
      </c>
      <c r="J992" t="s">
        <v>89</v>
      </c>
      <c r="K992" t="s">
        <v>130</v>
      </c>
      <c r="L992" t="s">
        <v>126</v>
      </c>
      <c r="M992" t="s">
        <v>129</v>
      </c>
    </row>
    <row r="993" spans="1:13" x14ac:dyDescent="0.3">
      <c r="A993" t="s">
        <v>37</v>
      </c>
      <c r="B993" t="s">
        <v>61</v>
      </c>
      <c r="C993">
        <v>45207</v>
      </c>
      <c r="D993">
        <v>27</v>
      </c>
      <c r="E993">
        <v>10329.66</v>
      </c>
      <c r="F993">
        <v>8162.91</v>
      </c>
      <c r="G993">
        <v>2166.75</v>
      </c>
      <c r="H993">
        <v>2023</v>
      </c>
      <c r="I993">
        <v>10</v>
      </c>
      <c r="J993" t="s">
        <v>86</v>
      </c>
      <c r="K993" t="s">
        <v>109</v>
      </c>
      <c r="L993" t="s">
        <v>111</v>
      </c>
      <c r="M993" t="s">
        <v>121</v>
      </c>
    </row>
    <row r="994" spans="1:13" x14ac:dyDescent="0.3">
      <c r="A994" t="s">
        <v>59</v>
      </c>
      <c r="B994" t="s">
        <v>39</v>
      </c>
      <c r="C994">
        <v>45653</v>
      </c>
      <c r="D994">
        <v>32</v>
      </c>
      <c r="E994">
        <v>23359.360000000001</v>
      </c>
      <c r="F994">
        <v>18847.68</v>
      </c>
      <c r="G994">
        <v>4511.68</v>
      </c>
      <c r="H994">
        <v>2024</v>
      </c>
      <c r="I994">
        <v>12</v>
      </c>
      <c r="J994" t="s">
        <v>90</v>
      </c>
      <c r="K994" t="s">
        <v>113</v>
      </c>
      <c r="L994" t="s">
        <v>111</v>
      </c>
      <c r="M994" t="s">
        <v>121</v>
      </c>
    </row>
    <row r="995" spans="1:13" x14ac:dyDescent="0.3">
      <c r="A995" t="s">
        <v>21</v>
      </c>
      <c r="B995" t="s">
        <v>52</v>
      </c>
      <c r="C995">
        <v>45437</v>
      </c>
      <c r="D995">
        <v>1</v>
      </c>
      <c r="E995">
        <v>236.61</v>
      </c>
      <c r="F995">
        <v>183.17</v>
      </c>
      <c r="G995">
        <v>53.440000000000026</v>
      </c>
      <c r="H995">
        <v>2024</v>
      </c>
      <c r="I995">
        <v>5</v>
      </c>
      <c r="J995" t="s">
        <v>88</v>
      </c>
      <c r="K995" t="s">
        <v>113</v>
      </c>
      <c r="L995" t="s">
        <v>118</v>
      </c>
      <c r="M995" t="s">
        <v>152</v>
      </c>
    </row>
    <row r="996" spans="1:13" x14ac:dyDescent="0.3">
      <c r="A996" t="s">
        <v>59</v>
      </c>
      <c r="B996" t="s">
        <v>7</v>
      </c>
      <c r="C996">
        <v>45072</v>
      </c>
      <c r="D996">
        <v>16</v>
      </c>
      <c r="E996">
        <v>5310.08</v>
      </c>
      <c r="F996">
        <v>3163.36</v>
      </c>
      <c r="G996">
        <v>2146.7199999999998</v>
      </c>
      <c r="H996">
        <v>2023</v>
      </c>
      <c r="I996">
        <v>5</v>
      </c>
      <c r="J996" t="s">
        <v>84</v>
      </c>
      <c r="K996" t="s">
        <v>109</v>
      </c>
      <c r="L996" t="s">
        <v>98</v>
      </c>
      <c r="M996" t="s">
        <v>108</v>
      </c>
    </row>
    <row r="997" spans="1:13" x14ac:dyDescent="0.3">
      <c r="A997" t="s">
        <v>12</v>
      </c>
      <c r="B997" t="s">
        <v>31</v>
      </c>
      <c r="C997">
        <v>45620</v>
      </c>
      <c r="D997">
        <v>31</v>
      </c>
      <c r="E997">
        <v>14901.699999999999</v>
      </c>
      <c r="F997">
        <v>9360.14</v>
      </c>
      <c r="G997">
        <v>5541.5599999999995</v>
      </c>
      <c r="H997">
        <v>2024</v>
      </c>
      <c r="I997">
        <v>11</v>
      </c>
      <c r="J997" t="s">
        <v>90</v>
      </c>
      <c r="K997" t="s">
        <v>113</v>
      </c>
      <c r="L997" t="s">
        <v>98</v>
      </c>
      <c r="M997" t="s">
        <v>108</v>
      </c>
    </row>
    <row r="998" spans="1:13" x14ac:dyDescent="0.3">
      <c r="A998" t="s">
        <v>25</v>
      </c>
      <c r="B998" t="s">
        <v>60</v>
      </c>
      <c r="C998">
        <v>45584</v>
      </c>
      <c r="D998">
        <v>35</v>
      </c>
      <c r="E998">
        <v>19684.349999999999</v>
      </c>
      <c r="F998">
        <v>15030.050000000001</v>
      </c>
      <c r="G998">
        <v>4654.2999999999975</v>
      </c>
      <c r="H998">
        <v>2024</v>
      </c>
      <c r="I998">
        <v>10</v>
      </c>
      <c r="J998" t="s">
        <v>90</v>
      </c>
      <c r="K998" t="s">
        <v>132</v>
      </c>
      <c r="L998" t="s">
        <v>102</v>
      </c>
      <c r="M998" t="s">
        <v>116</v>
      </c>
    </row>
    <row r="999" spans="1:13" x14ac:dyDescent="0.3">
      <c r="A999" t="s">
        <v>16</v>
      </c>
      <c r="B999" t="s">
        <v>34</v>
      </c>
      <c r="C999">
        <v>45287</v>
      </c>
      <c r="D999">
        <v>24</v>
      </c>
      <c r="E999">
        <v>23161.439999999999</v>
      </c>
      <c r="F999">
        <v>18127.199999999997</v>
      </c>
      <c r="G999">
        <v>5034.2400000000016</v>
      </c>
      <c r="H999">
        <v>2023</v>
      </c>
      <c r="I999">
        <v>12</v>
      </c>
      <c r="J999" t="s">
        <v>86</v>
      </c>
      <c r="K999" t="s">
        <v>113</v>
      </c>
      <c r="L999" t="s">
        <v>118</v>
      </c>
      <c r="M999" t="s">
        <v>119</v>
      </c>
    </row>
    <row r="1000" spans="1:13" x14ac:dyDescent="0.3">
      <c r="A1000" t="s">
        <v>14</v>
      </c>
      <c r="B1000" t="s">
        <v>43</v>
      </c>
      <c r="C1000">
        <v>45037</v>
      </c>
      <c r="D1000">
        <v>14</v>
      </c>
      <c r="E1000">
        <v>14909.44</v>
      </c>
      <c r="F1000">
        <v>9613.3799999999992</v>
      </c>
      <c r="G1000">
        <v>5296.0600000000013</v>
      </c>
      <c r="H1000">
        <v>2023</v>
      </c>
      <c r="I1000">
        <v>4</v>
      </c>
      <c r="J1000" t="s">
        <v>84</v>
      </c>
      <c r="K1000" t="s">
        <v>113</v>
      </c>
      <c r="L1000" t="s">
        <v>111</v>
      </c>
      <c r="M1000" t="s">
        <v>121</v>
      </c>
    </row>
    <row r="1001" spans="1:13" x14ac:dyDescent="0.3">
      <c r="A1001" t="s">
        <v>21</v>
      </c>
      <c r="B1001" t="s">
        <v>18</v>
      </c>
      <c r="C1001">
        <v>45415</v>
      </c>
      <c r="D1001">
        <v>20</v>
      </c>
      <c r="E1001">
        <v>7983.2000000000007</v>
      </c>
      <c r="F1001">
        <v>6032.7999999999993</v>
      </c>
      <c r="G1001">
        <v>1950.4000000000015</v>
      </c>
      <c r="H1001">
        <v>2024</v>
      </c>
      <c r="I1001">
        <v>5</v>
      </c>
      <c r="J1001" t="s">
        <v>88</v>
      </c>
      <c r="K1001" t="s">
        <v>130</v>
      </c>
      <c r="L1001" t="s">
        <v>126</v>
      </c>
      <c r="M1001" t="s">
        <v>129</v>
      </c>
    </row>
    <row r="1002" spans="1:13" x14ac:dyDescent="0.3">
      <c r="A1002" t="s">
        <v>32</v>
      </c>
      <c r="B1002" t="s">
        <v>65</v>
      </c>
      <c r="C1002">
        <v>45566</v>
      </c>
      <c r="D1002">
        <v>32</v>
      </c>
      <c r="E1002">
        <v>10340.799999999999</v>
      </c>
      <c r="F1002">
        <v>6395.52</v>
      </c>
      <c r="G1002">
        <v>3945.2799999999988</v>
      </c>
      <c r="H1002">
        <v>2024</v>
      </c>
      <c r="I1002">
        <v>10</v>
      </c>
      <c r="J1002" t="s">
        <v>90</v>
      </c>
      <c r="K1002" t="s">
        <v>109</v>
      </c>
      <c r="L1002" t="s">
        <v>111</v>
      </c>
      <c r="M1002" t="s">
        <v>112</v>
      </c>
    </row>
    <row r="1003" spans="1:13" x14ac:dyDescent="0.3">
      <c r="A1003" t="s">
        <v>59</v>
      </c>
      <c r="B1003" t="s">
        <v>65</v>
      </c>
      <c r="C1003">
        <v>45327</v>
      </c>
      <c r="D1003">
        <v>23</v>
      </c>
      <c r="E1003">
        <v>7432.45</v>
      </c>
      <c r="F1003">
        <v>4596.7800000000007</v>
      </c>
      <c r="G1003">
        <v>2835.6699999999992</v>
      </c>
      <c r="H1003">
        <v>2024</v>
      </c>
      <c r="I1003">
        <v>2</v>
      </c>
      <c r="J1003" t="s">
        <v>87</v>
      </c>
      <c r="K1003" t="s">
        <v>109</v>
      </c>
      <c r="L1003" t="s">
        <v>111</v>
      </c>
      <c r="M1003" t="s">
        <v>112</v>
      </c>
    </row>
    <row r="1004" spans="1:13" x14ac:dyDescent="0.3">
      <c r="A1004" t="s">
        <v>12</v>
      </c>
      <c r="B1004" t="s">
        <v>18</v>
      </c>
      <c r="C1004">
        <v>45388</v>
      </c>
      <c r="D1004">
        <v>13</v>
      </c>
      <c r="E1004">
        <v>5189.08</v>
      </c>
      <c r="F1004">
        <v>3921.3199999999997</v>
      </c>
      <c r="G1004">
        <v>1267.7600000000002</v>
      </c>
      <c r="H1004">
        <v>2024</v>
      </c>
      <c r="I1004">
        <v>4</v>
      </c>
      <c r="J1004" t="s">
        <v>88</v>
      </c>
      <c r="K1004" t="s">
        <v>130</v>
      </c>
      <c r="L1004" t="s">
        <v>126</v>
      </c>
      <c r="M1004" t="s">
        <v>129</v>
      </c>
    </row>
    <row r="1005" spans="1:13" x14ac:dyDescent="0.3">
      <c r="A1005" t="s">
        <v>21</v>
      </c>
      <c r="B1005" t="s">
        <v>65</v>
      </c>
      <c r="C1005">
        <v>45323</v>
      </c>
      <c r="D1005">
        <v>14</v>
      </c>
      <c r="E1005">
        <v>4524.0999999999995</v>
      </c>
      <c r="F1005">
        <v>2798.04</v>
      </c>
      <c r="G1005">
        <v>1726.0599999999995</v>
      </c>
      <c r="H1005">
        <v>2024</v>
      </c>
      <c r="I1005">
        <v>2</v>
      </c>
      <c r="J1005" t="s">
        <v>87</v>
      </c>
      <c r="K1005" t="s">
        <v>109</v>
      </c>
      <c r="L1005" t="s">
        <v>111</v>
      </c>
      <c r="M1005" t="s">
        <v>112</v>
      </c>
    </row>
    <row r="1006" spans="1:13" x14ac:dyDescent="0.3">
      <c r="A1006" t="s">
        <v>21</v>
      </c>
      <c r="B1006" t="s">
        <v>48</v>
      </c>
      <c r="C1006">
        <v>45279</v>
      </c>
      <c r="D1006">
        <v>34</v>
      </c>
      <c r="E1006">
        <v>47702.34</v>
      </c>
      <c r="F1006">
        <v>30278.699999999997</v>
      </c>
      <c r="G1006">
        <v>17423.64</v>
      </c>
      <c r="H1006">
        <v>2023</v>
      </c>
      <c r="I1006">
        <v>12</v>
      </c>
      <c r="J1006" t="s">
        <v>86</v>
      </c>
      <c r="K1006" t="s">
        <v>137</v>
      </c>
      <c r="L1006" t="s">
        <v>111</v>
      </c>
      <c r="M1006" t="s">
        <v>112</v>
      </c>
    </row>
    <row r="1007" spans="1:13" x14ac:dyDescent="0.3">
      <c r="A1007" t="s">
        <v>12</v>
      </c>
      <c r="B1007" t="s">
        <v>13</v>
      </c>
      <c r="C1007">
        <v>45340</v>
      </c>
      <c r="D1007">
        <v>22</v>
      </c>
      <c r="E1007">
        <v>19317.54</v>
      </c>
      <c r="F1007">
        <v>13309.34</v>
      </c>
      <c r="G1007">
        <v>6008.2000000000007</v>
      </c>
      <c r="H1007">
        <v>2024</v>
      </c>
      <c r="I1007">
        <v>2</v>
      </c>
      <c r="J1007" t="s">
        <v>87</v>
      </c>
      <c r="K1007" t="s">
        <v>104</v>
      </c>
      <c r="L1007" t="s">
        <v>102</v>
      </c>
      <c r="M1007" t="s">
        <v>103</v>
      </c>
    </row>
    <row r="1008" spans="1:13" x14ac:dyDescent="0.3">
      <c r="A1008" t="s">
        <v>12</v>
      </c>
      <c r="B1008" t="s">
        <v>30</v>
      </c>
      <c r="C1008">
        <v>45392</v>
      </c>
      <c r="D1008">
        <v>7</v>
      </c>
      <c r="E1008">
        <v>10300.220000000001</v>
      </c>
      <c r="F1008">
        <v>6969.55</v>
      </c>
      <c r="G1008">
        <v>3330.670000000001</v>
      </c>
      <c r="H1008">
        <v>2024</v>
      </c>
      <c r="I1008">
        <v>4</v>
      </c>
      <c r="J1008" t="s">
        <v>88</v>
      </c>
      <c r="K1008" t="s">
        <v>113</v>
      </c>
      <c r="L1008" t="s">
        <v>126</v>
      </c>
      <c r="M1008" t="s">
        <v>127</v>
      </c>
    </row>
    <row r="1009" spans="1:13" x14ac:dyDescent="0.3">
      <c r="A1009" t="s">
        <v>21</v>
      </c>
      <c r="B1009" t="s">
        <v>29</v>
      </c>
      <c r="C1009">
        <v>45036</v>
      </c>
      <c r="D1009">
        <v>15</v>
      </c>
      <c r="E1009">
        <v>9795</v>
      </c>
      <c r="F1009">
        <v>7337.25</v>
      </c>
      <c r="G1009">
        <v>2457.75</v>
      </c>
      <c r="H1009">
        <v>2023</v>
      </c>
      <c r="I1009">
        <v>4</v>
      </c>
      <c r="J1009" t="s">
        <v>84</v>
      </c>
      <c r="K1009" t="s">
        <v>100</v>
      </c>
      <c r="L1009" t="s">
        <v>98</v>
      </c>
      <c r="M1009" t="s">
        <v>108</v>
      </c>
    </row>
    <row r="1010" spans="1:13" x14ac:dyDescent="0.3">
      <c r="A1010" t="s">
        <v>6</v>
      </c>
      <c r="B1010" t="s">
        <v>36</v>
      </c>
      <c r="C1010">
        <v>45373</v>
      </c>
      <c r="D1010">
        <v>13</v>
      </c>
      <c r="E1010">
        <v>12311.65</v>
      </c>
      <c r="F1010">
        <v>8675.94</v>
      </c>
      <c r="G1010">
        <v>3635.7099999999991</v>
      </c>
      <c r="H1010">
        <v>2024</v>
      </c>
      <c r="I1010">
        <v>3</v>
      </c>
      <c r="J1010" t="s">
        <v>87</v>
      </c>
      <c r="K1010" t="s">
        <v>132</v>
      </c>
      <c r="L1010" t="s">
        <v>102</v>
      </c>
      <c r="M1010" t="s">
        <v>124</v>
      </c>
    </row>
    <row r="1011" spans="1:13" x14ac:dyDescent="0.3">
      <c r="A1011" t="s">
        <v>37</v>
      </c>
      <c r="B1011" t="s">
        <v>52</v>
      </c>
      <c r="C1011">
        <v>45418</v>
      </c>
      <c r="D1011">
        <v>8</v>
      </c>
      <c r="E1011">
        <v>1892.88</v>
      </c>
      <c r="F1011">
        <v>1465.36</v>
      </c>
      <c r="G1011">
        <v>427.52000000000021</v>
      </c>
      <c r="H1011">
        <v>2024</v>
      </c>
      <c r="I1011">
        <v>5</v>
      </c>
      <c r="J1011" t="s">
        <v>88</v>
      </c>
      <c r="K1011" t="s">
        <v>113</v>
      </c>
      <c r="L1011" t="s">
        <v>118</v>
      </c>
      <c r="M1011" t="s">
        <v>152</v>
      </c>
    </row>
    <row r="1012" spans="1:13" x14ac:dyDescent="0.3">
      <c r="A1012" t="s">
        <v>19</v>
      </c>
      <c r="B1012" t="s">
        <v>29</v>
      </c>
      <c r="C1012">
        <v>45139</v>
      </c>
      <c r="D1012">
        <v>11</v>
      </c>
      <c r="E1012">
        <v>7183</v>
      </c>
      <c r="F1012">
        <v>5380.65</v>
      </c>
      <c r="G1012">
        <v>1802.3500000000004</v>
      </c>
      <c r="H1012">
        <v>2023</v>
      </c>
      <c r="I1012">
        <v>8</v>
      </c>
      <c r="J1012" t="s">
        <v>85</v>
      </c>
      <c r="K1012" t="s">
        <v>100</v>
      </c>
      <c r="L1012" t="s">
        <v>98</v>
      </c>
      <c r="M1012" t="s">
        <v>108</v>
      </c>
    </row>
    <row r="1013" spans="1:13" x14ac:dyDescent="0.3">
      <c r="A1013" t="s">
        <v>54</v>
      </c>
      <c r="B1013" t="s">
        <v>53</v>
      </c>
      <c r="C1013">
        <v>45507</v>
      </c>
      <c r="D1013">
        <v>17</v>
      </c>
      <c r="E1013">
        <v>21685.37</v>
      </c>
      <c r="F1013">
        <v>13521.63</v>
      </c>
      <c r="G1013">
        <v>8163.74</v>
      </c>
      <c r="H1013">
        <v>2024</v>
      </c>
      <c r="I1013">
        <v>8</v>
      </c>
      <c r="J1013" t="s">
        <v>89</v>
      </c>
      <c r="K1013" t="s">
        <v>130</v>
      </c>
      <c r="L1013" t="s">
        <v>118</v>
      </c>
      <c r="M1013" t="s">
        <v>152</v>
      </c>
    </row>
    <row r="1014" spans="1:13" x14ac:dyDescent="0.3">
      <c r="A1014" t="s">
        <v>37</v>
      </c>
      <c r="B1014" t="s">
        <v>30</v>
      </c>
      <c r="C1014">
        <v>45548</v>
      </c>
      <c r="D1014">
        <v>7</v>
      </c>
      <c r="E1014">
        <v>10300.220000000001</v>
      </c>
      <c r="F1014">
        <v>6969.55</v>
      </c>
      <c r="G1014">
        <v>3330.670000000001</v>
      </c>
      <c r="H1014">
        <v>2024</v>
      </c>
      <c r="I1014">
        <v>9</v>
      </c>
      <c r="J1014" t="s">
        <v>89</v>
      </c>
      <c r="K1014" t="s">
        <v>113</v>
      </c>
      <c r="L1014" t="s">
        <v>126</v>
      </c>
      <c r="M1014" t="s">
        <v>127</v>
      </c>
    </row>
    <row r="1015" spans="1:13" x14ac:dyDescent="0.3">
      <c r="A1015" t="s">
        <v>28</v>
      </c>
      <c r="B1015" t="s">
        <v>69</v>
      </c>
      <c r="C1015">
        <v>45407</v>
      </c>
      <c r="D1015">
        <v>18</v>
      </c>
      <c r="E1015">
        <v>1436.58</v>
      </c>
      <c r="F1015">
        <v>1152.3599999999999</v>
      </c>
      <c r="G1015">
        <v>284.22000000000003</v>
      </c>
      <c r="H1015">
        <v>2024</v>
      </c>
      <c r="I1015">
        <v>4</v>
      </c>
      <c r="J1015" t="s">
        <v>88</v>
      </c>
      <c r="K1015" t="s">
        <v>106</v>
      </c>
      <c r="L1015" t="s">
        <v>98</v>
      </c>
      <c r="M1015" t="s">
        <v>99</v>
      </c>
    </row>
    <row r="1016" spans="1:13" x14ac:dyDescent="0.3">
      <c r="A1016" t="s">
        <v>14</v>
      </c>
      <c r="B1016" t="s">
        <v>53</v>
      </c>
      <c r="C1016">
        <v>45365</v>
      </c>
      <c r="D1016">
        <v>13</v>
      </c>
      <c r="E1016">
        <v>16582.93</v>
      </c>
      <c r="F1016">
        <v>10340.07</v>
      </c>
      <c r="G1016">
        <v>6242.8600000000006</v>
      </c>
      <c r="H1016">
        <v>2024</v>
      </c>
      <c r="I1016">
        <v>3</v>
      </c>
      <c r="J1016" t="s">
        <v>87</v>
      </c>
      <c r="K1016" t="s">
        <v>130</v>
      </c>
      <c r="L1016" t="s">
        <v>118</v>
      </c>
      <c r="M1016" t="s">
        <v>152</v>
      </c>
    </row>
    <row r="1017" spans="1:13" x14ac:dyDescent="0.3">
      <c r="A1017" t="s">
        <v>54</v>
      </c>
      <c r="B1017" t="s">
        <v>47</v>
      </c>
      <c r="C1017">
        <v>45040</v>
      </c>
      <c r="D1017">
        <v>20</v>
      </c>
      <c r="E1017">
        <v>23958.400000000001</v>
      </c>
      <c r="F1017">
        <v>17651</v>
      </c>
      <c r="G1017">
        <v>6307.4000000000015</v>
      </c>
      <c r="H1017">
        <v>2023</v>
      </c>
      <c r="I1017">
        <v>4</v>
      </c>
      <c r="J1017" t="s">
        <v>84</v>
      </c>
      <c r="K1017" t="s">
        <v>113</v>
      </c>
      <c r="L1017" t="s">
        <v>126</v>
      </c>
      <c r="M1017" t="s">
        <v>127</v>
      </c>
    </row>
    <row r="1018" spans="1:13" x14ac:dyDescent="0.3">
      <c r="A1018" t="s">
        <v>16</v>
      </c>
      <c r="B1018" t="s">
        <v>50</v>
      </c>
      <c r="C1018">
        <v>45248</v>
      </c>
      <c r="D1018">
        <v>41</v>
      </c>
      <c r="E1018">
        <v>11054.42</v>
      </c>
      <c r="F1018">
        <v>6719.49</v>
      </c>
      <c r="G1018">
        <v>4334.93</v>
      </c>
      <c r="H1018">
        <v>2023</v>
      </c>
      <c r="I1018">
        <v>11</v>
      </c>
      <c r="J1018" t="s">
        <v>86</v>
      </c>
      <c r="K1018" t="s">
        <v>100</v>
      </c>
      <c r="L1018" t="s">
        <v>102</v>
      </c>
      <c r="M1018" t="s">
        <v>103</v>
      </c>
    </row>
    <row r="1019" spans="1:13" x14ac:dyDescent="0.3">
      <c r="A1019" t="s">
        <v>16</v>
      </c>
      <c r="B1019" t="s">
        <v>56</v>
      </c>
      <c r="C1019">
        <v>45655</v>
      </c>
      <c r="D1019">
        <v>22</v>
      </c>
      <c r="E1019">
        <v>2951.3</v>
      </c>
      <c r="F1019">
        <v>2438.04</v>
      </c>
      <c r="G1019">
        <v>513.26000000000022</v>
      </c>
      <c r="H1019">
        <v>2024</v>
      </c>
      <c r="I1019">
        <v>12</v>
      </c>
      <c r="J1019" t="s">
        <v>90</v>
      </c>
      <c r="K1019" t="s">
        <v>113</v>
      </c>
      <c r="L1019" t="s">
        <v>102</v>
      </c>
      <c r="M1019" t="s">
        <v>148</v>
      </c>
    </row>
    <row r="1020" spans="1:13" x14ac:dyDescent="0.3">
      <c r="A1020" t="s">
        <v>23</v>
      </c>
      <c r="B1020" t="s">
        <v>45</v>
      </c>
      <c r="C1020">
        <v>45615</v>
      </c>
      <c r="D1020">
        <v>40</v>
      </c>
      <c r="E1020">
        <v>32266.399999999998</v>
      </c>
      <c r="F1020">
        <v>19241.600000000002</v>
      </c>
      <c r="G1020">
        <v>13024.799999999996</v>
      </c>
      <c r="H1020">
        <v>2024</v>
      </c>
      <c r="I1020">
        <v>11</v>
      </c>
      <c r="J1020" t="s">
        <v>90</v>
      </c>
      <c r="K1020" t="s">
        <v>113</v>
      </c>
      <c r="L1020" t="s">
        <v>111</v>
      </c>
      <c r="M1020" t="s">
        <v>112</v>
      </c>
    </row>
    <row r="1021" spans="1:13" x14ac:dyDescent="0.3">
      <c r="A1021" t="s">
        <v>32</v>
      </c>
      <c r="B1021" t="s">
        <v>61</v>
      </c>
      <c r="C1021">
        <v>45442</v>
      </c>
      <c r="D1021">
        <v>21</v>
      </c>
      <c r="E1021">
        <v>8034.1799999999994</v>
      </c>
      <c r="F1021">
        <v>6348.9299999999994</v>
      </c>
      <c r="G1021">
        <v>1685.25</v>
      </c>
      <c r="H1021">
        <v>2024</v>
      </c>
      <c r="I1021">
        <v>5</v>
      </c>
      <c r="J1021" t="s">
        <v>88</v>
      </c>
      <c r="K1021" t="s">
        <v>109</v>
      </c>
      <c r="L1021" t="s">
        <v>111</v>
      </c>
      <c r="M1021" t="s">
        <v>121</v>
      </c>
    </row>
    <row r="1022" spans="1:13" x14ac:dyDescent="0.3">
      <c r="A1022" t="s">
        <v>12</v>
      </c>
      <c r="B1022" t="s">
        <v>50</v>
      </c>
      <c r="C1022">
        <v>44942</v>
      </c>
      <c r="D1022">
        <v>21</v>
      </c>
      <c r="E1022">
        <v>5662.02</v>
      </c>
      <c r="F1022">
        <v>3441.6899999999996</v>
      </c>
      <c r="G1022">
        <v>2220.3300000000008</v>
      </c>
      <c r="H1022">
        <v>2023</v>
      </c>
      <c r="I1022">
        <v>1</v>
      </c>
      <c r="J1022" t="s">
        <v>83</v>
      </c>
      <c r="K1022" t="s">
        <v>100</v>
      </c>
      <c r="L1022" t="s">
        <v>102</v>
      </c>
      <c r="M1022" t="s">
        <v>103</v>
      </c>
    </row>
    <row r="1023" spans="1:13" x14ac:dyDescent="0.3">
      <c r="A1023" t="s">
        <v>8</v>
      </c>
      <c r="B1023" t="s">
        <v>42</v>
      </c>
      <c r="C1023">
        <v>45457</v>
      </c>
      <c r="D1023">
        <v>16</v>
      </c>
      <c r="E1023">
        <v>6778.72</v>
      </c>
      <c r="F1023">
        <v>4417.6000000000004</v>
      </c>
      <c r="G1023">
        <v>2361.12</v>
      </c>
      <c r="H1023">
        <v>2024</v>
      </c>
      <c r="I1023">
        <v>6</v>
      </c>
      <c r="J1023" t="s">
        <v>88</v>
      </c>
      <c r="K1023" t="s">
        <v>137</v>
      </c>
      <c r="L1023" t="s">
        <v>98</v>
      </c>
      <c r="M1023" t="s">
        <v>99</v>
      </c>
    </row>
    <row r="1024" spans="1:13" x14ac:dyDescent="0.3">
      <c r="A1024" t="s">
        <v>16</v>
      </c>
      <c r="B1024" t="s">
        <v>65</v>
      </c>
      <c r="C1024">
        <v>45344</v>
      </c>
      <c r="D1024">
        <v>28</v>
      </c>
      <c r="E1024">
        <v>9048.1999999999989</v>
      </c>
      <c r="F1024">
        <v>5596.08</v>
      </c>
      <c r="G1024">
        <v>3452.119999999999</v>
      </c>
      <c r="H1024">
        <v>2024</v>
      </c>
      <c r="I1024">
        <v>2</v>
      </c>
      <c r="J1024" t="s">
        <v>87</v>
      </c>
      <c r="K1024" t="s">
        <v>109</v>
      </c>
      <c r="L1024" t="s">
        <v>111</v>
      </c>
      <c r="M1024" t="s">
        <v>112</v>
      </c>
    </row>
    <row r="1025" spans="1:13" x14ac:dyDescent="0.3">
      <c r="A1025" t="s">
        <v>10</v>
      </c>
      <c r="B1025" t="s">
        <v>57</v>
      </c>
      <c r="C1025">
        <v>45333</v>
      </c>
      <c r="D1025">
        <v>26</v>
      </c>
      <c r="E1025">
        <v>30436.640000000003</v>
      </c>
      <c r="F1025">
        <v>24314.42</v>
      </c>
      <c r="G1025">
        <v>6122.2200000000048</v>
      </c>
      <c r="H1025">
        <v>2024</v>
      </c>
      <c r="I1025">
        <v>2</v>
      </c>
      <c r="J1025" t="s">
        <v>87</v>
      </c>
      <c r="K1025" t="s">
        <v>106</v>
      </c>
      <c r="L1025" t="s">
        <v>111</v>
      </c>
      <c r="M1025" t="s">
        <v>112</v>
      </c>
    </row>
    <row r="1026" spans="1:13" x14ac:dyDescent="0.3">
      <c r="A1026" t="s">
        <v>25</v>
      </c>
      <c r="B1026" t="s">
        <v>50</v>
      </c>
      <c r="C1026">
        <v>45023</v>
      </c>
      <c r="D1026">
        <v>6</v>
      </c>
      <c r="E1026">
        <v>1617.72</v>
      </c>
      <c r="F1026">
        <v>983.33999999999992</v>
      </c>
      <c r="G1026">
        <v>634.38000000000011</v>
      </c>
      <c r="H1026">
        <v>2023</v>
      </c>
      <c r="I1026">
        <v>4</v>
      </c>
      <c r="J1026" t="s">
        <v>84</v>
      </c>
      <c r="K1026" t="s">
        <v>100</v>
      </c>
      <c r="L1026" t="s">
        <v>102</v>
      </c>
      <c r="M1026" t="s">
        <v>103</v>
      </c>
    </row>
    <row r="1027" spans="1:13" x14ac:dyDescent="0.3">
      <c r="A1027" t="s">
        <v>32</v>
      </c>
      <c r="B1027" t="s">
        <v>36</v>
      </c>
      <c r="C1027">
        <v>45427</v>
      </c>
      <c r="D1027">
        <v>3</v>
      </c>
      <c r="E1027">
        <v>2841.1499999999996</v>
      </c>
      <c r="F1027">
        <v>2002.1399999999999</v>
      </c>
      <c r="G1027">
        <v>839.00999999999976</v>
      </c>
      <c r="H1027">
        <v>2024</v>
      </c>
      <c r="I1027">
        <v>5</v>
      </c>
      <c r="J1027" t="s">
        <v>88</v>
      </c>
      <c r="K1027" t="s">
        <v>132</v>
      </c>
      <c r="L1027" t="s">
        <v>102</v>
      </c>
      <c r="M1027" t="s">
        <v>124</v>
      </c>
    </row>
    <row r="1028" spans="1:13" x14ac:dyDescent="0.3">
      <c r="A1028" t="s">
        <v>19</v>
      </c>
      <c r="B1028" t="s">
        <v>39</v>
      </c>
      <c r="C1028">
        <v>45477</v>
      </c>
      <c r="D1028">
        <v>1</v>
      </c>
      <c r="E1028">
        <v>729.98</v>
      </c>
      <c r="F1028">
        <v>588.99</v>
      </c>
      <c r="G1028">
        <v>140.99</v>
      </c>
      <c r="H1028">
        <v>2024</v>
      </c>
      <c r="I1028">
        <v>7</v>
      </c>
      <c r="J1028" t="s">
        <v>89</v>
      </c>
      <c r="K1028" t="s">
        <v>113</v>
      </c>
      <c r="L1028" t="s">
        <v>111</v>
      </c>
      <c r="M1028" t="s">
        <v>121</v>
      </c>
    </row>
    <row r="1029" spans="1:13" x14ac:dyDescent="0.3">
      <c r="A1029" t="s">
        <v>19</v>
      </c>
      <c r="B1029" t="s">
        <v>70</v>
      </c>
      <c r="C1029">
        <v>45005</v>
      </c>
      <c r="D1029">
        <v>22</v>
      </c>
      <c r="E1029">
        <v>4749.58</v>
      </c>
      <c r="F1029">
        <v>3437.94</v>
      </c>
      <c r="G1029">
        <v>1311.6399999999999</v>
      </c>
      <c r="H1029">
        <v>2023</v>
      </c>
      <c r="I1029">
        <v>3</v>
      </c>
      <c r="J1029" t="s">
        <v>83</v>
      </c>
      <c r="K1029" t="s">
        <v>130</v>
      </c>
      <c r="L1029" t="s">
        <v>102</v>
      </c>
      <c r="M1029" t="s">
        <v>103</v>
      </c>
    </row>
    <row r="1030" spans="1:13" x14ac:dyDescent="0.3">
      <c r="A1030" t="s">
        <v>16</v>
      </c>
      <c r="B1030" t="s">
        <v>9</v>
      </c>
      <c r="C1030">
        <v>45496</v>
      </c>
      <c r="D1030">
        <v>13</v>
      </c>
      <c r="E1030">
        <v>7893.99</v>
      </c>
      <c r="F1030">
        <v>4840.42</v>
      </c>
      <c r="G1030">
        <v>3053.5699999999997</v>
      </c>
      <c r="H1030">
        <v>2024</v>
      </c>
      <c r="I1030">
        <v>7</v>
      </c>
      <c r="J1030" t="s">
        <v>89</v>
      </c>
      <c r="K1030" t="s">
        <v>113</v>
      </c>
      <c r="L1030" t="s">
        <v>98</v>
      </c>
      <c r="M1030" t="s">
        <v>99</v>
      </c>
    </row>
    <row r="1031" spans="1:13" x14ac:dyDescent="0.3">
      <c r="A1031" t="s">
        <v>10</v>
      </c>
      <c r="B1031" t="s">
        <v>49</v>
      </c>
      <c r="C1031">
        <v>45456</v>
      </c>
      <c r="D1031">
        <v>7</v>
      </c>
      <c r="E1031">
        <v>9317.49</v>
      </c>
      <c r="F1031">
        <v>5723.34</v>
      </c>
      <c r="G1031">
        <v>3594.1499999999996</v>
      </c>
      <c r="H1031">
        <v>2024</v>
      </c>
      <c r="I1031">
        <v>6</v>
      </c>
      <c r="J1031" t="s">
        <v>88</v>
      </c>
      <c r="K1031" t="s">
        <v>137</v>
      </c>
      <c r="L1031" t="s">
        <v>126</v>
      </c>
      <c r="M1031" t="s">
        <v>158</v>
      </c>
    </row>
    <row r="1032" spans="1:13" x14ac:dyDescent="0.3">
      <c r="A1032" t="s">
        <v>8</v>
      </c>
      <c r="B1032" t="s">
        <v>45</v>
      </c>
      <c r="C1032">
        <v>45540</v>
      </c>
      <c r="D1032">
        <v>3</v>
      </c>
      <c r="E1032">
        <v>2419.98</v>
      </c>
      <c r="F1032">
        <v>1443.1200000000001</v>
      </c>
      <c r="G1032">
        <v>976.8599999999999</v>
      </c>
      <c r="H1032">
        <v>2024</v>
      </c>
      <c r="I1032">
        <v>9</v>
      </c>
      <c r="J1032" t="s">
        <v>89</v>
      </c>
      <c r="K1032" t="s">
        <v>113</v>
      </c>
      <c r="L1032" t="s">
        <v>111</v>
      </c>
      <c r="M1032" t="s">
        <v>112</v>
      </c>
    </row>
    <row r="1033" spans="1:13" x14ac:dyDescent="0.3">
      <c r="A1033" t="s">
        <v>59</v>
      </c>
      <c r="B1033" t="s">
        <v>53</v>
      </c>
      <c r="C1033">
        <v>45446</v>
      </c>
      <c r="D1033">
        <v>5</v>
      </c>
      <c r="E1033">
        <v>6378.0499999999993</v>
      </c>
      <c r="F1033">
        <v>3976.95</v>
      </c>
      <c r="G1033">
        <v>2401.0999999999995</v>
      </c>
      <c r="H1033">
        <v>2024</v>
      </c>
      <c r="I1033">
        <v>6</v>
      </c>
      <c r="J1033" t="s">
        <v>88</v>
      </c>
      <c r="K1033" t="s">
        <v>130</v>
      </c>
      <c r="L1033" t="s">
        <v>118</v>
      </c>
      <c r="M1033" t="s">
        <v>152</v>
      </c>
    </row>
    <row r="1034" spans="1:13" x14ac:dyDescent="0.3">
      <c r="A1034" t="s">
        <v>23</v>
      </c>
      <c r="B1034" t="s">
        <v>35</v>
      </c>
      <c r="C1034">
        <v>44986</v>
      </c>
      <c r="D1034">
        <v>22</v>
      </c>
      <c r="E1034">
        <v>3587.1000000000004</v>
      </c>
      <c r="F1034">
        <v>2774.42</v>
      </c>
      <c r="G1034">
        <v>812.68000000000029</v>
      </c>
      <c r="H1034">
        <v>2023</v>
      </c>
      <c r="I1034">
        <v>3</v>
      </c>
      <c r="J1034" t="s">
        <v>83</v>
      </c>
      <c r="K1034" t="s">
        <v>113</v>
      </c>
      <c r="L1034" t="s">
        <v>102</v>
      </c>
      <c r="M1034" t="s">
        <v>124</v>
      </c>
    </row>
    <row r="1035" spans="1:13" x14ac:dyDescent="0.3">
      <c r="A1035" t="s">
        <v>12</v>
      </c>
      <c r="B1035" t="s">
        <v>35</v>
      </c>
      <c r="C1035">
        <v>45391</v>
      </c>
      <c r="D1035">
        <v>9</v>
      </c>
      <c r="E1035">
        <v>1467.45</v>
      </c>
      <c r="F1035">
        <v>1134.99</v>
      </c>
      <c r="G1035">
        <v>332.46000000000004</v>
      </c>
      <c r="H1035">
        <v>2024</v>
      </c>
      <c r="I1035">
        <v>4</v>
      </c>
      <c r="J1035" t="s">
        <v>88</v>
      </c>
      <c r="K1035" t="s">
        <v>113</v>
      </c>
      <c r="L1035" t="s">
        <v>102</v>
      </c>
      <c r="M1035" t="s">
        <v>124</v>
      </c>
    </row>
    <row r="1036" spans="1:13" x14ac:dyDescent="0.3">
      <c r="A1036" t="s">
        <v>16</v>
      </c>
      <c r="B1036" t="s">
        <v>40</v>
      </c>
      <c r="C1036">
        <v>45440</v>
      </c>
      <c r="D1036">
        <v>9</v>
      </c>
      <c r="E1036">
        <v>12184.11</v>
      </c>
      <c r="F1036">
        <v>8770.14</v>
      </c>
      <c r="G1036">
        <v>3413.9700000000012</v>
      </c>
      <c r="H1036">
        <v>2024</v>
      </c>
      <c r="I1036">
        <v>5</v>
      </c>
      <c r="J1036" t="s">
        <v>88</v>
      </c>
      <c r="K1036" t="s">
        <v>106</v>
      </c>
      <c r="L1036" t="s">
        <v>111</v>
      </c>
      <c r="M1036" t="s">
        <v>112</v>
      </c>
    </row>
    <row r="1037" spans="1:13" x14ac:dyDescent="0.3">
      <c r="A1037" t="s">
        <v>14</v>
      </c>
      <c r="B1037" t="s">
        <v>17</v>
      </c>
      <c r="C1037">
        <v>45397</v>
      </c>
      <c r="D1037">
        <v>11</v>
      </c>
      <c r="E1037">
        <v>2012.78</v>
      </c>
      <c r="F1037">
        <v>1529.11</v>
      </c>
      <c r="G1037">
        <v>483.67000000000007</v>
      </c>
      <c r="H1037">
        <v>2024</v>
      </c>
      <c r="I1037">
        <v>4</v>
      </c>
      <c r="J1037" t="s">
        <v>88</v>
      </c>
      <c r="K1037" t="s">
        <v>104</v>
      </c>
      <c r="L1037" t="s">
        <v>102</v>
      </c>
      <c r="M1037" t="s">
        <v>103</v>
      </c>
    </row>
    <row r="1038" spans="1:13" x14ac:dyDescent="0.3">
      <c r="A1038" t="s">
        <v>10</v>
      </c>
      <c r="B1038" t="s">
        <v>40</v>
      </c>
      <c r="C1038">
        <v>45449</v>
      </c>
      <c r="D1038">
        <v>8</v>
      </c>
      <c r="E1038">
        <v>10830.32</v>
      </c>
      <c r="F1038">
        <v>7795.68</v>
      </c>
      <c r="G1038">
        <v>3034.6399999999994</v>
      </c>
      <c r="H1038">
        <v>2024</v>
      </c>
      <c r="I1038">
        <v>6</v>
      </c>
      <c r="J1038" t="s">
        <v>88</v>
      </c>
      <c r="K1038" t="s">
        <v>106</v>
      </c>
      <c r="L1038" t="s">
        <v>111</v>
      </c>
      <c r="M1038" t="s">
        <v>112</v>
      </c>
    </row>
    <row r="1039" spans="1:13" x14ac:dyDescent="0.3">
      <c r="A1039" t="s">
        <v>16</v>
      </c>
      <c r="B1039" t="s">
        <v>38</v>
      </c>
      <c r="C1039">
        <v>45165</v>
      </c>
      <c r="D1039">
        <v>18</v>
      </c>
      <c r="E1039">
        <v>9656.64</v>
      </c>
      <c r="F1039">
        <v>7038.5399999999991</v>
      </c>
      <c r="G1039">
        <v>2618.1000000000004</v>
      </c>
      <c r="H1039">
        <v>2023</v>
      </c>
      <c r="I1039">
        <v>8</v>
      </c>
      <c r="J1039" t="s">
        <v>85</v>
      </c>
      <c r="K1039" t="s">
        <v>113</v>
      </c>
      <c r="L1039" t="s">
        <v>111</v>
      </c>
      <c r="M1039" t="s">
        <v>112</v>
      </c>
    </row>
    <row r="1040" spans="1:13" x14ac:dyDescent="0.3">
      <c r="A1040" t="s">
        <v>16</v>
      </c>
      <c r="B1040" t="s">
        <v>45</v>
      </c>
      <c r="C1040">
        <v>45335</v>
      </c>
      <c r="D1040">
        <v>17</v>
      </c>
      <c r="E1040">
        <v>13713.22</v>
      </c>
      <c r="F1040">
        <v>8177.68</v>
      </c>
      <c r="G1040">
        <v>5535.5399999999991</v>
      </c>
      <c r="H1040">
        <v>2024</v>
      </c>
      <c r="I1040">
        <v>2</v>
      </c>
      <c r="J1040" t="s">
        <v>87</v>
      </c>
      <c r="K1040" t="s">
        <v>113</v>
      </c>
      <c r="L1040" t="s">
        <v>111</v>
      </c>
      <c r="M1040" t="s">
        <v>112</v>
      </c>
    </row>
    <row r="1041" spans="1:13" x14ac:dyDescent="0.3">
      <c r="A1041" t="s">
        <v>28</v>
      </c>
      <c r="B1041" t="s">
        <v>62</v>
      </c>
      <c r="C1041">
        <v>44938</v>
      </c>
      <c r="D1041">
        <v>30</v>
      </c>
      <c r="E1041">
        <v>43359</v>
      </c>
      <c r="F1041">
        <v>29108.1</v>
      </c>
      <c r="G1041">
        <v>14250.900000000001</v>
      </c>
      <c r="H1041">
        <v>2023</v>
      </c>
      <c r="I1041">
        <v>1</v>
      </c>
      <c r="J1041" t="s">
        <v>83</v>
      </c>
      <c r="K1041" t="s">
        <v>113</v>
      </c>
      <c r="L1041" t="s">
        <v>126</v>
      </c>
      <c r="M1041" t="s">
        <v>158</v>
      </c>
    </row>
    <row r="1042" spans="1:13" x14ac:dyDescent="0.3">
      <c r="A1042" t="s">
        <v>54</v>
      </c>
      <c r="B1042" t="s">
        <v>24</v>
      </c>
      <c r="C1042">
        <v>45438</v>
      </c>
      <c r="D1042">
        <v>13</v>
      </c>
      <c r="E1042">
        <v>17305.990000000002</v>
      </c>
      <c r="F1042">
        <v>10799.23</v>
      </c>
      <c r="G1042">
        <v>6506.760000000002</v>
      </c>
      <c r="H1042">
        <v>2024</v>
      </c>
      <c r="I1042">
        <v>5</v>
      </c>
      <c r="J1042" t="s">
        <v>88</v>
      </c>
      <c r="K1042" t="s">
        <v>104</v>
      </c>
      <c r="L1042" t="s">
        <v>102</v>
      </c>
      <c r="M1042" t="s">
        <v>124</v>
      </c>
    </row>
    <row r="1043" spans="1:13" x14ac:dyDescent="0.3">
      <c r="A1043" t="s">
        <v>19</v>
      </c>
      <c r="B1043" t="s">
        <v>44</v>
      </c>
      <c r="C1043">
        <v>45434</v>
      </c>
      <c r="D1043">
        <v>10</v>
      </c>
      <c r="E1043">
        <v>2873</v>
      </c>
      <c r="F1043">
        <v>2326.6999999999998</v>
      </c>
      <c r="G1043">
        <v>546.30000000000018</v>
      </c>
      <c r="H1043">
        <v>2024</v>
      </c>
      <c r="I1043">
        <v>5</v>
      </c>
      <c r="J1043" t="s">
        <v>88</v>
      </c>
      <c r="K1043" t="s">
        <v>109</v>
      </c>
      <c r="L1043" t="s">
        <v>102</v>
      </c>
      <c r="M1043" t="s">
        <v>116</v>
      </c>
    </row>
    <row r="1044" spans="1:13" x14ac:dyDescent="0.3">
      <c r="A1044" t="s">
        <v>37</v>
      </c>
      <c r="B1044" t="s">
        <v>35</v>
      </c>
      <c r="C1044">
        <v>45204</v>
      </c>
      <c r="D1044">
        <v>17</v>
      </c>
      <c r="E1044">
        <v>2771.8500000000004</v>
      </c>
      <c r="F1044">
        <v>2143.87</v>
      </c>
      <c r="G1044">
        <v>627.98000000000047</v>
      </c>
      <c r="H1044">
        <v>2023</v>
      </c>
      <c r="I1044">
        <v>10</v>
      </c>
      <c r="J1044" t="s">
        <v>86</v>
      </c>
      <c r="K1044" t="s">
        <v>113</v>
      </c>
      <c r="L1044" t="s">
        <v>102</v>
      </c>
      <c r="M1044" t="s">
        <v>124</v>
      </c>
    </row>
    <row r="1045" spans="1:13" x14ac:dyDescent="0.3">
      <c r="A1045" t="s">
        <v>59</v>
      </c>
      <c r="B1045" t="s">
        <v>35</v>
      </c>
      <c r="C1045">
        <v>44966</v>
      </c>
      <c r="D1045">
        <v>24</v>
      </c>
      <c r="E1045">
        <v>3913.2000000000003</v>
      </c>
      <c r="F1045">
        <v>3026.64</v>
      </c>
      <c r="G1045">
        <v>886.5600000000004</v>
      </c>
      <c r="H1045">
        <v>2023</v>
      </c>
      <c r="I1045">
        <v>2</v>
      </c>
      <c r="J1045" t="s">
        <v>83</v>
      </c>
      <c r="K1045" t="s">
        <v>113</v>
      </c>
      <c r="L1045" t="s">
        <v>102</v>
      </c>
      <c r="M1045" t="s">
        <v>124</v>
      </c>
    </row>
    <row r="1046" spans="1:13" x14ac:dyDescent="0.3">
      <c r="A1046" t="s">
        <v>12</v>
      </c>
      <c r="B1046" t="s">
        <v>60</v>
      </c>
      <c r="C1046">
        <v>45642</v>
      </c>
      <c r="D1046">
        <v>34</v>
      </c>
      <c r="E1046">
        <v>19121.939999999999</v>
      </c>
      <c r="F1046">
        <v>14600.62</v>
      </c>
      <c r="G1046">
        <v>4521.3199999999979</v>
      </c>
      <c r="H1046">
        <v>2024</v>
      </c>
      <c r="I1046">
        <v>12</v>
      </c>
      <c r="J1046" t="s">
        <v>90</v>
      </c>
      <c r="K1046" t="s">
        <v>132</v>
      </c>
      <c r="L1046" t="s">
        <v>102</v>
      </c>
      <c r="M1046" t="s">
        <v>116</v>
      </c>
    </row>
    <row r="1047" spans="1:13" x14ac:dyDescent="0.3">
      <c r="A1047" t="s">
        <v>12</v>
      </c>
      <c r="B1047" t="s">
        <v>22</v>
      </c>
      <c r="C1047">
        <v>45210</v>
      </c>
      <c r="D1047">
        <v>23</v>
      </c>
      <c r="E1047">
        <v>24230.04</v>
      </c>
      <c r="F1047">
        <v>14403.98</v>
      </c>
      <c r="G1047">
        <v>9826.0600000000013</v>
      </c>
      <c r="H1047">
        <v>2023</v>
      </c>
      <c r="I1047">
        <v>10</v>
      </c>
      <c r="J1047" t="s">
        <v>86</v>
      </c>
      <c r="K1047" t="s">
        <v>113</v>
      </c>
      <c r="L1047" t="s">
        <v>102</v>
      </c>
      <c r="M1047" t="s">
        <v>124</v>
      </c>
    </row>
    <row r="1048" spans="1:13" x14ac:dyDescent="0.3">
      <c r="A1048" t="s">
        <v>23</v>
      </c>
      <c r="B1048" t="s">
        <v>9</v>
      </c>
      <c r="C1048">
        <v>45345</v>
      </c>
      <c r="D1048">
        <v>23</v>
      </c>
      <c r="E1048">
        <v>13966.29</v>
      </c>
      <c r="F1048">
        <v>8563.82</v>
      </c>
      <c r="G1048">
        <v>5402.4700000000012</v>
      </c>
      <c r="H1048">
        <v>2024</v>
      </c>
      <c r="I1048">
        <v>2</v>
      </c>
      <c r="J1048" t="s">
        <v>87</v>
      </c>
      <c r="K1048" t="s">
        <v>113</v>
      </c>
      <c r="L1048" t="s">
        <v>98</v>
      </c>
      <c r="M1048" t="s">
        <v>99</v>
      </c>
    </row>
    <row r="1049" spans="1:13" x14ac:dyDescent="0.3">
      <c r="A1049" t="s">
        <v>14</v>
      </c>
      <c r="B1049" t="s">
        <v>49</v>
      </c>
      <c r="C1049">
        <v>45542</v>
      </c>
      <c r="D1049">
        <v>11</v>
      </c>
      <c r="E1049">
        <v>14641.769999999999</v>
      </c>
      <c r="F1049">
        <v>8993.82</v>
      </c>
      <c r="G1049">
        <v>5647.9499999999989</v>
      </c>
      <c r="H1049">
        <v>2024</v>
      </c>
      <c r="I1049">
        <v>9</v>
      </c>
      <c r="J1049" t="s">
        <v>89</v>
      </c>
      <c r="K1049" t="s">
        <v>137</v>
      </c>
      <c r="L1049" t="s">
        <v>126</v>
      </c>
      <c r="M1049" t="s">
        <v>158</v>
      </c>
    </row>
    <row r="1050" spans="1:13" x14ac:dyDescent="0.3">
      <c r="A1050" t="s">
        <v>8</v>
      </c>
      <c r="B1050" t="s">
        <v>9</v>
      </c>
      <c r="C1050">
        <v>45593</v>
      </c>
      <c r="D1050">
        <v>26</v>
      </c>
      <c r="E1050">
        <v>15787.98</v>
      </c>
      <c r="F1050">
        <v>9680.84</v>
      </c>
      <c r="G1050">
        <v>6107.1399999999994</v>
      </c>
      <c r="H1050">
        <v>2024</v>
      </c>
      <c r="I1050">
        <v>10</v>
      </c>
      <c r="J1050" t="s">
        <v>90</v>
      </c>
      <c r="K1050" t="s">
        <v>113</v>
      </c>
      <c r="L1050" t="s">
        <v>98</v>
      </c>
      <c r="M1050" t="s">
        <v>99</v>
      </c>
    </row>
    <row r="1051" spans="1:13" x14ac:dyDescent="0.3">
      <c r="A1051" t="s">
        <v>16</v>
      </c>
      <c r="B1051" t="s">
        <v>46</v>
      </c>
      <c r="C1051">
        <v>45225</v>
      </c>
      <c r="D1051">
        <v>23</v>
      </c>
      <c r="E1051">
        <v>4494.8900000000003</v>
      </c>
      <c r="F1051">
        <v>3356.85</v>
      </c>
      <c r="G1051">
        <v>1138.0400000000004</v>
      </c>
      <c r="H1051">
        <v>2023</v>
      </c>
      <c r="I1051">
        <v>10</v>
      </c>
      <c r="J1051" t="s">
        <v>86</v>
      </c>
      <c r="K1051" t="s">
        <v>100</v>
      </c>
      <c r="L1051" t="s">
        <v>118</v>
      </c>
      <c r="M1051" t="s">
        <v>119</v>
      </c>
    </row>
    <row r="1052" spans="1:13" x14ac:dyDescent="0.3">
      <c r="A1052" t="s">
        <v>19</v>
      </c>
      <c r="B1052" t="s">
        <v>53</v>
      </c>
      <c r="C1052">
        <v>45447</v>
      </c>
      <c r="D1052">
        <v>6</v>
      </c>
      <c r="E1052">
        <v>7653.66</v>
      </c>
      <c r="F1052">
        <v>4772.34</v>
      </c>
      <c r="G1052">
        <v>2881.3199999999997</v>
      </c>
      <c r="H1052">
        <v>2024</v>
      </c>
      <c r="I1052">
        <v>6</v>
      </c>
      <c r="J1052" t="s">
        <v>88</v>
      </c>
      <c r="K1052" t="s">
        <v>130</v>
      </c>
      <c r="L1052" t="s">
        <v>118</v>
      </c>
      <c r="M1052" t="s">
        <v>152</v>
      </c>
    </row>
    <row r="1053" spans="1:13" x14ac:dyDescent="0.3">
      <c r="A1053" t="s">
        <v>16</v>
      </c>
      <c r="B1053" t="s">
        <v>45</v>
      </c>
      <c r="C1053">
        <v>45477</v>
      </c>
      <c r="D1053">
        <v>20</v>
      </c>
      <c r="E1053">
        <v>16133.199999999999</v>
      </c>
      <c r="F1053">
        <v>9620.8000000000011</v>
      </c>
      <c r="G1053">
        <v>6512.3999999999978</v>
      </c>
      <c r="H1053">
        <v>2024</v>
      </c>
      <c r="I1053">
        <v>7</v>
      </c>
      <c r="J1053" t="s">
        <v>89</v>
      </c>
      <c r="K1053" t="s">
        <v>113</v>
      </c>
      <c r="L1053" t="s">
        <v>111</v>
      </c>
      <c r="M1053" t="s">
        <v>112</v>
      </c>
    </row>
    <row r="1054" spans="1:13" x14ac:dyDescent="0.3">
      <c r="A1054" t="s">
        <v>37</v>
      </c>
      <c r="B1054" t="s">
        <v>61</v>
      </c>
      <c r="C1054">
        <v>45039</v>
      </c>
      <c r="D1054">
        <v>9</v>
      </c>
      <c r="E1054">
        <v>3443.22</v>
      </c>
      <c r="F1054">
        <v>2720.97</v>
      </c>
      <c r="G1054">
        <v>722.25</v>
      </c>
      <c r="H1054">
        <v>2023</v>
      </c>
      <c r="I1054">
        <v>4</v>
      </c>
      <c r="J1054" t="s">
        <v>84</v>
      </c>
      <c r="K1054" t="s">
        <v>109</v>
      </c>
      <c r="L1054" t="s">
        <v>111</v>
      </c>
      <c r="M1054" t="s">
        <v>121</v>
      </c>
    </row>
    <row r="1055" spans="1:13" x14ac:dyDescent="0.3">
      <c r="A1055" t="s">
        <v>32</v>
      </c>
      <c r="B1055" t="s">
        <v>60</v>
      </c>
      <c r="C1055">
        <v>45610</v>
      </c>
      <c r="D1055">
        <v>37</v>
      </c>
      <c r="E1055">
        <v>20809.169999999998</v>
      </c>
      <c r="F1055">
        <v>15888.91</v>
      </c>
      <c r="G1055">
        <v>4920.2599999999984</v>
      </c>
      <c r="H1055">
        <v>2024</v>
      </c>
      <c r="I1055">
        <v>11</v>
      </c>
      <c r="J1055" t="s">
        <v>90</v>
      </c>
      <c r="K1055" t="s">
        <v>132</v>
      </c>
      <c r="L1055" t="s">
        <v>102</v>
      </c>
      <c r="M1055" t="s">
        <v>116</v>
      </c>
    </row>
    <row r="1056" spans="1:13" x14ac:dyDescent="0.3">
      <c r="A1056" t="s">
        <v>54</v>
      </c>
      <c r="B1056" t="s">
        <v>46</v>
      </c>
      <c r="C1056">
        <v>45063</v>
      </c>
      <c r="D1056">
        <v>19</v>
      </c>
      <c r="E1056">
        <v>3713.17</v>
      </c>
      <c r="F1056">
        <v>2773.0499999999997</v>
      </c>
      <c r="G1056">
        <v>940.12000000000035</v>
      </c>
      <c r="H1056">
        <v>2023</v>
      </c>
      <c r="I1056">
        <v>5</v>
      </c>
      <c r="J1056" t="s">
        <v>84</v>
      </c>
      <c r="K1056" t="s">
        <v>100</v>
      </c>
      <c r="L1056" t="s">
        <v>118</v>
      </c>
      <c r="M1056" t="s">
        <v>119</v>
      </c>
    </row>
    <row r="1057" spans="1:13" x14ac:dyDescent="0.3">
      <c r="A1057" t="s">
        <v>16</v>
      </c>
      <c r="B1057" t="s">
        <v>61</v>
      </c>
      <c r="C1057">
        <v>44978</v>
      </c>
      <c r="D1057">
        <v>21</v>
      </c>
      <c r="E1057">
        <v>8034.1799999999994</v>
      </c>
      <c r="F1057">
        <v>6348.9299999999994</v>
      </c>
      <c r="G1057">
        <v>1685.25</v>
      </c>
      <c r="H1057">
        <v>2023</v>
      </c>
      <c r="I1057">
        <v>2</v>
      </c>
      <c r="J1057" t="s">
        <v>83</v>
      </c>
      <c r="K1057" t="s">
        <v>109</v>
      </c>
      <c r="L1057" t="s">
        <v>111</v>
      </c>
      <c r="M1057" t="s">
        <v>121</v>
      </c>
    </row>
    <row r="1058" spans="1:13" x14ac:dyDescent="0.3">
      <c r="A1058" t="s">
        <v>59</v>
      </c>
      <c r="B1058" t="s">
        <v>68</v>
      </c>
      <c r="C1058">
        <v>45523</v>
      </c>
      <c r="D1058">
        <v>20</v>
      </c>
      <c r="E1058">
        <v>22160</v>
      </c>
      <c r="F1058">
        <v>17361</v>
      </c>
      <c r="G1058">
        <v>4799</v>
      </c>
      <c r="H1058">
        <v>2024</v>
      </c>
      <c r="I1058">
        <v>8</v>
      </c>
      <c r="J1058" t="s">
        <v>89</v>
      </c>
      <c r="K1058" t="s">
        <v>113</v>
      </c>
      <c r="L1058" t="s">
        <v>118</v>
      </c>
      <c r="M1058" t="s">
        <v>134</v>
      </c>
    </row>
    <row r="1059" spans="1:13" x14ac:dyDescent="0.3">
      <c r="A1059" t="s">
        <v>28</v>
      </c>
      <c r="B1059" t="s">
        <v>11</v>
      </c>
      <c r="C1059">
        <v>45339</v>
      </c>
      <c r="D1059">
        <v>14</v>
      </c>
      <c r="E1059">
        <v>9405.9</v>
      </c>
      <c r="F1059">
        <v>7428.26</v>
      </c>
      <c r="G1059">
        <v>1977.6399999999994</v>
      </c>
      <c r="H1059">
        <v>2024</v>
      </c>
      <c r="I1059">
        <v>2</v>
      </c>
      <c r="J1059" t="s">
        <v>87</v>
      </c>
      <c r="K1059" t="s">
        <v>113</v>
      </c>
      <c r="L1059" t="s">
        <v>102</v>
      </c>
      <c r="M1059" t="s">
        <v>103</v>
      </c>
    </row>
    <row r="1060" spans="1:13" x14ac:dyDescent="0.3">
      <c r="A1060" t="s">
        <v>6</v>
      </c>
      <c r="B1060" t="s">
        <v>71</v>
      </c>
      <c r="C1060">
        <v>45247</v>
      </c>
      <c r="D1060">
        <v>24</v>
      </c>
      <c r="E1060">
        <v>5482.32</v>
      </c>
      <c r="F1060">
        <v>4381.4400000000005</v>
      </c>
      <c r="G1060">
        <v>1100.8799999999992</v>
      </c>
      <c r="H1060">
        <v>2023</v>
      </c>
      <c r="I1060">
        <v>11</v>
      </c>
      <c r="J1060" t="s">
        <v>86</v>
      </c>
      <c r="K1060" t="s">
        <v>100</v>
      </c>
      <c r="L1060" t="s">
        <v>98</v>
      </c>
      <c r="M1060" t="s">
        <v>99</v>
      </c>
    </row>
    <row r="1061" spans="1:13" x14ac:dyDescent="0.3">
      <c r="A1061" t="s">
        <v>12</v>
      </c>
      <c r="B1061" t="s">
        <v>62</v>
      </c>
      <c r="C1061">
        <v>45136</v>
      </c>
      <c r="D1061">
        <v>18</v>
      </c>
      <c r="E1061">
        <v>26015.399999999998</v>
      </c>
      <c r="F1061">
        <v>17464.86</v>
      </c>
      <c r="G1061">
        <v>8550.5399999999972</v>
      </c>
      <c r="H1061">
        <v>2023</v>
      </c>
      <c r="I1061">
        <v>7</v>
      </c>
      <c r="J1061" t="s">
        <v>85</v>
      </c>
      <c r="K1061" t="s">
        <v>113</v>
      </c>
      <c r="L1061" t="s">
        <v>126</v>
      </c>
      <c r="M1061" t="s">
        <v>158</v>
      </c>
    </row>
    <row r="1062" spans="1:13" x14ac:dyDescent="0.3">
      <c r="A1062" t="s">
        <v>19</v>
      </c>
      <c r="B1062" t="s">
        <v>70</v>
      </c>
      <c r="C1062">
        <v>45181</v>
      </c>
      <c r="D1062">
        <v>12</v>
      </c>
      <c r="E1062">
        <v>2590.6799999999998</v>
      </c>
      <c r="F1062">
        <v>1875.2400000000002</v>
      </c>
      <c r="G1062">
        <v>715.4399999999996</v>
      </c>
      <c r="H1062">
        <v>2023</v>
      </c>
      <c r="I1062">
        <v>9</v>
      </c>
      <c r="J1062" t="s">
        <v>85</v>
      </c>
      <c r="K1062" t="s">
        <v>130</v>
      </c>
      <c r="L1062" t="s">
        <v>102</v>
      </c>
      <c r="M1062" t="s">
        <v>103</v>
      </c>
    </row>
    <row r="1063" spans="1:13" x14ac:dyDescent="0.3">
      <c r="A1063" t="s">
        <v>25</v>
      </c>
      <c r="B1063" t="s">
        <v>58</v>
      </c>
      <c r="C1063">
        <v>45127</v>
      </c>
      <c r="D1063">
        <v>21</v>
      </c>
      <c r="E1063">
        <v>5444.67</v>
      </c>
      <c r="F1063">
        <v>3558.87</v>
      </c>
      <c r="G1063">
        <v>1885.8000000000002</v>
      </c>
      <c r="H1063">
        <v>2023</v>
      </c>
      <c r="I1063">
        <v>7</v>
      </c>
      <c r="J1063" t="s">
        <v>85</v>
      </c>
      <c r="K1063" t="s">
        <v>106</v>
      </c>
      <c r="L1063" t="s">
        <v>126</v>
      </c>
      <c r="M1063" t="s">
        <v>144</v>
      </c>
    </row>
    <row r="1064" spans="1:13" x14ac:dyDescent="0.3">
      <c r="A1064" t="s">
        <v>23</v>
      </c>
      <c r="B1064" t="s">
        <v>49</v>
      </c>
      <c r="C1064">
        <v>45566</v>
      </c>
      <c r="D1064">
        <v>31</v>
      </c>
      <c r="E1064">
        <v>41263.17</v>
      </c>
      <c r="F1064">
        <v>25346.22</v>
      </c>
      <c r="G1064">
        <v>15916.949999999997</v>
      </c>
      <c r="H1064">
        <v>2024</v>
      </c>
      <c r="I1064">
        <v>10</v>
      </c>
      <c r="J1064" t="s">
        <v>90</v>
      </c>
      <c r="K1064" t="s">
        <v>137</v>
      </c>
      <c r="L1064" t="s">
        <v>126</v>
      </c>
      <c r="M1064" t="s">
        <v>158</v>
      </c>
    </row>
    <row r="1065" spans="1:13" x14ac:dyDescent="0.3">
      <c r="A1065" t="s">
        <v>21</v>
      </c>
      <c r="B1065" t="s">
        <v>17</v>
      </c>
      <c r="C1065">
        <v>45512</v>
      </c>
      <c r="D1065">
        <v>10</v>
      </c>
      <c r="E1065">
        <v>1829.8</v>
      </c>
      <c r="F1065">
        <v>1390.1</v>
      </c>
      <c r="G1065">
        <v>439.70000000000005</v>
      </c>
      <c r="H1065">
        <v>2024</v>
      </c>
      <c r="I1065">
        <v>8</v>
      </c>
      <c r="J1065" t="s">
        <v>89</v>
      </c>
      <c r="K1065" t="s">
        <v>104</v>
      </c>
      <c r="L1065" t="s">
        <v>102</v>
      </c>
      <c r="M1065" t="s">
        <v>103</v>
      </c>
    </row>
    <row r="1066" spans="1:13" x14ac:dyDescent="0.3">
      <c r="A1066" t="s">
        <v>16</v>
      </c>
      <c r="B1066" t="s">
        <v>51</v>
      </c>
      <c r="C1066">
        <v>45530</v>
      </c>
      <c r="D1066">
        <v>20</v>
      </c>
      <c r="E1066">
        <v>7088.4000000000005</v>
      </c>
      <c r="F1066">
        <v>5061.2</v>
      </c>
      <c r="G1066">
        <v>2027.2000000000007</v>
      </c>
      <c r="H1066">
        <v>2024</v>
      </c>
      <c r="I1066">
        <v>8</v>
      </c>
      <c r="J1066" t="s">
        <v>89</v>
      </c>
      <c r="K1066" t="s">
        <v>113</v>
      </c>
      <c r="L1066" t="s">
        <v>118</v>
      </c>
      <c r="M1066" t="s">
        <v>152</v>
      </c>
    </row>
    <row r="1067" spans="1:13" x14ac:dyDescent="0.3">
      <c r="A1067" t="s">
        <v>16</v>
      </c>
      <c r="B1067" t="s">
        <v>9</v>
      </c>
      <c r="C1067">
        <v>45584</v>
      </c>
      <c r="D1067">
        <v>21</v>
      </c>
      <c r="E1067">
        <v>12751.83</v>
      </c>
      <c r="F1067">
        <v>7819.1399999999994</v>
      </c>
      <c r="G1067">
        <v>4932.6900000000005</v>
      </c>
      <c r="H1067">
        <v>2024</v>
      </c>
      <c r="I1067">
        <v>10</v>
      </c>
      <c r="J1067" t="s">
        <v>90</v>
      </c>
      <c r="K1067" t="s">
        <v>113</v>
      </c>
      <c r="L1067" t="s">
        <v>98</v>
      </c>
      <c r="M1067" t="s">
        <v>99</v>
      </c>
    </row>
    <row r="1068" spans="1:13" x14ac:dyDescent="0.3">
      <c r="A1068" t="s">
        <v>16</v>
      </c>
      <c r="B1068" t="s">
        <v>18</v>
      </c>
      <c r="C1068">
        <v>45387</v>
      </c>
      <c r="D1068">
        <v>4</v>
      </c>
      <c r="E1068">
        <v>1596.64</v>
      </c>
      <c r="F1068">
        <v>1206.56</v>
      </c>
      <c r="G1068">
        <v>390.08000000000015</v>
      </c>
      <c r="H1068">
        <v>2024</v>
      </c>
      <c r="I1068">
        <v>4</v>
      </c>
      <c r="J1068" t="s">
        <v>88</v>
      </c>
      <c r="K1068" t="s">
        <v>130</v>
      </c>
      <c r="L1068" t="s">
        <v>126</v>
      </c>
      <c r="M1068" t="s">
        <v>129</v>
      </c>
    </row>
    <row r="1069" spans="1:13" x14ac:dyDescent="0.3">
      <c r="A1069" t="s">
        <v>8</v>
      </c>
      <c r="B1069" t="s">
        <v>31</v>
      </c>
      <c r="C1069">
        <v>45373</v>
      </c>
      <c r="D1069">
        <v>18</v>
      </c>
      <c r="E1069">
        <v>8652.6</v>
      </c>
      <c r="F1069">
        <v>5434.92</v>
      </c>
      <c r="G1069">
        <v>3217.6800000000003</v>
      </c>
      <c r="H1069">
        <v>2024</v>
      </c>
      <c r="I1069">
        <v>3</v>
      </c>
      <c r="J1069" t="s">
        <v>87</v>
      </c>
      <c r="K1069" t="s">
        <v>113</v>
      </c>
      <c r="L1069" t="s">
        <v>98</v>
      </c>
      <c r="M1069" t="s">
        <v>108</v>
      </c>
    </row>
    <row r="1070" spans="1:13" x14ac:dyDescent="0.3">
      <c r="A1070" t="s">
        <v>54</v>
      </c>
      <c r="B1070" t="s">
        <v>52</v>
      </c>
      <c r="C1070">
        <v>45409</v>
      </c>
      <c r="D1070">
        <v>8</v>
      </c>
      <c r="E1070">
        <v>1892.88</v>
      </c>
      <c r="F1070">
        <v>1465.36</v>
      </c>
      <c r="G1070">
        <v>427.52000000000021</v>
      </c>
      <c r="H1070">
        <v>2024</v>
      </c>
      <c r="I1070">
        <v>4</v>
      </c>
      <c r="J1070" t="s">
        <v>88</v>
      </c>
      <c r="K1070" t="s">
        <v>113</v>
      </c>
      <c r="L1070" t="s">
        <v>118</v>
      </c>
      <c r="M1070" t="s">
        <v>152</v>
      </c>
    </row>
    <row r="1071" spans="1:13" x14ac:dyDescent="0.3">
      <c r="A1071" t="s">
        <v>25</v>
      </c>
      <c r="B1071" t="s">
        <v>53</v>
      </c>
      <c r="C1071">
        <v>45360</v>
      </c>
      <c r="D1071">
        <v>29</v>
      </c>
      <c r="E1071">
        <v>36992.689999999995</v>
      </c>
      <c r="F1071">
        <v>23066.31</v>
      </c>
      <c r="G1071">
        <v>13926.379999999994</v>
      </c>
      <c r="H1071">
        <v>2024</v>
      </c>
      <c r="I1071">
        <v>3</v>
      </c>
      <c r="J1071" t="s">
        <v>87</v>
      </c>
      <c r="K1071" t="s">
        <v>130</v>
      </c>
      <c r="L1071" t="s">
        <v>118</v>
      </c>
      <c r="M1071" t="s">
        <v>152</v>
      </c>
    </row>
    <row r="1072" spans="1:13" x14ac:dyDescent="0.3">
      <c r="A1072" t="s">
        <v>16</v>
      </c>
      <c r="B1072" t="s">
        <v>42</v>
      </c>
      <c r="C1072">
        <v>45554</v>
      </c>
      <c r="D1072">
        <v>11</v>
      </c>
      <c r="E1072">
        <v>4660.37</v>
      </c>
      <c r="F1072">
        <v>3037.1000000000004</v>
      </c>
      <c r="G1072">
        <v>1623.2699999999995</v>
      </c>
      <c r="H1072">
        <v>2024</v>
      </c>
      <c r="I1072">
        <v>9</v>
      </c>
      <c r="J1072" t="s">
        <v>89</v>
      </c>
      <c r="K1072" t="s">
        <v>137</v>
      </c>
      <c r="L1072" t="s">
        <v>98</v>
      </c>
      <c r="M1072" t="s">
        <v>99</v>
      </c>
    </row>
    <row r="1073" spans="1:13" x14ac:dyDescent="0.3">
      <c r="A1073" t="s">
        <v>16</v>
      </c>
      <c r="B1073" t="s">
        <v>15</v>
      </c>
      <c r="C1073">
        <v>44959</v>
      </c>
      <c r="D1073">
        <v>14</v>
      </c>
      <c r="E1073">
        <v>12368.86</v>
      </c>
      <c r="F1073">
        <v>8625.26</v>
      </c>
      <c r="G1073">
        <v>3743.6000000000004</v>
      </c>
      <c r="H1073">
        <v>2023</v>
      </c>
      <c r="I1073">
        <v>2</v>
      </c>
      <c r="J1073" t="s">
        <v>83</v>
      </c>
      <c r="K1073" t="s">
        <v>132</v>
      </c>
      <c r="L1073" t="s">
        <v>118</v>
      </c>
      <c r="M1073" t="s">
        <v>134</v>
      </c>
    </row>
    <row r="1074" spans="1:13" x14ac:dyDescent="0.3">
      <c r="A1074" t="s">
        <v>16</v>
      </c>
      <c r="B1074" t="s">
        <v>48</v>
      </c>
      <c r="C1074">
        <v>45033</v>
      </c>
      <c r="D1074">
        <v>7</v>
      </c>
      <c r="E1074">
        <v>9821.07</v>
      </c>
      <c r="F1074">
        <v>6233.8499999999995</v>
      </c>
      <c r="G1074">
        <v>3587.2200000000003</v>
      </c>
      <c r="H1074">
        <v>2023</v>
      </c>
      <c r="I1074">
        <v>4</v>
      </c>
      <c r="J1074" t="s">
        <v>84</v>
      </c>
      <c r="K1074" t="s">
        <v>137</v>
      </c>
      <c r="L1074" t="s">
        <v>111</v>
      </c>
      <c r="M1074" t="s">
        <v>112</v>
      </c>
    </row>
    <row r="1075" spans="1:13" x14ac:dyDescent="0.3">
      <c r="A1075" t="s">
        <v>6</v>
      </c>
      <c r="B1075" t="s">
        <v>11</v>
      </c>
      <c r="C1075">
        <v>45490</v>
      </c>
      <c r="D1075">
        <v>9</v>
      </c>
      <c r="E1075">
        <v>6046.6500000000005</v>
      </c>
      <c r="F1075">
        <v>4775.3100000000004</v>
      </c>
      <c r="G1075">
        <v>1271.3400000000001</v>
      </c>
      <c r="H1075">
        <v>2024</v>
      </c>
      <c r="I1075">
        <v>7</v>
      </c>
      <c r="J1075" t="s">
        <v>89</v>
      </c>
      <c r="K1075" t="s">
        <v>113</v>
      </c>
      <c r="L1075" t="s">
        <v>102</v>
      </c>
      <c r="M1075" t="s">
        <v>103</v>
      </c>
    </row>
    <row r="1076" spans="1:13" x14ac:dyDescent="0.3">
      <c r="A1076" t="s">
        <v>16</v>
      </c>
      <c r="B1076" t="s">
        <v>11</v>
      </c>
      <c r="C1076">
        <v>45560</v>
      </c>
      <c r="D1076">
        <v>2</v>
      </c>
      <c r="E1076">
        <v>1343.7</v>
      </c>
      <c r="F1076">
        <v>1061.18</v>
      </c>
      <c r="G1076">
        <v>282.52</v>
      </c>
      <c r="H1076">
        <v>2024</v>
      </c>
      <c r="I1076">
        <v>9</v>
      </c>
      <c r="J1076" t="s">
        <v>89</v>
      </c>
      <c r="K1076" t="s">
        <v>113</v>
      </c>
      <c r="L1076" t="s">
        <v>102</v>
      </c>
      <c r="M1076" t="s">
        <v>103</v>
      </c>
    </row>
    <row r="1077" spans="1:13" x14ac:dyDescent="0.3">
      <c r="A1077" t="s">
        <v>23</v>
      </c>
      <c r="B1077" t="s">
        <v>42</v>
      </c>
      <c r="C1077">
        <v>45456</v>
      </c>
      <c r="D1077">
        <v>5</v>
      </c>
      <c r="E1077">
        <v>2118.35</v>
      </c>
      <c r="F1077">
        <v>1380.5</v>
      </c>
      <c r="G1077">
        <v>737.84999999999991</v>
      </c>
      <c r="H1077">
        <v>2024</v>
      </c>
      <c r="I1077">
        <v>6</v>
      </c>
      <c r="J1077" t="s">
        <v>88</v>
      </c>
      <c r="K1077" t="s">
        <v>137</v>
      </c>
      <c r="L1077" t="s">
        <v>98</v>
      </c>
      <c r="M1077" t="s">
        <v>99</v>
      </c>
    </row>
    <row r="1078" spans="1:13" x14ac:dyDescent="0.3">
      <c r="A1078" t="s">
        <v>19</v>
      </c>
      <c r="B1078" t="s">
        <v>11</v>
      </c>
      <c r="C1078">
        <v>45407</v>
      </c>
      <c r="D1078">
        <v>14</v>
      </c>
      <c r="E1078">
        <v>9405.9</v>
      </c>
      <c r="F1078">
        <v>7428.26</v>
      </c>
      <c r="G1078">
        <v>1977.6399999999994</v>
      </c>
      <c r="H1078">
        <v>2024</v>
      </c>
      <c r="I1078">
        <v>4</v>
      </c>
      <c r="J1078" t="s">
        <v>88</v>
      </c>
      <c r="K1078" t="s">
        <v>113</v>
      </c>
      <c r="L1078" t="s">
        <v>102</v>
      </c>
      <c r="M1078" t="s">
        <v>103</v>
      </c>
    </row>
    <row r="1079" spans="1:13" x14ac:dyDescent="0.3">
      <c r="A1079" t="s">
        <v>8</v>
      </c>
      <c r="B1079" t="s">
        <v>11</v>
      </c>
      <c r="C1079">
        <v>45527</v>
      </c>
      <c r="D1079">
        <v>4</v>
      </c>
      <c r="E1079">
        <v>2687.4</v>
      </c>
      <c r="F1079">
        <v>2122.36</v>
      </c>
      <c r="G1079">
        <v>565.04</v>
      </c>
      <c r="H1079">
        <v>2024</v>
      </c>
      <c r="I1079">
        <v>8</v>
      </c>
      <c r="J1079" t="s">
        <v>89</v>
      </c>
      <c r="K1079" t="s">
        <v>113</v>
      </c>
      <c r="L1079" t="s">
        <v>102</v>
      </c>
      <c r="M1079" t="s">
        <v>103</v>
      </c>
    </row>
    <row r="1080" spans="1:13" x14ac:dyDescent="0.3">
      <c r="A1080" t="s">
        <v>25</v>
      </c>
      <c r="B1080" t="s">
        <v>20</v>
      </c>
      <c r="C1080">
        <v>45066</v>
      </c>
      <c r="D1080">
        <v>5</v>
      </c>
      <c r="E1080">
        <v>4441.05</v>
      </c>
      <c r="F1080">
        <v>3612.25</v>
      </c>
      <c r="G1080">
        <v>828.80000000000018</v>
      </c>
      <c r="H1080">
        <v>2023</v>
      </c>
      <c r="I1080">
        <v>5</v>
      </c>
      <c r="J1080" t="s">
        <v>84</v>
      </c>
      <c r="K1080" t="s">
        <v>104</v>
      </c>
      <c r="L1080" t="s">
        <v>102</v>
      </c>
      <c r="M1080" t="s">
        <v>124</v>
      </c>
    </row>
    <row r="1081" spans="1:13" x14ac:dyDescent="0.3">
      <c r="A1081" t="s">
        <v>23</v>
      </c>
      <c r="B1081" t="s">
        <v>49</v>
      </c>
      <c r="C1081">
        <v>45459</v>
      </c>
      <c r="D1081">
        <v>5</v>
      </c>
      <c r="E1081">
        <v>6655.3499999999995</v>
      </c>
      <c r="F1081">
        <v>4088.1</v>
      </c>
      <c r="G1081">
        <v>2567.2499999999995</v>
      </c>
      <c r="H1081">
        <v>2024</v>
      </c>
      <c r="I1081">
        <v>6</v>
      </c>
      <c r="J1081" t="s">
        <v>88</v>
      </c>
      <c r="K1081" t="s">
        <v>137</v>
      </c>
      <c r="L1081" t="s">
        <v>126</v>
      </c>
      <c r="M1081" t="s">
        <v>158</v>
      </c>
    </row>
    <row r="1082" spans="1:13" x14ac:dyDescent="0.3">
      <c r="A1082" t="s">
        <v>16</v>
      </c>
      <c r="B1082" t="s">
        <v>22</v>
      </c>
      <c r="C1082">
        <v>45214</v>
      </c>
      <c r="D1082">
        <v>24</v>
      </c>
      <c r="E1082">
        <v>25283.52</v>
      </c>
      <c r="F1082">
        <v>15030.24</v>
      </c>
      <c r="G1082">
        <v>10253.280000000001</v>
      </c>
      <c r="H1082">
        <v>2023</v>
      </c>
      <c r="I1082">
        <v>10</v>
      </c>
      <c r="J1082" t="s">
        <v>86</v>
      </c>
      <c r="K1082" t="s">
        <v>113</v>
      </c>
      <c r="L1082" t="s">
        <v>102</v>
      </c>
      <c r="M1082" t="s">
        <v>124</v>
      </c>
    </row>
    <row r="1083" spans="1:13" x14ac:dyDescent="0.3">
      <c r="A1083" t="s">
        <v>10</v>
      </c>
      <c r="B1083" t="s">
        <v>45</v>
      </c>
      <c r="C1083">
        <v>45439</v>
      </c>
      <c r="D1083">
        <v>7</v>
      </c>
      <c r="E1083">
        <v>5646.62</v>
      </c>
      <c r="F1083">
        <v>3367.28</v>
      </c>
      <c r="G1083">
        <v>2279.3399999999997</v>
      </c>
      <c r="H1083">
        <v>2024</v>
      </c>
      <c r="I1083">
        <v>5</v>
      </c>
      <c r="J1083" t="s">
        <v>88</v>
      </c>
      <c r="K1083" t="s">
        <v>113</v>
      </c>
      <c r="L1083" t="s">
        <v>111</v>
      </c>
      <c r="M1083" t="s">
        <v>112</v>
      </c>
    </row>
    <row r="1084" spans="1:13" x14ac:dyDescent="0.3">
      <c r="A1084" t="s">
        <v>10</v>
      </c>
      <c r="B1084" t="s">
        <v>30</v>
      </c>
      <c r="C1084">
        <v>45508</v>
      </c>
      <c r="D1084">
        <v>7</v>
      </c>
      <c r="E1084">
        <v>10300.220000000001</v>
      </c>
      <c r="F1084">
        <v>6969.55</v>
      </c>
      <c r="G1084">
        <v>3330.670000000001</v>
      </c>
      <c r="H1084">
        <v>2024</v>
      </c>
      <c r="I1084">
        <v>8</v>
      </c>
      <c r="J1084" t="s">
        <v>89</v>
      </c>
      <c r="K1084" t="s">
        <v>113</v>
      </c>
      <c r="L1084" t="s">
        <v>126</v>
      </c>
      <c r="M1084" t="s">
        <v>127</v>
      </c>
    </row>
    <row r="1085" spans="1:13" x14ac:dyDescent="0.3">
      <c r="A1085" t="s">
        <v>23</v>
      </c>
      <c r="B1085" t="s">
        <v>35</v>
      </c>
      <c r="C1085">
        <v>44960</v>
      </c>
      <c r="D1085">
        <v>23</v>
      </c>
      <c r="E1085">
        <v>3750.15</v>
      </c>
      <c r="F1085">
        <v>2900.53</v>
      </c>
      <c r="G1085">
        <v>849.61999999999989</v>
      </c>
      <c r="H1085">
        <v>2023</v>
      </c>
      <c r="I1085">
        <v>2</v>
      </c>
      <c r="J1085" t="s">
        <v>83</v>
      </c>
      <c r="K1085" t="s">
        <v>113</v>
      </c>
      <c r="L1085" t="s">
        <v>102</v>
      </c>
      <c r="M1085" t="s">
        <v>124</v>
      </c>
    </row>
    <row r="1086" spans="1:13" x14ac:dyDescent="0.3">
      <c r="A1086" t="s">
        <v>10</v>
      </c>
      <c r="B1086" t="s">
        <v>50</v>
      </c>
      <c r="C1086">
        <v>45084</v>
      </c>
      <c r="D1086">
        <v>13</v>
      </c>
      <c r="E1086">
        <v>3505.06</v>
      </c>
      <c r="F1086">
        <v>2130.5699999999997</v>
      </c>
      <c r="G1086">
        <v>1374.4900000000002</v>
      </c>
      <c r="H1086">
        <v>2023</v>
      </c>
      <c r="I1086">
        <v>6</v>
      </c>
      <c r="J1086" t="s">
        <v>84</v>
      </c>
      <c r="K1086" t="s">
        <v>100</v>
      </c>
      <c r="L1086" t="s">
        <v>102</v>
      </c>
      <c r="M1086" t="s">
        <v>103</v>
      </c>
    </row>
    <row r="1087" spans="1:13" x14ac:dyDescent="0.3">
      <c r="A1087" t="s">
        <v>32</v>
      </c>
      <c r="B1087" t="s">
        <v>31</v>
      </c>
      <c r="C1087">
        <v>45606</v>
      </c>
      <c r="D1087">
        <v>25</v>
      </c>
      <c r="E1087">
        <v>12017.5</v>
      </c>
      <c r="F1087">
        <v>7548.5</v>
      </c>
      <c r="G1087">
        <v>4469</v>
      </c>
      <c r="H1087">
        <v>2024</v>
      </c>
      <c r="I1087">
        <v>11</v>
      </c>
      <c r="J1087" t="s">
        <v>90</v>
      </c>
      <c r="K1087" t="s">
        <v>113</v>
      </c>
      <c r="L1087" t="s">
        <v>98</v>
      </c>
      <c r="M1087" t="s">
        <v>108</v>
      </c>
    </row>
    <row r="1088" spans="1:13" x14ac:dyDescent="0.3">
      <c r="A1088" t="s">
        <v>59</v>
      </c>
      <c r="B1088" t="s">
        <v>11</v>
      </c>
      <c r="C1088">
        <v>45631</v>
      </c>
      <c r="D1088">
        <v>26</v>
      </c>
      <c r="E1088">
        <v>17468.100000000002</v>
      </c>
      <c r="F1088">
        <v>13795.34</v>
      </c>
      <c r="G1088">
        <v>3672.760000000002</v>
      </c>
      <c r="H1088">
        <v>2024</v>
      </c>
      <c r="I1088">
        <v>12</v>
      </c>
      <c r="J1088" t="s">
        <v>90</v>
      </c>
      <c r="K1088" t="s">
        <v>113</v>
      </c>
      <c r="L1088" t="s">
        <v>102</v>
      </c>
      <c r="M1088" t="s">
        <v>103</v>
      </c>
    </row>
    <row r="1089" spans="1:13" x14ac:dyDescent="0.3">
      <c r="A1089" t="s">
        <v>28</v>
      </c>
      <c r="B1089" t="s">
        <v>46</v>
      </c>
      <c r="C1089">
        <v>45237</v>
      </c>
      <c r="D1089">
        <v>32</v>
      </c>
      <c r="E1089">
        <v>6253.76</v>
      </c>
      <c r="F1089">
        <v>4670.3999999999996</v>
      </c>
      <c r="G1089">
        <v>1583.3600000000006</v>
      </c>
      <c r="H1089">
        <v>2023</v>
      </c>
      <c r="I1089">
        <v>11</v>
      </c>
      <c r="J1089" t="s">
        <v>86</v>
      </c>
      <c r="K1089" t="s">
        <v>100</v>
      </c>
      <c r="L1089" t="s">
        <v>118</v>
      </c>
      <c r="M1089" t="s">
        <v>119</v>
      </c>
    </row>
    <row r="1090" spans="1:13" x14ac:dyDescent="0.3">
      <c r="A1090" t="s">
        <v>25</v>
      </c>
      <c r="B1090" t="s">
        <v>45</v>
      </c>
      <c r="C1090">
        <v>45591</v>
      </c>
      <c r="D1090">
        <v>36</v>
      </c>
      <c r="E1090">
        <v>29039.759999999998</v>
      </c>
      <c r="F1090">
        <v>17317.440000000002</v>
      </c>
      <c r="G1090">
        <v>11722.319999999996</v>
      </c>
      <c r="H1090">
        <v>2024</v>
      </c>
      <c r="I1090">
        <v>10</v>
      </c>
      <c r="J1090" t="s">
        <v>90</v>
      </c>
      <c r="K1090" t="s">
        <v>113</v>
      </c>
      <c r="L1090" t="s">
        <v>111</v>
      </c>
      <c r="M1090" t="s">
        <v>112</v>
      </c>
    </row>
    <row r="1091" spans="1:13" x14ac:dyDescent="0.3">
      <c r="A1091" t="s">
        <v>54</v>
      </c>
      <c r="B1091" t="s">
        <v>36</v>
      </c>
      <c r="C1091">
        <v>45475</v>
      </c>
      <c r="D1091">
        <v>11</v>
      </c>
      <c r="E1091">
        <v>10417.549999999999</v>
      </c>
      <c r="F1091">
        <v>7341.18</v>
      </c>
      <c r="G1091">
        <v>3076.369999999999</v>
      </c>
      <c r="H1091">
        <v>2024</v>
      </c>
      <c r="I1091">
        <v>7</v>
      </c>
      <c r="J1091" t="s">
        <v>89</v>
      </c>
      <c r="K1091" t="s">
        <v>132</v>
      </c>
      <c r="L1091" t="s">
        <v>102</v>
      </c>
      <c r="M1091" t="s">
        <v>124</v>
      </c>
    </row>
    <row r="1092" spans="1:13" x14ac:dyDescent="0.3">
      <c r="A1092" t="s">
        <v>19</v>
      </c>
      <c r="B1092" t="s">
        <v>11</v>
      </c>
      <c r="C1092">
        <v>45437</v>
      </c>
      <c r="D1092">
        <v>2</v>
      </c>
      <c r="E1092">
        <v>1343.7</v>
      </c>
      <c r="F1092">
        <v>1061.18</v>
      </c>
      <c r="G1092">
        <v>282.52</v>
      </c>
      <c r="H1092">
        <v>2024</v>
      </c>
      <c r="I1092">
        <v>5</v>
      </c>
      <c r="J1092" t="s">
        <v>88</v>
      </c>
      <c r="K1092" t="s">
        <v>113</v>
      </c>
      <c r="L1092" t="s">
        <v>102</v>
      </c>
      <c r="M1092" t="s">
        <v>103</v>
      </c>
    </row>
    <row r="1093" spans="1:13" x14ac:dyDescent="0.3">
      <c r="A1093" t="s">
        <v>37</v>
      </c>
      <c r="B1093" t="s">
        <v>36</v>
      </c>
      <c r="C1093">
        <v>45409</v>
      </c>
      <c r="D1093">
        <v>20</v>
      </c>
      <c r="E1093">
        <v>18941</v>
      </c>
      <c r="F1093">
        <v>13347.6</v>
      </c>
      <c r="G1093">
        <v>5593.4</v>
      </c>
      <c r="H1093">
        <v>2024</v>
      </c>
      <c r="I1093">
        <v>4</v>
      </c>
      <c r="J1093" t="s">
        <v>88</v>
      </c>
      <c r="K1093" t="s">
        <v>132</v>
      </c>
      <c r="L1093" t="s">
        <v>102</v>
      </c>
      <c r="M1093" t="s">
        <v>124</v>
      </c>
    </row>
    <row r="1094" spans="1:13" x14ac:dyDescent="0.3">
      <c r="A1094" t="s">
        <v>16</v>
      </c>
      <c r="B1094" t="s">
        <v>39</v>
      </c>
      <c r="C1094">
        <v>45305</v>
      </c>
      <c r="D1094">
        <v>22</v>
      </c>
      <c r="E1094">
        <v>16059.560000000001</v>
      </c>
      <c r="F1094">
        <v>12957.78</v>
      </c>
      <c r="G1094">
        <v>3101.7800000000007</v>
      </c>
      <c r="H1094">
        <v>2024</v>
      </c>
      <c r="I1094">
        <v>1</v>
      </c>
      <c r="J1094" t="s">
        <v>87</v>
      </c>
      <c r="K1094" t="s">
        <v>113</v>
      </c>
      <c r="L1094" t="s">
        <v>111</v>
      </c>
      <c r="M1094" t="s">
        <v>121</v>
      </c>
    </row>
    <row r="1095" spans="1:13" x14ac:dyDescent="0.3">
      <c r="A1095" t="s">
        <v>16</v>
      </c>
      <c r="B1095" t="s">
        <v>18</v>
      </c>
      <c r="C1095">
        <v>45654</v>
      </c>
      <c r="D1095">
        <v>35</v>
      </c>
      <c r="E1095">
        <v>13970.6</v>
      </c>
      <c r="F1095">
        <v>10557.4</v>
      </c>
      <c r="G1095">
        <v>3413.2000000000007</v>
      </c>
      <c r="H1095">
        <v>2024</v>
      </c>
      <c r="I1095">
        <v>12</v>
      </c>
      <c r="J1095" t="s">
        <v>90</v>
      </c>
      <c r="K1095" t="s">
        <v>130</v>
      </c>
      <c r="L1095" t="s">
        <v>126</v>
      </c>
      <c r="M1095" t="s">
        <v>129</v>
      </c>
    </row>
    <row r="1096" spans="1:13" x14ac:dyDescent="0.3">
      <c r="A1096" t="s">
        <v>16</v>
      </c>
      <c r="B1096" t="s">
        <v>55</v>
      </c>
      <c r="C1096">
        <v>45139</v>
      </c>
      <c r="D1096">
        <v>17</v>
      </c>
      <c r="E1096">
        <v>14775.72</v>
      </c>
      <c r="F1096">
        <v>11093.01</v>
      </c>
      <c r="G1096">
        <v>3682.7099999999991</v>
      </c>
      <c r="H1096">
        <v>2023</v>
      </c>
      <c r="I1096">
        <v>8</v>
      </c>
      <c r="J1096" t="s">
        <v>85</v>
      </c>
      <c r="K1096" t="s">
        <v>100</v>
      </c>
      <c r="L1096" t="s">
        <v>111</v>
      </c>
      <c r="M1096" t="s">
        <v>121</v>
      </c>
    </row>
    <row r="1097" spans="1:13" x14ac:dyDescent="0.3">
      <c r="A1097" t="s">
        <v>14</v>
      </c>
      <c r="B1097" t="s">
        <v>30</v>
      </c>
      <c r="C1097">
        <v>45427</v>
      </c>
      <c r="D1097">
        <v>17</v>
      </c>
      <c r="E1097">
        <v>25014.82</v>
      </c>
      <c r="F1097">
        <v>16926.05</v>
      </c>
      <c r="G1097">
        <v>8088.77</v>
      </c>
      <c r="H1097">
        <v>2024</v>
      </c>
      <c r="I1097">
        <v>5</v>
      </c>
      <c r="J1097" t="s">
        <v>88</v>
      </c>
      <c r="K1097" t="s">
        <v>113</v>
      </c>
      <c r="L1097" t="s">
        <v>126</v>
      </c>
      <c r="M1097" t="s">
        <v>127</v>
      </c>
    </row>
    <row r="1098" spans="1:13" x14ac:dyDescent="0.3">
      <c r="A1098" t="s">
        <v>16</v>
      </c>
      <c r="B1098" t="s">
        <v>48</v>
      </c>
      <c r="C1098">
        <v>45115</v>
      </c>
      <c r="D1098">
        <v>13</v>
      </c>
      <c r="E1098">
        <v>18239.13</v>
      </c>
      <c r="F1098">
        <v>11577.15</v>
      </c>
      <c r="G1098">
        <v>6661.9800000000014</v>
      </c>
      <c r="H1098">
        <v>2023</v>
      </c>
      <c r="I1098">
        <v>7</v>
      </c>
      <c r="J1098" t="s">
        <v>85</v>
      </c>
      <c r="K1098" t="s">
        <v>137</v>
      </c>
      <c r="L1098" t="s">
        <v>111</v>
      </c>
      <c r="M1098" t="s">
        <v>112</v>
      </c>
    </row>
    <row r="1099" spans="1:13" x14ac:dyDescent="0.3">
      <c r="A1099" t="s">
        <v>16</v>
      </c>
      <c r="B1099" t="s">
        <v>41</v>
      </c>
      <c r="C1099">
        <v>45376</v>
      </c>
      <c r="D1099">
        <v>19</v>
      </c>
      <c r="E1099">
        <v>16784.599999999999</v>
      </c>
      <c r="F1099">
        <v>11485.31</v>
      </c>
      <c r="G1099">
        <v>5299.2899999999991</v>
      </c>
      <c r="H1099">
        <v>2024</v>
      </c>
      <c r="I1099">
        <v>3</v>
      </c>
      <c r="J1099" t="s">
        <v>87</v>
      </c>
      <c r="K1099" t="s">
        <v>132</v>
      </c>
      <c r="L1099" t="s">
        <v>118</v>
      </c>
      <c r="M1099" t="s">
        <v>154</v>
      </c>
    </row>
    <row r="1100" spans="1:13" x14ac:dyDescent="0.3">
      <c r="A1100" t="s">
        <v>37</v>
      </c>
      <c r="B1100" t="s">
        <v>58</v>
      </c>
      <c r="C1100">
        <v>45054</v>
      </c>
      <c r="D1100">
        <v>9</v>
      </c>
      <c r="E1100">
        <v>2333.4299999999998</v>
      </c>
      <c r="F1100">
        <v>1525.23</v>
      </c>
      <c r="G1100">
        <v>808.19999999999982</v>
      </c>
      <c r="H1100">
        <v>2023</v>
      </c>
      <c r="I1100">
        <v>5</v>
      </c>
      <c r="J1100" t="s">
        <v>84</v>
      </c>
      <c r="K1100" t="s">
        <v>106</v>
      </c>
      <c r="L1100" t="s">
        <v>126</v>
      </c>
      <c r="M1100" t="s">
        <v>144</v>
      </c>
    </row>
    <row r="1101" spans="1:13" x14ac:dyDescent="0.3">
      <c r="A1101" t="s">
        <v>54</v>
      </c>
      <c r="B1101" t="s">
        <v>47</v>
      </c>
      <c r="C1101">
        <v>45231</v>
      </c>
      <c r="D1101">
        <v>37</v>
      </c>
      <c r="E1101">
        <v>44323.040000000001</v>
      </c>
      <c r="F1101">
        <v>32654.35</v>
      </c>
      <c r="G1101">
        <v>11668.690000000002</v>
      </c>
      <c r="H1101">
        <v>2023</v>
      </c>
      <c r="I1101">
        <v>11</v>
      </c>
      <c r="J1101" t="s">
        <v>86</v>
      </c>
      <c r="K1101" t="s">
        <v>113</v>
      </c>
      <c r="L1101" t="s">
        <v>126</v>
      </c>
      <c r="M1101" t="s">
        <v>127</v>
      </c>
    </row>
    <row r="1102" spans="1:13" x14ac:dyDescent="0.3">
      <c r="A1102" t="s">
        <v>54</v>
      </c>
      <c r="B1102" t="s">
        <v>50</v>
      </c>
      <c r="C1102">
        <v>45049</v>
      </c>
      <c r="D1102">
        <v>22</v>
      </c>
      <c r="E1102">
        <v>5931.64</v>
      </c>
      <c r="F1102">
        <v>3605.58</v>
      </c>
      <c r="G1102">
        <v>2326.0600000000004</v>
      </c>
      <c r="H1102">
        <v>2023</v>
      </c>
      <c r="I1102">
        <v>5</v>
      </c>
      <c r="J1102" t="s">
        <v>84</v>
      </c>
      <c r="K1102" t="s">
        <v>100</v>
      </c>
      <c r="L1102" t="s">
        <v>102</v>
      </c>
      <c r="M1102" t="s">
        <v>103</v>
      </c>
    </row>
    <row r="1103" spans="1:13" x14ac:dyDescent="0.3">
      <c r="A1103" t="s">
        <v>8</v>
      </c>
      <c r="B1103" t="s">
        <v>64</v>
      </c>
      <c r="C1103">
        <v>45130</v>
      </c>
      <c r="D1103">
        <v>10</v>
      </c>
      <c r="E1103">
        <v>3877.4</v>
      </c>
      <c r="F1103">
        <v>2594.2000000000003</v>
      </c>
      <c r="G1103">
        <v>1283.1999999999998</v>
      </c>
      <c r="H1103">
        <v>2023</v>
      </c>
      <c r="I1103">
        <v>7</v>
      </c>
      <c r="J1103" t="s">
        <v>85</v>
      </c>
      <c r="K1103" t="s">
        <v>106</v>
      </c>
      <c r="L1103" t="s">
        <v>102</v>
      </c>
      <c r="M1103" t="s">
        <v>103</v>
      </c>
    </row>
    <row r="1104" spans="1:13" x14ac:dyDescent="0.3">
      <c r="A1104" t="s">
        <v>16</v>
      </c>
      <c r="B1104" t="s">
        <v>52</v>
      </c>
      <c r="C1104">
        <v>45600</v>
      </c>
      <c r="D1104">
        <v>21</v>
      </c>
      <c r="E1104">
        <v>4968.8100000000004</v>
      </c>
      <c r="F1104">
        <v>3846.5699999999997</v>
      </c>
      <c r="G1104">
        <v>1122.2400000000007</v>
      </c>
      <c r="H1104">
        <v>2024</v>
      </c>
      <c r="I1104">
        <v>11</v>
      </c>
      <c r="J1104" t="s">
        <v>90</v>
      </c>
      <c r="K1104" t="s">
        <v>113</v>
      </c>
      <c r="L1104" t="s">
        <v>118</v>
      </c>
      <c r="M1104" t="s">
        <v>152</v>
      </c>
    </row>
    <row r="1105" spans="1:13" x14ac:dyDescent="0.3">
      <c r="A1105" t="s">
        <v>32</v>
      </c>
      <c r="B1105" t="s">
        <v>49</v>
      </c>
      <c r="C1105">
        <v>45489</v>
      </c>
      <c r="D1105">
        <v>3</v>
      </c>
      <c r="E1105">
        <v>3993.21</v>
      </c>
      <c r="F1105">
        <v>2452.86</v>
      </c>
      <c r="G1105">
        <v>1540.35</v>
      </c>
      <c r="H1105">
        <v>2024</v>
      </c>
      <c r="I1105">
        <v>7</v>
      </c>
      <c r="J1105" t="s">
        <v>89</v>
      </c>
      <c r="K1105" t="s">
        <v>137</v>
      </c>
      <c r="L1105" t="s">
        <v>126</v>
      </c>
      <c r="M1105" t="s">
        <v>158</v>
      </c>
    </row>
    <row r="1106" spans="1:13" x14ac:dyDescent="0.3">
      <c r="A1106" t="s">
        <v>19</v>
      </c>
      <c r="B1106" t="s">
        <v>26</v>
      </c>
      <c r="C1106">
        <v>45199</v>
      </c>
      <c r="D1106">
        <v>35</v>
      </c>
      <c r="E1106">
        <v>36879.15</v>
      </c>
      <c r="F1106">
        <v>22839.95</v>
      </c>
      <c r="G1106">
        <v>14039.2</v>
      </c>
      <c r="H1106">
        <v>2023</v>
      </c>
      <c r="I1106">
        <v>9</v>
      </c>
      <c r="J1106" t="s">
        <v>85</v>
      </c>
      <c r="K1106" t="s">
        <v>104</v>
      </c>
      <c r="L1106" t="s">
        <v>126</v>
      </c>
      <c r="M1106" t="s">
        <v>127</v>
      </c>
    </row>
    <row r="1107" spans="1:13" x14ac:dyDescent="0.3">
      <c r="A1107" t="s">
        <v>33</v>
      </c>
      <c r="B1107" t="s">
        <v>50</v>
      </c>
      <c r="C1107">
        <v>44935</v>
      </c>
      <c r="D1107">
        <v>24</v>
      </c>
      <c r="E1107">
        <v>6470.88</v>
      </c>
      <c r="F1107">
        <v>3933.3599999999997</v>
      </c>
      <c r="G1107">
        <v>2537.5200000000004</v>
      </c>
      <c r="H1107">
        <v>2023</v>
      </c>
      <c r="I1107">
        <v>1</v>
      </c>
      <c r="J1107" t="s">
        <v>83</v>
      </c>
      <c r="K1107" t="s">
        <v>100</v>
      </c>
      <c r="L1107" t="s">
        <v>102</v>
      </c>
      <c r="M1107" t="s">
        <v>103</v>
      </c>
    </row>
    <row r="1108" spans="1:13" x14ac:dyDescent="0.3">
      <c r="A1108" t="s">
        <v>32</v>
      </c>
      <c r="B1108" t="s">
        <v>44</v>
      </c>
      <c r="C1108">
        <v>44939</v>
      </c>
      <c r="D1108">
        <v>29</v>
      </c>
      <c r="E1108">
        <v>8331.7000000000007</v>
      </c>
      <c r="F1108">
        <v>6747.4299999999994</v>
      </c>
      <c r="G1108">
        <v>1584.2700000000013</v>
      </c>
      <c r="H1108">
        <v>2023</v>
      </c>
      <c r="I1108">
        <v>1</v>
      </c>
      <c r="J1108" t="s">
        <v>83</v>
      </c>
      <c r="K1108" t="s">
        <v>109</v>
      </c>
      <c r="L1108" t="s">
        <v>102</v>
      </c>
      <c r="M1108" t="s">
        <v>116</v>
      </c>
    </row>
    <row r="1109" spans="1:13" x14ac:dyDescent="0.3">
      <c r="A1109" t="s">
        <v>16</v>
      </c>
      <c r="B1109" t="s">
        <v>31</v>
      </c>
      <c r="C1109">
        <v>45484</v>
      </c>
      <c r="D1109">
        <v>6</v>
      </c>
      <c r="E1109">
        <v>2884.2</v>
      </c>
      <c r="F1109">
        <v>1811.6399999999999</v>
      </c>
      <c r="G1109">
        <v>1072.56</v>
      </c>
      <c r="H1109">
        <v>2024</v>
      </c>
      <c r="I1109">
        <v>7</v>
      </c>
      <c r="J1109" t="s">
        <v>89</v>
      </c>
      <c r="K1109" t="s">
        <v>113</v>
      </c>
      <c r="L1109" t="s">
        <v>98</v>
      </c>
      <c r="M1109" t="s">
        <v>108</v>
      </c>
    </row>
    <row r="1110" spans="1:13" x14ac:dyDescent="0.3">
      <c r="A1110" t="s">
        <v>19</v>
      </c>
      <c r="B1110" t="s">
        <v>66</v>
      </c>
      <c r="C1110">
        <v>45224</v>
      </c>
      <c r="D1110">
        <v>28</v>
      </c>
      <c r="E1110">
        <v>15214.08</v>
      </c>
      <c r="F1110">
        <v>10824.24</v>
      </c>
      <c r="G1110">
        <v>4389.84</v>
      </c>
      <c r="H1110">
        <v>2023</v>
      </c>
      <c r="I1110">
        <v>10</v>
      </c>
      <c r="J1110" t="s">
        <v>86</v>
      </c>
      <c r="K1110" t="s">
        <v>113</v>
      </c>
      <c r="L1110" t="s">
        <v>118</v>
      </c>
      <c r="M1110" t="s">
        <v>154</v>
      </c>
    </row>
    <row r="1111" spans="1:13" x14ac:dyDescent="0.3">
      <c r="A1111" t="s">
        <v>12</v>
      </c>
      <c r="B1111" t="s">
        <v>65</v>
      </c>
      <c r="C1111">
        <v>45587</v>
      </c>
      <c r="D1111">
        <v>34</v>
      </c>
      <c r="E1111">
        <v>10987.099999999999</v>
      </c>
      <c r="F1111">
        <v>6795.2400000000007</v>
      </c>
      <c r="G1111">
        <v>4191.8599999999979</v>
      </c>
      <c r="H1111">
        <v>2024</v>
      </c>
      <c r="I1111">
        <v>10</v>
      </c>
      <c r="J1111" t="s">
        <v>90</v>
      </c>
      <c r="K1111" t="s">
        <v>109</v>
      </c>
      <c r="L1111" t="s">
        <v>111</v>
      </c>
      <c r="M1111" t="s">
        <v>112</v>
      </c>
    </row>
    <row r="1112" spans="1:13" x14ac:dyDescent="0.3">
      <c r="A1112" t="s">
        <v>59</v>
      </c>
      <c r="B1112" t="s">
        <v>60</v>
      </c>
      <c r="C1112">
        <v>45618</v>
      </c>
      <c r="D1112">
        <v>29</v>
      </c>
      <c r="E1112">
        <v>16309.89</v>
      </c>
      <c r="F1112">
        <v>12453.47</v>
      </c>
      <c r="G1112">
        <v>3856.42</v>
      </c>
      <c r="H1112">
        <v>2024</v>
      </c>
      <c r="I1112">
        <v>11</v>
      </c>
      <c r="J1112" t="s">
        <v>90</v>
      </c>
      <c r="K1112" t="s">
        <v>132</v>
      </c>
      <c r="L1112" t="s">
        <v>102</v>
      </c>
      <c r="M1112" t="s">
        <v>116</v>
      </c>
    </row>
    <row r="1113" spans="1:13" x14ac:dyDescent="0.3">
      <c r="A1113" t="s">
        <v>21</v>
      </c>
      <c r="B1113" t="s">
        <v>39</v>
      </c>
      <c r="C1113">
        <v>45578</v>
      </c>
      <c r="D1113">
        <v>32</v>
      </c>
      <c r="E1113">
        <v>23359.360000000001</v>
      </c>
      <c r="F1113">
        <v>18847.68</v>
      </c>
      <c r="G1113">
        <v>4511.68</v>
      </c>
      <c r="H1113">
        <v>2024</v>
      </c>
      <c r="I1113">
        <v>10</v>
      </c>
      <c r="J1113" t="s">
        <v>90</v>
      </c>
      <c r="K1113" t="s">
        <v>113</v>
      </c>
      <c r="L1113" t="s">
        <v>111</v>
      </c>
      <c r="M1113" t="s">
        <v>121</v>
      </c>
    </row>
    <row r="1114" spans="1:13" x14ac:dyDescent="0.3">
      <c r="A1114" t="s">
        <v>25</v>
      </c>
      <c r="B1114" t="s">
        <v>17</v>
      </c>
      <c r="C1114">
        <v>45566</v>
      </c>
      <c r="D1114">
        <v>39</v>
      </c>
      <c r="E1114">
        <v>7136.2199999999993</v>
      </c>
      <c r="F1114">
        <v>5421.3899999999994</v>
      </c>
      <c r="G1114">
        <v>1714.83</v>
      </c>
      <c r="H1114">
        <v>2024</v>
      </c>
      <c r="I1114">
        <v>10</v>
      </c>
      <c r="J1114" t="s">
        <v>90</v>
      </c>
      <c r="K1114" t="s">
        <v>104</v>
      </c>
      <c r="L1114" t="s">
        <v>102</v>
      </c>
      <c r="M1114" t="s">
        <v>103</v>
      </c>
    </row>
    <row r="1115" spans="1:13" x14ac:dyDescent="0.3">
      <c r="A1115" t="s">
        <v>14</v>
      </c>
      <c r="B1115" t="s">
        <v>38</v>
      </c>
      <c r="C1115">
        <v>45376</v>
      </c>
      <c r="D1115">
        <v>23</v>
      </c>
      <c r="E1115">
        <v>12339.04</v>
      </c>
      <c r="F1115">
        <v>8993.6899999999987</v>
      </c>
      <c r="G1115">
        <v>3345.3500000000022</v>
      </c>
      <c r="H1115">
        <v>2024</v>
      </c>
      <c r="I1115">
        <v>3</v>
      </c>
      <c r="J1115" t="s">
        <v>87</v>
      </c>
      <c r="K1115" t="s">
        <v>113</v>
      </c>
      <c r="L1115" t="s">
        <v>111</v>
      </c>
      <c r="M1115" t="s">
        <v>112</v>
      </c>
    </row>
    <row r="1116" spans="1:13" x14ac:dyDescent="0.3">
      <c r="A1116" t="s">
        <v>8</v>
      </c>
      <c r="B1116" t="s">
        <v>47</v>
      </c>
      <c r="C1116">
        <v>45054</v>
      </c>
      <c r="D1116">
        <v>10</v>
      </c>
      <c r="E1116">
        <v>11979.2</v>
      </c>
      <c r="F1116">
        <v>8825.5</v>
      </c>
      <c r="G1116">
        <v>3153.7000000000007</v>
      </c>
      <c r="H1116">
        <v>2023</v>
      </c>
      <c r="I1116">
        <v>5</v>
      </c>
      <c r="J1116" t="s">
        <v>84</v>
      </c>
      <c r="K1116" t="s">
        <v>113</v>
      </c>
      <c r="L1116" t="s">
        <v>126</v>
      </c>
      <c r="M1116" t="s">
        <v>127</v>
      </c>
    </row>
    <row r="1117" spans="1:13" x14ac:dyDescent="0.3">
      <c r="A1117" t="s">
        <v>21</v>
      </c>
      <c r="B1117" t="s">
        <v>31</v>
      </c>
      <c r="C1117">
        <v>45422</v>
      </c>
      <c r="D1117">
        <v>9</v>
      </c>
      <c r="E1117">
        <v>4326.3</v>
      </c>
      <c r="F1117">
        <v>2717.46</v>
      </c>
      <c r="G1117">
        <v>1608.8400000000001</v>
      </c>
      <c r="H1117">
        <v>2024</v>
      </c>
      <c r="I1117">
        <v>5</v>
      </c>
      <c r="J1117" t="s">
        <v>88</v>
      </c>
      <c r="K1117" t="s">
        <v>113</v>
      </c>
      <c r="L1117" t="s">
        <v>98</v>
      </c>
      <c r="M1117" t="s">
        <v>108</v>
      </c>
    </row>
    <row r="1118" spans="1:13" x14ac:dyDescent="0.3">
      <c r="A1118" t="s">
        <v>59</v>
      </c>
      <c r="B1118" t="s">
        <v>13</v>
      </c>
      <c r="C1118">
        <v>45183</v>
      </c>
      <c r="D1118">
        <v>16</v>
      </c>
      <c r="E1118">
        <v>14049.12</v>
      </c>
      <c r="F1118">
        <v>9679.52</v>
      </c>
      <c r="G1118">
        <v>4369.6000000000004</v>
      </c>
      <c r="H1118">
        <v>2023</v>
      </c>
      <c r="I1118">
        <v>9</v>
      </c>
      <c r="J1118" t="s">
        <v>85</v>
      </c>
      <c r="K1118" t="s">
        <v>104</v>
      </c>
      <c r="L1118" t="s">
        <v>102</v>
      </c>
      <c r="M1118" t="s">
        <v>103</v>
      </c>
    </row>
    <row r="1119" spans="1:13" x14ac:dyDescent="0.3">
      <c r="A1119" t="s">
        <v>12</v>
      </c>
      <c r="B1119" t="s">
        <v>69</v>
      </c>
      <c r="C1119">
        <v>44984</v>
      </c>
      <c r="D1119">
        <v>32</v>
      </c>
      <c r="E1119">
        <v>2553.92</v>
      </c>
      <c r="F1119">
        <v>2048.64</v>
      </c>
      <c r="G1119">
        <v>505.2800000000002</v>
      </c>
      <c r="H1119">
        <v>2023</v>
      </c>
      <c r="I1119">
        <v>2</v>
      </c>
      <c r="J1119" t="s">
        <v>83</v>
      </c>
      <c r="K1119" t="s">
        <v>106</v>
      </c>
      <c r="L1119" t="s">
        <v>98</v>
      </c>
      <c r="M1119" t="s">
        <v>99</v>
      </c>
    </row>
    <row r="1120" spans="1:13" x14ac:dyDescent="0.3">
      <c r="A1120" t="s">
        <v>21</v>
      </c>
      <c r="B1120" t="s">
        <v>24</v>
      </c>
      <c r="C1120">
        <v>45453</v>
      </c>
      <c r="D1120">
        <v>5</v>
      </c>
      <c r="E1120">
        <v>6656.15</v>
      </c>
      <c r="F1120">
        <v>4153.55</v>
      </c>
      <c r="G1120">
        <v>2502.5999999999995</v>
      </c>
      <c r="H1120">
        <v>2024</v>
      </c>
      <c r="I1120">
        <v>6</v>
      </c>
      <c r="J1120" t="s">
        <v>88</v>
      </c>
      <c r="K1120" t="s">
        <v>104</v>
      </c>
      <c r="L1120" t="s">
        <v>102</v>
      </c>
      <c r="M1120" t="s">
        <v>124</v>
      </c>
    </row>
    <row r="1121" spans="1:13" x14ac:dyDescent="0.3">
      <c r="A1121" t="s">
        <v>6</v>
      </c>
      <c r="B1121" t="s">
        <v>42</v>
      </c>
      <c r="C1121">
        <v>45465</v>
      </c>
      <c r="D1121">
        <v>1</v>
      </c>
      <c r="E1121">
        <v>423.67</v>
      </c>
      <c r="F1121">
        <v>276.10000000000002</v>
      </c>
      <c r="G1121">
        <v>147.57</v>
      </c>
      <c r="H1121">
        <v>2024</v>
      </c>
      <c r="I1121">
        <v>6</v>
      </c>
      <c r="J1121" t="s">
        <v>88</v>
      </c>
      <c r="K1121" t="s">
        <v>137</v>
      </c>
      <c r="L1121" t="s">
        <v>98</v>
      </c>
      <c r="M1121" t="s">
        <v>99</v>
      </c>
    </row>
    <row r="1122" spans="1:13" x14ac:dyDescent="0.3">
      <c r="A1122" t="s">
        <v>32</v>
      </c>
      <c r="B1122" t="s">
        <v>11</v>
      </c>
      <c r="C1122">
        <v>45527</v>
      </c>
      <c r="D1122">
        <v>7</v>
      </c>
      <c r="E1122">
        <v>4702.95</v>
      </c>
      <c r="F1122">
        <v>3714.13</v>
      </c>
      <c r="G1122">
        <v>988.81999999999971</v>
      </c>
      <c r="H1122">
        <v>2024</v>
      </c>
      <c r="I1122">
        <v>8</v>
      </c>
      <c r="J1122" t="s">
        <v>89</v>
      </c>
      <c r="K1122" t="s">
        <v>113</v>
      </c>
      <c r="L1122" t="s">
        <v>102</v>
      </c>
      <c r="M1122" t="s">
        <v>103</v>
      </c>
    </row>
    <row r="1123" spans="1:13" x14ac:dyDescent="0.3">
      <c r="A1123" t="s">
        <v>19</v>
      </c>
      <c r="B1123" t="s">
        <v>40</v>
      </c>
      <c r="C1123">
        <v>45573</v>
      </c>
      <c r="D1123">
        <v>31</v>
      </c>
      <c r="E1123">
        <v>41967.49</v>
      </c>
      <c r="F1123">
        <v>30208.260000000002</v>
      </c>
      <c r="G1123">
        <v>11759.229999999996</v>
      </c>
      <c r="H1123">
        <v>2024</v>
      </c>
      <c r="I1123">
        <v>10</v>
      </c>
      <c r="J1123" t="s">
        <v>90</v>
      </c>
      <c r="K1123" t="s">
        <v>106</v>
      </c>
      <c r="L1123" t="s">
        <v>111</v>
      </c>
      <c r="M1123" t="s">
        <v>112</v>
      </c>
    </row>
    <row r="1124" spans="1:13" x14ac:dyDescent="0.3">
      <c r="A1124" t="s">
        <v>10</v>
      </c>
      <c r="B1124" t="s">
        <v>49</v>
      </c>
      <c r="C1124">
        <v>45518</v>
      </c>
      <c r="D1124">
        <v>17</v>
      </c>
      <c r="E1124">
        <v>22628.19</v>
      </c>
      <c r="F1124">
        <v>13899.54</v>
      </c>
      <c r="G1124">
        <v>8728.6499999999978</v>
      </c>
      <c r="H1124">
        <v>2024</v>
      </c>
      <c r="I1124">
        <v>8</v>
      </c>
      <c r="J1124" t="s">
        <v>89</v>
      </c>
      <c r="K1124" t="s">
        <v>137</v>
      </c>
      <c r="L1124" t="s">
        <v>126</v>
      </c>
      <c r="M1124" t="s">
        <v>158</v>
      </c>
    </row>
    <row r="1125" spans="1:13" x14ac:dyDescent="0.3">
      <c r="A1125" t="s">
        <v>19</v>
      </c>
      <c r="B1125" t="s">
        <v>64</v>
      </c>
      <c r="C1125">
        <v>45116</v>
      </c>
      <c r="D1125">
        <v>22</v>
      </c>
      <c r="E1125">
        <v>8530.2800000000007</v>
      </c>
      <c r="F1125">
        <v>5707.2400000000007</v>
      </c>
      <c r="G1125">
        <v>2823.04</v>
      </c>
      <c r="H1125">
        <v>2023</v>
      </c>
      <c r="I1125">
        <v>7</v>
      </c>
      <c r="J1125" t="s">
        <v>85</v>
      </c>
      <c r="K1125" t="s">
        <v>106</v>
      </c>
      <c r="L1125" t="s">
        <v>102</v>
      </c>
      <c r="M1125" t="s">
        <v>103</v>
      </c>
    </row>
    <row r="1126" spans="1:13" x14ac:dyDescent="0.3">
      <c r="A1126" t="s">
        <v>16</v>
      </c>
      <c r="B1126" t="s">
        <v>13</v>
      </c>
      <c r="C1126">
        <v>45239</v>
      </c>
      <c r="D1126">
        <v>29</v>
      </c>
      <c r="E1126">
        <v>25464.030000000002</v>
      </c>
      <c r="F1126">
        <v>17544.13</v>
      </c>
      <c r="G1126">
        <v>7919.9000000000015</v>
      </c>
      <c r="H1126">
        <v>2023</v>
      </c>
      <c r="I1126">
        <v>11</v>
      </c>
      <c r="J1126" t="s">
        <v>86</v>
      </c>
      <c r="K1126" t="s">
        <v>104</v>
      </c>
      <c r="L1126" t="s">
        <v>102</v>
      </c>
      <c r="M1126" t="s">
        <v>103</v>
      </c>
    </row>
    <row r="1127" spans="1:13" x14ac:dyDescent="0.3">
      <c r="A1127" t="s">
        <v>33</v>
      </c>
      <c r="B1127" t="s">
        <v>50</v>
      </c>
      <c r="C1127">
        <v>45081</v>
      </c>
      <c r="D1127">
        <v>6</v>
      </c>
      <c r="E1127">
        <v>1617.72</v>
      </c>
      <c r="F1127">
        <v>983.33999999999992</v>
      </c>
      <c r="G1127">
        <v>634.38000000000011</v>
      </c>
      <c r="H1127">
        <v>2023</v>
      </c>
      <c r="I1127">
        <v>6</v>
      </c>
      <c r="J1127" t="s">
        <v>84</v>
      </c>
      <c r="K1127" t="s">
        <v>100</v>
      </c>
      <c r="L1127" t="s">
        <v>102</v>
      </c>
      <c r="M1127" t="s">
        <v>103</v>
      </c>
    </row>
    <row r="1128" spans="1:13" x14ac:dyDescent="0.3">
      <c r="A1128" t="s">
        <v>25</v>
      </c>
      <c r="B1128" t="s">
        <v>20</v>
      </c>
      <c r="C1128">
        <v>45091</v>
      </c>
      <c r="D1128">
        <v>15</v>
      </c>
      <c r="E1128">
        <v>13323.150000000001</v>
      </c>
      <c r="F1128">
        <v>10836.75</v>
      </c>
      <c r="G1128">
        <v>2486.4000000000015</v>
      </c>
      <c r="H1128">
        <v>2023</v>
      </c>
      <c r="I1128">
        <v>6</v>
      </c>
      <c r="J1128" t="s">
        <v>84</v>
      </c>
      <c r="K1128" t="s">
        <v>104</v>
      </c>
      <c r="L1128" t="s">
        <v>102</v>
      </c>
      <c r="M1128" t="s">
        <v>124</v>
      </c>
    </row>
    <row r="1129" spans="1:13" x14ac:dyDescent="0.3">
      <c r="A1129" t="s">
        <v>59</v>
      </c>
      <c r="B1129" t="s">
        <v>20</v>
      </c>
      <c r="C1129">
        <v>45200</v>
      </c>
      <c r="D1129">
        <v>34</v>
      </c>
      <c r="E1129">
        <v>30199.14</v>
      </c>
      <c r="F1129">
        <v>24563.300000000003</v>
      </c>
      <c r="G1129">
        <v>5635.8399999999965</v>
      </c>
      <c r="H1129">
        <v>2023</v>
      </c>
      <c r="I1129">
        <v>10</v>
      </c>
      <c r="J1129" t="s">
        <v>86</v>
      </c>
      <c r="K1129" t="s">
        <v>104</v>
      </c>
      <c r="L1129" t="s">
        <v>102</v>
      </c>
      <c r="M1129" t="s">
        <v>124</v>
      </c>
    </row>
    <row r="1130" spans="1:13" x14ac:dyDescent="0.3">
      <c r="A1130" t="s">
        <v>19</v>
      </c>
      <c r="B1130" t="s">
        <v>30</v>
      </c>
      <c r="C1130">
        <v>45584</v>
      </c>
      <c r="D1130">
        <v>34</v>
      </c>
      <c r="E1130">
        <v>50029.64</v>
      </c>
      <c r="F1130">
        <v>33852.1</v>
      </c>
      <c r="G1130">
        <v>16177.54</v>
      </c>
      <c r="H1130">
        <v>2024</v>
      </c>
      <c r="I1130">
        <v>10</v>
      </c>
      <c r="J1130" t="s">
        <v>90</v>
      </c>
      <c r="K1130" t="s">
        <v>113</v>
      </c>
      <c r="L1130" t="s">
        <v>126</v>
      </c>
      <c r="M1130" t="s">
        <v>127</v>
      </c>
    </row>
    <row r="1131" spans="1:13" x14ac:dyDescent="0.3">
      <c r="A1131" t="s">
        <v>23</v>
      </c>
      <c r="B1131" t="s">
        <v>57</v>
      </c>
      <c r="C1131">
        <v>45414</v>
      </c>
      <c r="D1131">
        <v>9</v>
      </c>
      <c r="E1131">
        <v>10535.76</v>
      </c>
      <c r="F1131">
        <v>8416.5299999999988</v>
      </c>
      <c r="G1131">
        <v>2119.2300000000014</v>
      </c>
      <c r="H1131">
        <v>2024</v>
      </c>
      <c r="I1131">
        <v>5</v>
      </c>
      <c r="J1131" t="s">
        <v>88</v>
      </c>
      <c r="K1131" t="s">
        <v>106</v>
      </c>
      <c r="L1131" t="s">
        <v>111</v>
      </c>
      <c r="M1131" t="s">
        <v>112</v>
      </c>
    </row>
    <row r="1132" spans="1:13" x14ac:dyDescent="0.3">
      <c r="A1132" t="s">
        <v>54</v>
      </c>
      <c r="B1132" t="s">
        <v>66</v>
      </c>
      <c r="C1132">
        <v>45006</v>
      </c>
      <c r="D1132">
        <v>14</v>
      </c>
      <c r="E1132">
        <v>7607.04</v>
      </c>
      <c r="F1132">
        <v>5412.12</v>
      </c>
      <c r="G1132">
        <v>2194.92</v>
      </c>
      <c r="H1132">
        <v>2023</v>
      </c>
      <c r="I1132">
        <v>3</v>
      </c>
      <c r="J1132" t="s">
        <v>83</v>
      </c>
      <c r="K1132" t="s">
        <v>113</v>
      </c>
      <c r="L1132" t="s">
        <v>118</v>
      </c>
      <c r="M1132" t="s">
        <v>154</v>
      </c>
    </row>
    <row r="1133" spans="1:13" x14ac:dyDescent="0.3">
      <c r="A1133" t="s">
        <v>16</v>
      </c>
      <c r="B1133" t="s">
        <v>20</v>
      </c>
      <c r="C1133">
        <v>45035</v>
      </c>
      <c r="D1133">
        <v>18</v>
      </c>
      <c r="E1133">
        <v>15987.78</v>
      </c>
      <c r="F1133">
        <v>13004.1</v>
      </c>
      <c r="G1133">
        <v>2983.6800000000003</v>
      </c>
      <c r="H1133">
        <v>2023</v>
      </c>
      <c r="I1133">
        <v>4</v>
      </c>
      <c r="J1133" t="s">
        <v>84</v>
      </c>
      <c r="K1133" t="s">
        <v>104</v>
      </c>
      <c r="L1133" t="s">
        <v>102</v>
      </c>
      <c r="M1133" t="s">
        <v>124</v>
      </c>
    </row>
    <row r="1134" spans="1:13" x14ac:dyDescent="0.3">
      <c r="A1134" t="s">
        <v>16</v>
      </c>
      <c r="B1134" t="s">
        <v>66</v>
      </c>
      <c r="C1134">
        <v>44989</v>
      </c>
      <c r="D1134">
        <v>15</v>
      </c>
      <c r="E1134">
        <v>8150.4000000000005</v>
      </c>
      <c r="F1134">
        <v>5798.7</v>
      </c>
      <c r="G1134">
        <v>2351.7000000000007</v>
      </c>
      <c r="H1134">
        <v>2023</v>
      </c>
      <c r="I1134">
        <v>3</v>
      </c>
      <c r="J1134" t="s">
        <v>83</v>
      </c>
      <c r="K1134" t="s">
        <v>113</v>
      </c>
      <c r="L1134" t="s">
        <v>118</v>
      </c>
      <c r="M1134" t="s">
        <v>154</v>
      </c>
    </row>
    <row r="1135" spans="1:13" x14ac:dyDescent="0.3">
      <c r="A1135" t="s">
        <v>8</v>
      </c>
      <c r="B1135" t="s">
        <v>39</v>
      </c>
      <c r="C1135">
        <v>45334</v>
      </c>
      <c r="D1135">
        <v>22</v>
      </c>
      <c r="E1135">
        <v>16059.560000000001</v>
      </c>
      <c r="F1135">
        <v>12957.78</v>
      </c>
      <c r="G1135">
        <v>3101.7800000000007</v>
      </c>
      <c r="H1135">
        <v>2024</v>
      </c>
      <c r="I1135">
        <v>2</v>
      </c>
      <c r="J1135" t="s">
        <v>87</v>
      </c>
      <c r="K1135" t="s">
        <v>113</v>
      </c>
      <c r="L1135" t="s">
        <v>111</v>
      </c>
      <c r="M1135" t="s">
        <v>121</v>
      </c>
    </row>
    <row r="1136" spans="1:13" x14ac:dyDescent="0.3">
      <c r="A1136" t="s">
        <v>16</v>
      </c>
      <c r="B1136" t="s">
        <v>9</v>
      </c>
      <c r="C1136">
        <v>45591</v>
      </c>
      <c r="D1136">
        <v>30</v>
      </c>
      <c r="E1136">
        <v>18216.900000000001</v>
      </c>
      <c r="F1136">
        <v>11170.199999999999</v>
      </c>
      <c r="G1136">
        <v>7046.7000000000025</v>
      </c>
      <c r="H1136">
        <v>2024</v>
      </c>
      <c r="I1136">
        <v>10</v>
      </c>
      <c r="J1136" t="s">
        <v>90</v>
      </c>
      <c r="K1136" t="s">
        <v>113</v>
      </c>
      <c r="L1136" t="s">
        <v>98</v>
      </c>
      <c r="M1136" t="s">
        <v>99</v>
      </c>
    </row>
    <row r="1137" spans="1:13" x14ac:dyDescent="0.3">
      <c r="A1137" t="s">
        <v>16</v>
      </c>
      <c r="B1137" t="s">
        <v>60</v>
      </c>
      <c r="C1137">
        <v>45391</v>
      </c>
      <c r="D1137">
        <v>7</v>
      </c>
      <c r="E1137">
        <v>3936.87</v>
      </c>
      <c r="F1137">
        <v>3006.01</v>
      </c>
      <c r="G1137">
        <v>930.85999999999967</v>
      </c>
      <c r="H1137">
        <v>2024</v>
      </c>
      <c r="I1137">
        <v>4</v>
      </c>
      <c r="J1137" t="s">
        <v>88</v>
      </c>
      <c r="K1137" t="s">
        <v>132</v>
      </c>
      <c r="L1137" t="s">
        <v>102</v>
      </c>
      <c r="M1137" t="s">
        <v>116</v>
      </c>
    </row>
    <row r="1138" spans="1:13" x14ac:dyDescent="0.3">
      <c r="A1138" t="s">
        <v>14</v>
      </c>
      <c r="B1138" t="s">
        <v>40</v>
      </c>
      <c r="C1138">
        <v>45344</v>
      </c>
      <c r="D1138">
        <v>24</v>
      </c>
      <c r="E1138">
        <v>32490.959999999999</v>
      </c>
      <c r="F1138">
        <v>23387.040000000001</v>
      </c>
      <c r="G1138">
        <v>9103.9199999999983</v>
      </c>
      <c r="H1138">
        <v>2024</v>
      </c>
      <c r="I1138">
        <v>2</v>
      </c>
      <c r="J1138" t="s">
        <v>87</v>
      </c>
      <c r="K1138" t="s">
        <v>106</v>
      </c>
      <c r="L1138" t="s">
        <v>111</v>
      </c>
      <c r="M1138" t="s">
        <v>112</v>
      </c>
    </row>
    <row r="1139" spans="1:13" x14ac:dyDescent="0.3">
      <c r="A1139" t="s">
        <v>16</v>
      </c>
      <c r="B1139" t="s">
        <v>42</v>
      </c>
      <c r="C1139">
        <v>45488</v>
      </c>
      <c r="D1139">
        <v>12</v>
      </c>
      <c r="E1139">
        <v>5084.04</v>
      </c>
      <c r="F1139">
        <v>3313.2000000000003</v>
      </c>
      <c r="G1139">
        <v>1770.8399999999997</v>
      </c>
      <c r="H1139">
        <v>2024</v>
      </c>
      <c r="I1139">
        <v>7</v>
      </c>
      <c r="J1139" t="s">
        <v>89</v>
      </c>
      <c r="K1139" t="s">
        <v>137</v>
      </c>
      <c r="L1139" t="s">
        <v>98</v>
      </c>
      <c r="M1139" t="s">
        <v>99</v>
      </c>
    </row>
    <row r="1140" spans="1:13" x14ac:dyDescent="0.3">
      <c r="A1140" t="s">
        <v>16</v>
      </c>
      <c r="B1140" t="s">
        <v>13</v>
      </c>
      <c r="C1140">
        <v>44984</v>
      </c>
      <c r="D1140">
        <v>16</v>
      </c>
      <c r="E1140">
        <v>14049.12</v>
      </c>
      <c r="F1140">
        <v>9679.52</v>
      </c>
      <c r="G1140">
        <v>4369.6000000000004</v>
      </c>
      <c r="H1140">
        <v>2023</v>
      </c>
      <c r="I1140">
        <v>2</v>
      </c>
      <c r="J1140" t="s">
        <v>83</v>
      </c>
      <c r="K1140" t="s">
        <v>104</v>
      </c>
      <c r="L1140" t="s">
        <v>102</v>
      </c>
      <c r="M1140" t="s">
        <v>103</v>
      </c>
    </row>
    <row r="1141" spans="1:13" x14ac:dyDescent="0.3">
      <c r="A1141" t="s">
        <v>32</v>
      </c>
      <c r="B1141" t="s">
        <v>39</v>
      </c>
      <c r="C1141">
        <v>45482</v>
      </c>
      <c r="D1141">
        <v>7</v>
      </c>
      <c r="E1141">
        <v>5109.8600000000006</v>
      </c>
      <c r="F1141">
        <v>4122.93</v>
      </c>
      <c r="G1141">
        <v>986.93000000000029</v>
      </c>
      <c r="H1141">
        <v>2024</v>
      </c>
      <c r="I1141">
        <v>7</v>
      </c>
      <c r="J1141" t="s">
        <v>89</v>
      </c>
      <c r="K1141" t="s">
        <v>113</v>
      </c>
      <c r="L1141" t="s">
        <v>111</v>
      </c>
      <c r="M1141" t="s">
        <v>121</v>
      </c>
    </row>
    <row r="1142" spans="1:13" x14ac:dyDescent="0.3">
      <c r="A1142" t="s">
        <v>14</v>
      </c>
      <c r="B1142" t="s">
        <v>39</v>
      </c>
      <c r="C1142">
        <v>45655</v>
      </c>
      <c r="D1142">
        <v>21</v>
      </c>
      <c r="E1142">
        <v>15329.58</v>
      </c>
      <c r="F1142">
        <v>12368.79</v>
      </c>
      <c r="G1142">
        <v>2960.7899999999991</v>
      </c>
      <c r="H1142">
        <v>2024</v>
      </c>
      <c r="I1142">
        <v>12</v>
      </c>
      <c r="J1142" t="s">
        <v>90</v>
      </c>
      <c r="K1142" t="s">
        <v>113</v>
      </c>
      <c r="L1142" t="s">
        <v>111</v>
      </c>
      <c r="M1142" t="s">
        <v>121</v>
      </c>
    </row>
    <row r="1143" spans="1:13" x14ac:dyDescent="0.3">
      <c r="A1143" t="s">
        <v>23</v>
      </c>
      <c r="B1143" t="s">
        <v>27</v>
      </c>
      <c r="C1143">
        <v>45270</v>
      </c>
      <c r="D1143">
        <v>26</v>
      </c>
      <c r="E1143">
        <v>8870.42</v>
      </c>
      <c r="F1143">
        <v>5290.22</v>
      </c>
      <c r="G1143">
        <v>3580.2</v>
      </c>
      <c r="H1143">
        <v>2023</v>
      </c>
      <c r="I1143">
        <v>12</v>
      </c>
      <c r="J1143" t="s">
        <v>86</v>
      </c>
      <c r="K1143" t="s">
        <v>113</v>
      </c>
      <c r="L1143" t="s">
        <v>102</v>
      </c>
      <c r="M1143" t="s">
        <v>124</v>
      </c>
    </row>
    <row r="1144" spans="1:13" x14ac:dyDescent="0.3">
      <c r="A1144" t="s">
        <v>12</v>
      </c>
      <c r="B1144" t="s">
        <v>51</v>
      </c>
      <c r="C1144">
        <v>45532</v>
      </c>
      <c r="D1144">
        <v>14</v>
      </c>
      <c r="E1144">
        <v>4961.88</v>
      </c>
      <c r="F1144">
        <v>3542.84</v>
      </c>
      <c r="G1144">
        <v>1419.04</v>
      </c>
      <c r="H1144">
        <v>2024</v>
      </c>
      <c r="I1144">
        <v>8</v>
      </c>
      <c r="J1144" t="s">
        <v>89</v>
      </c>
      <c r="K1144" t="s">
        <v>113</v>
      </c>
      <c r="L1144" t="s">
        <v>118</v>
      </c>
      <c r="M1144" t="s">
        <v>152</v>
      </c>
    </row>
    <row r="1145" spans="1:13" x14ac:dyDescent="0.3">
      <c r="A1145" t="s">
        <v>12</v>
      </c>
      <c r="B1145" t="s">
        <v>42</v>
      </c>
      <c r="C1145">
        <v>45517</v>
      </c>
      <c r="D1145">
        <v>8</v>
      </c>
      <c r="E1145">
        <v>3389.36</v>
      </c>
      <c r="F1145">
        <v>2208.8000000000002</v>
      </c>
      <c r="G1145">
        <v>1180.56</v>
      </c>
      <c r="H1145">
        <v>2024</v>
      </c>
      <c r="I1145">
        <v>8</v>
      </c>
      <c r="J1145" t="s">
        <v>89</v>
      </c>
      <c r="K1145" t="s">
        <v>137</v>
      </c>
      <c r="L1145" t="s">
        <v>98</v>
      </c>
      <c r="M1145" t="s">
        <v>99</v>
      </c>
    </row>
    <row r="1146" spans="1:13" x14ac:dyDescent="0.3">
      <c r="A1146" t="s">
        <v>28</v>
      </c>
      <c r="B1146" t="s">
        <v>52</v>
      </c>
      <c r="C1146">
        <v>45335</v>
      </c>
      <c r="D1146">
        <v>27</v>
      </c>
      <c r="E1146">
        <v>6388.47</v>
      </c>
      <c r="F1146">
        <v>4945.5899999999992</v>
      </c>
      <c r="G1146">
        <v>1442.880000000001</v>
      </c>
      <c r="H1146">
        <v>2024</v>
      </c>
      <c r="I1146">
        <v>2</v>
      </c>
      <c r="J1146" t="s">
        <v>87</v>
      </c>
      <c r="K1146" t="s">
        <v>113</v>
      </c>
      <c r="L1146" t="s">
        <v>118</v>
      </c>
      <c r="M1146" t="s">
        <v>152</v>
      </c>
    </row>
    <row r="1147" spans="1:13" x14ac:dyDescent="0.3">
      <c r="A1147" t="s">
        <v>8</v>
      </c>
      <c r="B1147" t="s">
        <v>71</v>
      </c>
      <c r="C1147">
        <v>45152</v>
      </c>
      <c r="D1147">
        <v>6</v>
      </c>
      <c r="E1147">
        <v>1370.58</v>
      </c>
      <c r="F1147">
        <v>1095.3600000000001</v>
      </c>
      <c r="G1147">
        <v>275.2199999999998</v>
      </c>
      <c r="H1147">
        <v>2023</v>
      </c>
      <c r="I1147">
        <v>8</v>
      </c>
      <c r="J1147" t="s">
        <v>85</v>
      </c>
      <c r="K1147" t="s">
        <v>100</v>
      </c>
      <c r="L1147" t="s">
        <v>98</v>
      </c>
      <c r="M1147" t="s">
        <v>99</v>
      </c>
    </row>
    <row r="1148" spans="1:13" x14ac:dyDescent="0.3">
      <c r="A1148" t="s">
        <v>6</v>
      </c>
      <c r="B1148" t="s">
        <v>30</v>
      </c>
      <c r="C1148">
        <v>45573</v>
      </c>
      <c r="D1148">
        <v>37</v>
      </c>
      <c r="E1148">
        <v>54444.020000000004</v>
      </c>
      <c r="F1148">
        <v>36839.049999999996</v>
      </c>
      <c r="G1148">
        <v>17604.970000000008</v>
      </c>
      <c r="H1148">
        <v>2024</v>
      </c>
      <c r="I1148">
        <v>10</v>
      </c>
      <c r="J1148" t="s">
        <v>90</v>
      </c>
      <c r="K1148" t="s">
        <v>113</v>
      </c>
      <c r="L1148" t="s">
        <v>126</v>
      </c>
      <c r="M1148" t="s">
        <v>127</v>
      </c>
    </row>
    <row r="1149" spans="1:13" x14ac:dyDescent="0.3">
      <c r="A1149" t="s">
        <v>10</v>
      </c>
      <c r="B1149" t="s">
        <v>39</v>
      </c>
      <c r="C1149">
        <v>45386</v>
      </c>
      <c r="D1149">
        <v>7</v>
      </c>
      <c r="E1149">
        <v>5109.8600000000006</v>
      </c>
      <c r="F1149">
        <v>4122.93</v>
      </c>
      <c r="G1149">
        <v>986.93000000000029</v>
      </c>
      <c r="H1149">
        <v>2024</v>
      </c>
      <c r="I1149">
        <v>4</v>
      </c>
      <c r="J1149" t="s">
        <v>88</v>
      </c>
      <c r="K1149" t="s">
        <v>113</v>
      </c>
      <c r="L1149" t="s">
        <v>111</v>
      </c>
      <c r="M1149" t="s">
        <v>121</v>
      </c>
    </row>
    <row r="1150" spans="1:13" x14ac:dyDescent="0.3">
      <c r="A1150" t="s">
        <v>16</v>
      </c>
      <c r="B1150" t="s">
        <v>57</v>
      </c>
      <c r="C1150">
        <v>45337</v>
      </c>
      <c r="D1150">
        <v>20</v>
      </c>
      <c r="E1150">
        <v>23412.800000000003</v>
      </c>
      <c r="F1150">
        <v>18703.399999999998</v>
      </c>
      <c r="G1150">
        <v>4709.4000000000051</v>
      </c>
      <c r="H1150">
        <v>2024</v>
      </c>
      <c r="I1150">
        <v>2</v>
      </c>
      <c r="J1150" t="s">
        <v>87</v>
      </c>
      <c r="K1150" t="s">
        <v>106</v>
      </c>
      <c r="L1150" t="s">
        <v>111</v>
      </c>
      <c r="M1150" t="s">
        <v>112</v>
      </c>
    </row>
    <row r="1151" spans="1:13" x14ac:dyDescent="0.3">
      <c r="A1151" t="s">
        <v>16</v>
      </c>
      <c r="B1151" t="s">
        <v>62</v>
      </c>
      <c r="C1151">
        <v>45510</v>
      </c>
      <c r="D1151">
        <v>9</v>
      </c>
      <c r="E1151">
        <v>13007.699999999999</v>
      </c>
      <c r="F1151">
        <v>8732.43</v>
      </c>
      <c r="G1151">
        <v>4275.2699999999986</v>
      </c>
      <c r="H1151">
        <v>2024</v>
      </c>
      <c r="I1151">
        <v>8</v>
      </c>
      <c r="J1151" t="s">
        <v>89</v>
      </c>
      <c r="K1151" t="s">
        <v>113</v>
      </c>
      <c r="L1151" t="s">
        <v>126</v>
      </c>
      <c r="M1151" t="s">
        <v>158</v>
      </c>
    </row>
    <row r="1152" spans="1:13" x14ac:dyDescent="0.3">
      <c r="A1152" t="s">
        <v>19</v>
      </c>
      <c r="B1152" t="s">
        <v>52</v>
      </c>
      <c r="C1152">
        <v>45444</v>
      </c>
      <c r="D1152">
        <v>5</v>
      </c>
      <c r="E1152">
        <v>1183.0500000000002</v>
      </c>
      <c r="F1152">
        <v>915.84999999999991</v>
      </c>
      <c r="G1152">
        <v>267.20000000000027</v>
      </c>
      <c r="H1152">
        <v>2024</v>
      </c>
      <c r="I1152">
        <v>6</v>
      </c>
      <c r="J1152" t="s">
        <v>88</v>
      </c>
      <c r="K1152" t="s">
        <v>113</v>
      </c>
      <c r="L1152" t="s">
        <v>118</v>
      </c>
      <c r="M1152" t="s">
        <v>152</v>
      </c>
    </row>
    <row r="1153" spans="1:13" x14ac:dyDescent="0.3">
      <c r="A1153" t="s">
        <v>54</v>
      </c>
      <c r="B1153" t="s">
        <v>48</v>
      </c>
      <c r="C1153">
        <v>45598</v>
      </c>
      <c r="D1153">
        <v>26</v>
      </c>
      <c r="E1153">
        <v>36478.26</v>
      </c>
      <c r="F1153">
        <v>23154.3</v>
      </c>
      <c r="G1153">
        <v>13323.960000000003</v>
      </c>
      <c r="H1153">
        <v>2024</v>
      </c>
      <c r="I1153">
        <v>11</v>
      </c>
      <c r="J1153" t="s">
        <v>90</v>
      </c>
      <c r="K1153" t="s">
        <v>137</v>
      </c>
      <c r="L1153" t="s">
        <v>111</v>
      </c>
      <c r="M1153" t="s">
        <v>112</v>
      </c>
    </row>
    <row r="1154" spans="1:13" x14ac:dyDescent="0.3">
      <c r="A1154" t="s">
        <v>37</v>
      </c>
      <c r="B1154" t="s">
        <v>58</v>
      </c>
      <c r="C1154">
        <v>45588</v>
      </c>
      <c r="D1154">
        <v>40</v>
      </c>
      <c r="E1154">
        <v>10370.799999999999</v>
      </c>
      <c r="F1154">
        <v>6778.8</v>
      </c>
      <c r="G1154">
        <v>3591.9999999999991</v>
      </c>
      <c r="H1154">
        <v>2024</v>
      </c>
      <c r="I1154">
        <v>10</v>
      </c>
      <c r="J1154" t="s">
        <v>90</v>
      </c>
      <c r="K1154" t="s">
        <v>106</v>
      </c>
      <c r="L1154" t="s">
        <v>126</v>
      </c>
      <c r="M1154" t="s">
        <v>144</v>
      </c>
    </row>
    <row r="1155" spans="1:13" x14ac:dyDescent="0.3">
      <c r="A1155" t="s">
        <v>12</v>
      </c>
      <c r="B1155" t="s">
        <v>45</v>
      </c>
      <c r="C1155">
        <v>45591</v>
      </c>
      <c r="D1155">
        <v>36</v>
      </c>
      <c r="E1155">
        <v>29039.759999999998</v>
      </c>
      <c r="F1155">
        <v>17317.440000000002</v>
      </c>
      <c r="G1155">
        <v>11722.319999999996</v>
      </c>
      <c r="H1155">
        <v>2024</v>
      </c>
      <c r="I1155">
        <v>10</v>
      </c>
      <c r="J1155" t="s">
        <v>90</v>
      </c>
      <c r="K1155" t="s">
        <v>113</v>
      </c>
      <c r="L1155" t="s">
        <v>111</v>
      </c>
      <c r="M1155" t="s">
        <v>112</v>
      </c>
    </row>
    <row r="1156" spans="1:13" x14ac:dyDescent="0.3">
      <c r="A1156" t="s">
        <v>25</v>
      </c>
      <c r="B1156" t="s">
        <v>36</v>
      </c>
      <c r="C1156">
        <v>45328</v>
      </c>
      <c r="D1156">
        <v>11</v>
      </c>
      <c r="E1156">
        <v>10417.549999999999</v>
      </c>
      <c r="F1156">
        <v>7341.18</v>
      </c>
      <c r="G1156">
        <v>3076.369999999999</v>
      </c>
      <c r="H1156">
        <v>2024</v>
      </c>
      <c r="I1156">
        <v>2</v>
      </c>
      <c r="J1156" t="s">
        <v>87</v>
      </c>
      <c r="K1156" t="s">
        <v>132</v>
      </c>
      <c r="L1156" t="s">
        <v>102</v>
      </c>
      <c r="M1156" t="s">
        <v>124</v>
      </c>
    </row>
    <row r="1157" spans="1:13" x14ac:dyDescent="0.3">
      <c r="A1157" t="s">
        <v>16</v>
      </c>
      <c r="B1157" t="s">
        <v>57</v>
      </c>
      <c r="C1157">
        <v>45544</v>
      </c>
      <c r="D1157">
        <v>10</v>
      </c>
      <c r="E1157">
        <v>11706.400000000001</v>
      </c>
      <c r="F1157">
        <v>9351.6999999999989</v>
      </c>
      <c r="G1157">
        <v>2354.7000000000025</v>
      </c>
      <c r="H1157">
        <v>2024</v>
      </c>
      <c r="I1157">
        <v>9</v>
      </c>
      <c r="J1157" t="s">
        <v>89</v>
      </c>
      <c r="K1157" t="s">
        <v>106</v>
      </c>
      <c r="L1157" t="s">
        <v>111</v>
      </c>
      <c r="M1157" t="s">
        <v>112</v>
      </c>
    </row>
    <row r="1158" spans="1:13" x14ac:dyDescent="0.3">
      <c r="A1158" t="s">
        <v>10</v>
      </c>
      <c r="B1158" t="s">
        <v>29</v>
      </c>
      <c r="C1158">
        <v>45589</v>
      </c>
      <c r="D1158">
        <v>43</v>
      </c>
      <c r="E1158">
        <v>28079</v>
      </c>
      <c r="F1158">
        <v>21033.45</v>
      </c>
      <c r="G1158">
        <v>7045.5499999999993</v>
      </c>
      <c r="H1158">
        <v>2024</v>
      </c>
      <c r="I1158">
        <v>10</v>
      </c>
      <c r="J1158" t="s">
        <v>90</v>
      </c>
      <c r="K1158" t="s">
        <v>100</v>
      </c>
      <c r="L1158" t="s">
        <v>98</v>
      </c>
      <c r="M1158" t="s">
        <v>108</v>
      </c>
    </row>
    <row r="1159" spans="1:13" x14ac:dyDescent="0.3">
      <c r="A1159" t="s">
        <v>16</v>
      </c>
      <c r="B1159" t="s">
        <v>27</v>
      </c>
      <c r="C1159">
        <v>45397</v>
      </c>
      <c r="D1159">
        <v>14</v>
      </c>
      <c r="E1159">
        <v>4776.38</v>
      </c>
      <c r="F1159">
        <v>2848.58</v>
      </c>
      <c r="G1159">
        <v>1927.8000000000002</v>
      </c>
      <c r="H1159">
        <v>2024</v>
      </c>
      <c r="I1159">
        <v>4</v>
      </c>
      <c r="J1159" t="s">
        <v>88</v>
      </c>
      <c r="K1159" t="s">
        <v>113</v>
      </c>
      <c r="L1159" t="s">
        <v>102</v>
      </c>
      <c r="M1159" t="s">
        <v>124</v>
      </c>
    </row>
    <row r="1160" spans="1:13" x14ac:dyDescent="0.3">
      <c r="A1160" t="s">
        <v>37</v>
      </c>
      <c r="B1160" t="s">
        <v>40</v>
      </c>
      <c r="C1160">
        <v>45560</v>
      </c>
      <c r="D1160">
        <v>1</v>
      </c>
      <c r="E1160">
        <v>1353.79</v>
      </c>
      <c r="F1160">
        <v>974.46</v>
      </c>
      <c r="G1160">
        <v>379.32999999999993</v>
      </c>
      <c r="H1160">
        <v>2024</v>
      </c>
      <c r="I1160">
        <v>9</v>
      </c>
      <c r="J1160" t="s">
        <v>89</v>
      </c>
      <c r="K1160" t="s">
        <v>106</v>
      </c>
      <c r="L1160" t="s">
        <v>111</v>
      </c>
      <c r="M1160" t="s">
        <v>112</v>
      </c>
    </row>
    <row r="1161" spans="1:13" x14ac:dyDescent="0.3">
      <c r="A1161" t="s">
        <v>37</v>
      </c>
      <c r="B1161" t="s">
        <v>49</v>
      </c>
      <c r="C1161">
        <v>45414</v>
      </c>
      <c r="D1161">
        <v>13</v>
      </c>
      <c r="E1161">
        <v>17303.91</v>
      </c>
      <c r="F1161">
        <v>10629.06</v>
      </c>
      <c r="G1161">
        <v>6674.85</v>
      </c>
      <c r="H1161">
        <v>2024</v>
      </c>
      <c r="I1161">
        <v>5</v>
      </c>
      <c r="J1161" t="s">
        <v>88</v>
      </c>
      <c r="K1161" t="s">
        <v>137</v>
      </c>
      <c r="L1161" t="s">
        <v>126</v>
      </c>
      <c r="M1161" t="s">
        <v>158</v>
      </c>
    </row>
    <row r="1162" spans="1:13" x14ac:dyDescent="0.3">
      <c r="A1162" t="s">
        <v>28</v>
      </c>
      <c r="B1162" t="s">
        <v>30</v>
      </c>
      <c r="C1162">
        <v>45391</v>
      </c>
      <c r="D1162">
        <v>19</v>
      </c>
      <c r="E1162">
        <v>27957.74</v>
      </c>
      <c r="F1162">
        <v>18917.349999999999</v>
      </c>
      <c r="G1162">
        <v>9040.3900000000031</v>
      </c>
      <c r="H1162">
        <v>2024</v>
      </c>
      <c r="I1162">
        <v>4</v>
      </c>
      <c r="J1162" t="s">
        <v>88</v>
      </c>
      <c r="K1162" t="s">
        <v>113</v>
      </c>
      <c r="L1162" t="s">
        <v>126</v>
      </c>
      <c r="M1162" t="s">
        <v>127</v>
      </c>
    </row>
    <row r="1163" spans="1:13" x14ac:dyDescent="0.3">
      <c r="A1163" t="s">
        <v>25</v>
      </c>
      <c r="B1163" t="s">
        <v>64</v>
      </c>
      <c r="C1163">
        <v>45252</v>
      </c>
      <c r="D1163">
        <v>23</v>
      </c>
      <c r="E1163">
        <v>8918.02</v>
      </c>
      <c r="F1163">
        <v>5966.6600000000008</v>
      </c>
      <c r="G1163">
        <v>2951.3599999999997</v>
      </c>
      <c r="H1163">
        <v>2023</v>
      </c>
      <c r="I1163">
        <v>11</v>
      </c>
      <c r="J1163" t="s">
        <v>86</v>
      </c>
      <c r="K1163" t="s">
        <v>106</v>
      </c>
      <c r="L1163" t="s">
        <v>102</v>
      </c>
      <c r="M1163" t="s">
        <v>103</v>
      </c>
    </row>
    <row r="1164" spans="1:13" x14ac:dyDescent="0.3">
      <c r="A1164" t="s">
        <v>37</v>
      </c>
      <c r="B1164" t="s">
        <v>31</v>
      </c>
      <c r="C1164">
        <v>45345</v>
      </c>
      <c r="D1164">
        <v>26</v>
      </c>
      <c r="E1164">
        <v>12498.199999999999</v>
      </c>
      <c r="F1164">
        <v>7850.44</v>
      </c>
      <c r="G1164">
        <v>4647.7599999999993</v>
      </c>
      <c r="H1164">
        <v>2024</v>
      </c>
      <c r="I1164">
        <v>2</v>
      </c>
      <c r="J1164" t="s">
        <v>87</v>
      </c>
      <c r="K1164" t="s">
        <v>113</v>
      </c>
      <c r="L1164" t="s">
        <v>98</v>
      </c>
      <c r="M1164" t="s">
        <v>108</v>
      </c>
    </row>
    <row r="1165" spans="1:13" x14ac:dyDescent="0.3">
      <c r="A1165" t="s">
        <v>12</v>
      </c>
      <c r="B1165" t="s">
        <v>13</v>
      </c>
      <c r="C1165">
        <v>44977</v>
      </c>
      <c r="D1165">
        <v>17</v>
      </c>
      <c r="E1165">
        <v>14927.19</v>
      </c>
      <c r="F1165">
        <v>10284.49</v>
      </c>
      <c r="G1165">
        <v>4642.7000000000007</v>
      </c>
      <c r="H1165">
        <v>2023</v>
      </c>
      <c r="I1165">
        <v>2</v>
      </c>
      <c r="J1165" t="s">
        <v>83</v>
      </c>
      <c r="K1165" t="s">
        <v>104</v>
      </c>
      <c r="L1165" t="s">
        <v>102</v>
      </c>
      <c r="M1165" t="s">
        <v>103</v>
      </c>
    </row>
    <row r="1166" spans="1:13" x14ac:dyDescent="0.3">
      <c r="A1166" t="s">
        <v>6</v>
      </c>
      <c r="B1166" t="s">
        <v>41</v>
      </c>
      <c r="C1166">
        <v>45492</v>
      </c>
      <c r="D1166">
        <v>3</v>
      </c>
      <c r="E1166">
        <v>2650.2</v>
      </c>
      <c r="F1166">
        <v>1813.47</v>
      </c>
      <c r="G1166">
        <v>836.72999999999979</v>
      </c>
      <c r="H1166">
        <v>2024</v>
      </c>
      <c r="I1166">
        <v>7</v>
      </c>
      <c r="J1166" t="s">
        <v>89</v>
      </c>
      <c r="K1166" t="s">
        <v>132</v>
      </c>
      <c r="L1166" t="s">
        <v>118</v>
      </c>
      <c r="M1166" t="s">
        <v>154</v>
      </c>
    </row>
    <row r="1167" spans="1:13" x14ac:dyDescent="0.3">
      <c r="A1167" t="s">
        <v>21</v>
      </c>
      <c r="B1167" t="s">
        <v>60</v>
      </c>
      <c r="C1167">
        <v>45319</v>
      </c>
      <c r="D1167">
        <v>11</v>
      </c>
      <c r="E1167">
        <v>6186.5099999999993</v>
      </c>
      <c r="F1167">
        <v>4723.7300000000005</v>
      </c>
      <c r="G1167">
        <v>1462.7799999999988</v>
      </c>
      <c r="H1167">
        <v>2024</v>
      </c>
      <c r="I1167">
        <v>1</v>
      </c>
      <c r="J1167" t="s">
        <v>87</v>
      </c>
      <c r="K1167" t="s">
        <v>132</v>
      </c>
      <c r="L1167" t="s">
        <v>102</v>
      </c>
      <c r="M1167" t="s">
        <v>116</v>
      </c>
    </row>
    <row r="1168" spans="1:13" x14ac:dyDescent="0.3">
      <c r="A1168" t="s">
        <v>16</v>
      </c>
      <c r="B1168" t="s">
        <v>62</v>
      </c>
      <c r="C1168">
        <v>45189</v>
      </c>
      <c r="D1168">
        <v>21</v>
      </c>
      <c r="E1168">
        <v>30351.3</v>
      </c>
      <c r="F1168">
        <v>20375.669999999998</v>
      </c>
      <c r="G1168">
        <v>9975.630000000001</v>
      </c>
      <c r="H1168">
        <v>2023</v>
      </c>
      <c r="I1168">
        <v>9</v>
      </c>
      <c r="J1168" t="s">
        <v>85</v>
      </c>
      <c r="K1168" t="s">
        <v>113</v>
      </c>
      <c r="L1168" t="s">
        <v>126</v>
      </c>
      <c r="M1168" t="s">
        <v>158</v>
      </c>
    </row>
    <row r="1169" spans="1:13" x14ac:dyDescent="0.3">
      <c r="A1169" t="s">
        <v>16</v>
      </c>
      <c r="B1169" t="s">
        <v>42</v>
      </c>
      <c r="C1169">
        <v>45405</v>
      </c>
      <c r="D1169">
        <v>19</v>
      </c>
      <c r="E1169">
        <v>8049.7300000000005</v>
      </c>
      <c r="F1169">
        <v>5245.9000000000005</v>
      </c>
      <c r="G1169">
        <v>2803.83</v>
      </c>
      <c r="H1169">
        <v>2024</v>
      </c>
      <c r="I1169">
        <v>4</v>
      </c>
      <c r="J1169" t="s">
        <v>88</v>
      </c>
      <c r="K1169" t="s">
        <v>137</v>
      </c>
      <c r="L1169" t="s">
        <v>98</v>
      </c>
      <c r="M1169" t="s">
        <v>99</v>
      </c>
    </row>
    <row r="1170" spans="1:13" x14ac:dyDescent="0.3">
      <c r="A1170" t="s">
        <v>10</v>
      </c>
      <c r="B1170" t="s">
        <v>27</v>
      </c>
      <c r="C1170">
        <v>45204</v>
      </c>
      <c r="D1170">
        <v>13</v>
      </c>
      <c r="E1170">
        <v>4435.21</v>
      </c>
      <c r="F1170">
        <v>2645.11</v>
      </c>
      <c r="G1170">
        <v>1790.1</v>
      </c>
      <c r="H1170">
        <v>2023</v>
      </c>
      <c r="I1170">
        <v>10</v>
      </c>
      <c r="J1170" t="s">
        <v>86</v>
      </c>
      <c r="K1170" t="s">
        <v>113</v>
      </c>
      <c r="L1170" t="s">
        <v>102</v>
      </c>
      <c r="M1170" t="s">
        <v>124</v>
      </c>
    </row>
    <row r="1171" spans="1:13" x14ac:dyDescent="0.3">
      <c r="A1171" t="s">
        <v>16</v>
      </c>
      <c r="B1171" t="s">
        <v>49</v>
      </c>
      <c r="C1171">
        <v>45636</v>
      </c>
      <c r="D1171">
        <v>40</v>
      </c>
      <c r="E1171">
        <v>53242.799999999996</v>
      </c>
      <c r="F1171">
        <v>32704.799999999999</v>
      </c>
      <c r="G1171">
        <v>20537.999999999996</v>
      </c>
      <c r="H1171">
        <v>2024</v>
      </c>
      <c r="I1171">
        <v>12</v>
      </c>
      <c r="J1171" t="s">
        <v>90</v>
      </c>
      <c r="K1171" t="s">
        <v>137</v>
      </c>
      <c r="L1171" t="s">
        <v>126</v>
      </c>
      <c r="M1171" t="s">
        <v>158</v>
      </c>
    </row>
    <row r="1172" spans="1:13" x14ac:dyDescent="0.3">
      <c r="A1172" t="s">
        <v>16</v>
      </c>
      <c r="B1172" t="s">
        <v>60</v>
      </c>
      <c r="C1172">
        <v>45471</v>
      </c>
      <c r="D1172">
        <v>9</v>
      </c>
      <c r="E1172">
        <v>5061.6899999999996</v>
      </c>
      <c r="F1172">
        <v>3864.87</v>
      </c>
      <c r="G1172">
        <v>1196.8199999999997</v>
      </c>
      <c r="H1172">
        <v>2024</v>
      </c>
      <c r="I1172">
        <v>6</v>
      </c>
      <c r="J1172" t="s">
        <v>88</v>
      </c>
      <c r="K1172" t="s">
        <v>132</v>
      </c>
      <c r="L1172" t="s">
        <v>102</v>
      </c>
      <c r="M1172" t="s">
        <v>116</v>
      </c>
    </row>
    <row r="1173" spans="1:13" x14ac:dyDescent="0.3">
      <c r="A1173" t="s">
        <v>14</v>
      </c>
      <c r="B1173" t="s">
        <v>43</v>
      </c>
      <c r="C1173">
        <v>45221</v>
      </c>
      <c r="D1173">
        <v>38</v>
      </c>
      <c r="E1173">
        <v>40468.480000000003</v>
      </c>
      <c r="F1173">
        <v>26093.46</v>
      </c>
      <c r="G1173">
        <v>14375.020000000004</v>
      </c>
      <c r="H1173">
        <v>2023</v>
      </c>
      <c r="I1173">
        <v>10</v>
      </c>
      <c r="J1173" t="s">
        <v>86</v>
      </c>
      <c r="K1173" t="s">
        <v>113</v>
      </c>
      <c r="L1173" t="s">
        <v>111</v>
      </c>
      <c r="M1173" t="s">
        <v>121</v>
      </c>
    </row>
    <row r="1174" spans="1:13" x14ac:dyDescent="0.3">
      <c r="A1174" t="s">
        <v>16</v>
      </c>
      <c r="B1174" t="s">
        <v>31</v>
      </c>
      <c r="C1174">
        <v>45393</v>
      </c>
      <c r="D1174">
        <v>7</v>
      </c>
      <c r="E1174">
        <v>3364.9</v>
      </c>
      <c r="F1174">
        <v>2113.58</v>
      </c>
      <c r="G1174">
        <v>1251.3200000000002</v>
      </c>
      <c r="H1174">
        <v>2024</v>
      </c>
      <c r="I1174">
        <v>4</v>
      </c>
      <c r="J1174" t="s">
        <v>88</v>
      </c>
      <c r="K1174" t="s">
        <v>113</v>
      </c>
      <c r="L1174" t="s">
        <v>98</v>
      </c>
      <c r="M1174" t="s">
        <v>108</v>
      </c>
    </row>
    <row r="1175" spans="1:13" x14ac:dyDescent="0.3">
      <c r="A1175" t="s">
        <v>54</v>
      </c>
      <c r="B1175" t="s">
        <v>53</v>
      </c>
      <c r="C1175">
        <v>45538</v>
      </c>
      <c r="D1175">
        <v>5</v>
      </c>
      <c r="E1175">
        <v>6378.0499999999993</v>
      </c>
      <c r="F1175">
        <v>3976.95</v>
      </c>
      <c r="G1175">
        <v>2401.0999999999995</v>
      </c>
      <c r="H1175">
        <v>2024</v>
      </c>
      <c r="I1175">
        <v>9</v>
      </c>
      <c r="J1175" t="s">
        <v>89</v>
      </c>
      <c r="K1175" t="s">
        <v>130</v>
      </c>
      <c r="L1175" t="s">
        <v>118</v>
      </c>
      <c r="M1175" t="s">
        <v>152</v>
      </c>
    </row>
    <row r="1176" spans="1:13" x14ac:dyDescent="0.3">
      <c r="A1176" t="s">
        <v>12</v>
      </c>
      <c r="B1176" t="s">
        <v>31</v>
      </c>
      <c r="C1176">
        <v>45494</v>
      </c>
      <c r="D1176">
        <v>14</v>
      </c>
      <c r="E1176">
        <v>6729.8</v>
      </c>
      <c r="F1176">
        <v>4227.16</v>
      </c>
      <c r="G1176">
        <v>2502.6400000000003</v>
      </c>
      <c r="H1176">
        <v>2024</v>
      </c>
      <c r="I1176">
        <v>7</v>
      </c>
      <c r="J1176" t="s">
        <v>89</v>
      </c>
      <c r="K1176" t="s">
        <v>113</v>
      </c>
      <c r="L1176" t="s">
        <v>98</v>
      </c>
      <c r="M1176" t="s">
        <v>108</v>
      </c>
    </row>
    <row r="1177" spans="1:13" x14ac:dyDescent="0.3">
      <c r="A1177" t="s">
        <v>25</v>
      </c>
      <c r="B1177" t="s">
        <v>38</v>
      </c>
      <c r="C1177">
        <v>45268</v>
      </c>
      <c r="D1177">
        <v>37</v>
      </c>
      <c r="E1177">
        <v>19849.760000000002</v>
      </c>
      <c r="F1177">
        <v>14468.109999999999</v>
      </c>
      <c r="G1177">
        <v>5381.6500000000033</v>
      </c>
      <c r="H1177">
        <v>2023</v>
      </c>
      <c r="I1177">
        <v>12</v>
      </c>
      <c r="J1177" t="s">
        <v>86</v>
      </c>
      <c r="K1177" t="s">
        <v>113</v>
      </c>
      <c r="L1177" t="s">
        <v>111</v>
      </c>
      <c r="M1177" t="s">
        <v>112</v>
      </c>
    </row>
    <row r="1178" spans="1:13" x14ac:dyDescent="0.3">
      <c r="A1178" t="s">
        <v>16</v>
      </c>
      <c r="B1178" t="s">
        <v>39</v>
      </c>
      <c r="C1178">
        <v>45510</v>
      </c>
      <c r="D1178">
        <v>19</v>
      </c>
      <c r="E1178">
        <v>13869.62</v>
      </c>
      <c r="F1178">
        <v>11190.81</v>
      </c>
      <c r="G1178">
        <v>2678.8100000000013</v>
      </c>
      <c r="H1178">
        <v>2024</v>
      </c>
      <c r="I1178">
        <v>8</v>
      </c>
      <c r="J1178" t="s">
        <v>89</v>
      </c>
      <c r="K1178" t="s">
        <v>113</v>
      </c>
      <c r="L1178" t="s">
        <v>111</v>
      </c>
      <c r="M1178" t="s">
        <v>121</v>
      </c>
    </row>
    <row r="1179" spans="1:13" x14ac:dyDescent="0.3">
      <c r="A1179" t="s">
        <v>14</v>
      </c>
      <c r="B1179" t="s">
        <v>49</v>
      </c>
      <c r="C1179">
        <v>45622</v>
      </c>
      <c r="D1179">
        <v>21</v>
      </c>
      <c r="E1179">
        <v>27952.469999999998</v>
      </c>
      <c r="F1179">
        <v>17170.02</v>
      </c>
      <c r="G1179">
        <v>10782.449999999997</v>
      </c>
      <c r="H1179">
        <v>2024</v>
      </c>
      <c r="I1179">
        <v>11</v>
      </c>
      <c r="J1179" t="s">
        <v>90</v>
      </c>
      <c r="K1179" t="s">
        <v>137</v>
      </c>
      <c r="L1179" t="s">
        <v>126</v>
      </c>
      <c r="M1179" t="s">
        <v>158</v>
      </c>
    </row>
    <row r="1180" spans="1:13" x14ac:dyDescent="0.3">
      <c r="A1180" t="s">
        <v>19</v>
      </c>
      <c r="B1180" t="s">
        <v>63</v>
      </c>
      <c r="C1180">
        <v>45094</v>
      </c>
      <c r="D1180">
        <v>8</v>
      </c>
      <c r="E1180">
        <v>9048.8799999999992</v>
      </c>
      <c r="F1180">
        <v>7511.6</v>
      </c>
      <c r="G1180">
        <v>1537.2799999999988</v>
      </c>
      <c r="H1180">
        <v>2023</v>
      </c>
      <c r="I1180">
        <v>6</v>
      </c>
      <c r="J1180" t="s">
        <v>84</v>
      </c>
      <c r="K1180" t="s">
        <v>113</v>
      </c>
      <c r="L1180" t="s">
        <v>111</v>
      </c>
      <c r="M1180" t="s">
        <v>170</v>
      </c>
    </row>
    <row r="1181" spans="1:13" x14ac:dyDescent="0.3">
      <c r="A1181" t="s">
        <v>6</v>
      </c>
      <c r="B1181" t="s">
        <v>47</v>
      </c>
      <c r="C1181">
        <v>45332</v>
      </c>
      <c r="D1181">
        <v>33</v>
      </c>
      <c r="E1181">
        <v>39531.360000000001</v>
      </c>
      <c r="F1181">
        <v>29124.149999999998</v>
      </c>
      <c r="G1181">
        <v>10407.210000000003</v>
      </c>
      <c r="H1181">
        <v>2024</v>
      </c>
      <c r="I1181">
        <v>2</v>
      </c>
      <c r="J1181" t="s">
        <v>87</v>
      </c>
      <c r="K1181" t="s">
        <v>113</v>
      </c>
      <c r="L1181" t="s">
        <v>126</v>
      </c>
      <c r="M1181" t="s">
        <v>127</v>
      </c>
    </row>
    <row r="1182" spans="1:13" x14ac:dyDescent="0.3">
      <c r="A1182" t="s">
        <v>28</v>
      </c>
      <c r="B1182" t="s">
        <v>52</v>
      </c>
      <c r="C1182">
        <v>45539</v>
      </c>
      <c r="D1182">
        <v>16</v>
      </c>
      <c r="E1182">
        <v>3785.76</v>
      </c>
      <c r="F1182">
        <v>2930.72</v>
      </c>
      <c r="G1182">
        <v>855.04000000000042</v>
      </c>
      <c r="H1182">
        <v>2024</v>
      </c>
      <c r="I1182">
        <v>9</v>
      </c>
      <c r="J1182" t="s">
        <v>89</v>
      </c>
      <c r="K1182" t="s">
        <v>113</v>
      </c>
      <c r="L1182" t="s">
        <v>118</v>
      </c>
      <c r="M1182" t="s">
        <v>152</v>
      </c>
    </row>
    <row r="1183" spans="1:13" x14ac:dyDescent="0.3">
      <c r="A1183" t="s">
        <v>23</v>
      </c>
      <c r="B1183" t="s">
        <v>17</v>
      </c>
      <c r="C1183">
        <v>45585</v>
      </c>
      <c r="D1183">
        <v>39</v>
      </c>
      <c r="E1183">
        <v>7136.2199999999993</v>
      </c>
      <c r="F1183">
        <v>5421.3899999999994</v>
      </c>
      <c r="G1183">
        <v>1714.83</v>
      </c>
      <c r="H1183">
        <v>2024</v>
      </c>
      <c r="I1183">
        <v>10</v>
      </c>
      <c r="J1183" t="s">
        <v>90</v>
      </c>
      <c r="K1183" t="s">
        <v>104</v>
      </c>
      <c r="L1183" t="s">
        <v>102</v>
      </c>
      <c r="M1183" t="s">
        <v>103</v>
      </c>
    </row>
    <row r="1184" spans="1:13" x14ac:dyDescent="0.3">
      <c r="A1184" t="s">
        <v>14</v>
      </c>
      <c r="B1184" t="s">
        <v>40</v>
      </c>
      <c r="C1184">
        <v>45361</v>
      </c>
      <c r="D1184">
        <v>15</v>
      </c>
      <c r="E1184">
        <v>20306.849999999999</v>
      </c>
      <c r="F1184">
        <v>14616.900000000001</v>
      </c>
      <c r="G1184">
        <v>5689.9499999999971</v>
      </c>
      <c r="H1184">
        <v>2024</v>
      </c>
      <c r="I1184">
        <v>3</v>
      </c>
      <c r="J1184" t="s">
        <v>87</v>
      </c>
      <c r="K1184" t="s">
        <v>106</v>
      </c>
      <c r="L1184" t="s">
        <v>111</v>
      </c>
      <c r="M1184" t="s">
        <v>112</v>
      </c>
    </row>
    <row r="1185" spans="1:13" x14ac:dyDescent="0.3">
      <c r="A1185" t="s">
        <v>16</v>
      </c>
      <c r="B1185" t="s">
        <v>60</v>
      </c>
      <c r="C1185">
        <v>45317</v>
      </c>
      <c r="D1185">
        <v>28</v>
      </c>
      <c r="E1185">
        <v>15747.48</v>
      </c>
      <c r="F1185">
        <v>12024.04</v>
      </c>
      <c r="G1185">
        <v>3723.4399999999987</v>
      </c>
      <c r="H1185">
        <v>2024</v>
      </c>
      <c r="I1185">
        <v>1</v>
      </c>
      <c r="J1185" t="s">
        <v>87</v>
      </c>
      <c r="K1185" t="s">
        <v>132</v>
      </c>
      <c r="L1185" t="s">
        <v>102</v>
      </c>
      <c r="M1185" t="s">
        <v>116</v>
      </c>
    </row>
    <row r="1186" spans="1:13" x14ac:dyDescent="0.3">
      <c r="A1186" t="s">
        <v>6</v>
      </c>
      <c r="B1186" t="s">
        <v>17</v>
      </c>
      <c r="C1186">
        <v>45538</v>
      </c>
      <c r="D1186">
        <v>20</v>
      </c>
      <c r="E1186">
        <v>3659.6</v>
      </c>
      <c r="F1186">
        <v>2780.2</v>
      </c>
      <c r="G1186">
        <v>879.40000000000009</v>
      </c>
      <c r="H1186">
        <v>2024</v>
      </c>
      <c r="I1186">
        <v>9</v>
      </c>
      <c r="J1186" t="s">
        <v>89</v>
      </c>
      <c r="K1186" t="s">
        <v>104</v>
      </c>
      <c r="L1186" t="s">
        <v>102</v>
      </c>
      <c r="M1186" t="s">
        <v>103</v>
      </c>
    </row>
    <row r="1187" spans="1:13" x14ac:dyDescent="0.3">
      <c r="A1187" t="s">
        <v>16</v>
      </c>
      <c r="B1187" t="s">
        <v>46</v>
      </c>
      <c r="C1187">
        <v>45042</v>
      </c>
      <c r="D1187">
        <v>9</v>
      </c>
      <c r="E1187">
        <v>1758.8700000000001</v>
      </c>
      <c r="F1187">
        <v>1313.55</v>
      </c>
      <c r="G1187">
        <v>445.32000000000016</v>
      </c>
      <c r="H1187">
        <v>2023</v>
      </c>
      <c r="I1187">
        <v>4</v>
      </c>
      <c r="J1187" t="s">
        <v>84</v>
      </c>
      <c r="K1187" t="s">
        <v>100</v>
      </c>
      <c r="L1187" t="s">
        <v>118</v>
      </c>
      <c r="M1187" t="s">
        <v>119</v>
      </c>
    </row>
    <row r="1188" spans="1:13" x14ac:dyDescent="0.3">
      <c r="A1188" t="s">
        <v>59</v>
      </c>
      <c r="B1188" t="s">
        <v>55</v>
      </c>
      <c r="C1188">
        <v>45170</v>
      </c>
      <c r="D1188">
        <v>2</v>
      </c>
      <c r="E1188">
        <v>1738.32</v>
      </c>
      <c r="F1188">
        <v>1305.06</v>
      </c>
      <c r="G1188">
        <v>433.26</v>
      </c>
      <c r="H1188">
        <v>2023</v>
      </c>
      <c r="I1188">
        <v>9</v>
      </c>
      <c r="J1188" t="s">
        <v>85</v>
      </c>
      <c r="K1188" t="s">
        <v>100</v>
      </c>
      <c r="L1188" t="s">
        <v>111</v>
      </c>
      <c r="M1188" t="s">
        <v>121</v>
      </c>
    </row>
    <row r="1189" spans="1:13" x14ac:dyDescent="0.3">
      <c r="A1189" t="s">
        <v>16</v>
      </c>
      <c r="B1189" t="s">
        <v>31</v>
      </c>
      <c r="C1189">
        <v>45465</v>
      </c>
      <c r="D1189">
        <v>1</v>
      </c>
      <c r="E1189">
        <v>480.7</v>
      </c>
      <c r="F1189">
        <v>301.94</v>
      </c>
      <c r="G1189">
        <v>178.76</v>
      </c>
      <c r="H1189">
        <v>2024</v>
      </c>
      <c r="I1189">
        <v>6</v>
      </c>
      <c r="J1189" t="s">
        <v>88</v>
      </c>
      <c r="K1189" t="s">
        <v>113</v>
      </c>
      <c r="L1189" t="s">
        <v>98</v>
      </c>
      <c r="M1189" t="s">
        <v>108</v>
      </c>
    </row>
    <row r="1190" spans="1:13" x14ac:dyDescent="0.3">
      <c r="A1190" t="s">
        <v>14</v>
      </c>
      <c r="B1190" t="s">
        <v>17</v>
      </c>
      <c r="C1190">
        <v>45636</v>
      </c>
      <c r="D1190">
        <v>40</v>
      </c>
      <c r="E1190">
        <v>7319.2</v>
      </c>
      <c r="F1190">
        <v>5560.4</v>
      </c>
      <c r="G1190">
        <v>1758.8000000000002</v>
      </c>
      <c r="H1190">
        <v>2024</v>
      </c>
      <c r="I1190">
        <v>12</v>
      </c>
      <c r="J1190" t="s">
        <v>90</v>
      </c>
      <c r="K1190" t="s">
        <v>104</v>
      </c>
      <c r="L1190" t="s">
        <v>102</v>
      </c>
      <c r="M1190" t="s">
        <v>103</v>
      </c>
    </row>
    <row r="1191" spans="1:13" x14ac:dyDescent="0.3">
      <c r="A1191" t="s">
        <v>16</v>
      </c>
      <c r="B1191" t="s">
        <v>35</v>
      </c>
      <c r="C1191">
        <v>45185</v>
      </c>
      <c r="D1191">
        <v>10</v>
      </c>
      <c r="E1191">
        <v>1630.5</v>
      </c>
      <c r="F1191">
        <v>1261.0999999999999</v>
      </c>
      <c r="G1191">
        <v>369.40000000000009</v>
      </c>
      <c r="H1191">
        <v>2023</v>
      </c>
      <c r="I1191">
        <v>9</v>
      </c>
      <c r="J1191" t="s">
        <v>85</v>
      </c>
      <c r="K1191" t="s">
        <v>113</v>
      </c>
      <c r="L1191" t="s">
        <v>102</v>
      </c>
      <c r="M1191" t="s">
        <v>124</v>
      </c>
    </row>
    <row r="1192" spans="1:13" x14ac:dyDescent="0.3">
      <c r="A1192" t="s">
        <v>23</v>
      </c>
      <c r="B1192" t="s">
        <v>17</v>
      </c>
      <c r="C1192">
        <v>45332</v>
      </c>
      <c r="D1192">
        <v>25</v>
      </c>
      <c r="E1192">
        <v>4574.5</v>
      </c>
      <c r="F1192">
        <v>3475.25</v>
      </c>
      <c r="G1192">
        <v>1099.25</v>
      </c>
      <c r="H1192">
        <v>2024</v>
      </c>
      <c r="I1192">
        <v>2</v>
      </c>
      <c r="J1192" t="s">
        <v>87</v>
      </c>
      <c r="K1192" t="s">
        <v>104</v>
      </c>
      <c r="L1192" t="s">
        <v>102</v>
      </c>
      <c r="M1192" t="s">
        <v>103</v>
      </c>
    </row>
    <row r="1193" spans="1:13" x14ac:dyDescent="0.3">
      <c r="A1193" t="s">
        <v>12</v>
      </c>
      <c r="B1193" t="s">
        <v>20</v>
      </c>
      <c r="C1193">
        <v>45181</v>
      </c>
      <c r="D1193">
        <v>7</v>
      </c>
      <c r="E1193">
        <v>6217.47</v>
      </c>
      <c r="F1193">
        <v>5057.1500000000005</v>
      </c>
      <c r="G1193">
        <v>1160.3199999999997</v>
      </c>
      <c r="H1193">
        <v>2023</v>
      </c>
      <c r="I1193">
        <v>9</v>
      </c>
      <c r="J1193" t="s">
        <v>85</v>
      </c>
      <c r="K1193" t="s">
        <v>104</v>
      </c>
      <c r="L1193" t="s">
        <v>102</v>
      </c>
      <c r="M1193" t="s">
        <v>124</v>
      </c>
    </row>
    <row r="1194" spans="1:13" x14ac:dyDescent="0.3">
      <c r="A1194" t="s">
        <v>16</v>
      </c>
      <c r="B1194" t="s">
        <v>60</v>
      </c>
      <c r="C1194">
        <v>45512</v>
      </c>
      <c r="D1194">
        <v>15</v>
      </c>
      <c r="E1194">
        <v>8436.15</v>
      </c>
      <c r="F1194">
        <v>6441.45</v>
      </c>
      <c r="G1194">
        <v>1994.6999999999998</v>
      </c>
      <c r="H1194">
        <v>2024</v>
      </c>
      <c r="I1194">
        <v>8</v>
      </c>
      <c r="J1194" t="s">
        <v>89</v>
      </c>
      <c r="K1194" t="s">
        <v>132</v>
      </c>
      <c r="L1194" t="s">
        <v>102</v>
      </c>
      <c r="M1194" t="s">
        <v>116</v>
      </c>
    </row>
    <row r="1195" spans="1:13" x14ac:dyDescent="0.3">
      <c r="A1195" t="s">
        <v>16</v>
      </c>
      <c r="B1195" t="s">
        <v>65</v>
      </c>
      <c r="C1195">
        <v>45431</v>
      </c>
      <c r="D1195">
        <v>18</v>
      </c>
      <c r="E1195">
        <v>5816.7</v>
      </c>
      <c r="F1195">
        <v>3597.4800000000005</v>
      </c>
      <c r="G1195">
        <v>2219.2199999999993</v>
      </c>
      <c r="H1195">
        <v>2024</v>
      </c>
      <c r="I1195">
        <v>5</v>
      </c>
      <c r="J1195" t="s">
        <v>88</v>
      </c>
      <c r="K1195" t="s">
        <v>109</v>
      </c>
      <c r="L1195" t="s">
        <v>111</v>
      </c>
      <c r="M1195" t="s">
        <v>112</v>
      </c>
    </row>
    <row r="1196" spans="1:13" x14ac:dyDescent="0.3">
      <c r="A1196" t="s">
        <v>21</v>
      </c>
      <c r="B1196" t="s">
        <v>60</v>
      </c>
      <c r="C1196">
        <v>45527</v>
      </c>
      <c r="D1196">
        <v>16</v>
      </c>
      <c r="E1196">
        <v>8998.56</v>
      </c>
      <c r="F1196">
        <v>6870.88</v>
      </c>
      <c r="G1196">
        <v>2127.6799999999994</v>
      </c>
      <c r="H1196">
        <v>2024</v>
      </c>
      <c r="I1196">
        <v>8</v>
      </c>
      <c r="J1196" t="s">
        <v>89</v>
      </c>
      <c r="K1196" t="s">
        <v>132</v>
      </c>
      <c r="L1196" t="s">
        <v>102</v>
      </c>
      <c r="M1196" t="s">
        <v>116</v>
      </c>
    </row>
    <row r="1197" spans="1:13" x14ac:dyDescent="0.3">
      <c r="A1197" t="s">
        <v>25</v>
      </c>
      <c r="B1197" t="s">
        <v>53</v>
      </c>
      <c r="C1197">
        <v>45465</v>
      </c>
      <c r="D1197">
        <v>5</v>
      </c>
      <c r="E1197">
        <v>6378.0499999999993</v>
      </c>
      <c r="F1197">
        <v>3976.95</v>
      </c>
      <c r="G1197">
        <v>2401.0999999999995</v>
      </c>
      <c r="H1197">
        <v>2024</v>
      </c>
      <c r="I1197">
        <v>6</v>
      </c>
      <c r="J1197" t="s">
        <v>88</v>
      </c>
      <c r="K1197" t="s">
        <v>130</v>
      </c>
      <c r="L1197" t="s">
        <v>118</v>
      </c>
      <c r="M1197" t="s">
        <v>152</v>
      </c>
    </row>
    <row r="1198" spans="1:13" x14ac:dyDescent="0.3">
      <c r="A1198" t="s">
        <v>32</v>
      </c>
      <c r="B1198" t="s">
        <v>69</v>
      </c>
      <c r="C1198">
        <v>44973</v>
      </c>
      <c r="D1198">
        <v>17</v>
      </c>
      <c r="E1198">
        <v>1356.77</v>
      </c>
      <c r="F1198">
        <v>1088.3399999999999</v>
      </c>
      <c r="G1198">
        <v>268.43000000000006</v>
      </c>
      <c r="H1198">
        <v>2023</v>
      </c>
      <c r="I1198">
        <v>2</v>
      </c>
      <c r="J1198" t="s">
        <v>83</v>
      </c>
      <c r="K1198" t="s">
        <v>106</v>
      </c>
      <c r="L1198" t="s">
        <v>98</v>
      </c>
      <c r="M1198" t="s">
        <v>99</v>
      </c>
    </row>
    <row r="1199" spans="1:13" x14ac:dyDescent="0.3">
      <c r="A1199" t="s">
        <v>59</v>
      </c>
      <c r="B1199" t="s">
        <v>69</v>
      </c>
      <c r="C1199">
        <v>45427</v>
      </c>
      <c r="D1199">
        <v>17</v>
      </c>
      <c r="E1199">
        <v>1356.77</v>
      </c>
      <c r="F1199">
        <v>1088.3399999999999</v>
      </c>
      <c r="G1199">
        <v>268.43000000000006</v>
      </c>
      <c r="H1199">
        <v>2024</v>
      </c>
      <c r="I1199">
        <v>5</v>
      </c>
      <c r="J1199" t="s">
        <v>88</v>
      </c>
      <c r="K1199" t="s">
        <v>106</v>
      </c>
      <c r="L1199" t="s">
        <v>98</v>
      </c>
      <c r="M1199" t="s">
        <v>99</v>
      </c>
    </row>
    <row r="1200" spans="1:13" x14ac:dyDescent="0.3">
      <c r="A1200" t="s">
        <v>37</v>
      </c>
      <c r="B1200" t="s">
        <v>51</v>
      </c>
      <c r="C1200">
        <v>45181</v>
      </c>
      <c r="D1200">
        <v>13</v>
      </c>
      <c r="E1200">
        <v>4607.46</v>
      </c>
      <c r="F1200">
        <v>3289.78</v>
      </c>
      <c r="G1200">
        <v>1317.6799999999998</v>
      </c>
      <c r="H1200">
        <v>2023</v>
      </c>
      <c r="I1200">
        <v>9</v>
      </c>
      <c r="J1200" t="s">
        <v>85</v>
      </c>
      <c r="K1200" t="s">
        <v>113</v>
      </c>
      <c r="L1200" t="s">
        <v>118</v>
      </c>
      <c r="M1200" t="s">
        <v>152</v>
      </c>
    </row>
    <row r="1201" spans="1:13" x14ac:dyDescent="0.3">
      <c r="A1201" t="s">
        <v>12</v>
      </c>
      <c r="B1201" t="s">
        <v>62</v>
      </c>
      <c r="C1201">
        <v>44965</v>
      </c>
      <c r="D1201">
        <v>16</v>
      </c>
      <c r="E1201">
        <v>23124.799999999999</v>
      </c>
      <c r="F1201">
        <v>15524.32</v>
      </c>
      <c r="G1201">
        <v>7600.48</v>
      </c>
      <c r="H1201">
        <v>2023</v>
      </c>
      <c r="I1201">
        <v>2</v>
      </c>
      <c r="J1201" t="s">
        <v>83</v>
      </c>
      <c r="K1201" t="s">
        <v>113</v>
      </c>
      <c r="L1201" t="s">
        <v>126</v>
      </c>
      <c r="M1201" t="s">
        <v>158</v>
      </c>
    </row>
    <row r="1202" spans="1:13" x14ac:dyDescent="0.3">
      <c r="A1202" t="s">
        <v>28</v>
      </c>
      <c r="B1202" t="s">
        <v>62</v>
      </c>
      <c r="C1202">
        <v>45023</v>
      </c>
      <c r="D1202">
        <v>9</v>
      </c>
      <c r="E1202">
        <v>13007.699999999999</v>
      </c>
      <c r="F1202">
        <v>8732.43</v>
      </c>
      <c r="G1202">
        <v>4275.2699999999986</v>
      </c>
      <c r="H1202">
        <v>2023</v>
      </c>
      <c r="I1202">
        <v>4</v>
      </c>
      <c r="J1202" t="s">
        <v>84</v>
      </c>
      <c r="K1202" t="s">
        <v>113</v>
      </c>
      <c r="L1202" t="s">
        <v>126</v>
      </c>
      <c r="M1202" t="s">
        <v>158</v>
      </c>
    </row>
    <row r="1203" spans="1:13" x14ac:dyDescent="0.3">
      <c r="A1203" t="s">
        <v>16</v>
      </c>
      <c r="B1203" t="s">
        <v>30</v>
      </c>
      <c r="C1203">
        <v>45439</v>
      </c>
      <c r="D1203">
        <v>11</v>
      </c>
      <c r="E1203">
        <v>16186.060000000001</v>
      </c>
      <c r="F1203">
        <v>10952.15</v>
      </c>
      <c r="G1203">
        <v>5233.9100000000017</v>
      </c>
      <c r="H1203">
        <v>2024</v>
      </c>
      <c r="I1203">
        <v>5</v>
      </c>
      <c r="J1203" t="s">
        <v>88</v>
      </c>
      <c r="K1203" t="s">
        <v>113</v>
      </c>
      <c r="L1203" t="s">
        <v>126</v>
      </c>
      <c r="M1203" t="s">
        <v>127</v>
      </c>
    </row>
    <row r="1204" spans="1:13" x14ac:dyDescent="0.3">
      <c r="A1204" t="s">
        <v>54</v>
      </c>
      <c r="B1204" t="s">
        <v>31</v>
      </c>
      <c r="C1204">
        <v>45561</v>
      </c>
      <c r="D1204">
        <v>8</v>
      </c>
      <c r="E1204">
        <v>3845.6</v>
      </c>
      <c r="F1204">
        <v>2415.52</v>
      </c>
      <c r="G1204">
        <v>1430.08</v>
      </c>
      <c r="H1204">
        <v>2024</v>
      </c>
      <c r="I1204">
        <v>9</v>
      </c>
      <c r="J1204" t="s">
        <v>89</v>
      </c>
      <c r="K1204" t="s">
        <v>113</v>
      </c>
      <c r="L1204" t="s">
        <v>98</v>
      </c>
      <c r="M1204" t="s">
        <v>108</v>
      </c>
    </row>
    <row r="1205" spans="1:13" x14ac:dyDescent="0.3">
      <c r="A1205" t="s">
        <v>59</v>
      </c>
      <c r="B1205" t="s">
        <v>41</v>
      </c>
      <c r="C1205">
        <v>45457</v>
      </c>
      <c r="D1205">
        <v>2</v>
      </c>
      <c r="E1205">
        <v>1766.8</v>
      </c>
      <c r="F1205">
        <v>1208.98</v>
      </c>
      <c r="G1205">
        <v>557.81999999999994</v>
      </c>
      <c r="H1205">
        <v>2024</v>
      </c>
      <c r="I1205">
        <v>6</v>
      </c>
      <c r="J1205" t="s">
        <v>88</v>
      </c>
      <c r="K1205" t="s">
        <v>132</v>
      </c>
      <c r="L1205" t="s">
        <v>118</v>
      </c>
      <c r="M1205" t="s">
        <v>154</v>
      </c>
    </row>
    <row r="1206" spans="1:13" x14ac:dyDescent="0.3">
      <c r="A1206" t="s">
        <v>10</v>
      </c>
      <c r="B1206" t="s">
        <v>7</v>
      </c>
      <c r="C1206">
        <v>45176</v>
      </c>
      <c r="D1206">
        <v>14</v>
      </c>
      <c r="E1206">
        <v>4646.32</v>
      </c>
      <c r="F1206">
        <v>2767.94</v>
      </c>
      <c r="G1206">
        <v>1878.3799999999997</v>
      </c>
      <c r="H1206">
        <v>2023</v>
      </c>
      <c r="I1206">
        <v>9</v>
      </c>
      <c r="J1206" t="s">
        <v>85</v>
      </c>
      <c r="K1206" t="s">
        <v>109</v>
      </c>
      <c r="L1206" t="s">
        <v>98</v>
      </c>
      <c r="M1206" t="s">
        <v>108</v>
      </c>
    </row>
    <row r="1207" spans="1:13" x14ac:dyDescent="0.3">
      <c r="A1207" t="s">
        <v>14</v>
      </c>
      <c r="B1207" t="s">
        <v>39</v>
      </c>
      <c r="C1207">
        <v>45374</v>
      </c>
      <c r="D1207">
        <v>20</v>
      </c>
      <c r="E1207">
        <v>14599.6</v>
      </c>
      <c r="F1207">
        <v>11779.8</v>
      </c>
      <c r="G1207">
        <v>2819.8000000000011</v>
      </c>
      <c r="H1207">
        <v>2024</v>
      </c>
      <c r="I1207">
        <v>3</v>
      </c>
      <c r="J1207" t="s">
        <v>87</v>
      </c>
      <c r="K1207" t="s">
        <v>113</v>
      </c>
      <c r="L1207" t="s">
        <v>111</v>
      </c>
      <c r="M1207" t="s">
        <v>121</v>
      </c>
    </row>
    <row r="1208" spans="1:13" x14ac:dyDescent="0.3">
      <c r="A1208" t="s">
        <v>16</v>
      </c>
      <c r="B1208" t="s">
        <v>52</v>
      </c>
      <c r="C1208">
        <v>45566</v>
      </c>
      <c r="D1208">
        <v>29</v>
      </c>
      <c r="E1208">
        <v>6861.6900000000005</v>
      </c>
      <c r="F1208">
        <v>5311.9299999999994</v>
      </c>
      <c r="G1208">
        <v>1549.7600000000011</v>
      </c>
      <c r="H1208">
        <v>2024</v>
      </c>
      <c r="I1208">
        <v>10</v>
      </c>
      <c r="J1208" t="s">
        <v>90</v>
      </c>
      <c r="K1208" t="s">
        <v>113</v>
      </c>
      <c r="L1208" t="s">
        <v>118</v>
      </c>
      <c r="M1208" t="s">
        <v>152</v>
      </c>
    </row>
    <row r="1209" spans="1:13" x14ac:dyDescent="0.3">
      <c r="A1209" t="s">
        <v>8</v>
      </c>
      <c r="B1209" t="s">
        <v>46</v>
      </c>
      <c r="C1209">
        <v>45106</v>
      </c>
      <c r="D1209">
        <v>18</v>
      </c>
      <c r="E1209">
        <v>3517.7400000000002</v>
      </c>
      <c r="F1209">
        <v>2627.1</v>
      </c>
      <c r="G1209">
        <v>890.64000000000033</v>
      </c>
      <c r="H1209">
        <v>2023</v>
      </c>
      <c r="I1209">
        <v>6</v>
      </c>
      <c r="J1209" t="s">
        <v>84</v>
      </c>
      <c r="K1209" t="s">
        <v>100</v>
      </c>
      <c r="L1209" t="s">
        <v>118</v>
      </c>
      <c r="M1209" t="s">
        <v>119</v>
      </c>
    </row>
    <row r="1210" spans="1:13" x14ac:dyDescent="0.3">
      <c r="A1210" t="s">
        <v>6</v>
      </c>
      <c r="B1210" t="s">
        <v>31</v>
      </c>
      <c r="C1210">
        <v>45418</v>
      </c>
      <c r="D1210">
        <v>19</v>
      </c>
      <c r="E1210">
        <v>9133.2999999999993</v>
      </c>
      <c r="F1210">
        <v>5736.86</v>
      </c>
      <c r="G1210">
        <v>3396.4399999999996</v>
      </c>
      <c r="H1210">
        <v>2024</v>
      </c>
      <c r="I1210">
        <v>5</v>
      </c>
      <c r="J1210" t="s">
        <v>88</v>
      </c>
      <c r="K1210" t="s">
        <v>113</v>
      </c>
      <c r="L1210" t="s">
        <v>98</v>
      </c>
      <c r="M1210" t="s">
        <v>108</v>
      </c>
    </row>
    <row r="1211" spans="1:13" x14ac:dyDescent="0.3">
      <c r="A1211" t="s">
        <v>28</v>
      </c>
      <c r="B1211" t="s">
        <v>35</v>
      </c>
      <c r="C1211">
        <v>45168</v>
      </c>
      <c r="D1211">
        <v>21</v>
      </c>
      <c r="E1211">
        <v>3424.05</v>
      </c>
      <c r="F1211">
        <v>2648.31</v>
      </c>
      <c r="G1211">
        <v>775.74000000000024</v>
      </c>
      <c r="H1211">
        <v>2023</v>
      </c>
      <c r="I1211">
        <v>8</v>
      </c>
      <c r="J1211" t="s">
        <v>85</v>
      </c>
      <c r="K1211" t="s">
        <v>113</v>
      </c>
      <c r="L1211" t="s">
        <v>102</v>
      </c>
      <c r="M1211" t="s">
        <v>124</v>
      </c>
    </row>
    <row r="1212" spans="1:13" x14ac:dyDescent="0.3">
      <c r="A1212" t="s">
        <v>25</v>
      </c>
      <c r="B1212" t="s">
        <v>31</v>
      </c>
      <c r="C1212">
        <v>45578</v>
      </c>
      <c r="D1212">
        <v>23</v>
      </c>
      <c r="E1212">
        <v>11056.1</v>
      </c>
      <c r="F1212">
        <v>6944.62</v>
      </c>
      <c r="G1212">
        <v>4111.4800000000005</v>
      </c>
      <c r="H1212">
        <v>2024</v>
      </c>
      <c r="I1212">
        <v>10</v>
      </c>
      <c r="J1212" t="s">
        <v>90</v>
      </c>
      <c r="K1212" t="s">
        <v>113</v>
      </c>
      <c r="L1212" t="s">
        <v>98</v>
      </c>
      <c r="M1212" t="s">
        <v>108</v>
      </c>
    </row>
    <row r="1213" spans="1:13" x14ac:dyDescent="0.3">
      <c r="A1213" t="s">
        <v>33</v>
      </c>
      <c r="B1213" t="s">
        <v>45</v>
      </c>
      <c r="C1213">
        <v>45447</v>
      </c>
      <c r="D1213">
        <v>7</v>
      </c>
      <c r="E1213">
        <v>5646.62</v>
      </c>
      <c r="F1213">
        <v>3367.28</v>
      </c>
      <c r="G1213">
        <v>2279.3399999999997</v>
      </c>
      <c r="H1213">
        <v>2024</v>
      </c>
      <c r="I1213">
        <v>6</v>
      </c>
      <c r="J1213" t="s">
        <v>88</v>
      </c>
      <c r="K1213" t="s">
        <v>113</v>
      </c>
      <c r="L1213" t="s">
        <v>111</v>
      </c>
      <c r="M1213" t="s">
        <v>112</v>
      </c>
    </row>
    <row r="1214" spans="1:13" x14ac:dyDescent="0.3">
      <c r="A1214" t="s">
        <v>8</v>
      </c>
      <c r="B1214" t="s">
        <v>27</v>
      </c>
      <c r="C1214">
        <v>45257</v>
      </c>
      <c r="D1214">
        <v>41</v>
      </c>
      <c r="E1214">
        <v>13987.970000000001</v>
      </c>
      <c r="F1214">
        <v>8342.27</v>
      </c>
      <c r="G1214">
        <v>5645.7000000000007</v>
      </c>
      <c r="H1214">
        <v>2023</v>
      </c>
      <c r="I1214">
        <v>11</v>
      </c>
      <c r="J1214" t="s">
        <v>86</v>
      </c>
      <c r="K1214" t="s">
        <v>113</v>
      </c>
      <c r="L1214" t="s">
        <v>102</v>
      </c>
      <c r="M1214" t="s">
        <v>124</v>
      </c>
    </row>
    <row r="1215" spans="1:13" x14ac:dyDescent="0.3">
      <c r="A1215" t="s">
        <v>10</v>
      </c>
      <c r="B1215" t="s">
        <v>49</v>
      </c>
      <c r="C1215">
        <v>45605</v>
      </c>
      <c r="D1215">
        <v>27</v>
      </c>
      <c r="E1215">
        <v>35938.89</v>
      </c>
      <c r="F1215">
        <v>22075.74</v>
      </c>
      <c r="G1215">
        <v>13863.149999999998</v>
      </c>
      <c r="H1215">
        <v>2024</v>
      </c>
      <c r="I1215">
        <v>11</v>
      </c>
      <c r="J1215" t="s">
        <v>90</v>
      </c>
      <c r="K1215" t="s">
        <v>137</v>
      </c>
      <c r="L1215" t="s">
        <v>126</v>
      </c>
      <c r="M1215" t="s">
        <v>158</v>
      </c>
    </row>
    <row r="1216" spans="1:13" x14ac:dyDescent="0.3">
      <c r="A1216" t="s">
        <v>16</v>
      </c>
      <c r="B1216" t="s">
        <v>62</v>
      </c>
      <c r="C1216">
        <v>45267</v>
      </c>
      <c r="D1216">
        <v>32</v>
      </c>
      <c r="E1216">
        <v>46249.599999999999</v>
      </c>
      <c r="F1216">
        <v>31048.639999999999</v>
      </c>
      <c r="G1216">
        <v>15200.96</v>
      </c>
      <c r="H1216">
        <v>2023</v>
      </c>
      <c r="I1216">
        <v>12</v>
      </c>
      <c r="J1216" t="s">
        <v>86</v>
      </c>
      <c r="K1216" t="s">
        <v>113</v>
      </c>
      <c r="L1216" t="s">
        <v>126</v>
      </c>
      <c r="M1216" t="s">
        <v>158</v>
      </c>
    </row>
    <row r="1217" spans="1:13" x14ac:dyDescent="0.3">
      <c r="A1217" t="s">
        <v>21</v>
      </c>
      <c r="B1217" t="s">
        <v>53</v>
      </c>
      <c r="C1217">
        <v>45576</v>
      </c>
      <c r="D1217">
        <v>24</v>
      </c>
      <c r="E1217">
        <v>30614.639999999999</v>
      </c>
      <c r="F1217">
        <v>19089.36</v>
      </c>
      <c r="G1217">
        <v>11525.279999999999</v>
      </c>
      <c r="H1217">
        <v>2024</v>
      </c>
      <c r="I1217">
        <v>10</v>
      </c>
      <c r="J1217" t="s">
        <v>90</v>
      </c>
      <c r="K1217" t="s">
        <v>130</v>
      </c>
      <c r="L1217" t="s">
        <v>118</v>
      </c>
      <c r="M1217" t="s">
        <v>152</v>
      </c>
    </row>
    <row r="1218" spans="1:13" x14ac:dyDescent="0.3">
      <c r="A1218" t="s">
        <v>19</v>
      </c>
      <c r="B1218" t="s">
        <v>43</v>
      </c>
      <c r="C1218">
        <v>45005</v>
      </c>
      <c r="D1218">
        <v>16</v>
      </c>
      <c r="E1218">
        <v>17039.36</v>
      </c>
      <c r="F1218">
        <v>10986.72</v>
      </c>
      <c r="G1218">
        <v>6052.6400000000012</v>
      </c>
      <c r="H1218">
        <v>2023</v>
      </c>
      <c r="I1218">
        <v>3</v>
      </c>
      <c r="J1218" t="s">
        <v>83</v>
      </c>
      <c r="K1218" t="s">
        <v>113</v>
      </c>
      <c r="L1218" t="s">
        <v>111</v>
      </c>
      <c r="M1218" t="s">
        <v>121</v>
      </c>
    </row>
    <row r="1219" spans="1:13" x14ac:dyDescent="0.3">
      <c r="A1219" t="s">
        <v>21</v>
      </c>
      <c r="B1219" t="s">
        <v>60</v>
      </c>
      <c r="C1219">
        <v>45361</v>
      </c>
      <c r="D1219">
        <v>18</v>
      </c>
      <c r="E1219">
        <v>10123.379999999999</v>
      </c>
      <c r="F1219">
        <v>7729.74</v>
      </c>
      <c r="G1219">
        <v>2393.6399999999994</v>
      </c>
      <c r="H1219">
        <v>2024</v>
      </c>
      <c r="I1219">
        <v>3</v>
      </c>
      <c r="J1219" t="s">
        <v>87</v>
      </c>
      <c r="K1219" t="s">
        <v>132</v>
      </c>
      <c r="L1219" t="s">
        <v>102</v>
      </c>
      <c r="M1219" t="s">
        <v>116</v>
      </c>
    </row>
    <row r="1220" spans="1:13" x14ac:dyDescent="0.3">
      <c r="A1220" t="s">
        <v>33</v>
      </c>
      <c r="B1220" t="s">
        <v>55</v>
      </c>
      <c r="C1220">
        <v>45605</v>
      </c>
      <c r="D1220">
        <v>28</v>
      </c>
      <c r="E1220">
        <v>24336.48</v>
      </c>
      <c r="F1220">
        <v>18270.84</v>
      </c>
      <c r="G1220">
        <v>6065.6399999999994</v>
      </c>
      <c r="H1220">
        <v>2024</v>
      </c>
      <c r="I1220">
        <v>11</v>
      </c>
      <c r="J1220" t="s">
        <v>90</v>
      </c>
      <c r="K1220" t="s">
        <v>100</v>
      </c>
      <c r="L1220" t="s">
        <v>111</v>
      </c>
      <c r="M1220" t="s">
        <v>121</v>
      </c>
    </row>
    <row r="1221" spans="1:13" x14ac:dyDescent="0.3">
      <c r="A1221" t="s">
        <v>10</v>
      </c>
      <c r="B1221" t="s">
        <v>56</v>
      </c>
      <c r="C1221">
        <v>45077</v>
      </c>
      <c r="D1221">
        <v>20</v>
      </c>
      <c r="E1221">
        <v>2683</v>
      </c>
      <c r="F1221">
        <v>2216.3999999999996</v>
      </c>
      <c r="G1221">
        <v>466.60000000000036</v>
      </c>
      <c r="H1221">
        <v>2023</v>
      </c>
      <c r="I1221">
        <v>5</v>
      </c>
      <c r="J1221" t="s">
        <v>84</v>
      </c>
      <c r="K1221" t="s">
        <v>113</v>
      </c>
      <c r="L1221" t="s">
        <v>102</v>
      </c>
      <c r="M1221" t="s">
        <v>148</v>
      </c>
    </row>
    <row r="1222" spans="1:13" x14ac:dyDescent="0.3">
      <c r="A1222" t="s">
        <v>12</v>
      </c>
      <c r="B1222" t="s">
        <v>39</v>
      </c>
      <c r="C1222">
        <v>45484</v>
      </c>
      <c r="D1222">
        <v>17</v>
      </c>
      <c r="E1222">
        <v>12409.66</v>
      </c>
      <c r="F1222">
        <v>10012.83</v>
      </c>
      <c r="G1222">
        <v>2396.83</v>
      </c>
      <c r="H1222">
        <v>2024</v>
      </c>
      <c r="I1222">
        <v>7</v>
      </c>
      <c r="J1222" t="s">
        <v>89</v>
      </c>
      <c r="K1222" t="s">
        <v>113</v>
      </c>
      <c r="L1222" t="s">
        <v>111</v>
      </c>
      <c r="M1222" t="s">
        <v>121</v>
      </c>
    </row>
    <row r="1223" spans="1:13" x14ac:dyDescent="0.3">
      <c r="A1223" t="s">
        <v>37</v>
      </c>
      <c r="B1223" t="s">
        <v>51</v>
      </c>
      <c r="C1223">
        <v>45224</v>
      </c>
      <c r="D1223">
        <v>28</v>
      </c>
      <c r="E1223">
        <v>9923.76</v>
      </c>
      <c r="F1223">
        <v>7085.68</v>
      </c>
      <c r="G1223">
        <v>2838.08</v>
      </c>
      <c r="H1223">
        <v>2023</v>
      </c>
      <c r="I1223">
        <v>10</v>
      </c>
      <c r="J1223" t="s">
        <v>86</v>
      </c>
      <c r="K1223" t="s">
        <v>113</v>
      </c>
      <c r="L1223" t="s">
        <v>118</v>
      </c>
      <c r="M1223" t="s">
        <v>152</v>
      </c>
    </row>
    <row r="1224" spans="1:13" x14ac:dyDescent="0.3">
      <c r="A1224" t="s">
        <v>16</v>
      </c>
      <c r="B1224" t="s">
        <v>41</v>
      </c>
      <c r="C1224">
        <v>45403</v>
      </c>
      <c r="D1224">
        <v>16</v>
      </c>
      <c r="E1224">
        <v>14134.4</v>
      </c>
      <c r="F1224">
        <v>9671.84</v>
      </c>
      <c r="G1224">
        <v>4462.5599999999995</v>
      </c>
      <c r="H1224">
        <v>2024</v>
      </c>
      <c r="I1224">
        <v>4</v>
      </c>
      <c r="J1224" t="s">
        <v>88</v>
      </c>
      <c r="K1224" t="s">
        <v>132</v>
      </c>
      <c r="L1224" t="s">
        <v>118</v>
      </c>
      <c r="M1224" t="s">
        <v>154</v>
      </c>
    </row>
    <row r="1225" spans="1:13" x14ac:dyDescent="0.3">
      <c r="A1225" t="s">
        <v>28</v>
      </c>
      <c r="B1225" t="s">
        <v>67</v>
      </c>
      <c r="C1225">
        <v>45023</v>
      </c>
      <c r="D1225">
        <v>14</v>
      </c>
      <c r="E1225">
        <v>14614.320000000002</v>
      </c>
      <c r="F1225">
        <v>9016.56</v>
      </c>
      <c r="G1225">
        <v>5597.760000000002</v>
      </c>
      <c r="H1225">
        <v>2023</v>
      </c>
      <c r="I1225">
        <v>4</v>
      </c>
      <c r="J1225" t="s">
        <v>84</v>
      </c>
      <c r="K1225" t="s">
        <v>137</v>
      </c>
      <c r="L1225" t="s">
        <v>111</v>
      </c>
      <c r="M1225" t="s">
        <v>121</v>
      </c>
    </row>
    <row r="1226" spans="1:13" x14ac:dyDescent="0.3">
      <c r="A1226" t="s">
        <v>10</v>
      </c>
      <c r="B1226" t="s">
        <v>57</v>
      </c>
      <c r="C1226">
        <v>45413</v>
      </c>
      <c r="D1226">
        <v>6</v>
      </c>
      <c r="E1226">
        <v>7023.84</v>
      </c>
      <c r="F1226">
        <v>5611.0199999999995</v>
      </c>
      <c r="G1226">
        <v>1412.8200000000006</v>
      </c>
      <c r="H1226">
        <v>2024</v>
      </c>
      <c r="I1226">
        <v>5</v>
      </c>
      <c r="J1226" t="s">
        <v>88</v>
      </c>
      <c r="K1226" t="s">
        <v>106</v>
      </c>
      <c r="L1226" t="s">
        <v>111</v>
      </c>
      <c r="M1226" t="s">
        <v>112</v>
      </c>
    </row>
    <row r="1227" spans="1:13" x14ac:dyDescent="0.3">
      <c r="A1227" t="s">
        <v>37</v>
      </c>
      <c r="B1227" t="s">
        <v>39</v>
      </c>
      <c r="C1227">
        <v>45607</v>
      </c>
      <c r="D1227">
        <v>29</v>
      </c>
      <c r="E1227">
        <v>21169.420000000002</v>
      </c>
      <c r="F1227">
        <v>17080.71</v>
      </c>
      <c r="G1227">
        <v>4088.7100000000028</v>
      </c>
      <c r="H1227">
        <v>2024</v>
      </c>
      <c r="I1227">
        <v>11</v>
      </c>
      <c r="J1227" t="s">
        <v>90</v>
      </c>
      <c r="K1227" t="s">
        <v>113</v>
      </c>
      <c r="L1227" t="s">
        <v>111</v>
      </c>
      <c r="M1227" t="s">
        <v>121</v>
      </c>
    </row>
    <row r="1228" spans="1:13" x14ac:dyDescent="0.3">
      <c r="A1228" t="s">
        <v>19</v>
      </c>
      <c r="B1228" t="s">
        <v>41</v>
      </c>
      <c r="C1228">
        <v>45353</v>
      </c>
      <c r="D1228">
        <v>19</v>
      </c>
      <c r="E1228">
        <v>16784.599999999999</v>
      </c>
      <c r="F1228">
        <v>11485.31</v>
      </c>
      <c r="G1228">
        <v>5299.2899999999991</v>
      </c>
      <c r="H1228">
        <v>2024</v>
      </c>
      <c r="I1228">
        <v>3</v>
      </c>
      <c r="J1228" t="s">
        <v>87</v>
      </c>
      <c r="K1228" t="s">
        <v>132</v>
      </c>
      <c r="L1228" t="s">
        <v>118</v>
      </c>
      <c r="M1228" t="s">
        <v>154</v>
      </c>
    </row>
    <row r="1229" spans="1:13" x14ac:dyDescent="0.3">
      <c r="A1229" t="s">
        <v>32</v>
      </c>
      <c r="B1229" t="s">
        <v>61</v>
      </c>
      <c r="C1229">
        <v>45258</v>
      </c>
      <c r="D1229">
        <v>28</v>
      </c>
      <c r="E1229">
        <v>10712.24</v>
      </c>
      <c r="F1229">
        <v>8465.24</v>
      </c>
      <c r="G1229">
        <v>2247</v>
      </c>
      <c r="H1229">
        <v>2023</v>
      </c>
      <c r="I1229">
        <v>11</v>
      </c>
      <c r="J1229" t="s">
        <v>86</v>
      </c>
      <c r="K1229" t="s">
        <v>109</v>
      </c>
      <c r="L1229" t="s">
        <v>111</v>
      </c>
      <c r="M1229" t="s">
        <v>121</v>
      </c>
    </row>
    <row r="1230" spans="1:13" x14ac:dyDescent="0.3">
      <c r="A1230" t="s">
        <v>54</v>
      </c>
      <c r="B1230" t="s">
        <v>52</v>
      </c>
      <c r="C1230">
        <v>45488</v>
      </c>
      <c r="D1230">
        <v>16</v>
      </c>
      <c r="E1230">
        <v>3785.76</v>
      </c>
      <c r="F1230">
        <v>2930.72</v>
      </c>
      <c r="G1230">
        <v>855.04000000000042</v>
      </c>
      <c r="H1230">
        <v>2024</v>
      </c>
      <c r="I1230">
        <v>7</v>
      </c>
      <c r="J1230" t="s">
        <v>89</v>
      </c>
      <c r="K1230" t="s">
        <v>113</v>
      </c>
      <c r="L1230" t="s">
        <v>118</v>
      </c>
      <c r="M1230" t="s">
        <v>152</v>
      </c>
    </row>
    <row r="1231" spans="1:13" x14ac:dyDescent="0.3">
      <c r="A1231" t="s">
        <v>25</v>
      </c>
      <c r="B1231" t="s">
        <v>53</v>
      </c>
      <c r="C1231">
        <v>45532</v>
      </c>
      <c r="D1231">
        <v>16</v>
      </c>
      <c r="E1231">
        <v>20409.759999999998</v>
      </c>
      <c r="F1231">
        <v>12726.24</v>
      </c>
      <c r="G1231">
        <v>7683.5199999999986</v>
      </c>
      <c r="H1231">
        <v>2024</v>
      </c>
      <c r="I1231">
        <v>8</v>
      </c>
      <c r="J1231" t="s">
        <v>89</v>
      </c>
      <c r="K1231" t="s">
        <v>130</v>
      </c>
      <c r="L1231" t="s">
        <v>118</v>
      </c>
      <c r="M1231" t="s">
        <v>152</v>
      </c>
    </row>
    <row r="1232" spans="1:13" x14ac:dyDescent="0.3">
      <c r="A1232" t="s">
        <v>14</v>
      </c>
      <c r="B1232" t="s">
        <v>31</v>
      </c>
      <c r="C1232">
        <v>45485</v>
      </c>
      <c r="D1232">
        <v>14</v>
      </c>
      <c r="E1232">
        <v>6729.8</v>
      </c>
      <c r="F1232">
        <v>4227.16</v>
      </c>
      <c r="G1232">
        <v>2502.6400000000003</v>
      </c>
      <c r="H1232">
        <v>2024</v>
      </c>
      <c r="I1232">
        <v>7</v>
      </c>
      <c r="J1232" t="s">
        <v>89</v>
      </c>
      <c r="K1232" t="s">
        <v>113</v>
      </c>
      <c r="L1232" t="s">
        <v>98</v>
      </c>
      <c r="M1232" t="s">
        <v>108</v>
      </c>
    </row>
    <row r="1233" spans="1:13" x14ac:dyDescent="0.3">
      <c r="A1233" t="s">
        <v>8</v>
      </c>
      <c r="B1233" t="s">
        <v>51</v>
      </c>
      <c r="C1233">
        <v>45439</v>
      </c>
      <c r="D1233">
        <v>9</v>
      </c>
      <c r="E1233">
        <v>3189.78</v>
      </c>
      <c r="F1233">
        <v>2277.54</v>
      </c>
      <c r="G1233">
        <v>912.24000000000024</v>
      </c>
      <c r="H1233">
        <v>2024</v>
      </c>
      <c r="I1233">
        <v>5</v>
      </c>
      <c r="J1233" t="s">
        <v>88</v>
      </c>
      <c r="K1233" t="s">
        <v>113</v>
      </c>
      <c r="L1233" t="s">
        <v>118</v>
      </c>
      <c r="M1233" t="s">
        <v>152</v>
      </c>
    </row>
    <row r="1234" spans="1:13" x14ac:dyDescent="0.3">
      <c r="A1234" t="s">
        <v>23</v>
      </c>
      <c r="B1234" t="s">
        <v>58</v>
      </c>
      <c r="C1234">
        <v>45129</v>
      </c>
      <c r="D1234">
        <v>9</v>
      </c>
      <c r="E1234">
        <v>2333.4299999999998</v>
      </c>
      <c r="F1234">
        <v>1525.23</v>
      </c>
      <c r="G1234">
        <v>808.19999999999982</v>
      </c>
      <c r="H1234">
        <v>2023</v>
      </c>
      <c r="I1234">
        <v>7</v>
      </c>
      <c r="J1234" t="s">
        <v>85</v>
      </c>
      <c r="K1234" t="s">
        <v>106</v>
      </c>
      <c r="L1234" t="s">
        <v>126</v>
      </c>
      <c r="M1234" t="s">
        <v>144</v>
      </c>
    </row>
    <row r="1235" spans="1:13" x14ac:dyDescent="0.3">
      <c r="A1235" t="s">
        <v>32</v>
      </c>
      <c r="B1235" t="s">
        <v>38</v>
      </c>
      <c r="C1235">
        <v>45086</v>
      </c>
      <c r="D1235">
        <v>20</v>
      </c>
      <c r="E1235">
        <v>10729.6</v>
      </c>
      <c r="F1235">
        <v>7820.5999999999995</v>
      </c>
      <c r="G1235">
        <v>2909.0000000000009</v>
      </c>
      <c r="H1235">
        <v>2023</v>
      </c>
      <c r="I1235">
        <v>6</v>
      </c>
      <c r="J1235" t="s">
        <v>84</v>
      </c>
      <c r="K1235" t="s">
        <v>113</v>
      </c>
      <c r="L1235" t="s">
        <v>111</v>
      </c>
      <c r="M1235" t="s">
        <v>112</v>
      </c>
    </row>
    <row r="1236" spans="1:13" x14ac:dyDescent="0.3">
      <c r="A1236" t="s">
        <v>16</v>
      </c>
      <c r="B1236" t="s">
        <v>34</v>
      </c>
      <c r="C1236">
        <v>45599</v>
      </c>
      <c r="D1236">
        <v>32</v>
      </c>
      <c r="E1236">
        <v>30881.919999999998</v>
      </c>
      <c r="F1236">
        <v>24169.599999999999</v>
      </c>
      <c r="G1236">
        <v>6712.32</v>
      </c>
      <c r="H1236">
        <v>2024</v>
      </c>
      <c r="I1236">
        <v>11</v>
      </c>
      <c r="J1236" t="s">
        <v>90</v>
      </c>
      <c r="K1236" t="s">
        <v>113</v>
      </c>
      <c r="L1236" t="s">
        <v>118</v>
      </c>
      <c r="M1236" t="s">
        <v>119</v>
      </c>
    </row>
    <row r="1237" spans="1:13" x14ac:dyDescent="0.3">
      <c r="A1237" t="s">
        <v>59</v>
      </c>
      <c r="B1237" t="s">
        <v>26</v>
      </c>
      <c r="C1237">
        <v>45152</v>
      </c>
      <c r="D1237">
        <v>4</v>
      </c>
      <c r="E1237">
        <v>4214.76</v>
      </c>
      <c r="F1237">
        <v>2610.2800000000002</v>
      </c>
      <c r="G1237">
        <v>1604.48</v>
      </c>
      <c r="H1237">
        <v>2023</v>
      </c>
      <c r="I1237">
        <v>8</v>
      </c>
      <c r="J1237" t="s">
        <v>85</v>
      </c>
      <c r="K1237" t="s">
        <v>104</v>
      </c>
      <c r="L1237" t="s">
        <v>126</v>
      </c>
      <c r="M1237" t="s">
        <v>127</v>
      </c>
    </row>
    <row r="1238" spans="1:13" x14ac:dyDescent="0.3">
      <c r="A1238" t="s">
        <v>54</v>
      </c>
      <c r="B1238" t="s">
        <v>38</v>
      </c>
      <c r="C1238">
        <v>45106</v>
      </c>
      <c r="D1238">
        <v>12</v>
      </c>
      <c r="E1238">
        <v>6437.76</v>
      </c>
      <c r="F1238">
        <v>4692.3599999999997</v>
      </c>
      <c r="G1238">
        <v>1745.4000000000005</v>
      </c>
      <c r="H1238">
        <v>2023</v>
      </c>
      <c r="I1238">
        <v>6</v>
      </c>
      <c r="J1238" t="s">
        <v>84</v>
      </c>
      <c r="K1238" t="s">
        <v>113</v>
      </c>
      <c r="L1238" t="s">
        <v>111</v>
      </c>
      <c r="M1238" t="s">
        <v>112</v>
      </c>
    </row>
    <row r="1239" spans="1:13" x14ac:dyDescent="0.3">
      <c r="A1239" t="s">
        <v>10</v>
      </c>
      <c r="B1239" t="s">
        <v>47</v>
      </c>
      <c r="C1239">
        <v>45035</v>
      </c>
      <c r="D1239">
        <v>16</v>
      </c>
      <c r="E1239">
        <v>19166.72</v>
      </c>
      <c r="F1239">
        <v>14120.8</v>
      </c>
      <c r="G1239">
        <v>5045.9200000000019</v>
      </c>
      <c r="H1239">
        <v>2023</v>
      </c>
      <c r="I1239">
        <v>4</v>
      </c>
      <c r="J1239" t="s">
        <v>84</v>
      </c>
      <c r="K1239" t="s">
        <v>113</v>
      </c>
      <c r="L1239" t="s">
        <v>126</v>
      </c>
      <c r="M1239" t="s">
        <v>127</v>
      </c>
    </row>
    <row r="1240" spans="1:13" x14ac:dyDescent="0.3">
      <c r="A1240" t="s">
        <v>21</v>
      </c>
      <c r="B1240" t="s">
        <v>60</v>
      </c>
      <c r="C1240">
        <v>45620</v>
      </c>
      <c r="D1240">
        <v>38</v>
      </c>
      <c r="E1240">
        <v>21371.579999999998</v>
      </c>
      <c r="F1240">
        <v>16318.34</v>
      </c>
      <c r="G1240">
        <v>5053.239999999998</v>
      </c>
      <c r="H1240">
        <v>2024</v>
      </c>
      <c r="I1240">
        <v>11</v>
      </c>
      <c r="J1240" t="s">
        <v>90</v>
      </c>
      <c r="K1240" t="s">
        <v>132</v>
      </c>
      <c r="L1240" t="s">
        <v>102</v>
      </c>
      <c r="M1240" t="s">
        <v>116</v>
      </c>
    </row>
    <row r="1241" spans="1:13" x14ac:dyDescent="0.3">
      <c r="A1241" t="s">
        <v>28</v>
      </c>
      <c r="B1241" t="s">
        <v>43</v>
      </c>
      <c r="C1241">
        <v>45357</v>
      </c>
      <c r="D1241">
        <v>25</v>
      </c>
      <c r="E1241">
        <v>26624</v>
      </c>
      <c r="F1241">
        <v>17166.75</v>
      </c>
      <c r="G1241">
        <v>9457.25</v>
      </c>
      <c r="H1241">
        <v>2024</v>
      </c>
      <c r="I1241">
        <v>3</v>
      </c>
      <c r="J1241" t="s">
        <v>87</v>
      </c>
      <c r="K1241" t="s">
        <v>113</v>
      </c>
      <c r="L1241" t="s">
        <v>111</v>
      </c>
      <c r="M1241" t="s">
        <v>121</v>
      </c>
    </row>
    <row r="1242" spans="1:13" x14ac:dyDescent="0.3">
      <c r="A1242" t="s">
        <v>14</v>
      </c>
      <c r="B1242" t="s">
        <v>39</v>
      </c>
      <c r="C1242">
        <v>45345</v>
      </c>
      <c r="D1242">
        <v>18</v>
      </c>
      <c r="E1242">
        <v>13139.64</v>
      </c>
      <c r="F1242">
        <v>10601.82</v>
      </c>
      <c r="G1242">
        <v>2537.8199999999997</v>
      </c>
      <c r="H1242">
        <v>2024</v>
      </c>
      <c r="I1242">
        <v>2</v>
      </c>
      <c r="J1242" t="s">
        <v>87</v>
      </c>
      <c r="K1242" t="s">
        <v>113</v>
      </c>
      <c r="L1242" t="s">
        <v>111</v>
      </c>
      <c r="M1242" t="s">
        <v>121</v>
      </c>
    </row>
    <row r="1243" spans="1:13" x14ac:dyDescent="0.3">
      <c r="A1243" t="s">
        <v>19</v>
      </c>
      <c r="B1243" t="s">
        <v>49</v>
      </c>
      <c r="C1243">
        <v>45405</v>
      </c>
      <c r="D1243">
        <v>7</v>
      </c>
      <c r="E1243">
        <v>9317.49</v>
      </c>
      <c r="F1243">
        <v>5723.34</v>
      </c>
      <c r="G1243">
        <v>3594.1499999999996</v>
      </c>
      <c r="H1243">
        <v>2024</v>
      </c>
      <c r="I1243">
        <v>4</v>
      </c>
      <c r="J1243" t="s">
        <v>88</v>
      </c>
      <c r="K1243" t="s">
        <v>137</v>
      </c>
      <c r="L1243" t="s">
        <v>126</v>
      </c>
      <c r="M1243" t="s">
        <v>158</v>
      </c>
    </row>
    <row r="1244" spans="1:13" x14ac:dyDescent="0.3">
      <c r="A1244" t="s">
        <v>16</v>
      </c>
      <c r="B1244" t="s">
        <v>69</v>
      </c>
      <c r="C1244">
        <v>45446</v>
      </c>
      <c r="D1244">
        <v>15</v>
      </c>
      <c r="E1244">
        <v>1197.1500000000001</v>
      </c>
      <c r="F1244">
        <v>960.3</v>
      </c>
      <c r="G1244">
        <v>236.85000000000014</v>
      </c>
      <c r="H1244">
        <v>2024</v>
      </c>
      <c r="I1244">
        <v>6</v>
      </c>
      <c r="J1244" t="s">
        <v>88</v>
      </c>
      <c r="K1244" t="s">
        <v>106</v>
      </c>
      <c r="L1244" t="s">
        <v>98</v>
      </c>
      <c r="M1244" t="s">
        <v>99</v>
      </c>
    </row>
    <row r="1245" spans="1:13" x14ac:dyDescent="0.3">
      <c r="A1245" t="s">
        <v>10</v>
      </c>
      <c r="B1245" t="s">
        <v>34</v>
      </c>
      <c r="C1245">
        <v>45099</v>
      </c>
      <c r="D1245">
        <v>19</v>
      </c>
      <c r="E1245">
        <v>18336.14</v>
      </c>
      <c r="F1245">
        <v>14350.699999999999</v>
      </c>
      <c r="G1245">
        <v>3985.4400000000005</v>
      </c>
      <c r="H1245">
        <v>2023</v>
      </c>
      <c r="I1245">
        <v>6</v>
      </c>
      <c r="J1245" t="s">
        <v>84</v>
      </c>
      <c r="K1245" t="s">
        <v>113</v>
      </c>
      <c r="L1245" t="s">
        <v>118</v>
      </c>
      <c r="M1245" t="s">
        <v>119</v>
      </c>
    </row>
    <row r="1246" spans="1:13" x14ac:dyDescent="0.3">
      <c r="A1246" t="s">
        <v>59</v>
      </c>
      <c r="B1246" t="s">
        <v>42</v>
      </c>
      <c r="C1246">
        <v>45539</v>
      </c>
      <c r="D1246">
        <v>14</v>
      </c>
      <c r="E1246">
        <v>5931.38</v>
      </c>
      <c r="F1246">
        <v>3865.4000000000005</v>
      </c>
      <c r="G1246">
        <v>2065.9799999999996</v>
      </c>
      <c r="H1246">
        <v>2024</v>
      </c>
      <c r="I1246">
        <v>9</v>
      </c>
      <c r="J1246" t="s">
        <v>89</v>
      </c>
      <c r="K1246" t="s">
        <v>137</v>
      </c>
      <c r="L1246" t="s">
        <v>98</v>
      </c>
      <c r="M1246" t="s">
        <v>99</v>
      </c>
    </row>
    <row r="1247" spans="1:13" x14ac:dyDescent="0.3">
      <c r="A1247" t="s">
        <v>23</v>
      </c>
      <c r="B1247" t="s">
        <v>13</v>
      </c>
      <c r="C1247">
        <v>45400</v>
      </c>
      <c r="D1247">
        <v>5</v>
      </c>
      <c r="E1247">
        <v>4390.3500000000004</v>
      </c>
      <c r="F1247">
        <v>3024.8500000000004</v>
      </c>
      <c r="G1247">
        <v>1365.5</v>
      </c>
      <c r="H1247">
        <v>2024</v>
      </c>
      <c r="I1247">
        <v>4</v>
      </c>
      <c r="J1247" t="s">
        <v>88</v>
      </c>
      <c r="K1247" t="s">
        <v>104</v>
      </c>
      <c r="L1247" t="s">
        <v>102</v>
      </c>
      <c r="M1247" t="s">
        <v>103</v>
      </c>
    </row>
    <row r="1248" spans="1:13" x14ac:dyDescent="0.3">
      <c r="A1248" t="s">
        <v>6</v>
      </c>
      <c r="B1248" t="s">
        <v>57</v>
      </c>
      <c r="C1248">
        <v>45315</v>
      </c>
      <c r="D1248">
        <v>26</v>
      </c>
      <c r="E1248">
        <v>30436.640000000003</v>
      </c>
      <c r="F1248">
        <v>24314.42</v>
      </c>
      <c r="G1248">
        <v>6122.2200000000048</v>
      </c>
      <c r="H1248">
        <v>2024</v>
      </c>
      <c r="I1248">
        <v>1</v>
      </c>
      <c r="J1248" t="s">
        <v>87</v>
      </c>
      <c r="K1248" t="s">
        <v>106</v>
      </c>
      <c r="L1248" t="s">
        <v>111</v>
      </c>
      <c r="M1248" t="s">
        <v>112</v>
      </c>
    </row>
    <row r="1249" spans="1:13" x14ac:dyDescent="0.3">
      <c r="A1249" t="s">
        <v>16</v>
      </c>
      <c r="B1249" t="s">
        <v>66</v>
      </c>
      <c r="C1249">
        <v>45045</v>
      </c>
      <c r="D1249">
        <v>14</v>
      </c>
      <c r="E1249">
        <v>7607.04</v>
      </c>
      <c r="F1249">
        <v>5412.12</v>
      </c>
      <c r="G1249">
        <v>2194.92</v>
      </c>
      <c r="H1249">
        <v>2023</v>
      </c>
      <c r="I1249">
        <v>4</v>
      </c>
      <c r="J1249" t="s">
        <v>84</v>
      </c>
      <c r="K1249" t="s">
        <v>113</v>
      </c>
      <c r="L1249" t="s">
        <v>118</v>
      </c>
      <c r="M1249" t="s">
        <v>154</v>
      </c>
    </row>
    <row r="1250" spans="1:13" x14ac:dyDescent="0.3">
      <c r="A1250" t="s">
        <v>14</v>
      </c>
      <c r="B1250" t="s">
        <v>55</v>
      </c>
      <c r="C1250">
        <v>44933</v>
      </c>
      <c r="D1250">
        <v>29</v>
      </c>
      <c r="E1250">
        <v>25205.64</v>
      </c>
      <c r="F1250">
        <v>18923.37</v>
      </c>
      <c r="G1250">
        <v>6282.27</v>
      </c>
      <c r="H1250">
        <v>2023</v>
      </c>
      <c r="I1250">
        <v>1</v>
      </c>
      <c r="J1250" t="s">
        <v>83</v>
      </c>
      <c r="K1250" t="s">
        <v>100</v>
      </c>
      <c r="L1250" t="s">
        <v>111</v>
      </c>
      <c r="M1250" t="s">
        <v>121</v>
      </c>
    </row>
    <row r="1251" spans="1:13" x14ac:dyDescent="0.3">
      <c r="A1251" t="s">
        <v>54</v>
      </c>
      <c r="B1251" t="s">
        <v>67</v>
      </c>
      <c r="C1251">
        <v>45088</v>
      </c>
      <c r="D1251">
        <v>20</v>
      </c>
      <c r="E1251">
        <v>20877.600000000002</v>
      </c>
      <c r="F1251">
        <v>12880.8</v>
      </c>
      <c r="G1251">
        <v>7996.8000000000029</v>
      </c>
      <c r="H1251">
        <v>2023</v>
      </c>
      <c r="I1251">
        <v>6</v>
      </c>
      <c r="J1251" t="s">
        <v>84</v>
      </c>
      <c r="K1251" t="s">
        <v>137</v>
      </c>
      <c r="L1251" t="s">
        <v>111</v>
      </c>
      <c r="M1251" t="s">
        <v>121</v>
      </c>
    </row>
    <row r="1252" spans="1:13" x14ac:dyDescent="0.3">
      <c r="A1252" t="s">
        <v>10</v>
      </c>
      <c r="B1252" t="s">
        <v>48</v>
      </c>
      <c r="C1252">
        <v>45549</v>
      </c>
      <c r="D1252">
        <v>4</v>
      </c>
      <c r="E1252">
        <v>5612.04</v>
      </c>
      <c r="F1252">
        <v>3562.2</v>
      </c>
      <c r="G1252">
        <v>2049.84</v>
      </c>
      <c r="H1252">
        <v>2024</v>
      </c>
      <c r="I1252">
        <v>9</v>
      </c>
      <c r="J1252" t="s">
        <v>89</v>
      </c>
      <c r="K1252" t="s">
        <v>137</v>
      </c>
      <c r="L1252" t="s">
        <v>111</v>
      </c>
      <c r="M1252" t="s">
        <v>112</v>
      </c>
    </row>
    <row r="1253" spans="1:13" x14ac:dyDescent="0.3">
      <c r="A1253" t="s">
        <v>37</v>
      </c>
      <c r="B1253" t="s">
        <v>18</v>
      </c>
      <c r="C1253">
        <v>45495</v>
      </c>
      <c r="D1253">
        <v>5</v>
      </c>
      <c r="E1253">
        <v>1995.8000000000002</v>
      </c>
      <c r="F1253">
        <v>1508.1999999999998</v>
      </c>
      <c r="G1253">
        <v>487.60000000000036</v>
      </c>
      <c r="H1253">
        <v>2024</v>
      </c>
      <c r="I1253">
        <v>7</v>
      </c>
      <c r="J1253" t="s">
        <v>89</v>
      </c>
      <c r="K1253" t="s">
        <v>130</v>
      </c>
      <c r="L1253" t="s">
        <v>126</v>
      </c>
      <c r="M1253" t="s">
        <v>129</v>
      </c>
    </row>
    <row r="1254" spans="1:13" x14ac:dyDescent="0.3">
      <c r="A1254" t="s">
        <v>16</v>
      </c>
      <c r="B1254" t="s">
        <v>26</v>
      </c>
      <c r="C1254">
        <v>45045</v>
      </c>
      <c r="D1254">
        <v>16</v>
      </c>
      <c r="E1254">
        <v>16859.04</v>
      </c>
      <c r="F1254">
        <v>10441.120000000001</v>
      </c>
      <c r="G1254">
        <v>6417.92</v>
      </c>
      <c r="H1254">
        <v>2023</v>
      </c>
      <c r="I1254">
        <v>4</v>
      </c>
      <c r="J1254" t="s">
        <v>84</v>
      </c>
      <c r="K1254" t="s">
        <v>104</v>
      </c>
      <c r="L1254" t="s">
        <v>126</v>
      </c>
      <c r="M1254" t="s">
        <v>127</v>
      </c>
    </row>
    <row r="1255" spans="1:13" x14ac:dyDescent="0.3">
      <c r="A1255" t="s">
        <v>59</v>
      </c>
      <c r="B1255" t="s">
        <v>67</v>
      </c>
      <c r="C1255">
        <v>44933</v>
      </c>
      <c r="D1255">
        <v>14</v>
      </c>
      <c r="E1255">
        <v>14614.320000000002</v>
      </c>
      <c r="F1255">
        <v>9016.56</v>
      </c>
      <c r="G1255">
        <v>5597.760000000002</v>
      </c>
      <c r="H1255">
        <v>2023</v>
      </c>
      <c r="I1255">
        <v>1</v>
      </c>
      <c r="J1255" t="s">
        <v>83</v>
      </c>
      <c r="K1255" t="s">
        <v>137</v>
      </c>
      <c r="L1255" t="s">
        <v>111</v>
      </c>
      <c r="M1255" t="s">
        <v>121</v>
      </c>
    </row>
    <row r="1256" spans="1:13" x14ac:dyDescent="0.3">
      <c r="A1256" t="s">
        <v>12</v>
      </c>
      <c r="B1256" t="s">
        <v>27</v>
      </c>
      <c r="C1256">
        <v>45056</v>
      </c>
      <c r="D1256">
        <v>20</v>
      </c>
      <c r="E1256">
        <v>6823.4000000000005</v>
      </c>
      <c r="F1256">
        <v>4069.4</v>
      </c>
      <c r="G1256">
        <v>2754.0000000000005</v>
      </c>
      <c r="H1256">
        <v>2023</v>
      </c>
      <c r="I1256">
        <v>5</v>
      </c>
      <c r="J1256" t="s">
        <v>84</v>
      </c>
      <c r="K1256" t="s">
        <v>113</v>
      </c>
      <c r="L1256" t="s">
        <v>102</v>
      </c>
      <c r="M1256" t="s">
        <v>124</v>
      </c>
    </row>
    <row r="1257" spans="1:13" x14ac:dyDescent="0.3">
      <c r="A1257" t="s">
        <v>16</v>
      </c>
      <c r="B1257" t="s">
        <v>36</v>
      </c>
      <c r="C1257">
        <v>45465</v>
      </c>
      <c r="D1257">
        <v>13</v>
      </c>
      <c r="E1257">
        <v>12311.65</v>
      </c>
      <c r="F1257">
        <v>8675.94</v>
      </c>
      <c r="G1257">
        <v>3635.7099999999991</v>
      </c>
      <c r="H1257">
        <v>2024</v>
      </c>
      <c r="I1257">
        <v>6</v>
      </c>
      <c r="J1257" t="s">
        <v>88</v>
      </c>
      <c r="K1257" t="s">
        <v>132</v>
      </c>
      <c r="L1257" t="s">
        <v>102</v>
      </c>
      <c r="M1257" t="s">
        <v>124</v>
      </c>
    </row>
    <row r="1258" spans="1:13" x14ac:dyDescent="0.3">
      <c r="A1258" t="s">
        <v>32</v>
      </c>
      <c r="B1258" t="s">
        <v>41</v>
      </c>
      <c r="C1258">
        <v>45521</v>
      </c>
      <c r="D1258">
        <v>18</v>
      </c>
      <c r="E1258">
        <v>15901.199999999999</v>
      </c>
      <c r="F1258">
        <v>10880.82</v>
      </c>
      <c r="G1258">
        <v>5020.3799999999992</v>
      </c>
      <c r="H1258">
        <v>2024</v>
      </c>
      <c r="I1258">
        <v>8</v>
      </c>
      <c r="J1258" t="s">
        <v>89</v>
      </c>
      <c r="K1258" t="s">
        <v>132</v>
      </c>
      <c r="L1258" t="s">
        <v>118</v>
      </c>
      <c r="M1258" t="s">
        <v>154</v>
      </c>
    </row>
    <row r="1259" spans="1:13" x14ac:dyDescent="0.3">
      <c r="A1259" t="s">
        <v>16</v>
      </c>
      <c r="B1259" t="s">
        <v>40</v>
      </c>
      <c r="C1259">
        <v>45330</v>
      </c>
      <c r="D1259">
        <v>19</v>
      </c>
      <c r="E1259">
        <v>25722.01</v>
      </c>
      <c r="F1259">
        <v>18514.740000000002</v>
      </c>
      <c r="G1259">
        <v>7207.2699999999968</v>
      </c>
      <c r="H1259">
        <v>2024</v>
      </c>
      <c r="I1259">
        <v>2</v>
      </c>
      <c r="J1259" t="s">
        <v>87</v>
      </c>
      <c r="K1259" t="s">
        <v>106</v>
      </c>
      <c r="L1259" t="s">
        <v>111</v>
      </c>
      <c r="M1259" t="s">
        <v>112</v>
      </c>
    </row>
    <row r="1260" spans="1:13" x14ac:dyDescent="0.3">
      <c r="A1260" t="s">
        <v>16</v>
      </c>
      <c r="B1260" t="s">
        <v>15</v>
      </c>
      <c r="C1260">
        <v>45137</v>
      </c>
      <c r="D1260">
        <v>7</v>
      </c>
      <c r="E1260">
        <v>6184.43</v>
      </c>
      <c r="F1260">
        <v>4312.63</v>
      </c>
      <c r="G1260">
        <v>1871.8000000000002</v>
      </c>
      <c r="H1260">
        <v>2023</v>
      </c>
      <c r="I1260">
        <v>7</v>
      </c>
      <c r="J1260" t="s">
        <v>85</v>
      </c>
      <c r="K1260" t="s">
        <v>132</v>
      </c>
      <c r="L1260" t="s">
        <v>118</v>
      </c>
      <c r="M1260" t="s">
        <v>134</v>
      </c>
    </row>
    <row r="1261" spans="1:13" x14ac:dyDescent="0.3">
      <c r="A1261" t="s">
        <v>16</v>
      </c>
      <c r="B1261" t="s">
        <v>67</v>
      </c>
      <c r="C1261">
        <v>45274</v>
      </c>
      <c r="D1261">
        <v>25</v>
      </c>
      <c r="E1261">
        <v>26097.000000000004</v>
      </c>
      <c r="F1261">
        <v>16101</v>
      </c>
      <c r="G1261">
        <v>9996.0000000000036</v>
      </c>
      <c r="H1261">
        <v>2023</v>
      </c>
      <c r="I1261">
        <v>12</v>
      </c>
      <c r="J1261" t="s">
        <v>86</v>
      </c>
      <c r="K1261" t="s">
        <v>137</v>
      </c>
      <c r="L1261" t="s">
        <v>111</v>
      </c>
      <c r="M1261" t="s">
        <v>121</v>
      </c>
    </row>
    <row r="1262" spans="1:13" x14ac:dyDescent="0.3">
      <c r="A1262" t="s">
        <v>16</v>
      </c>
      <c r="B1262" t="s">
        <v>45</v>
      </c>
      <c r="C1262">
        <v>45540</v>
      </c>
      <c r="D1262">
        <v>10</v>
      </c>
      <c r="E1262">
        <v>8066.5999999999995</v>
      </c>
      <c r="F1262">
        <v>4810.4000000000005</v>
      </c>
      <c r="G1262">
        <v>3256.1999999999989</v>
      </c>
      <c r="H1262">
        <v>2024</v>
      </c>
      <c r="I1262">
        <v>9</v>
      </c>
      <c r="J1262" t="s">
        <v>89</v>
      </c>
      <c r="K1262" t="s">
        <v>113</v>
      </c>
      <c r="L1262" t="s">
        <v>111</v>
      </c>
      <c r="M1262" t="s">
        <v>112</v>
      </c>
    </row>
    <row r="1263" spans="1:13" x14ac:dyDescent="0.3">
      <c r="A1263" t="s">
        <v>16</v>
      </c>
      <c r="B1263" t="s">
        <v>24</v>
      </c>
      <c r="C1263">
        <v>45592</v>
      </c>
      <c r="D1263">
        <v>25</v>
      </c>
      <c r="E1263">
        <v>33280.75</v>
      </c>
      <c r="F1263">
        <v>20767.75</v>
      </c>
      <c r="G1263">
        <v>12513</v>
      </c>
      <c r="H1263">
        <v>2024</v>
      </c>
      <c r="I1263">
        <v>10</v>
      </c>
      <c r="J1263" t="s">
        <v>90</v>
      </c>
      <c r="K1263" t="s">
        <v>104</v>
      </c>
      <c r="L1263" t="s">
        <v>102</v>
      </c>
      <c r="M1263" t="s">
        <v>124</v>
      </c>
    </row>
    <row r="1264" spans="1:13" x14ac:dyDescent="0.3">
      <c r="A1264" t="s">
        <v>59</v>
      </c>
      <c r="B1264" t="s">
        <v>30</v>
      </c>
      <c r="C1264">
        <v>45466</v>
      </c>
      <c r="D1264">
        <v>13</v>
      </c>
      <c r="E1264">
        <v>19128.98</v>
      </c>
      <c r="F1264">
        <v>12943.449999999999</v>
      </c>
      <c r="G1264">
        <v>6185.5300000000007</v>
      </c>
      <c r="H1264">
        <v>2024</v>
      </c>
      <c r="I1264">
        <v>6</v>
      </c>
      <c r="J1264" t="s">
        <v>88</v>
      </c>
      <c r="K1264" t="s">
        <v>113</v>
      </c>
      <c r="L1264" t="s">
        <v>126</v>
      </c>
      <c r="M1264" t="s">
        <v>127</v>
      </c>
    </row>
    <row r="1265" spans="1:13" x14ac:dyDescent="0.3">
      <c r="A1265" t="s">
        <v>6</v>
      </c>
      <c r="B1265" t="s">
        <v>49</v>
      </c>
      <c r="C1265">
        <v>45296</v>
      </c>
      <c r="D1265">
        <v>12</v>
      </c>
      <c r="E1265">
        <v>15972.84</v>
      </c>
      <c r="F1265">
        <v>9811.44</v>
      </c>
      <c r="G1265">
        <v>6161.4</v>
      </c>
      <c r="H1265">
        <v>2024</v>
      </c>
      <c r="I1265">
        <v>1</v>
      </c>
      <c r="J1265" t="s">
        <v>87</v>
      </c>
      <c r="K1265" t="s">
        <v>137</v>
      </c>
      <c r="L1265" t="s">
        <v>126</v>
      </c>
      <c r="M1265" t="s">
        <v>158</v>
      </c>
    </row>
    <row r="1266" spans="1:13" x14ac:dyDescent="0.3">
      <c r="A1266" t="s">
        <v>16</v>
      </c>
      <c r="B1266" t="s">
        <v>69</v>
      </c>
      <c r="C1266">
        <v>45103</v>
      </c>
      <c r="D1266">
        <v>14</v>
      </c>
      <c r="E1266">
        <v>1117.3400000000001</v>
      </c>
      <c r="F1266">
        <v>896.28</v>
      </c>
      <c r="G1266">
        <v>221.06000000000017</v>
      </c>
      <c r="H1266">
        <v>2023</v>
      </c>
      <c r="I1266">
        <v>6</v>
      </c>
      <c r="J1266" t="s">
        <v>84</v>
      </c>
      <c r="K1266" t="s">
        <v>106</v>
      </c>
      <c r="L1266" t="s">
        <v>98</v>
      </c>
      <c r="M1266" t="s">
        <v>99</v>
      </c>
    </row>
    <row r="1267" spans="1:13" x14ac:dyDescent="0.3">
      <c r="A1267" t="s">
        <v>10</v>
      </c>
      <c r="B1267" t="s">
        <v>11</v>
      </c>
      <c r="C1267">
        <v>45623</v>
      </c>
      <c r="D1267">
        <v>35</v>
      </c>
      <c r="E1267">
        <v>23514.75</v>
      </c>
      <c r="F1267">
        <v>18570.650000000001</v>
      </c>
      <c r="G1267">
        <v>4944.0999999999985</v>
      </c>
      <c r="H1267">
        <v>2024</v>
      </c>
      <c r="I1267">
        <v>11</v>
      </c>
      <c r="J1267" t="s">
        <v>90</v>
      </c>
      <c r="K1267" t="s">
        <v>113</v>
      </c>
      <c r="L1267" t="s">
        <v>102</v>
      </c>
      <c r="M1267" t="s">
        <v>103</v>
      </c>
    </row>
    <row r="1268" spans="1:13" x14ac:dyDescent="0.3">
      <c r="A1268" t="s">
        <v>16</v>
      </c>
      <c r="B1268" t="s">
        <v>42</v>
      </c>
      <c r="C1268">
        <v>45466</v>
      </c>
      <c r="D1268">
        <v>5</v>
      </c>
      <c r="E1268">
        <v>2118.35</v>
      </c>
      <c r="F1268">
        <v>1380.5</v>
      </c>
      <c r="G1268">
        <v>737.84999999999991</v>
      </c>
      <c r="H1268">
        <v>2024</v>
      </c>
      <c r="I1268">
        <v>6</v>
      </c>
      <c r="J1268" t="s">
        <v>88</v>
      </c>
      <c r="K1268" t="s">
        <v>137</v>
      </c>
      <c r="L1268" t="s">
        <v>98</v>
      </c>
      <c r="M1268" t="s">
        <v>99</v>
      </c>
    </row>
    <row r="1269" spans="1:13" x14ac:dyDescent="0.3">
      <c r="A1269" t="s">
        <v>16</v>
      </c>
      <c r="B1269" t="s">
        <v>49</v>
      </c>
      <c r="C1269">
        <v>45407</v>
      </c>
      <c r="D1269">
        <v>8</v>
      </c>
      <c r="E1269">
        <v>10648.56</v>
      </c>
      <c r="F1269">
        <v>6540.96</v>
      </c>
      <c r="G1269">
        <v>4107.5999999999995</v>
      </c>
      <c r="H1269">
        <v>2024</v>
      </c>
      <c r="I1269">
        <v>4</v>
      </c>
      <c r="J1269" t="s">
        <v>88</v>
      </c>
      <c r="K1269" t="s">
        <v>137</v>
      </c>
      <c r="L1269" t="s">
        <v>126</v>
      </c>
      <c r="M1269" t="s">
        <v>158</v>
      </c>
    </row>
    <row r="1270" spans="1:13" x14ac:dyDescent="0.3">
      <c r="A1270" t="s">
        <v>33</v>
      </c>
      <c r="B1270" t="s">
        <v>29</v>
      </c>
      <c r="C1270">
        <v>45090</v>
      </c>
      <c r="D1270">
        <v>17</v>
      </c>
      <c r="E1270">
        <v>11101</v>
      </c>
      <c r="F1270">
        <v>8315.5499999999993</v>
      </c>
      <c r="G1270">
        <v>2785.4500000000007</v>
      </c>
      <c r="H1270">
        <v>2023</v>
      </c>
      <c r="I1270">
        <v>6</v>
      </c>
      <c r="J1270" t="s">
        <v>84</v>
      </c>
      <c r="K1270" t="s">
        <v>100</v>
      </c>
      <c r="L1270" t="s">
        <v>98</v>
      </c>
      <c r="M1270" t="s">
        <v>108</v>
      </c>
    </row>
    <row r="1271" spans="1:13" x14ac:dyDescent="0.3">
      <c r="A1271" t="s">
        <v>16</v>
      </c>
      <c r="B1271" t="s">
        <v>53</v>
      </c>
      <c r="C1271">
        <v>45376</v>
      </c>
      <c r="D1271">
        <v>21</v>
      </c>
      <c r="E1271">
        <v>26787.809999999998</v>
      </c>
      <c r="F1271">
        <v>16703.189999999999</v>
      </c>
      <c r="G1271">
        <v>10084.619999999999</v>
      </c>
      <c r="H1271">
        <v>2024</v>
      </c>
      <c r="I1271">
        <v>3</v>
      </c>
      <c r="J1271" t="s">
        <v>87</v>
      </c>
      <c r="K1271" t="s">
        <v>130</v>
      </c>
      <c r="L1271" t="s">
        <v>118</v>
      </c>
      <c r="M1271" t="s">
        <v>152</v>
      </c>
    </row>
    <row r="1272" spans="1:13" x14ac:dyDescent="0.3">
      <c r="A1272" t="s">
        <v>8</v>
      </c>
      <c r="B1272" t="s">
        <v>60</v>
      </c>
      <c r="C1272">
        <v>45654</v>
      </c>
      <c r="D1272">
        <v>39</v>
      </c>
      <c r="E1272">
        <v>21933.989999999998</v>
      </c>
      <c r="F1272">
        <v>16747.77</v>
      </c>
      <c r="G1272">
        <v>5186.2199999999975</v>
      </c>
      <c r="H1272">
        <v>2024</v>
      </c>
      <c r="I1272">
        <v>12</v>
      </c>
      <c r="J1272" t="s">
        <v>90</v>
      </c>
      <c r="K1272" t="s">
        <v>132</v>
      </c>
      <c r="L1272" t="s">
        <v>102</v>
      </c>
      <c r="M1272" t="s">
        <v>116</v>
      </c>
    </row>
    <row r="1273" spans="1:13" x14ac:dyDescent="0.3">
      <c r="A1273" t="s">
        <v>21</v>
      </c>
      <c r="B1273" t="s">
        <v>57</v>
      </c>
      <c r="C1273">
        <v>45567</v>
      </c>
      <c r="D1273">
        <v>40</v>
      </c>
      <c r="E1273">
        <v>46825.600000000006</v>
      </c>
      <c r="F1273">
        <v>37406.799999999996</v>
      </c>
      <c r="G1273">
        <v>9418.8000000000102</v>
      </c>
      <c r="H1273">
        <v>2024</v>
      </c>
      <c r="I1273">
        <v>10</v>
      </c>
      <c r="J1273" t="s">
        <v>90</v>
      </c>
      <c r="K1273" t="s">
        <v>106</v>
      </c>
      <c r="L1273" t="s">
        <v>111</v>
      </c>
      <c r="M1273" t="s">
        <v>112</v>
      </c>
    </row>
    <row r="1274" spans="1:13" x14ac:dyDescent="0.3">
      <c r="A1274" t="s">
        <v>14</v>
      </c>
      <c r="B1274" t="s">
        <v>29</v>
      </c>
      <c r="C1274">
        <v>45475</v>
      </c>
      <c r="D1274">
        <v>10</v>
      </c>
      <c r="E1274">
        <v>6530</v>
      </c>
      <c r="F1274">
        <v>4891.5</v>
      </c>
      <c r="G1274">
        <v>1638.5</v>
      </c>
      <c r="H1274">
        <v>2024</v>
      </c>
      <c r="I1274">
        <v>7</v>
      </c>
      <c r="J1274" t="s">
        <v>89</v>
      </c>
      <c r="K1274" t="s">
        <v>100</v>
      </c>
      <c r="L1274" t="s">
        <v>98</v>
      </c>
      <c r="M1274" t="s">
        <v>108</v>
      </c>
    </row>
    <row r="1275" spans="1:13" x14ac:dyDescent="0.3">
      <c r="A1275" t="s">
        <v>16</v>
      </c>
      <c r="B1275" t="s">
        <v>63</v>
      </c>
      <c r="C1275">
        <v>45421</v>
      </c>
      <c r="D1275">
        <v>13</v>
      </c>
      <c r="E1275">
        <v>14704.429999999998</v>
      </c>
      <c r="F1275">
        <v>12206.35</v>
      </c>
      <c r="G1275">
        <v>2498.0799999999981</v>
      </c>
      <c r="H1275">
        <v>2024</v>
      </c>
      <c r="I1275">
        <v>5</v>
      </c>
      <c r="J1275" t="s">
        <v>88</v>
      </c>
      <c r="K1275" t="s">
        <v>113</v>
      </c>
      <c r="L1275" t="s">
        <v>111</v>
      </c>
      <c r="M1275" t="s">
        <v>170</v>
      </c>
    </row>
    <row r="1276" spans="1:13" x14ac:dyDescent="0.3">
      <c r="A1276" t="s">
        <v>59</v>
      </c>
      <c r="B1276" t="s">
        <v>29</v>
      </c>
      <c r="C1276">
        <v>45560</v>
      </c>
      <c r="D1276">
        <v>40</v>
      </c>
      <c r="E1276">
        <v>26120</v>
      </c>
      <c r="F1276">
        <v>19566</v>
      </c>
      <c r="G1276">
        <v>6554</v>
      </c>
      <c r="H1276">
        <v>2024</v>
      </c>
      <c r="I1276">
        <v>9</v>
      </c>
      <c r="J1276" t="s">
        <v>89</v>
      </c>
      <c r="K1276" t="s">
        <v>100</v>
      </c>
      <c r="L1276" t="s">
        <v>98</v>
      </c>
      <c r="M1276" t="s">
        <v>108</v>
      </c>
    </row>
    <row r="1277" spans="1:13" x14ac:dyDescent="0.3">
      <c r="A1277" t="s">
        <v>23</v>
      </c>
      <c r="B1277" t="s">
        <v>43</v>
      </c>
      <c r="C1277">
        <v>45294</v>
      </c>
      <c r="D1277">
        <v>42</v>
      </c>
      <c r="E1277">
        <v>44728.32</v>
      </c>
      <c r="F1277">
        <v>28840.14</v>
      </c>
      <c r="G1277">
        <v>15888.18</v>
      </c>
      <c r="H1277">
        <v>2024</v>
      </c>
      <c r="I1277">
        <v>1</v>
      </c>
      <c r="J1277" t="s">
        <v>87</v>
      </c>
      <c r="K1277" t="s">
        <v>113</v>
      </c>
      <c r="L1277" t="s">
        <v>111</v>
      </c>
      <c r="M1277" t="s">
        <v>121</v>
      </c>
    </row>
    <row r="1278" spans="1:13" x14ac:dyDescent="0.3">
      <c r="A1278" t="s">
        <v>21</v>
      </c>
      <c r="B1278" t="s">
        <v>40</v>
      </c>
      <c r="C1278">
        <v>45536</v>
      </c>
      <c r="D1278">
        <v>10</v>
      </c>
      <c r="E1278">
        <v>13537.9</v>
      </c>
      <c r="F1278">
        <v>9744.6</v>
      </c>
      <c r="G1278">
        <v>3793.2999999999993</v>
      </c>
      <c r="H1278">
        <v>2024</v>
      </c>
      <c r="I1278">
        <v>9</v>
      </c>
      <c r="J1278" t="s">
        <v>89</v>
      </c>
      <c r="K1278" t="s">
        <v>106</v>
      </c>
      <c r="L1278" t="s">
        <v>111</v>
      </c>
      <c r="M1278" t="s">
        <v>112</v>
      </c>
    </row>
    <row r="1279" spans="1:13" x14ac:dyDescent="0.3">
      <c r="A1279" t="s">
        <v>59</v>
      </c>
      <c r="B1279" t="s">
        <v>9</v>
      </c>
      <c r="C1279">
        <v>45519</v>
      </c>
      <c r="D1279">
        <v>20</v>
      </c>
      <c r="E1279">
        <v>12144.6</v>
      </c>
      <c r="F1279">
        <v>7446.7999999999993</v>
      </c>
      <c r="G1279">
        <v>4697.8000000000011</v>
      </c>
      <c r="H1279">
        <v>2024</v>
      </c>
      <c r="I1279">
        <v>8</v>
      </c>
      <c r="J1279" t="s">
        <v>89</v>
      </c>
      <c r="K1279" t="s">
        <v>113</v>
      </c>
      <c r="L1279" t="s">
        <v>98</v>
      </c>
      <c r="M1279" t="s">
        <v>99</v>
      </c>
    </row>
    <row r="1280" spans="1:13" x14ac:dyDescent="0.3">
      <c r="A1280" t="s">
        <v>6</v>
      </c>
      <c r="B1280" t="s">
        <v>35</v>
      </c>
      <c r="C1280">
        <v>45183</v>
      </c>
      <c r="D1280">
        <v>8</v>
      </c>
      <c r="E1280">
        <v>1304.4000000000001</v>
      </c>
      <c r="F1280">
        <v>1008.88</v>
      </c>
      <c r="G1280">
        <v>295.5200000000001</v>
      </c>
      <c r="H1280">
        <v>2023</v>
      </c>
      <c r="I1280">
        <v>9</v>
      </c>
      <c r="J1280" t="s">
        <v>85</v>
      </c>
      <c r="K1280" t="s">
        <v>113</v>
      </c>
      <c r="L1280" t="s">
        <v>102</v>
      </c>
      <c r="M1280" t="s">
        <v>124</v>
      </c>
    </row>
    <row r="1281" spans="1:13" x14ac:dyDescent="0.3">
      <c r="A1281" t="s">
        <v>32</v>
      </c>
      <c r="B1281" t="s">
        <v>30</v>
      </c>
      <c r="C1281">
        <v>45354</v>
      </c>
      <c r="D1281">
        <v>24</v>
      </c>
      <c r="E1281">
        <v>35315.040000000001</v>
      </c>
      <c r="F1281">
        <v>23895.599999999999</v>
      </c>
      <c r="G1281">
        <v>11419.440000000002</v>
      </c>
      <c r="H1281">
        <v>2024</v>
      </c>
      <c r="I1281">
        <v>3</v>
      </c>
      <c r="J1281" t="s">
        <v>87</v>
      </c>
      <c r="K1281" t="s">
        <v>113</v>
      </c>
      <c r="L1281" t="s">
        <v>126</v>
      </c>
      <c r="M1281" t="s">
        <v>127</v>
      </c>
    </row>
    <row r="1282" spans="1:13" x14ac:dyDescent="0.3">
      <c r="A1282" t="s">
        <v>16</v>
      </c>
      <c r="B1282" t="s">
        <v>46</v>
      </c>
      <c r="C1282">
        <v>45057</v>
      </c>
      <c r="D1282">
        <v>15</v>
      </c>
      <c r="E1282">
        <v>2931.4500000000003</v>
      </c>
      <c r="F1282">
        <v>2189.25</v>
      </c>
      <c r="G1282">
        <v>742.20000000000027</v>
      </c>
      <c r="H1282">
        <v>2023</v>
      </c>
      <c r="I1282">
        <v>5</v>
      </c>
      <c r="J1282" t="s">
        <v>84</v>
      </c>
      <c r="K1282" t="s">
        <v>100</v>
      </c>
      <c r="L1282" t="s">
        <v>118</v>
      </c>
      <c r="M1282" t="s">
        <v>119</v>
      </c>
    </row>
    <row r="1283" spans="1:13" x14ac:dyDescent="0.3">
      <c r="A1283" t="s">
        <v>16</v>
      </c>
      <c r="B1283" t="s">
        <v>15</v>
      </c>
      <c r="C1283">
        <v>44982</v>
      </c>
      <c r="D1283">
        <v>30</v>
      </c>
      <c r="E1283">
        <v>26504.7</v>
      </c>
      <c r="F1283">
        <v>18482.7</v>
      </c>
      <c r="G1283">
        <v>8022</v>
      </c>
      <c r="H1283">
        <v>2023</v>
      </c>
      <c r="I1283">
        <v>2</v>
      </c>
      <c r="J1283" t="s">
        <v>83</v>
      </c>
      <c r="K1283" t="s">
        <v>132</v>
      </c>
      <c r="L1283" t="s">
        <v>118</v>
      </c>
      <c r="M1283" t="s">
        <v>134</v>
      </c>
    </row>
    <row r="1284" spans="1:13" x14ac:dyDescent="0.3">
      <c r="A1284" t="s">
        <v>14</v>
      </c>
      <c r="B1284" t="s">
        <v>65</v>
      </c>
      <c r="C1284">
        <v>45621</v>
      </c>
      <c r="D1284">
        <v>24</v>
      </c>
      <c r="E1284">
        <v>7755.5999999999995</v>
      </c>
      <c r="F1284">
        <v>4796.6400000000003</v>
      </c>
      <c r="G1284">
        <v>2958.9599999999991</v>
      </c>
      <c r="H1284">
        <v>2024</v>
      </c>
      <c r="I1284">
        <v>11</v>
      </c>
      <c r="J1284" t="s">
        <v>90</v>
      </c>
      <c r="K1284" t="s">
        <v>109</v>
      </c>
      <c r="L1284" t="s">
        <v>111</v>
      </c>
      <c r="M1284" t="s">
        <v>112</v>
      </c>
    </row>
    <row r="1285" spans="1:13" x14ac:dyDescent="0.3">
      <c r="A1285" t="s">
        <v>16</v>
      </c>
      <c r="B1285" t="s">
        <v>63</v>
      </c>
      <c r="C1285">
        <v>44997</v>
      </c>
      <c r="D1285">
        <v>20</v>
      </c>
      <c r="E1285">
        <v>22622.199999999997</v>
      </c>
      <c r="F1285">
        <v>18779</v>
      </c>
      <c r="G1285">
        <v>3843.1999999999971</v>
      </c>
      <c r="H1285">
        <v>2023</v>
      </c>
      <c r="I1285">
        <v>3</v>
      </c>
      <c r="J1285" t="s">
        <v>83</v>
      </c>
      <c r="K1285" t="s">
        <v>113</v>
      </c>
      <c r="L1285" t="s">
        <v>111</v>
      </c>
      <c r="M1285" t="s">
        <v>170</v>
      </c>
    </row>
    <row r="1286" spans="1:13" x14ac:dyDescent="0.3">
      <c r="A1286" t="s">
        <v>59</v>
      </c>
      <c r="B1286" t="s">
        <v>53</v>
      </c>
      <c r="C1286">
        <v>45527</v>
      </c>
      <c r="D1286">
        <v>4</v>
      </c>
      <c r="E1286">
        <v>5102.4399999999996</v>
      </c>
      <c r="F1286">
        <v>3181.56</v>
      </c>
      <c r="G1286">
        <v>1920.8799999999997</v>
      </c>
      <c r="H1286">
        <v>2024</v>
      </c>
      <c r="I1286">
        <v>8</v>
      </c>
      <c r="J1286" t="s">
        <v>89</v>
      </c>
      <c r="K1286" t="s">
        <v>130</v>
      </c>
      <c r="L1286" t="s">
        <v>118</v>
      </c>
      <c r="M1286" t="s">
        <v>152</v>
      </c>
    </row>
    <row r="1287" spans="1:13" x14ac:dyDescent="0.3">
      <c r="A1287" t="s">
        <v>16</v>
      </c>
      <c r="B1287" t="s">
        <v>13</v>
      </c>
      <c r="C1287">
        <v>45267</v>
      </c>
      <c r="D1287">
        <v>23</v>
      </c>
      <c r="E1287">
        <v>20195.61</v>
      </c>
      <c r="F1287">
        <v>13914.310000000001</v>
      </c>
      <c r="G1287">
        <v>6281.2999999999993</v>
      </c>
      <c r="H1287">
        <v>2023</v>
      </c>
      <c r="I1287">
        <v>12</v>
      </c>
      <c r="J1287" t="s">
        <v>86</v>
      </c>
      <c r="K1287" t="s">
        <v>104</v>
      </c>
      <c r="L1287" t="s">
        <v>102</v>
      </c>
      <c r="M1287" t="s">
        <v>103</v>
      </c>
    </row>
    <row r="1288" spans="1:13" x14ac:dyDescent="0.3">
      <c r="A1288" t="s">
        <v>12</v>
      </c>
      <c r="B1288" t="s">
        <v>7</v>
      </c>
      <c r="C1288">
        <v>45443</v>
      </c>
      <c r="D1288">
        <v>19</v>
      </c>
      <c r="E1288">
        <v>6305.72</v>
      </c>
      <c r="F1288">
        <v>3756.4900000000002</v>
      </c>
      <c r="G1288">
        <v>2549.23</v>
      </c>
      <c r="H1288">
        <v>2024</v>
      </c>
      <c r="I1288">
        <v>5</v>
      </c>
      <c r="J1288" t="s">
        <v>88</v>
      </c>
      <c r="K1288" t="s">
        <v>109</v>
      </c>
      <c r="L1288" t="s">
        <v>98</v>
      </c>
      <c r="M1288" t="s">
        <v>108</v>
      </c>
    </row>
    <row r="1289" spans="1:13" x14ac:dyDescent="0.3">
      <c r="A1289" t="s">
        <v>32</v>
      </c>
      <c r="B1289" t="s">
        <v>69</v>
      </c>
      <c r="C1289">
        <v>45127</v>
      </c>
      <c r="D1289">
        <v>20</v>
      </c>
      <c r="E1289">
        <v>1596.2</v>
      </c>
      <c r="F1289">
        <v>1280.3999999999999</v>
      </c>
      <c r="G1289">
        <v>315.80000000000018</v>
      </c>
      <c r="H1289">
        <v>2023</v>
      </c>
      <c r="I1289">
        <v>7</v>
      </c>
      <c r="J1289" t="s">
        <v>85</v>
      </c>
      <c r="K1289" t="s">
        <v>106</v>
      </c>
      <c r="L1289" t="s">
        <v>98</v>
      </c>
      <c r="M1289" t="s">
        <v>99</v>
      </c>
    </row>
    <row r="1290" spans="1:13" x14ac:dyDescent="0.3">
      <c r="A1290" t="s">
        <v>23</v>
      </c>
      <c r="B1290" t="s">
        <v>42</v>
      </c>
      <c r="C1290">
        <v>45307</v>
      </c>
      <c r="D1290">
        <v>22</v>
      </c>
      <c r="E1290">
        <v>9320.74</v>
      </c>
      <c r="F1290">
        <v>6074.2000000000007</v>
      </c>
      <c r="G1290">
        <v>3246.5399999999991</v>
      </c>
      <c r="H1290">
        <v>2024</v>
      </c>
      <c r="I1290">
        <v>1</v>
      </c>
      <c r="J1290" t="s">
        <v>87</v>
      </c>
      <c r="K1290" t="s">
        <v>137</v>
      </c>
      <c r="L1290" t="s">
        <v>98</v>
      </c>
      <c r="M1290" t="s">
        <v>99</v>
      </c>
    </row>
    <row r="1291" spans="1:13" x14ac:dyDescent="0.3">
      <c r="A1291" t="s">
        <v>10</v>
      </c>
      <c r="B1291" t="s">
        <v>7</v>
      </c>
      <c r="C1291">
        <v>45106</v>
      </c>
      <c r="D1291">
        <v>2</v>
      </c>
      <c r="E1291">
        <v>663.76</v>
      </c>
      <c r="F1291">
        <v>395.42</v>
      </c>
      <c r="G1291">
        <v>268.33999999999997</v>
      </c>
      <c r="H1291">
        <v>2023</v>
      </c>
      <c r="I1291">
        <v>6</v>
      </c>
      <c r="J1291" t="s">
        <v>84</v>
      </c>
      <c r="K1291" t="s">
        <v>109</v>
      </c>
      <c r="L1291" t="s">
        <v>98</v>
      </c>
      <c r="M1291" t="s">
        <v>108</v>
      </c>
    </row>
    <row r="1292" spans="1:13" x14ac:dyDescent="0.3">
      <c r="A1292" t="s">
        <v>16</v>
      </c>
      <c r="B1292" t="s">
        <v>52</v>
      </c>
      <c r="C1292">
        <v>45346</v>
      </c>
      <c r="D1292">
        <v>21</v>
      </c>
      <c r="E1292">
        <v>4968.8100000000004</v>
      </c>
      <c r="F1292">
        <v>3846.5699999999997</v>
      </c>
      <c r="G1292">
        <v>1122.2400000000007</v>
      </c>
      <c r="H1292">
        <v>2024</v>
      </c>
      <c r="I1292">
        <v>2</v>
      </c>
      <c r="J1292" t="s">
        <v>87</v>
      </c>
      <c r="K1292" t="s">
        <v>113</v>
      </c>
      <c r="L1292" t="s">
        <v>118</v>
      </c>
      <c r="M1292" t="s">
        <v>152</v>
      </c>
    </row>
    <row r="1293" spans="1:13" x14ac:dyDescent="0.3">
      <c r="A1293" t="s">
        <v>21</v>
      </c>
      <c r="B1293" t="s">
        <v>49</v>
      </c>
      <c r="C1293">
        <v>45349</v>
      </c>
      <c r="D1293">
        <v>21</v>
      </c>
      <c r="E1293">
        <v>27952.469999999998</v>
      </c>
      <c r="F1293">
        <v>17170.02</v>
      </c>
      <c r="G1293">
        <v>10782.449999999997</v>
      </c>
      <c r="H1293">
        <v>2024</v>
      </c>
      <c r="I1293">
        <v>2</v>
      </c>
      <c r="J1293" t="s">
        <v>87</v>
      </c>
      <c r="K1293" t="s">
        <v>137</v>
      </c>
      <c r="L1293" t="s">
        <v>126</v>
      </c>
      <c r="M1293" t="s">
        <v>158</v>
      </c>
    </row>
    <row r="1294" spans="1:13" x14ac:dyDescent="0.3">
      <c r="A1294" t="s">
        <v>16</v>
      </c>
      <c r="B1294" t="s">
        <v>30</v>
      </c>
      <c r="C1294">
        <v>45350</v>
      </c>
      <c r="D1294">
        <v>14</v>
      </c>
      <c r="E1294">
        <v>20600.440000000002</v>
      </c>
      <c r="F1294">
        <v>13939.1</v>
      </c>
      <c r="G1294">
        <v>6661.340000000002</v>
      </c>
      <c r="H1294">
        <v>2024</v>
      </c>
      <c r="I1294">
        <v>2</v>
      </c>
      <c r="J1294" t="s">
        <v>87</v>
      </c>
      <c r="K1294" t="s">
        <v>113</v>
      </c>
      <c r="L1294" t="s">
        <v>126</v>
      </c>
      <c r="M1294" t="s">
        <v>127</v>
      </c>
    </row>
    <row r="1295" spans="1:13" x14ac:dyDescent="0.3">
      <c r="A1295" t="s">
        <v>37</v>
      </c>
      <c r="B1295" t="s">
        <v>27</v>
      </c>
      <c r="C1295">
        <v>45321</v>
      </c>
      <c r="D1295">
        <v>13</v>
      </c>
      <c r="E1295">
        <v>4435.21</v>
      </c>
      <c r="F1295">
        <v>2645.11</v>
      </c>
      <c r="G1295">
        <v>1790.1</v>
      </c>
      <c r="H1295">
        <v>2024</v>
      </c>
      <c r="I1295">
        <v>1</v>
      </c>
      <c r="J1295" t="s">
        <v>87</v>
      </c>
      <c r="K1295" t="s">
        <v>113</v>
      </c>
      <c r="L1295" t="s">
        <v>102</v>
      </c>
      <c r="M1295" t="s">
        <v>124</v>
      </c>
    </row>
    <row r="1296" spans="1:13" x14ac:dyDescent="0.3">
      <c r="A1296" t="s">
        <v>16</v>
      </c>
      <c r="B1296" t="s">
        <v>68</v>
      </c>
      <c r="C1296">
        <v>45437</v>
      </c>
      <c r="D1296">
        <v>13</v>
      </c>
      <c r="E1296">
        <v>14404</v>
      </c>
      <c r="F1296">
        <v>11284.65</v>
      </c>
      <c r="G1296">
        <v>3119.3500000000004</v>
      </c>
      <c r="H1296">
        <v>2024</v>
      </c>
      <c r="I1296">
        <v>5</v>
      </c>
      <c r="J1296" t="s">
        <v>88</v>
      </c>
      <c r="K1296" t="s">
        <v>113</v>
      </c>
      <c r="L1296" t="s">
        <v>118</v>
      </c>
      <c r="M1296" t="s">
        <v>134</v>
      </c>
    </row>
    <row r="1297" spans="1:13" x14ac:dyDescent="0.3">
      <c r="A1297" t="s">
        <v>6</v>
      </c>
      <c r="B1297" t="s">
        <v>68</v>
      </c>
      <c r="C1297">
        <v>45402</v>
      </c>
      <c r="D1297">
        <v>2</v>
      </c>
      <c r="E1297">
        <v>2216</v>
      </c>
      <c r="F1297">
        <v>1736.1</v>
      </c>
      <c r="G1297">
        <v>479.90000000000009</v>
      </c>
      <c r="H1297">
        <v>2024</v>
      </c>
      <c r="I1297">
        <v>4</v>
      </c>
      <c r="J1297" t="s">
        <v>88</v>
      </c>
      <c r="K1297" t="s">
        <v>113</v>
      </c>
      <c r="L1297" t="s">
        <v>118</v>
      </c>
      <c r="M1297" t="s">
        <v>134</v>
      </c>
    </row>
    <row r="1298" spans="1:13" x14ac:dyDescent="0.3">
      <c r="A1298" t="s">
        <v>28</v>
      </c>
      <c r="B1298" t="s">
        <v>18</v>
      </c>
      <c r="C1298">
        <v>45641</v>
      </c>
      <c r="D1298">
        <v>22</v>
      </c>
      <c r="E1298">
        <v>8781.52</v>
      </c>
      <c r="F1298">
        <v>6636.08</v>
      </c>
      <c r="G1298">
        <v>2145.4400000000005</v>
      </c>
      <c r="H1298">
        <v>2024</v>
      </c>
      <c r="I1298">
        <v>12</v>
      </c>
      <c r="J1298" t="s">
        <v>90</v>
      </c>
      <c r="K1298" t="s">
        <v>130</v>
      </c>
      <c r="L1298" t="s">
        <v>126</v>
      </c>
      <c r="M1298" t="s">
        <v>129</v>
      </c>
    </row>
    <row r="1299" spans="1:13" x14ac:dyDescent="0.3">
      <c r="A1299" t="s">
        <v>16</v>
      </c>
      <c r="B1299" t="s">
        <v>47</v>
      </c>
      <c r="C1299">
        <v>45214</v>
      </c>
      <c r="D1299">
        <v>35</v>
      </c>
      <c r="E1299">
        <v>41927.200000000004</v>
      </c>
      <c r="F1299">
        <v>30889.25</v>
      </c>
      <c r="G1299">
        <v>11037.950000000004</v>
      </c>
      <c r="H1299">
        <v>2023</v>
      </c>
      <c r="I1299">
        <v>10</v>
      </c>
      <c r="J1299" t="s">
        <v>86</v>
      </c>
      <c r="K1299" t="s">
        <v>113</v>
      </c>
      <c r="L1299" t="s">
        <v>126</v>
      </c>
      <c r="M1299" t="s">
        <v>127</v>
      </c>
    </row>
    <row r="1300" spans="1:13" x14ac:dyDescent="0.3">
      <c r="A1300" t="s">
        <v>6</v>
      </c>
      <c r="B1300" t="s">
        <v>50</v>
      </c>
      <c r="C1300">
        <v>45107</v>
      </c>
      <c r="D1300">
        <v>16</v>
      </c>
      <c r="E1300">
        <v>4313.92</v>
      </c>
      <c r="F1300">
        <v>2622.24</v>
      </c>
      <c r="G1300">
        <v>1691.6800000000003</v>
      </c>
      <c r="H1300">
        <v>2023</v>
      </c>
      <c r="I1300">
        <v>6</v>
      </c>
      <c r="J1300" t="s">
        <v>84</v>
      </c>
      <c r="K1300" t="s">
        <v>100</v>
      </c>
      <c r="L1300" t="s">
        <v>102</v>
      </c>
      <c r="M1300" t="s">
        <v>103</v>
      </c>
    </row>
    <row r="1301" spans="1:13" x14ac:dyDescent="0.3">
      <c r="A1301" t="s">
        <v>59</v>
      </c>
      <c r="B1301" t="s">
        <v>52</v>
      </c>
      <c r="C1301">
        <v>45477</v>
      </c>
      <c r="D1301">
        <v>11</v>
      </c>
      <c r="E1301">
        <v>2602.71</v>
      </c>
      <c r="F1301">
        <v>2014.87</v>
      </c>
      <c r="G1301">
        <v>587.84000000000015</v>
      </c>
      <c r="H1301">
        <v>2024</v>
      </c>
      <c r="I1301">
        <v>7</v>
      </c>
      <c r="J1301" t="s">
        <v>89</v>
      </c>
      <c r="K1301" t="s">
        <v>113</v>
      </c>
      <c r="L1301" t="s">
        <v>118</v>
      </c>
      <c r="M1301" t="s">
        <v>152</v>
      </c>
    </row>
    <row r="1302" spans="1:13" x14ac:dyDescent="0.3">
      <c r="A1302" t="s">
        <v>16</v>
      </c>
      <c r="B1302" t="s">
        <v>61</v>
      </c>
      <c r="C1302">
        <v>44984</v>
      </c>
      <c r="D1302">
        <v>16</v>
      </c>
      <c r="E1302">
        <v>6121.28</v>
      </c>
      <c r="F1302">
        <v>4837.28</v>
      </c>
      <c r="G1302">
        <v>1284</v>
      </c>
      <c r="H1302">
        <v>2023</v>
      </c>
      <c r="I1302">
        <v>2</v>
      </c>
      <c r="J1302" t="s">
        <v>83</v>
      </c>
      <c r="K1302" t="s">
        <v>109</v>
      </c>
      <c r="L1302" t="s">
        <v>111</v>
      </c>
      <c r="M1302" t="s">
        <v>121</v>
      </c>
    </row>
    <row r="1303" spans="1:13" x14ac:dyDescent="0.3">
      <c r="A1303" t="s">
        <v>37</v>
      </c>
      <c r="B1303" t="s">
        <v>61</v>
      </c>
      <c r="C1303">
        <v>45220</v>
      </c>
      <c r="D1303">
        <v>37</v>
      </c>
      <c r="E1303">
        <v>14155.46</v>
      </c>
      <c r="F1303">
        <v>11186.21</v>
      </c>
      <c r="G1303">
        <v>2969.25</v>
      </c>
      <c r="H1303">
        <v>2023</v>
      </c>
      <c r="I1303">
        <v>10</v>
      </c>
      <c r="J1303" t="s">
        <v>86</v>
      </c>
      <c r="K1303" t="s">
        <v>109</v>
      </c>
      <c r="L1303" t="s">
        <v>111</v>
      </c>
      <c r="M1303" t="s">
        <v>121</v>
      </c>
    </row>
    <row r="1304" spans="1:13" x14ac:dyDescent="0.3">
      <c r="A1304" t="s">
        <v>10</v>
      </c>
      <c r="B1304" t="s">
        <v>11</v>
      </c>
      <c r="C1304">
        <v>45603</v>
      </c>
      <c r="D1304">
        <v>29</v>
      </c>
      <c r="E1304">
        <v>19483.650000000001</v>
      </c>
      <c r="F1304">
        <v>15387.11</v>
      </c>
      <c r="G1304">
        <v>4096.5400000000009</v>
      </c>
      <c r="H1304">
        <v>2024</v>
      </c>
      <c r="I1304">
        <v>11</v>
      </c>
      <c r="J1304" t="s">
        <v>90</v>
      </c>
      <c r="K1304" t="s">
        <v>113</v>
      </c>
      <c r="L1304" t="s">
        <v>102</v>
      </c>
      <c r="M1304" t="s">
        <v>103</v>
      </c>
    </row>
    <row r="1305" spans="1:13" x14ac:dyDescent="0.3">
      <c r="A1305" t="s">
        <v>25</v>
      </c>
      <c r="B1305" t="s">
        <v>70</v>
      </c>
      <c r="C1305">
        <v>45376</v>
      </c>
      <c r="D1305">
        <v>24</v>
      </c>
      <c r="E1305">
        <v>5181.3599999999997</v>
      </c>
      <c r="F1305">
        <v>3750.4800000000005</v>
      </c>
      <c r="G1305">
        <v>1430.8799999999992</v>
      </c>
      <c r="H1305">
        <v>2024</v>
      </c>
      <c r="I1305">
        <v>3</v>
      </c>
      <c r="J1305" t="s">
        <v>87</v>
      </c>
      <c r="K1305" t="s">
        <v>130</v>
      </c>
      <c r="L1305" t="s">
        <v>102</v>
      </c>
      <c r="M1305" t="s">
        <v>103</v>
      </c>
    </row>
    <row r="1306" spans="1:13" x14ac:dyDescent="0.3">
      <c r="A1306" t="s">
        <v>59</v>
      </c>
      <c r="B1306" t="s">
        <v>57</v>
      </c>
      <c r="C1306">
        <v>45616</v>
      </c>
      <c r="D1306">
        <v>26</v>
      </c>
      <c r="E1306">
        <v>30436.640000000003</v>
      </c>
      <c r="F1306">
        <v>24314.42</v>
      </c>
      <c r="G1306">
        <v>6122.2200000000048</v>
      </c>
      <c r="H1306">
        <v>2024</v>
      </c>
      <c r="I1306">
        <v>11</v>
      </c>
      <c r="J1306" t="s">
        <v>90</v>
      </c>
      <c r="K1306" t="s">
        <v>106</v>
      </c>
      <c r="L1306" t="s">
        <v>111</v>
      </c>
      <c r="M1306" t="s">
        <v>112</v>
      </c>
    </row>
    <row r="1307" spans="1:13" x14ac:dyDescent="0.3">
      <c r="A1307" t="s">
        <v>16</v>
      </c>
      <c r="B1307" t="s">
        <v>50</v>
      </c>
      <c r="C1307">
        <v>45008</v>
      </c>
      <c r="D1307">
        <v>12</v>
      </c>
      <c r="E1307">
        <v>3235.44</v>
      </c>
      <c r="F1307">
        <v>1966.6799999999998</v>
      </c>
      <c r="G1307">
        <v>1268.7600000000002</v>
      </c>
      <c r="H1307">
        <v>2023</v>
      </c>
      <c r="I1307">
        <v>3</v>
      </c>
      <c r="J1307" t="s">
        <v>83</v>
      </c>
      <c r="K1307" t="s">
        <v>100</v>
      </c>
      <c r="L1307" t="s">
        <v>102</v>
      </c>
      <c r="M1307" t="s">
        <v>103</v>
      </c>
    </row>
    <row r="1308" spans="1:13" x14ac:dyDescent="0.3">
      <c r="A1308" t="s">
        <v>28</v>
      </c>
      <c r="B1308" t="s">
        <v>40</v>
      </c>
      <c r="C1308">
        <v>45619</v>
      </c>
      <c r="D1308">
        <v>21</v>
      </c>
      <c r="E1308">
        <v>28429.59</v>
      </c>
      <c r="F1308">
        <v>20463.66</v>
      </c>
      <c r="G1308">
        <v>7965.93</v>
      </c>
      <c r="H1308">
        <v>2024</v>
      </c>
      <c r="I1308">
        <v>11</v>
      </c>
      <c r="J1308" t="s">
        <v>90</v>
      </c>
      <c r="K1308" t="s">
        <v>106</v>
      </c>
      <c r="L1308" t="s">
        <v>111</v>
      </c>
      <c r="M1308" t="s">
        <v>112</v>
      </c>
    </row>
    <row r="1309" spans="1:13" x14ac:dyDescent="0.3">
      <c r="A1309" t="s">
        <v>37</v>
      </c>
      <c r="B1309" t="s">
        <v>57</v>
      </c>
      <c r="C1309">
        <v>45518</v>
      </c>
      <c r="D1309">
        <v>5</v>
      </c>
      <c r="E1309">
        <v>5853.2000000000007</v>
      </c>
      <c r="F1309">
        <v>4675.8499999999995</v>
      </c>
      <c r="G1309">
        <v>1177.3500000000013</v>
      </c>
      <c r="H1309">
        <v>2024</v>
      </c>
      <c r="I1309">
        <v>8</v>
      </c>
      <c r="J1309" t="s">
        <v>89</v>
      </c>
      <c r="K1309" t="s">
        <v>106</v>
      </c>
      <c r="L1309" t="s">
        <v>111</v>
      </c>
      <c r="M1309" t="s">
        <v>112</v>
      </c>
    </row>
    <row r="1310" spans="1:13" x14ac:dyDescent="0.3">
      <c r="A1310" t="s">
        <v>16</v>
      </c>
      <c r="B1310" t="s">
        <v>7</v>
      </c>
      <c r="C1310">
        <v>45065</v>
      </c>
      <c r="D1310">
        <v>16</v>
      </c>
      <c r="E1310">
        <v>5310.08</v>
      </c>
      <c r="F1310">
        <v>3163.36</v>
      </c>
      <c r="G1310">
        <v>2146.7199999999998</v>
      </c>
      <c r="H1310">
        <v>2023</v>
      </c>
      <c r="I1310">
        <v>5</v>
      </c>
      <c r="J1310" t="s">
        <v>84</v>
      </c>
      <c r="K1310" t="s">
        <v>109</v>
      </c>
      <c r="L1310" t="s">
        <v>98</v>
      </c>
      <c r="M1310" t="s">
        <v>108</v>
      </c>
    </row>
    <row r="1311" spans="1:13" x14ac:dyDescent="0.3">
      <c r="A1311" t="s">
        <v>21</v>
      </c>
      <c r="B1311" t="s">
        <v>40</v>
      </c>
      <c r="C1311">
        <v>45306</v>
      </c>
      <c r="D1311">
        <v>14</v>
      </c>
      <c r="E1311">
        <v>18953.059999999998</v>
      </c>
      <c r="F1311">
        <v>13642.44</v>
      </c>
      <c r="G1311">
        <v>5310.6199999999972</v>
      </c>
      <c r="H1311">
        <v>2024</v>
      </c>
      <c r="I1311">
        <v>1</v>
      </c>
      <c r="J1311" t="s">
        <v>87</v>
      </c>
      <c r="K1311" t="s">
        <v>106</v>
      </c>
      <c r="L1311" t="s">
        <v>111</v>
      </c>
      <c r="M1311" t="s">
        <v>112</v>
      </c>
    </row>
    <row r="1312" spans="1:13" x14ac:dyDescent="0.3">
      <c r="A1312" t="s">
        <v>54</v>
      </c>
      <c r="B1312" t="s">
        <v>48</v>
      </c>
      <c r="C1312">
        <v>45024</v>
      </c>
      <c r="D1312">
        <v>16</v>
      </c>
      <c r="E1312">
        <v>22448.16</v>
      </c>
      <c r="F1312">
        <v>14248.8</v>
      </c>
      <c r="G1312">
        <v>8199.36</v>
      </c>
      <c r="H1312">
        <v>2023</v>
      </c>
      <c r="I1312">
        <v>4</v>
      </c>
      <c r="J1312" t="s">
        <v>84</v>
      </c>
      <c r="K1312" t="s">
        <v>137</v>
      </c>
      <c r="L1312" t="s">
        <v>111</v>
      </c>
      <c r="M1312" t="s">
        <v>112</v>
      </c>
    </row>
    <row r="1313" spans="1:13" x14ac:dyDescent="0.3">
      <c r="A1313" t="s">
        <v>16</v>
      </c>
      <c r="B1313" t="s">
        <v>39</v>
      </c>
      <c r="C1313">
        <v>45432</v>
      </c>
      <c r="D1313">
        <v>19</v>
      </c>
      <c r="E1313">
        <v>13869.62</v>
      </c>
      <c r="F1313">
        <v>11190.81</v>
      </c>
      <c r="G1313">
        <v>2678.8100000000013</v>
      </c>
      <c r="H1313">
        <v>2024</v>
      </c>
      <c r="I1313">
        <v>5</v>
      </c>
      <c r="J1313" t="s">
        <v>88</v>
      </c>
      <c r="K1313" t="s">
        <v>113</v>
      </c>
      <c r="L1313" t="s">
        <v>111</v>
      </c>
      <c r="M1313" t="s">
        <v>121</v>
      </c>
    </row>
    <row r="1314" spans="1:13" x14ac:dyDescent="0.3">
      <c r="A1314" t="s">
        <v>32</v>
      </c>
      <c r="B1314" t="s">
        <v>26</v>
      </c>
      <c r="C1314">
        <v>45116</v>
      </c>
      <c r="D1314">
        <v>3</v>
      </c>
      <c r="E1314">
        <v>3161.07</v>
      </c>
      <c r="F1314">
        <v>1957.71</v>
      </c>
      <c r="G1314">
        <v>1203.3600000000001</v>
      </c>
      <c r="H1314">
        <v>2023</v>
      </c>
      <c r="I1314">
        <v>7</v>
      </c>
      <c r="J1314" t="s">
        <v>85</v>
      </c>
      <c r="K1314" t="s">
        <v>104</v>
      </c>
      <c r="L1314" t="s">
        <v>126</v>
      </c>
      <c r="M1314" t="s">
        <v>127</v>
      </c>
    </row>
    <row r="1315" spans="1:13" x14ac:dyDescent="0.3">
      <c r="A1315" t="s">
        <v>21</v>
      </c>
      <c r="B1315" t="s">
        <v>35</v>
      </c>
      <c r="C1315">
        <v>45199</v>
      </c>
      <c r="D1315">
        <v>27</v>
      </c>
      <c r="E1315">
        <v>4402.3500000000004</v>
      </c>
      <c r="F1315">
        <v>3404.97</v>
      </c>
      <c r="G1315">
        <v>997.38000000000056</v>
      </c>
      <c r="H1315">
        <v>2023</v>
      </c>
      <c r="I1315">
        <v>9</v>
      </c>
      <c r="J1315" t="s">
        <v>85</v>
      </c>
      <c r="K1315" t="s">
        <v>113</v>
      </c>
      <c r="L1315" t="s">
        <v>102</v>
      </c>
      <c r="M1315" t="s">
        <v>124</v>
      </c>
    </row>
    <row r="1316" spans="1:13" x14ac:dyDescent="0.3">
      <c r="A1316" t="s">
        <v>32</v>
      </c>
      <c r="B1316" t="s">
        <v>63</v>
      </c>
      <c r="C1316">
        <v>45268</v>
      </c>
      <c r="D1316">
        <v>33</v>
      </c>
      <c r="E1316">
        <v>37326.629999999997</v>
      </c>
      <c r="F1316">
        <v>30985.350000000002</v>
      </c>
      <c r="G1316">
        <v>6341.2799999999952</v>
      </c>
      <c r="H1316">
        <v>2023</v>
      </c>
      <c r="I1316">
        <v>12</v>
      </c>
      <c r="J1316" t="s">
        <v>86</v>
      </c>
      <c r="K1316" t="s">
        <v>113</v>
      </c>
      <c r="L1316" t="s">
        <v>111</v>
      </c>
      <c r="M1316" t="s">
        <v>170</v>
      </c>
    </row>
    <row r="1317" spans="1:13" x14ac:dyDescent="0.3">
      <c r="A1317" t="s">
        <v>14</v>
      </c>
      <c r="B1317" t="s">
        <v>40</v>
      </c>
      <c r="C1317">
        <v>45298</v>
      </c>
      <c r="D1317">
        <v>26</v>
      </c>
      <c r="E1317">
        <v>35198.54</v>
      </c>
      <c r="F1317">
        <v>25335.96</v>
      </c>
      <c r="G1317">
        <v>9862.5800000000017</v>
      </c>
      <c r="H1317">
        <v>2024</v>
      </c>
      <c r="I1317">
        <v>1</v>
      </c>
      <c r="J1317" t="s">
        <v>87</v>
      </c>
      <c r="K1317" t="s">
        <v>106</v>
      </c>
      <c r="L1317" t="s">
        <v>111</v>
      </c>
      <c r="M1317" t="s">
        <v>112</v>
      </c>
    </row>
    <row r="1318" spans="1:13" x14ac:dyDescent="0.3">
      <c r="A1318" t="s">
        <v>16</v>
      </c>
      <c r="B1318" t="s">
        <v>52</v>
      </c>
      <c r="C1318">
        <v>45538</v>
      </c>
      <c r="D1318">
        <v>11</v>
      </c>
      <c r="E1318">
        <v>2602.71</v>
      </c>
      <c r="F1318">
        <v>2014.87</v>
      </c>
      <c r="G1318">
        <v>587.84000000000015</v>
      </c>
      <c r="H1318">
        <v>2024</v>
      </c>
      <c r="I1318">
        <v>9</v>
      </c>
      <c r="J1318" t="s">
        <v>89</v>
      </c>
      <c r="K1318" t="s">
        <v>113</v>
      </c>
      <c r="L1318" t="s">
        <v>118</v>
      </c>
      <c r="M1318" t="s">
        <v>152</v>
      </c>
    </row>
    <row r="1319" spans="1:13" x14ac:dyDescent="0.3">
      <c r="A1319" t="s">
        <v>21</v>
      </c>
      <c r="B1319" t="s">
        <v>57</v>
      </c>
      <c r="C1319">
        <v>45478</v>
      </c>
      <c r="D1319">
        <v>14</v>
      </c>
      <c r="E1319">
        <v>16388.960000000003</v>
      </c>
      <c r="F1319">
        <v>13092.38</v>
      </c>
      <c r="G1319">
        <v>3296.5800000000036</v>
      </c>
      <c r="H1319">
        <v>2024</v>
      </c>
      <c r="I1319">
        <v>7</v>
      </c>
      <c r="J1319" t="s">
        <v>89</v>
      </c>
      <c r="K1319" t="s">
        <v>106</v>
      </c>
      <c r="L1319" t="s">
        <v>111</v>
      </c>
      <c r="M1319" t="s">
        <v>112</v>
      </c>
    </row>
    <row r="1320" spans="1:13" x14ac:dyDescent="0.3">
      <c r="A1320" t="s">
        <v>16</v>
      </c>
      <c r="B1320" t="s">
        <v>22</v>
      </c>
      <c r="C1320">
        <v>45343</v>
      </c>
      <c r="D1320">
        <v>30</v>
      </c>
      <c r="E1320">
        <v>31604.400000000001</v>
      </c>
      <c r="F1320">
        <v>18787.8</v>
      </c>
      <c r="G1320">
        <v>12816.600000000002</v>
      </c>
      <c r="H1320">
        <v>2024</v>
      </c>
      <c r="I1320">
        <v>2</v>
      </c>
      <c r="J1320" t="s">
        <v>87</v>
      </c>
      <c r="K1320" t="s">
        <v>113</v>
      </c>
      <c r="L1320" t="s">
        <v>102</v>
      </c>
      <c r="M1320" t="s">
        <v>124</v>
      </c>
    </row>
    <row r="1321" spans="1:13" x14ac:dyDescent="0.3">
      <c r="A1321" t="s">
        <v>16</v>
      </c>
      <c r="B1321" t="s">
        <v>17</v>
      </c>
      <c r="C1321">
        <v>45505</v>
      </c>
      <c r="D1321">
        <v>10</v>
      </c>
      <c r="E1321">
        <v>1829.8</v>
      </c>
      <c r="F1321">
        <v>1390.1</v>
      </c>
      <c r="G1321">
        <v>439.70000000000005</v>
      </c>
      <c r="H1321">
        <v>2024</v>
      </c>
      <c r="I1321">
        <v>8</v>
      </c>
      <c r="J1321" t="s">
        <v>89</v>
      </c>
      <c r="K1321" t="s">
        <v>104</v>
      </c>
      <c r="L1321" t="s">
        <v>102</v>
      </c>
      <c r="M1321" t="s">
        <v>103</v>
      </c>
    </row>
    <row r="1322" spans="1:13" x14ac:dyDescent="0.3">
      <c r="A1322" t="s">
        <v>10</v>
      </c>
      <c r="B1322" t="s">
        <v>48</v>
      </c>
      <c r="C1322">
        <v>45242</v>
      </c>
      <c r="D1322">
        <v>35</v>
      </c>
      <c r="E1322">
        <v>49105.35</v>
      </c>
      <c r="F1322">
        <v>31169.25</v>
      </c>
      <c r="G1322">
        <v>17936.099999999999</v>
      </c>
      <c r="H1322">
        <v>2023</v>
      </c>
      <c r="I1322">
        <v>11</v>
      </c>
      <c r="J1322" t="s">
        <v>86</v>
      </c>
      <c r="K1322" t="s">
        <v>137</v>
      </c>
      <c r="L1322" t="s">
        <v>111</v>
      </c>
      <c r="M1322" t="s">
        <v>112</v>
      </c>
    </row>
    <row r="1323" spans="1:13" x14ac:dyDescent="0.3">
      <c r="A1323" t="s">
        <v>14</v>
      </c>
      <c r="B1323" t="s">
        <v>55</v>
      </c>
      <c r="C1323">
        <v>45139</v>
      </c>
      <c r="D1323">
        <v>23</v>
      </c>
      <c r="E1323">
        <v>19990.68</v>
      </c>
      <c r="F1323">
        <v>15008.189999999999</v>
      </c>
      <c r="G1323">
        <v>4982.4900000000016</v>
      </c>
      <c r="H1323">
        <v>2023</v>
      </c>
      <c r="I1323">
        <v>8</v>
      </c>
      <c r="J1323" t="s">
        <v>85</v>
      </c>
      <c r="K1323" t="s">
        <v>100</v>
      </c>
      <c r="L1323" t="s">
        <v>111</v>
      </c>
      <c r="M1323" t="s">
        <v>121</v>
      </c>
    </row>
    <row r="1324" spans="1:13" x14ac:dyDescent="0.3">
      <c r="A1324" t="s">
        <v>16</v>
      </c>
      <c r="B1324" t="s">
        <v>43</v>
      </c>
      <c r="C1324">
        <v>45245</v>
      </c>
      <c r="D1324">
        <v>35</v>
      </c>
      <c r="E1324">
        <v>37273.599999999999</v>
      </c>
      <c r="F1324">
        <v>24033.449999999997</v>
      </c>
      <c r="G1324">
        <v>13240.150000000001</v>
      </c>
      <c r="H1324">
        <v>2023</v>
      </c>
      <c r="I1324">
        <v>11</v>
      </c>
      <c r="J1324" t="s">
        <v>86</v>
      </c>
      <c r="K1324" t="s">
        <v>113</v>
      </c>
      <c r="L1324" t="s">
        <v>111</v>
      </c>
      <c r="M1324" t="s">
        <v>121</v>
      </c>
    </row>
    <row r="1325" spans="1:13" x14ac:dyDescent="0.3">
      <c r="A1325" t="s">
        <v>37</v>
      </c>
      <c r="B1325" t="s">
        <v>45</v>
      </c>
      <c r="C1325">
        <v>45447</v>
      </c>
      <c r="D1325">
        <v>11</v>
      </c>
      <c r="E1325">
        <v>8873.26</v>
      </c>
      <c r="F1325">
        <v>5291.4400000000005</v>
      </c>
      <c r="G1325">
        <v>3581.8199999999997</v>
      </c>
      <c r="H1325">
        <v>2024</v>
      </c>
      <c r="I1325">
        <v>6</v>
      </c>
      <c r="J1325" t="s">
        <v>88</v>
      </c>
      <c r="K1325" t="s">
        <v>113</v>
      </c>
      <c r="L1325" t="s">
        <v>111</v>
      </c>
      <c r="M1325" t="s">
        <v>112</v>
      </c>
    </row>
    <row r="1326" spans="1:13" x14ac:dyDescent="0.3">
      <c r="A1326" t="s">
        <v>16</v>
      </c>
      <c r="B1326" t="s">
        <v>35</v>
      </c>
      <c r="C1326">
        <v>45121</v>
      </c>
      <c r="D1326">
        <v>19</v>
      </c>
      <c r="E1326">
        <v>3097.9500000000003</v>
      </c>
      <c r="F1326">
        <v>2396.09</v>
      </c>
      <c r="G1326">
        <v>701.86000000000013</v>
      </c>
      <c r="H1326">
        <v>2023</v>
      </c>
      <c r="I1326">
        <v>7</v>
      </c>
      <c r="J1326" t="s">
        <v>85</v>
      </c>
      <c r="K1326" t="s">
        <v>113</v>
      </c>
      <c r="L1326" t="s">
        <v>102</v>
      </c>
      <c r="M1326" t="s">
        <v>124</v>
      </c>
    </row>
    <row r="1327" spans="1:13" x14ac:dyDescent="0.3">
      <c r="A1327" t="s">
        <v>37</v>
      </c>
      <c r="B1327" t="s">
        <v>22</v>
      </c>
      <c r="C1327">
        <v>45205</v>
      </c>
      <c r="D1327">
        <v>39</v>
      </c>
      <c r="E1327">
        <v>41085.72</v>
      </c>
      <c r="F1327">
        <v>24424.14</v>
      </c>
      <c r="G1327">
        <v>16661.580000000002</v>
      </c>
      <c r="H1327">
        <v>2023</v>
      </c>
      <c r="I1327">
        <v>10</v>
      </c>
      <c r="J1327" t="s">
        <v>86</v>
      </c>
      <c r="K1327" t="s">
        <v>113</v>
      </c>
      <c r="L1327" t="s">
        <v>102</v>
      </c>
      <c r="M1327" t="s">
        <v>124</v>
      </c>
    </row>
    <row r="1328" spans="1:13" x14ac:dyDescent="0.3">
      <c r="A1328" t="s">
        <v>19</v>
      </c>
      <c r="B1328" t="s">
        <v>55</v>
      </c>
      <c r="C1328">
        <v>45241</v>
      </c>
      <c r="D1328">
        <v>29</v>
      </c>
      <c r="E1328">
        <v>25205.64</v>
      </c>
      <c r="F1328">
        <v>18923.37</v>
      </c>
      <c r="G1328">
        <v>6282.27</v>
      </c>
      <c r="H1328">
        <v>2023</v>
      </c>
      <c r="I1328">
        <v>11</v>
      </c>
      <c r="J1328" t="s">
        <v>86</v>
      </c>
      <c r="K1328" t="s">
        <v>100</v>
      </c>
      <c r="L1328" t="s">
        <v>111</v>
      </c>
      <c r="M1328" t="s">
        <v>121</v>
      </c>
    </row>
    <row r="1329" spans="1:13" x14ac:dyDescent="0.3">
      <c r="A1329" t="s">
        <v>8</v>
      </c>
      <c r="B1329" t="s">
        <v>35</v>
      </c>
      <c r="C1329">
        <v>44966</v>
      </c>
      <c r="D1329">
        <v>15</v>
      </c>
      <c r="E1329">
        <v>2445.75</v>
      </c>
      <c r="F1329">
        <v>1891.65</v>
      </c>
      <c r="G1329">
        <v>554.09999999999991</v>
      </c>
      <c r="H1329">
        <v>2023</v>
      </c>
      <c r="I1329">
        <v>2</v>
      </c>
      <c r="J1329" t="s">
        <v>83</v>
      </c>
      <c r="K1329" t="s">
        <v>113</v>
      </c>
      <c r="L1329" t="s">
        <v>102</v>
      </c>
      <c r="M1329" t="s">
        <v>124</v>
      </c>
    </row>
    <row r="1330" spans="1:13" x14ac:dyDescent="0.3">
      <c r="A1330" t="s">
        <v>10</v>
      </c>
      <c r="B1330" t="s">
        <v>65</v>
      </c>
      <c r="C1330">
        <v>45361</v>
      </c>
      <c r="D1330">
        <v>11</v>
      </c>
      <c r="E1330">
        <v>3554.6499999999996</v>
      </c>
      <c r="F1330">
        <v>2198.46</v>
      </c>
      <c r="G1330">
        <v>1356.1899999999996</v>
      </c>
      <c r="H1330">
        <v>2024</v>
      </c>
      <c r="I1330">
        <v>3</v>
      </c>
      <c r="J1330" t="s">
        <v>87</v>
      </c>
      <c r="K1330" t="s">
        <v>109</v>
      </c>
      <c r="L1330" t="s">
        <v>111</v>
      </c>
      <c r="M1330" t="s">
        <v>112</v>
      </c>
    </row>
    <row r="1331" spans="1:13" x14ac:dyDescent="0.3">
      <c r="A1331" t="s">
        <v>33</v>
      </c>
      <c r="B1331" t="s">
        <v>40</v>
      </c>
      <c r="C1331">
        <v>45353</v>
      </c>
      <c r="D1331">
        <v>26</v>
      </c>
      <c r="E1331">
        <v>35198.54</v>
      </c>
      <c r="F1331">
        <v>25335.96</v>
      </c>
      <c r="G1331">
        <v>9862.5800000000017</v>
      </c>
      <c r="H1331">
        <v>2024</v>
      </c>
      <c r="I1331">
        <v>3</v>
      </c>
      <c r="J1331" t="s">
        <v>87</v>
      </c>
      <c r="K1331" t="s">
        <v>106</v>
      </c>
      <c r="L1331" t="s">
        <v>111</v>
      </c>
      <c r="M1331" t="s">
        <v>112</v>
      </c>
    </row>
    <row r="1332" spans="1:13" x14ac:dyDescent="0.3">
      <c r="A1332" t="s">
        <v>37</v>
      </c>
      <c r="B1332" t="s">
        <v>53</v>
      </c>
      <c r="C1332">
        <v>45350</v>
      </c>
      <c r="D1332">
        <v>12</v>
      </c>
      <c r="E1332">
        <v>15307.32</v>
      </c>
      <c r="F1332">
        <v>9544.68</v>
      </c>
      <c r="G1332">
        <v>5762.6399999999994</v>
      </c>
      <c r="H1332">
        <v>2024</v>
      </c>
      <c r="I1332">
        <v>2</v>
      </c>
      <c r="J1332" t="s">
        <v>87</v>
      </c>
      <c r="K1332" t="s">
        <v>130</v>
      </c>
      <c r="L1332" t="s">
        <v>118</v>
      </c>
      <c r="M1332" t="s">
        <v>152</v>
      </c>
    </row>
    <row r="1333" spans="1:13" x14ac:dyDescent="0.3">
      <c r="A1333" t="s">
        <v>16</v>
      </c>
      <c r="B1333" t="s">
        <v>52</v>
      </c>
      <c r="C1333">
        <v>45584</v>
      </c>
      <c r="D1333">
        <v>26</v>
      </c>
      <c r="E1333">
        <v>6151.8600000000006</v>
      </c>
      <c r="F1333">
        <v>4762.42</v>
      </c>
      <c r="G1333">
        <v>1389.4400000000005</v>
      </c>
      <c r="H1333">
        <v>2024</v>
      </c>
      <c r="I1333">
        <v>10</v>
      </c>
      <c r="J1333" t="s">
        <v>90</v>
      </c>
      <c r="K1333" t="s">
        <v>113</v>
      </c>
      <c r="L1333" t="s">
        <v>118</v>
      </c>
      <c r="M1333" t="s">
        <v>152</v>
      </c>
    </row>
    <row r="1334" spans="1:13" x14ac:dyDescent="0.3">
      <c r="A1334" t="s">
        <v>14</v>
      </c>
      <c r="B1334" t="s">
        <v>42</v>
      </c>
      <c r="C1334">
        <v>45311</v>
      </c>
      <c r="D1334">
        <v>22</v>
      </c>
      <c r="E1334">
        <v>9320.74</v>
      </c>
      <c r="F1334">
        <v>6074.2000000000007</v>
      </c>
      <c r="G1334">
        <v>3246.5399999999991</v>
      </c>
      <c r="H1334">
        <v>2024</v>
      </c>
      <c r="I1334">
        <v>1</v>
      </c>
      <c r="J1334" t="s">
        <v>87</v>
      </c>
      <c r="K1334" t="s">
        <v>137</v>
      </c>
      <c r="L1334" t="s">
        <v>98</v>
      </c>
      <c r="M1334" t="s">
        <v>99</v>
      </c>
    </row>
    <row r="1335" spans="1:13" x14ac:dyDescent="0.3">
      <c r="A1335" t="s">
        <v>37</v>
      </c>
      <c r="B1335" t="s">
        <v>46</v>
      </c>
      <c r="C1335">
        <v>45194</v>
      </c>
      <c r="D1335">
        <v>8</v>
      </c>
      <c r="E1335">
        <v>1563.44</v>
      </c>
      <c r="F1335">
        <v>1167.5999999999999</v>
      </c>
      <c r="G1335">
        <v>395.84000000000015</v>
      </c>
      <c r="H1335">
        <v>2023</v>
      </c>
      <c r="I1335">
        <v>9</v>
      </c>
      <c r="J1335" t="s">
        <v>85</v>
      </c>
      <c r="K1335" t="s">
        <v>100</v>
      </c>
      <c r="L1335" t="s">
        <v>118</v>
      </c>
      <c r="M1335" t="s">
        <v>119</v>
      </c>
    </row>
    <row r="1336" spans="1:13" x14ac:dyDescent="0.3">
      <c r="A1336" t="s">
        <v>10</v>
      </c>
      <c r="B1336" t="s">
        <v>24</v>
      </c>
      <c r="C1336">
        <v>45562</v>
      </c>
      <c r="D1336">
        <v>14</v>
      </c>
      <c r="E1336">
        <v>18637.22</v>
      </c>
      <c r="F1336">
        <v>11629.94</v>
      </c>
      <c r="G1336">
        <v>7007.2800000000007</v>
      </c>
      <c r="H1336">
        <v>2024</v>
      </c>
      <c r="I1336">
        <v>9</v>
      </c>
      <c r="J1336" t="s">
        <v>89</v>
      </c>
      <c r="K1336" t="s">
        <v>104</v>
      </c>
      <c r="L1336" t="s">
        <v>102</v>
      </c>
      <c r="M1336" t="s">
        <v>124</v>
      </c>
    </row>
    <row r="1337" spans="1:13" x14ac:dyDescent="0.3">
      <c r="A1337" t="s">
        <v>32</v>
      </c>
      <c r="B1337" t="s">
        <v>15</v>
      </c>
      <c r="C1337">
        <v>45412</v>
      </c>
      <c r="D1337">
        <v>4</v>
      </c>
      <c r="E1337">
        <v>3533.96</v>
      </c>
      <c r="F1337">
        <v>2464.36</v>
      </c>
      <c r="G1337">
        <v>1069.5999999999999</v>
      </c>
      <c r="H1337">
        <v>2024</v>
      </c>
      <c r="I1337">
        <v>4</v>
      </c>
      <c r="J1337" t="s">
        <v>88</v>
      </c>
      <c r="K1337" t="s">
        <v>132</v>
      </c>
      <c r="L1337" t="s">
        <v>118</v>
      </c>
      <c r="M1337" t="s">
        <v>134</v>
      </c>
    </row>
    <row r="1338" spans="1:13" x14ac:dyDescent="0.3">
      <c r="A1338" t="s">
        <v>23</v>
      </c>
      <c r="B1338" t="s">
        <v>57</v>
      </c>
      <c r="C1338">
        <v>45387</v>
      </c>
      <c r="D1338">
        <v>20</v>
      </c>
      <c r="E1338">
        <v>23412.800000000003</v>
      </c>
      <c r="F1338">
        <v>18703.399999999998</v>
      </c>
      <c r="G1338">
        <v>4709.4000000000051</v>
      </c>
      <c r="H1338">
        <v>2024</v>
      </c>
      <c r="I1338">
        <v>4</v>
      </c>
      <c r="J1338" t="s">
        <v>88</v>
      </c>
      <c r="K1338" t="s">
        <v>106</v>
      </c>
      <c r="L1338" t="s">
        <v>111</v>
      </c>
      <c r="M1338" t="s">
        <v>112</v>
      </c>
    </row>
    <row r="1339" spans="1:13" x14ac:dyDescent="0.3">
      <c r="A1339" t="s">
        <v>21</v>
      </c>
      <c r="B1339" t="s">
        <v>45</v>
      </c>
      <c r="C1339">
        <v>45522</v>
      </c>
      <c r="D1339">
        <v>16</v>
      </c>
      <c r="E1339">
        <v>12906.56</v>
      </c>
      <c r="F1339">
        <v>7696.64</v>
      </c>
      <c r="G1339">
        <v>5209.9199999999992</v>
      </c>
      <c r="H1339">
        <v>2024</v>
      </c>
      <c r="I1339">
        <v>8</v>
      </c>
      <c r="J1339" t="s">
        <v>89</v>
      </c>
      <c r="K1339" t="s">
        <v>113</v>
      </c>
      <c r="L1339" t="s">
        <v>111</v>
      </c>
      <c r="M1339" t="s">
        <v>112</v>
      </c>
    </row>
    <row r="1340" spans="1:13" x14ac:dyDescent="0.3">
      <c r="A1340" t="s">
        <v>10</v>
      </c>
      <c r="B1340" t="s">
        <v>22</v>
      </c>
      <c r="C1340">
        <v>44966</v>
      </c>
      <c r="D1340">
        <v>14</v>
      </c>
      <c r="E1340">
        <v>14748.720000000001</v>
      </c>
      <c r="F1340">
        <v>8767.64</v>
      </c>
      <c r="G1340">
        <v>5981.0800000000017</v>
      </c>
      <c r="H1340">
        <v>2023</v>
      </c>
      <c r="I1340">
        <v>2</v>
      </c>
      <c r="J1340" t="s">
        <v>83</v>
      </c>
      <c r="K1340" t="s">
        <v>113</v>
      </c>
      <c r="L1340" t="s">
        <v>102</v>
      </c>
      <c r="M1340" t="s">
        <v>124</v>
      </c>
    </row>
    <row r="1341" spans="1:13" x14ac:dyDescent="0.3">
      <c r="A1341" t="s">
        <v>23</v>
      </c>
      <c r="B1341" t="s">
        <v>46</v>
      </c>
      <c r="C1341">
        <v>45220</v>
      </c>
      <c r="D1341">
        <v>39</v>
      </c>
      <c r="E1341">
        <v>7621.77</v>
      </c>
      <c r="F1341">
        <v>5692.0499999999993</v>
      </c>
      <c r="G1341">
        <v>1929.7200000000012</v>
      </c>
      <c r="H1341">
        <v>2023</v>
      </c>
      <c r="I1341">
        <v>10</v>
      </c>
      <c r="J1341" t="s">
        <v>86</v>
      </c>
      <c r="K1341" t="s">
        <v>100</v>
      </c>
      <c r="L1341" t="s">
        <v>118</v>
      </c>
      <c r="M1341" t="s">
        <v>119</v>
      </c>
    </row>
    <row r="1342" spans="1:13" x14ac:dyDescent="0.3">
      <c r="A1342" t="s">
        <v>23</v>
      </c>
      <c r="B1342" t="s">
        <v>17</v>
      </c>
      <c r="C1342">
        <v>45495</v>
      </c>
      <c r="D1342">
        <v>4</v>
      </c>
      <c r="E1342">
        <v>731.92</v>
      </c>
      <c r="F1342">
        <v>556.04</v>
      </c>
      <c r="G1342">
        <v>175.88</v>
      </c>
      <c r="H1342">
        <v>2024</v>
      </c>
      <c r="I1342">
        <v>7</v>
      </c>
      <c r="J1342" t="s">
        <v>89</v>
      </c>
      <c r="K1342" t="s">
        <v>104</v>
      </c>
      <c r="L1342" t="s">
        <v>102</v>
      </c>
      <c r="M1342" t="s">
        <v>103</v>
      </c>
    </row>
    <row r="1343" spans="1:13" x14ac:dyDescent="0.3">
      <c r="A1343" t="s">
        <v>23</v>
      </c>
      <c r="B1343" t="s">
        <v>40</v>
      </c>
      <c r="C1343">
        <v>45475</v>
      </c>
      <c r="D1343">
        <v>1</v>
      </c>
      <c r="E1343">
        <v>1353.79</v>
      </c>
      <c r="F1343">
        <v>974.46</v>
      </c>
      <c r="G1343">
        <v>379.32999999999993</v>
      </c>
      <c r="H1343">
        <v>2024</v>
      </c>
      <c r="I1343">
        <v>7</v>
      </c>
      <c r="J1343" t="s">
        <v>89</v>
      </c>
      <c r="K1343" t="s">
        <v>106</v>
      </c>
      <c r="L1343" t="s">
        <v>111</v>
      </c>
      <c r="M1343" t="s">
        <v>112</v>
      </c>
    </row>
    <row r="1344" spans="1:13" x14ac:dyDescent="0.3">
      <c r="A1344" t="s">
        <v>32</v>
      </c>
      <c r="B1344" t="s">
        <v>56</v>
      </c>
      <c r="C1344">
        <v>45229</v>
      </c>
      <c r="D1344">
        <v>40</v>
      </c>
      <c r="E1344">
        <v>5366</v>
      </c>
      <c r="F1344">
        <v>4432.7999999999993</v>
      </c>
      <c r="G1344">
        <v>933.20000000000073</v>
      </c>
      <c r="H1344">
        <v>2023</v>
      </c>
      <c r="I1344">
        <v>10</v>
      </c>
      <c r="J1344" t="s">
        <v>86</v>
      </c>
      <c r="K1344" t="s">
        <v>113</v>
      </c>
      <c r="L1344" t="s">
        <v>102</v>
      </c>
      <c r="M1344" t="s">
        <v>148</v>
      </c>
    </row>
    <row r="1345" spans="1:13" x14ac:dyDescent="0.3">
      <c r="A1345" t="s">
        <v>12</v>
      </c>
      <c r="B1345" t="s">
        <v>46</v>
      </c>
      <c r="C1345">
        <v>45057</v>
      </c>
      <c r="D1345">
        <v>4</v>
      </c>
      <c r="E1345">
        <v>781.72</v>
      </c>
      <c r="F1345">
        <v>583.79999999999995</v>
      </c>
      <c r="G1345">
        <v>197.92000000000007</v>
      </c>
      <c r="H1345">
        <v>2023</v>
      </c>
      <c r="I1345">
        <v>5</v>
      </c>
      <c r="J1345" t="s">
        <v>84</v>
      </c>
      <c r="K1345" t="s">
        <v>100</v>
      </c>
      <c r="L1345" t="s">
        <v>118</v>
      </c>
      <c r="M1345" t="s">
        <v>119</v>
      </c>
    </row>
    <row r="1346" spans="1:13" x14ac:dyDescent="0.3">
      <c r="A1346" t="s">
        <v>28</v>
      </c>
      <c r="B1346" t="s">
        <v>49</v>
      </c>
      <c r="C1346">
        <v>45468</v>
      </c>
      <c r="D1346">
        <v>19</v>
      </c>
      <c r="E1346">
        <v>25290.329999999998</v>
      </c>
      <c r="F1346">
        <v>15534.78</v>
      </c>
      <c r="G1346">
        <v>9755.5499999999975</v>
      </c>
      <c r="H1346">
        <v>2024</v>
      </c>
      <c r="I1346">
        <v>6</v>
      </c>
      <c r="J1346" t="s">
        <v>88</v>
      </c>
      <c r="K1346" t="s">
        <v>137</v>
      </c>
      <c r="L1346" t="s">
        <v>126</v>
      </c>
      <c r="M1346" t="s">
        <v>158</v>
      </c>
    </row>
    <row r="1347" spans="1:13" x14ac:dyDescent="0.3">
      <c r="A1347" t="s">
        <v>16</v>
      </c>
      <c r="B1347" t="s">
        <v>38</v>
      </c>
      <c r="C1347">
        <v>45122</v>
      </c>
      <c r="D1347">
        <v>23</v>
      </c>
      <c r="E1347">
        <v>12339.04</v>
      </c>
      <c r="F1347">
        <v>8993.6899999999987</v>
      </c>
      <c r="G1347">
        <v>3345.3500000000022</v>
      </c>
      <c r="H1347">
        <v>2023</v>
      </c>
      <c r="I1347">
        <v>7</v>
      </c>
      <c r="J1347" t="s">
        <v>85</v>
      </c>
      <c r="K1347" t="s">
        <v>113</v>
      </c>
      <c r="L1347" t="s">
        <v>111</v>
      </c>
      <c r="M1347" t="s">
        <v>112</v>
      </c>
    </row>
    <row r="1348" spans="1:13" x14ac:dyDescent="0.3">
      <c r="A1348" t="s">
        <v>54</v>
      </c>
      <c r="B1348" t="s">
        <v>51</v>
      </c>
      <c r="C1348">
        <v>45114</v>
      </c>
      <c r="D1348">
        <v>16</v>
      </c>
      <c r="E1348">
        <v>5670.72</v>
      </c>
      <c r="F1348">
        <v>4048.96</v>
      </c>
      <c r="G1348">
        <v>1621.7600000000002</v>
      </c>
      <c r="H1348">
        <v>2023</v>
      </c>
      <c r="I1348">
        <v>7</v>
      </c>
      <c r="J1348" t="s">
        <v>85</v>
      </c>
      <c r="K1348" t="s">
        <v>113</v>
      </c>
      <c r="L1348" t="s">
        <v>118</v>
      </c>
      <c r="M1348" t="s">
        <v>152</v>
      </c>
    </row>
    <row r="1349" spans="1:13" x14ac:dyDescent="0.3">
      <c r="A1349" t="s">
        <v>28</v>
      </c>
      <c r="B1349" t="s">
        <v>70</v>
      </c>
      <c r="C1349">
        <v>45263</v>
      </c>
      <c r="D1349">
        <v>38</v>
      </c>
      <c r="E1349">
        <v>8203.82</v>
      </c>
      <c r="F1349">
        <v>5938.26</v>
      </c>
      <c r="G1349">
        <v>2265.5599999999995</v>
      </c>
      <c r="H1349">
        <v>2023</v>
      </c>
      <c r="I1349">
        <v>12</v>
      </c>
      <c r="J1349" t="s">
        <v>86</v>
      </c>
      <c r="K1349" t="s">
        <v>130</v>
      </c>
      <c r="L1349" t="s">
        <v>102</v>
      </c>
      <c r="M1349" t="s">
        <v>103</v>
      </c>
    </row>
    <row r="1350" spans="1:13" x14ac:dyDescent="0.3">
      <c r="A1350" t="s">
        <v>16</v>
      </c>
      <c r="B1350" t="s">
        <v>31</v>
      </c>
      <c r="C1350">
        <v>45485</v>
      </c>
      <c r="D1350">
        <v>4</v>
      </c>
      <c r="E1350">
        <v>1922.8</v>
      </c>
      <c r="F1350">
        <v>1207.76</v>
      </c>
      <c r="G1350">
        <v>715.04</v>
      </c>
      <c r="H1350">
        <v>2024</v>
      </c>
      <c r="I1350">
        <v>7</v>
      </c>
      <c r="J1350" t="s">
        <v>89</v>
      </c>
      <c r="K1350" t="s">
        <v>113</v>
      </c>
      <c r="L1350" t="s">
        <v>98</v>
      </c>
      <c r="M1350" t="s">
        <v>108</v>
      </c>
    </row>
    <row r="1351" spans="1:13" x14ac:dyDescent="0.3">
      <c r="A1351" t="s">
        <v>54</v>
      </c>
      <c r="B1351" t="s">
        <v>50</v>
      </c>
      <c r="C1351">
        <v>45066</v>
      </c>
      <c r="D1351">
        <v>15</v>
      </c>
      <c r="E1351">
        <v>4044.3</v>
      </c>
      <c r="F1351">
        <v>2458.35</v>
      </c>
      <c r="G1351">
        <v>1585.9500000000003</v>
      </c>
      <c r="H1351">
        <v>2023</v>
      </c>
      <c r="I1351">
        <v>5</v>
      </c>
      <c r="J1351" t="s">
        <v>84</v>
      </c>
      <c r="K1351" t="s">
        <v>100</v>
      </c>
      <c r="L1351" t="s">
        <v>102</v>
      </c>
      <c r="M1351" t="s">
        <v>103</v>
      </c>
    </row>
    <row r="1352" spans="1:13" x14ac:dyDescent="0.3">
      <c r="A1352" t="s">
        <v>19</v>
      </c>
      <c r="B1352" t="s">
        <v>70</v>
      </c>
      <c r="C1352">
        <v>45275</v>
      </c>
      <c r="D1352">
        <v>34</v>
      </c>
      <c r="E1352">
        <v>7340.2599999999993</v>
      </c>
      <c r="F1352">
        <v>5313.18</v>
      </c>
      <c r="G1352">
        <v>2027.079999999999</v>
      </c>
      <c r="H1352">
        <v>2023</v>
      </c>
      <c r="I1352">
        <v>12</v>
      </c>
      <c r="J1352" t="s">
        <v>86</v>
      </c>
      <c r="K1352" t="s">
        <v>130</v>
      </c>
      <c r="L1352" t="s">
        <v>102</v>
      </c>
      <c r="M1352" t="s">
        <v>103</v>
      </c>
    </row>
    <row r="1353" spans="1:13" x14ac:dyDescent="0.3">
      <c r="A1353" t="s">
        <v>12</v>
      </c>
      <c r="B1353" t="s">
        <v>35</v>
      </c>
      <c r="C1353">
        <v>45237</v>
      </c>
      <c r="D1353">
        <v>27</v>
      </c>
      <c r="E1353">
        <v>4402.3500000000004</v>
      </c>
      <c r="F1353">
        <v>3404.97</v>
      </c>
      <c r="G1353">
        <v>997.38000000000056</v>
      </c>
      <c r="H1353">
        <v>2023</v>
      </c>
      <c r="I1353">
        <v>11</v>
      </c>
      <c r="J1353" t="s">
        <v>86</v>
      </c>
      <c r="K1353" t="s">
        <v>113</v>
      </c>
      <c r="L1353" t="s">
        <v>102</v>
      </c>
      <c r="M1353" t="s">
        <v>124</v>
      </c>
    </row>
    <row r="1354" spans="1:13" x14ac:dyDescent="0.3">
      <c r="A1354" t="s">
        <v>16</v>
      </c>
      <c r="B1354" t="s">
        <v>64</v>
      </c>
      <c r="C1354">
        <v>45135</v>
      </c>
      <c r="D1354">
        <v>8</v>
      </c>
      <c r="E1354">
        <v>3101.92</v>
      </c>
      <c r="F1354">
        <v>2075.36</v>
      </c>
      <c r="G1354">
        <v>1026.56</v>
      </c>
      <c r="H1354">
        <v>2023</v>
      </c>
      <c r="I1354">
        <v>7</v>
      </c>
      <c r="J1354" t="s">
        <v>85</v>
      </c>
      <c r="K1354" t="s">
        <v>106</v>
      </c>
      <c r="L1354" t="s">
        <v>102</v>
      </c>
      <c r="M1354" t="s">
        <v>103</v>
      </c>
    </row>
    <row r="1355" spans="1:13" x14ac:dyDescent="0.3">
      <c r="A1355" t="s">
        <v>14</v>
      </c>
      <c r="B1355" t="s">
        <v>48</v>
      </c>
      <c r="C1355">
        <v>45576</v>
      </c>
      <c r="D1355">
        <v>37</v>
      </c>
      <c r="E1355">
        <v>51911.37</v>
      </c>
      <c r="F1355">
        <v>32950.35</v>
      </c>
      <c r="G1355">
        <v>18961.020000000004</v>
      </c>
      <c r="H1355">
        <v>2024</v>
      </c>
      <c r="I1355">
        <v>10</v>
      </c>
      <c r="J1355" t="s">
        <v>90</v>
      </c>
      <c r="K1355" t="s">
        <v>137</v>
      </c>
      <c r="L1355" t="s">
        <v>111</v>
      </c>
      <c r="M1355" t="s">
        <v>112</v>
      </c>
    </row>
    <row r="1356" spans="1:13" x14ac:dyDescent="0.3">
      <c r="A1356" t="s">
        <v>54</v>
      </c>
      <c r="B1356" t="s">
        <v>9</v>
      </c>
      <c r="C1356">
        <v>45460</v>
      </c>
      <c r="D1356">
        <v>9</v>
      </c>
      <c r="E1356">
        <v>5465.07</v>
      </c>
      <c r="F1356">
        <v>3351.06</v>
      </c>
      <c r="G1356">
        <v>2114.0099999999998</v>
      </c>
      <c r="H1356">
        <v>2024</v>
      </c>
      <c r="I1356">
        <v>6</v>
      </c>
      <c r="J1356" t="s">
        <v>88</v>
      </c>
      <c r="K1356" t="s">
        <v>113</v>
      </c>
      <c r="L1356" t="s">
        <v>98</v>
      </c>
      <c r="M1356" t="s">
        <v>99</v>
      </c>
    </row>
    <row r="1357" spans="1:13" x14ac:dyDescent="0.3">
      <c r="A1357" t="s">
        <v>21</v>
      </c>
      <c r="B1357" t="s">
        <v>35</v>
      </c>
      <c r="C1357">
        <v>45102</v>
      </c>
      <c r="D1357">
        <v>3</v>
      </c>
      <c r="E1357">
        <v>489.15000000000003</v>
      </c>
      <c r="F1357">
        <v>378.33</v>
      </c>
      <c r="G1357">
        <v>110.82000000000005</v>
      </c>
      <c r="H1357">
        <v>2023</v>
      </c>
      <c r="I1357">
        <v>6</v>
      </c>
      <c r="J1357" t="s">
        <v>84</v>
      </c>
      <c r="K1357" t="s">
        <v>113</v>
      </c>
      <c r="L1357" t="s">
        <v>102</v>
      </c>
      <c r="M1357" t="s">
        <v>124</v>
      </c>
    </row>
    <row r="1358" spans="1:13" x14ac:dyDescent="0.3">
      <c r="A1358" t="s">
        <v>8</v>
      </c>
      <c r="B1358" t="s">
        <v>22</v>
      </c>
      <c r="C1358">
        <v>45135</v>
      </c>
      <c r="D1358">
        <v>15</v>
      </c>
      <c r="E1358">
        <v>15802.2</v>
      </c>
      <c r="F1358">
        <v>9393.9</v>
      </c>
      <c r="G1358">
        <v>6408.3000000000011</v>
      </c>
      <c r="H1358">
        <v>2023</v>
      </c>
      <c r="I1358">
        <v>7</v>
      </c>
      <c r="J1358" t="s">
        <v>85</v>
      </c>
      <c r="K1358" t="s">
        <v>113</v>
      </c>
      <c r="L1358" t="s">
        <v>102</v>
      </c>
      <c r="M1358" t="s">
        <v>124</v>
      </c>
    </row>
    <row r="1359" spans="1:13" x14ac:dyDescent="0.3">
      <c r="A1359" t="s">
        <v>16</v>
      </c>
      <c r="B1359" t="s">
        <v>18</v>
      </c>
      <c r="C1359">
        <v>45384</v>
      </c>
      <c r="D1359">
        <v>8</v>
      </c>
      <c r="E1359">
        <v>3193.28</v>
      </c>
      <c r="F1359">
        <v>2413.12</v>
      </c>
      <c r="G1359">
        <v>780.16000000000031</v>
      </c>
      <c r="H1359">
        <v>2024</v>
      </c>
      <c r="I1359">
        <v>4</v>
      </c>
      <c r="J1359" t="s">
        <v>88</v>
      </c>
      <c r="K1359" t="s">
        <v>130</v>
      </c>
      <c r="L1359" t="s">
        <v>126</v>
      </c>
      <c r="M1359" t="s">
        <v>129</v>
      </c>
    </row>
    <row r="1360" spans="1:13" x14ac:dyDescent="0.3">
      <c r="A1360" t="s">
        <v>16</v>
      </c>
      <c r="B1360" t="s">
        <v>24</v>
      </c>
      <c r="C1360">
        <v>45644</v>
      </c>
      <c r="D1360">
        <v>28</v>
      </c>
      <c r="E1360">
        <v>37274.44</v>
      </c>
      <c r="F1360">
        <v>23259.88</v>
      </c>
      <c r="G1360">
        <v>14014.560000000001</v>
      </c>
      <c r="H1360">
        <v>2024</v>
      </c>
      <c r="I1360">
        <v>12</v>
      </c>
      <c r="J1360" t="s">
        <v>90</v>
      </c>
      <c r="K1360" t="s">
        <v>104</v>
      </c>
      <c r="L1360" t="s">
        <v>102</v>
      </c>
      <c r="M1360" t="s">
        <v>124</v>
      </c>
    </row>
    <row r="1361" spans="1:13" x14ac:dyDescent="0.3">
      <c r="A1361" t="s">
        <v>54</v>
      </c>
      <c r="B1361" t="s">
        <v>69</v>
      </c>
      <c r="C1361">
        <v>45142</v>
      </c>
      <c r="D1361">
        <v>7</v>
      </c>
      <c r="E1361">
        <v>558.67000000000007</v>
      </c>
      <c r="F1361">
        <v>448.14</v>
      </c>
      <c r="G1361">
        <v>110.53000000000009</v>
      </c>
      <c r="H1361">
        <v>2023</v>
      </c>
      <c r="I1361">
        <v>8</v>
      </c>
      <c r="J1361" t="s">
        <v>85</v>
      </c>
      <c r="K1361" t="s">
        <v>106</v>
      </c>
      <c r="L1361" t="s">
        <v>98</v>
      </c>
      <c r="M1361" t="s">
        <v>99</v>
      </c>
    </row>
    <row r="1362" spans="1:13" x14ac:dyDescent="0.3">
      <c r="A1362" t="s">
        <v>12</v>
      </c>
      <c r="B1362" t="s">
        <v>69</v>
      </c>
      <c r="C1362">
        <v>45184</v>
      </c>
      <c r="D1362">
        <v>5</v>
      </c>
      <c r="E1362">
        <v>399.05</v>
      </c>
      <c r="F1362">
        <v>320.09999999999997</v>
      </c>
      <c r="G1362">
        <v>78.950000000000045</v>
      </c>
      <c r="H1362">
        <v>2023</v>
      </c>
      <c r="I1362">
        <v>9</v>
      </c>
      <c r="J1362" t="s">
        <v>85</v>
      </c>
      <c r="K1362" t="s">
        <v>106</v>
      </c>
      <c r="L1362" t="s">
        <v>98</v>
      </c>
      <c r="M1362" t="s">
        <v>99</v>
      </c>
    </row>
    <row r="1363" spans="1:13" x14ac:dyDescent="0.3">
      <c r="A1363" t="s">
        <v>37</v>
      </c>
      <c r="B1363" t="s">
        <v>49</v>
      </c>
      <c r="C1363">
        <v>45415</v>
      </c>
      <c r="D1363">
        <v>11</v>
      </c>
      <c r="E1363">
        <v>14641.769999999999</v>
      </c>
      <c r="F1363">
        <v>8993.82</v>
      </c>
      <c r="G1363">
        <v>5647.9499999999989</v>
      </c>
      <c r="H1363">
        <v>2024</v>
      </c>
      <c r="I1363">
        <v>5</v>
      </c>
      <c r="J1363" t="s">
        <v>88</v>
      </c>
      <c r="K1363" t="s">
        <v>137</v>
      </c>
      <c r="L1363" t="s">
        <v>126</v>
      </c>
      <c r="M1363" t="s">
        <v>158</v>
      </c>
    </row>
    <row r="1364" spans="1:13" x14ac:dyDescent="0.3">
      <c r="A1364" t="s">
        <v>54</v>
      </c>
      <c r="B1364" t="s">
        <v>70</v>
      </c>
      <c r="C1364">
        <v>45530</v>
      </c>
      <c r="D1364">
        <v>7</v>
      </c>
      <c r="E1364">
        <v>1511.23</v>
      </c>
      <c r="F1364">
        <v>1093.8900000000001</v>
      </c>
      <c r="G1364">
        <v>417.33999999999992</v>
      </c>
      <c r="H1364">
        <v>2024</v>
      </c>
      <c r="I1364">
        <v>8</v>
      </c>
      <c r="J1364" t="s">
        <v>89</v>
      </c>
      <c r="K1364" t="s">
        <v>130</v>
      </c>
      <c r="L1364" t="s">
        <v>102</v>
      </c>
      <c r="M1364" t="s">
        <v>103</v>
      </c>
    </row>
    <row r="1365" spans="1:13" x14ac:dyDescent="0.3">
      <c r="A1365" t="s">
        <v>16</v>
      </c>
      <c r="B1365" t="s">
        <v>36</v>
      </c>
      <c r="C1365">
        <v>45294</v>
      </c>
      <c r="D1365">
        <v>17</v>
      </c>
      <c r="E1365">
        <v>16099.849999999999</v>
      </c>
      <c r="F1365">
        <v>11345.46</v>
      </c>
      <c r="G1365">
        <v>4754.3899999999994</v>
      </c>
      <c r="H1365">
        <v>2024</v>
      </c>
      <c r="I1365">
        <v>1</v>
      </c>
      <c r="J1365" t="s">
        <v>87</v>
      </c>
      <c r="K1365" t="s">
        <v>132</v>
      </c>
      <c r="L1365" t="s">
        <v>102</v>
      </c>
      <c r="M1365" t="s">
        <v>124</v>
      </c>
    </row>
    <row r="1366" spans="1:13" x14ac:dyDescent="0.3">
      <c r="A1366" t="s">
        <v>54</v>
      </c>
      <c r="B1366" t="s">
        <v>71</v>
      </c>
      <c r="C1366">
        <v>45170</v>
      </c>
      <c r="D1366">
        <v>7</v>
      </c>
      <c r="E1366">
        <v>1599.01</v>
      </c>
      <c r="F1366">
        <v>1277.92</v>
      </c>
      <c r="G1366">
        <v>321.08999999999992</v>
      </c>
      <c r="H1366">
        <v>2023</v>
      </c>
      <c r="I1366">
        <v>9</v>
      </c>
      <c r="J1366" t="s">
        <v>85</v>
      </c>
      <c r="K1366" t="s">
        <v>100</v>
      </c>
      <c r="L1366" t="s">
        <v>98</v>
      </c>
      <c r="M1366" t="s">
        <v>99</v>
      </c>
    </row>
    <row r="1367" spans="1:13" x14ac:dyDescent="0.3">
      <c r="A1367" t="s">
        <v>8</v>
      </c>
      <c r="B1367" t="s">
        <v>35</v>
      </c>
      <c r="C1367">
        <v>44981</v>
      </c>
      <c r="D1367">
        <v>28</v>
      </c>
      <c r="E1367">
        <v>4565.4000000000005</v>
      </c>
      <c r="F1367">
        <v>3531.08</v>
      </c>
      <c r="G1367">
        <v>1034.3200000000006</v>
      </c>
      <c r="H1367">
        <v>2023</v>
      </c>
      <c r="I1367">
        <v>2</v>
      </c>
      <c r="J1367" t="s">
        <v>83</v>
      </c>
      <c r="K1367" t="s">
        <v>113</v>
      </c>
      <c r="L1367" t="s">
        <v>102</v>
      </c>
      <c r="M1367" t="s">
        <v>124</v>
      </c>
    </row>
    <row r="1368" spans="1:13" x14ac:dyDescent="0.3">
      <c r="A1368" t="s">
        <v>33</v>
      </c>
      <c r="B1368" t="s">
        <v>31</v>
      </c>
      <c r="C1368">
        <v>45343</v>
      </c>
      <c r="D1368">
        <v>23</v>
      </c>
      <c r="E1368">
        <v>11056.1</v>
      </c>
      <c r="F1368">
        <v>6944.62</v>
      </c>
      <c r="G1368">
        <v>4111.4800000000005</v>
      </c>
      <c r="H1368">
        <v>2024</v>
      </c>
      <c r="I1368">
        <v>2</v>
      </c>
      <c r="J1368" t="s">
        <v>87</v>
      </c>
      <c r="K1368" t="s">
        <v>113</v>
      </c>
      <c r="L1368" t="s">
        <v>98</v>
      </c>
      <c r="M1368" t="s">
        <v>108</v>
      </c>
    </row>
    <row r="1369" spans="1:13" x14ac:dyDescent="0.3">
      <c r="A1369" t="s">
        <v>33</v>
      </c>
      <c r="B1369" t="s">
        <v>63</v>
      </c>
      <c r="C1369">
        <v>45116</v>
      </c>
      <c r="D1369">
        <v>6</v>
      </c>
      <c r="E1369">
        <v>6786.66</v>
      </c>
      <c r="F1369">
        <v>5633.7000000000007</v>
      </c>
      <c r="G1369">
        <v>1152.9599999999991</v>
      </c>
      <c r="H1369">
        <v>2023</v>
      </c>
      <c r="I1369">
        <v>7</v>
      </c>
      <c r="J1369" t="s">
        <v>85</v>
      </c>
      <c r="K1369" t="s">
        <v>113</v>
      </c>
      <c r="L1369" t="s">
        <v>111</v>
      </c>
      <c r="M1369" t="s">
        <v>170</v>
      </c>
    </row>
    <row r="1370" spans="1:13" x14ac:dyDescent="0.3">
      <c r="A1370" t="s">
        <v>54</v>
      </c>
      <c r="B1370" t="s">
        <v>53</v>
      </c>
      <c r="C1370">
        <v>45521</v>
      </c>
      <c r="D1370">
        <v>1</v>
      </c>
      <c r="E1370">
        <v>1275.6099999999999</v>
      </c>
      <c r="F1370">
        <v>795.39</v>
      </c>
      <c r="G1370">
        <v>480.21999999999991</v>
      </c>
      <c r="H1370">
        <v>2024</v>
      </c>
      <c r="I1370">
        <v>8</v>
      </c>
      <c r="J1370" t="s">
        <v>89</v>
      </c>
      <c r="K1370" t="s">
        <v>130</v>
      </c>
      <c r="L1370" t="s">
        <v>118</v>
      </c>
      <c r="M1370" t="s">
        <v>152</v>
      </c>
    </row>
    <row r="1371" spans="1:13" x14ac:dyDescent="0.3">
      <c r="A1371" t="s">
        <v>16</v>
      </c>
      <c r="B1371" t="s">
        <v>68</v>
      </c>
      <c r="C1371">
        <v>45356</v>
      </c>
      <c r="D1371">
        <v>25</v>
      </c>
      <c r="E1371">
        <v>27700</v>
      </c>
      <c r="F1371">
        <v>21701.25</v>
      </c>
      <c r="G1371">
        <v>5998.75</v>
      </c>
      <c r="H1371">
        <v>2024</v>
      </c>
      <c r="I1371">
        <v>3</v>
      </c>
      <c r="J1371" t="s">
        <v>87</v>
      </c>
      <c r="K1371" t="s">
        <v>113</v>
      </c>
      <c r="L1371" t="s">
        <v>118</v>
      </c>
      <c r="M1371" t="s">
        <v>134</v>
      </c>
    </row>
    <row r="1372" spans="1:13" x14ac:dyDescent="0.3">
      <c r="A1372" t="s">
        <v>16</v>
      </c>
      <c r="B1372" t="s">
        <v>70</v>
      </c>
      <c r="C1372">
        <v>45258</v>
      </c>
      <c r="D1372">
        <v>27</v>
      </c>
      <c r="E1372">
        <v>5829.03</v>
      </c>
      <c r="F1372">
        <v>4219.29</v>
      </c>
      <c r="G1372">
        <v>1609.7399999999998</v>
      </c>
      <c r="H1372">
        <v>2023</v>
      </c>
      <c r="I1372">
        <v>11</v>
      </c>
      <c r="J1372" t="s">
        <v>86</v>
      </c>
      <c r="K1372" t="s">
        <v>130</v>
      </c>
      <c r="L1372" t="s">
        <v>102</v>
      </c>
      <c r="M1372" t="s">
        <v>103</v>
      </c>
    </row>
    <row r="1373" spans="1:13" x14ac:dyDescent="0.3">
      <c r="A1373" t="s">
        <v>16</v>
      </c>
      <c r="B1373" t="s">
        <v>55</v>
      </c>
      <c r="C1373">
        <v>44971</v>
      </c>
      <c r="D1373">
        <v>16</v>
      </c>
      <c r="E1373">
        <v>13906.56</v>
      </c>
      <c r="F1373">
        <v>10440.48</v>
      </c>
      <c r="G1373">
        <v>3466.08</v>
      </c>
      <c r="H1373">
        <v>2023</v>
      </c>
      <c r="I1373">
        <v>2</v>
      </c>
      <c r="J1373" t="s">
        <v>83</v>
      </c>
      <c r="K1373" t="s">
        <v>100</v>
      </c>
      <c r="L1373" t="s">
        <v>111</v>
      </c>
      <c r="M1373" t="s">
        <v>121</v>
      </c>
    </row>
    <row r="1374" spans="1:13" x14ac:dyDescent="0.3">
      <c r="A1374" t="s">
        <v>37</v>
      </c>
      <c r="B1374" t="s">
        <v>49</v>
      </c>
      <c r="C1374">
        <v>45435</v>
      </c>
      <c r="D1374">
        <v>15</v>
      </c>
      <c r="E1374">
        <v>19966.05</v>
      </c>
      <c r="F1374">
        <v>12264.3</v>
      </c>
      <c r="G1374">
        <v>7701.75</v>
      </c>
      <c r="H1374">
        <v>2024</v>
      </c>
      <c r="I1374">
        <v>5</v>
      </c>
      <c r="J1374" t="s">
        <v>88</v>
      </c>
      <c r="K1374" t="s">
        <v>137</v>
      </c>
      <c r="L1374" t="s">
        <v>126</v>
      </c>
      <c r="M1374" t="s">
        <v>158</v>
      </c>
    </row>
    <row r="1375" spans="1:13" x14ac:dyDescent="0.3">
      <c r="A1375" t="s">
        <v>19</v>
      </c>
      <c r="B1375" t="s">
        <v>20</v>
      </c>
      <c r="C1375">
        <v>45264</v>
      </c>
      <c r="D1375">
        <v>23</v>
      </c>
      <c r="E1375">
        <v>20428.830000000002</v>
      </c>
      <c r="F1375">
        <v>16616.350000000002</v>
      </c>
      <c r="G1375">
        <v>3812.4799999999996</v>
      </c>
      <c r="H1375">
        <v>2023</v>
      </c>
      <c r="I1375">
        <v>12</v>
      </c>
      <c r="J1375" t="s">
        <v>86</v>
      </c>
      <c r="K1375" t="s">
        <v>104</v>
      </c>
      <c r="L1375" t="s">
        <v>102</v>
      </c>
      <c r="M1375" t="s">
        <v>124</v>
      </c>
    </row>
    <row r="1376" spans="1:13" x14ac:dyDescent="0.3">
      <c r="A1376" t="s">
        <v>54</v>
      </c>
      <c r="B1376" t="s">
        <v>58</v>
      </c>
      <c r="C1376">
        <v>45096</v>
      </c>
      <c r="D1376">
        <v>12</v>
      </c>
      <c r="E1376">
        <v>3111.24</v>
      </c>
      <c r="F1376">
        <v>2033.6399999999999</v>
      </c>
      <c r="G1376">
        <v>1077.5999999999999</v>
      </c>
      <c r="H1376">
        <v>2023</v>
      </c>
      <c r="I1376">
        <v>6</v>
      </c>
      <c r="J1376" t="s">
        <v>84</v>
      </c>
      <c r="K1376" t="s">
        <v>106</v>
      </c>
      <c r="L1376" t="s">
        <v>126</v>
      </c>
      <c r="M1376" t="s">
        <v>144</v>
      </c>
    </row>
    <row r="1377" spans="1:13" x14ac:dyDescent="0.3">
      <c r="A1377" t="s">
        <v>16</v>
      </c>
      <c r="B1377" t="s">
        <v>11</v>
      </c>
      <c r="C1377">
        <v>45518</v>
      </c>
      <c r="D1377">
        <v>15</v>
      </c>
      <c r="E1377">
        <v>10077.75</v>
      </c>
      <c r="F1377">
        <v>7958.85</v>
      </c>
      <c r="G1377">
        <v>2118.8999999999996</v>
      </c>
      <c r="H1377">
        <v>2024</v>
      </c>
      <c r="I1377">
        <v>8</v>
      </c>
      <c r="J1377" t="s">
        <v>89</v>
      </c>
      <c r="K1377" t="s">
        <v>113</v>
      </c>
      <c r="L1377" t="s">
        <v>102</v>
      </c>
      <c r="M1377" t="s">
        <v>103</v>
      </c>
    </row>
    <row r="1378" spans="1:13" x14ac:dyDescent="0.3">
      <c r="A1378" t="s">
        <v>23</v>
      </c>
      <c r="B1378" t="s">
        <v>57</v>
      </c>
      <c r="C1378">
        <v>45631</v>
      </c>
      <c r="D1378">
        <v>35</v>
      </c>
      <c r="E1378">
        <v>40972.400000000001</v>
      </c>
      <c r="F1378">
        <v>32730.949999999997</v>
      </c>
      <c r="G1378">
        <v>8241.4500000000044</v>
      </c>
      <c r="H1378">
        <v>2024</v>
      </c>
      <c r="I1378">
        <v>12</v>
      </c>
      <c r="J1378" t="s">
        <v>90</v>
      </c>
      <c r="K1378" t="s">
        <v>106</v>
      </c>
      <c r="L1378" t="s">
        <v>111</v>
      </c>
      <c r="M1378" t="s">
        <v>112</v>
      </c>
    </row>
    <row r="1379" spans="1:13" x14ac:dyDescent="0.3">
      <c r="A1379" t="s">
        <v>32</v>
      </c>
      <c r="B1379" t="s">
        <v>52</v>
      </c>
      <c r="C1379">
        <v>45439</v>
      </c>
      <c r="D1379">
        <v>3</v>
      </c>
      <c r="E1379">
        <v>709.83</v>
      </c>
      <c r="F1379">
        <v>549.51</v>
      </c>
      <c r="G1379">
        <v>160.32000000000005</v>
      </c>
      <c r="H1379">
        <v>2024</v>
      </c>
      <c r="I1379">
        <v>5</v>
      </c>
      <c r="J1379" t="s">
        <v>88</v>
      </c>
      <c r="K1379" t="s">
        <v>113</v>
      </c>
      <c r="L1379" t="s">
        <v>118</v>
      </c>
      <c r="M1379" t="s">
        <v>152</v>
      </c>
    </row>
    <row r="1380" spans="1:13" x14ac:dyDescent="0.3">
      <c r="A1380" t="s">
        <v>21</v>
      </c>
      <c r="B1380" t="s">
        <v>58</v>
      </c>
      <c r="C1380">
        <v>45268</v>
      </c>
      <c r="D1380">
        <v>37</v>
      </c>
      <c r="E1380">
        <v>9592.99</v>
      </c>
      <c r="F1380">
        <v>6270.39</v>
      </c>
      <c r="G1380">
        <v>3322.5999999999995</v>
      </c>
      <c r="H1380">
        <v>2023</v>
      </c>
      <c r="I1380">
        <v>12</v>
      </c>
      <c r="J1380" t="s">
        <v>86</v>
      </c>
      <c r="K1380" t="s">
        <v>106</v>
      </c>
      <c r="L1380" t="s">
        <v>126</v>
      </c>
      <c r="M1380" t="s">
        <v>144</v>
      </c>
    </row>
    <row r="1381" spans="1:13" x14ac:dyDescent="0.3">
      <c r="A1381" t="s">
        <v>23</v>
      </c>
      <c r="B1381" t="s">
        <v>41</v>
      </c>
      <c r="C1381">
        <v>45410</v>
      </c>
      <c r="D1381">
        <v>16</v>
      </c>
      <c r="E1381">
        <v>14134.4</v>
      </c>
      <c r="F1381">
        <v>9671.84</v>
      </c>
      <c r="G1381">
        <v>4462.5599999999995</v>
      </c>
      <c r="H1381">
        <v>2024</v>
      </c>
      <c r="I1381">
        <v>4</v>
      </c>
      <c r="J1381" t="s">
        <v>88</v>
      </c>
      <c r="K1381" t="s">
        <v>132</v>
      </c>
      <c r="L1381" t="s">
        <v>118</v>
      </c>
      <c r="M1381" t="s">
        <v>154</v>
      </c>
    </row>
    <row r="1382" spans="1:13" x14ac:dyDescent="0.3">
      <c r="A1382" t="s">
        <v>16</v>
      </c>
      <c r="B1382" t="s">
        <v>36</v>
      </c>
      <c r="C1382">
        <v>45386</v>
      </c>
      <c r="D1382">
        <v>3</v>
      </c>
      <c r="E1382">
        <v>2841.1499999999996</v>
      </c>
      <c r="F1382">
        <v>2002.1399999999999</v>
      </c>
      <c r="G1382">
        <v>839.00999999999976</v>
      </c>
      <c r="H1382">
        <v>2024</v>
      </c>
      <c r="I1382">
        <v>4</v>
      </c>
      <c r="J1382" t="s">
        <v>88</v>
      </c>
      <c r="K1382" t="s">
        <v>132</v>
      </c>
      <c r="L1382" t="s">
        <v>102</v>
      </c>
      <c r="M1382" t="s">
        <v>124</v>
      </c>
    </row>
    <row r="1383" spans="1:13" x14ac:dyDescent="0.3">
      <c r="A1383" t="s">
        <v>23</v>
      </c>
      <c r="B1383" t="s">
        <v>30</v>
      </c>
      <c r="C1383">
        <v>45545</v>
      </c>
      <c r="D1383">
        <v>13</v>
      </c>
      <c r="E1383">
        <v>19128.98</v>
      </c>
      <c r="F1383">
        <v>12943.449999999999</v>
      </c>
      <c r="G1383">
        <v>6185.5300000000007</v>
      </c>
      <c r="H1383">
        <v>2024</v>
      </c>
      <c r="I1383">
        <v>9</v>
      </c>
      <c r="J1383" t="s">
        <v>89</v>
      </c>
      <c r="K1383" t="s">
        <v>113</v>
      </c>
      <c r="L1383" t="s">
        <v>126</v>
      </c>
      <c r="M1383" t="s">
        <v>127</v>
      </c>
    </row>
    <row r="1384" spans="1:13" x14ac:dyDescent="0.3">
      <c r="A1384" t="s">
        <v>14</v>
      </c>
      <c r="B1384" t="s">
        <v>20</v>
      </c>
      <c r="C1384">
        <v>45123</v>
      </c>
      <c r="D1384">
        <v>4</v>
      </c>
      <c r="E1384">
        <v>3552.84</v>
      </c>
      <c r="F1384">
        <v>2889.8</v>
      </c>
      <c r="G1384">
        <v>663.04</v>
      </c>
      <c r="H1384">
        <v>2023</v>
      </c>
      <c r="I1384">
        <v>7</v>
      </c>
      <c r="J1384" t="s">
        <v>85</v>
      </c>
      <c r="K1384" t="s">
        <v>104</v>
      </c>
      <c r="L1384" t="s">
        <v>102</v>
      </c>
      <c r="M1384" t="s">
        <v>124</v>
      </c>
    </row>
    <row r="1385" spans="1:13" x14ac:dyDescent="0.3">
      <c r="A1385" t="s">
        <v>28</v>
      </c>
      <c r="B1385" t="s">
        <v>68</v>
      </c>
      <c r="C1385">
        <v>45438</v>
      </c>
      <c r="D1385">
        <v>2</v>
      </c>
      <c r="E1385">
        <v>2216</v>
      </c>
      <c r="F1385">
        <v>1736.1</v>
      </c>
      <c r="G1385">
        <v>479.90000000000009</v>
      </c>
      <c r="H1385">
        <v>2024</v>
      </c>
      <c r="I1385">
        <v>5</v>
      </c>
      <c r="J1385" t="s">
        <v>88</v>
      </c>
      <c r="K1385" t="s">
        <v>113</v>
      </c>
      <c r="L1385" t="s">
        <v>118</v>
      </c>
      <c r="M1385" t="s">
        <v>134</v>
      </c>
    </row>
    <row r="1386" spans="1:13" x14ac:dyDescent="0.3">
      <c r="A1386" t="s">
        <v>16</v>
      </c>
      <c r="B1386" t="s">
        <v>30</v>
      </c>
      <c r="C1386">
        <v>45452</v>
      </c>
      <c r="D1386">
        <v>9</v>
      </c>
      <c r="E1386">
        <v>13243.14</v>
      </c>
      <c r="F1386">
        <v>8960.85</v>
      </c>
      <c r="G1386">
        <v>4282.2899999999991</v>
      </c>
      <c r="H1386">
        <v>2024</v>
      </c>
      <c r="I1386">
        <v>6</v>
      </c>
      <c r="J1386" t="s">
        <v>88</v>
      </c>
      <c r="K1386" t="s">
        <v>113</v>
      </c>
      <c r="L1386" t="s">
        <v>126</v>
      </c>
      <c r="M1386" t="s">
        <v>127</v>
      </c>
    </row>
    <row r="1387" spans="1:13" x14ac:dyDescent="0.3">
      <c r="A1387" t="s">
        <v>54</v>
      </c>
      <c r="B1387" t="s">
        <v>55</v>
      </c>
      <c r="C1387">
        <v>45151</v>
      </c>
      <c r="D1387">
        <v>6</v>
      </c>
      <c r="E1387">
        <v>5214.96</v>
      </c>
      <c r="F1387">
        <v>3915.18</v>
      </c>
      <c r="G1387">
        <v>1299.7800000000002</v>
      </c>
      <c r="H1387">
        <v>2023</v>
      </c>
      <c r="I1387">
        <v>8</v>
      </c>
      <c r="J1387" t="s">
        <v>85</v>
      </c>
      <c r="K1387" t="s">
        <v>100</v>
      </c>
      <c r="L1387" t="s">
        <v>111</v>
      </c>
      <c r="M1387" t="s">
        <v>121</v>
      </c>
    </row>
    <row r="1388" spans="1:13" x14ac:dyDescent="0.3">
      <c r="A1388" t="s">
        <v>25</v>
      </c>
      <c r="B1388" t="s">
        <v>55</v>
      </c>
      <c r="C1388">
        <v>45223</v>
      </c>
      <c r="D1388">
        <v>24</v>
      </c>
      <c r="E1388">
        <v>20859.84</v>
      </c>
      <c r="F1388">
        <v>15660.72</v>
      </c>
      <c r="G1388">
        <v>5199.1200000000008</v>
      </c>
      <c r="H1388">
        <v>2023</v>
      </c>
      <c r="I1388">
        <v>10</v>
      </c>
      <c r="J1388" t="s">
        <v>86</v>
      </c>
      <c r="K1388" t="s">
        <v>100</v>
      </c>
      <c r="L1388" t="s">
        <v>111</v>
      </c>
      <c r="M1388" t="s">
        <v>121</v>
      </c>
    </row>
    <row r="1389" spans="1:13" x14ac:dyDescent="0.3">
      <c r="A1389" t="s">
        <v>14</v>
      </c>
      <c r="B1389" t="s">
        <v>40</v>
      </c>
      <c r="C1389">
        <v>45516</v>
      </c>
      <c r="D1389">
        <v>15</v>
      </c>
      <c r="E1389">
        <v>20306.849999999999</v>
      </c>
      <c r="F1389">
        <v>14616.900000000001</v>
      </c>
      <c r="G1389">
        <v>5689.9499999999971</v>
      </c>
      <c r="H1389">
        <v>2024</v>
      </c>
      <c r="I1389">
        <v>8</v>
      </c>
      <c r="J1389" t="s">
        <v>89</v>
      </c>
      <c r="K1389" t="s">
        <v>106</v>
      </c>
      <c r="L1389" t="s">
        <v>111</v>
      </c>
      <c r="M1389" t="s">
        <v>112</v>
      </c>
    </row>
    <row r="1390" spans="1:13" x14ac:dyDescent="0.3">
      <c r="A1390" t="s">
        <v>59</v>
      </c>
      <c r="B1390" t="s">
        <v>35</v>
      </c>
      <c r="C1390">
        <v>45038</v>
      </c>
      <c r="D1390">
        <v>23</v>
      </c>
      <c r="E1390">
        <v>3750.15</v>
      </c>
      <c r="F1390">
        <v>2900.53</v>
      </c>
      <c r="G1390">
        <v>849.61999999999989</v>
      </c>
      <c r="H1390">
        <v>2023</v>
      </c>
      <c r="I1390">
        <v>4</v>
      </c>
      <c r="J1390" t="s">
        <v>84</v>
      </c>
      <c r="K1390" t="s">
        <v>113</v>
      </c>
      <c r="L1390" t="s">
        <v>102</v>
      </c>
      <c r="M1390" t="s">
        <v>124</v>
      </c>
    </row>
    <row r="1391" spans="1:13" x14ac:dyDescent="0.3">
      <c r="A1391" t="s">
        <v>59</v>
      </c>
      <c r="B1391" t="s">
        <v>58</v>
      </c>
      <c r="C1391">
        <v>44929</v>
      </c>
      <c r="D1391">
        <v>14</v>
      </c>
      <c r="E1391">
        <v>3629.7799999999997</v>
      </c>
      <c r="F1391">
        <v>2372.58</v>
      </c>
      <c r="G1391">
        <v>1257.1999999999998</v>
      </c>
      <c r="H1391">
        <v>2023</v>
      </c>
      <c r="I1391">
        <v>1</v>
      </c>
      <c r="J1391" t="s">
        <v>83</v>
      </c>
      <c r="K1391" t="s">
        <v>106</v>
      </c>
      <c r="L1391" t="s">
        <v>126</v>
      </c>
      <c r="M1391" t="s">
        <v>144</v>
      </c>
    </row>
    <row r="1392" spans="1:13" x14ac:dyDescent="0.3">
      <c r="A1392" t="s">
        <v>19</v>
      </c>
      <c r="B1392" t="s">
        <v>47</v>
      </c>
      <c r="C1392">
        <v>44934</v>
      </c>
      <c r="D1392">
        <v>24</v>
      </c>
      <c r="E1392">
        <v>28750.080000000002</v>
      </c>
      <c r="F1392">
        <v>21181.199999999997</v>
      </c>
      <c r="G1392">
        <v>7568.8800000000047</v>
      </c>
      <c r="H1392">
        <v>2023</v>
      </c>
      <c r="I1392">
        <v>1</v>
      </c>
      <c r="J1392" t="s">
        <v>83</v>
      </c>
      <c r="K1392" t="s">
        <v>113</v>
      </c>
      <c r="L1392" t="s">
        <v>126</v>
      </c>
      <c r="M1392" t="s">
        <v>127</v>
      </c>
    </row>
    <row r="1393" spans="1:13" x14ac:dyDescent="0.3">
      <c r="A1393" t="s">
        <v>16</v>
      </c>
      <c r="B1393" t="s">
        <v>38</v>
      </c>
      <c r="C1393">
        <v>44976</v>
      </c>
      <c r="D1393">
        <v>30</v>
      </c>
      <c r="E1393">
        <v>16094.400000000001</v>
      </c>
      <c r="F1393">
        <v>11730.9</v>
      </c>
      <c r="G1393">
        <v>4363.5000000000018</v>
      </c>
      <c r="H1393">
        <v>2023</v>
      </c>
      <c r="I1393">
        <v>2</v>
      </c>
      <c r="J1393" t="s">
        <v>83</v>
      </c>
      <c r="K1393" t="s">
        <v>113</v>
      </c>
      <c r="L1393" t="s">
        <v>111</v>
      </c>
      <c r="M1393" t="s">
        <v>112</v>
      </c>
    </row>
    <row r="1394" spans="1:13" x14ac:dyDescent="0.3">
      <c r="A1394" t="s">
        <v>6</v>
      </c>
      <c r="B1394" t="s">
        <v>57</v>
      </c>
      <c r="C1394">
        <v>45491</v>
      </c>
      <c r="D1394">
        <v>19</v>
      </c>
      <c r="E1394">
        <v>22242.160000000003</v>
      </c>
      <c r="F1394">
        <v>17768.23</v>
      </c>
      <c r="G1394">
        <v>4473.9300000000039</v>
      </c>
      <c r="H1394">
        <v>2024</v>
      </c>
      <c r="I1394">
        <v>7</v>
      </c>
      <c r="J1394" t="s">
        <v>89</v>
      </c>
      <c r="K1394" t="s">
        <v>106</v>
      </c>
      <c r="L1394" t="s">
        <v>111</v>
      </c>
      <c r="M1394" t="s">
        <v>112</v>
      </c>
    </row>
    <row r="1395" spans="1:13" x14ac:dyDescent="0.3">
      <c r="A1395" t="s">
        <v>12</v>
      </c>
      <c r="B1395" t="s">
        <v>9</v>
      </c>
      <c r="C1395">
        <v>45482</v>
      </c>
      <c r="D1395">
        <v>2</v>
      </c>
      <c r="E1395">
        <v>1214.46</v>
      </c>
      <c r="F1395">
        <v>744.68</v>
      </c>
      <c r="G1395">
        <v>469.78000000000009</v>
      </c>
      <c r="H1395">
        <v>2024</v>
      </c>
      <c r="I1395">
        <v>7</v>
      </c>
      <c r="J1395" t="s">
        <v>89</v>
      </c>
      <c r="K1395" t="s">
        <v>113</v>
      </c>
      <c r="L1395" t="s">
        <v>98</v>
      </c>
      <c r="M1395" t="s">
        <v>99</v>
      </c>
    </row>
    <row r="1396" spans="1:13" x14ac:dyDescent="0.3">
      <c r="A1396" t="s">
        <v>33</v>
      </c>
      <c r="B1396" t="s">
        <v>66</v>
      </c>
      <c r="C1396">
        <v>45149</v>
      </c>
      <c r="D1396">
        <v>11</v>
      </c>
      <c r="E1396">
        <v>5976.96</v>
      </c>
      <c r="F1396">
        <v>4252.38</v>
      </c>
      <c r="G1396">
        <v>1724.58</v>
      </c>
      <c r="H1396">
        <v>2023</v>
      </c>
      <c r="I1396">
        <v>8</v>
      </c>
      <c r="J1396" t="s">
        <v>85</v>
      </c>
      <c r="K1396" t="s">
        <v>113</v>
      </c>
      <c r="L1396" t="s">
        <v>118</v>
      </c>
      <c r="M1396" t="s">
        <v>154</v>
      </c>
    </row>
    <row r="1397" spans="1:13" x14ac:dyDescent="0.3">
      <c r="A1397" t="s">
        <v>16</v>
      </c>
      <c r="B1397" t="s">
        <v>62</v>
      </c>
      <c r="C1397">
        <v>45584</v>
      </c>
      <c r="D1397">
        <v>42</v>
      </c>
      <c r="E1397">
        <v>60702.6</v>
      </c>
      <c r="F1397">
        <v>40751.339999999997</v>
      </c>
      <c r="G1397">
        <v>19951.260000000002</v>
      </c>
      <c r="H1397">
        <v>2024</v>
      </c>
      <c r="I1397">
        <v>10</v>
      </c>
      <c r="J1397" t="s">
        <v>90</v>
      </c>
      <c r="K1397" t="s">
        <v>113</v>
      </c>
      <c r="L1397" t="s">
        <v>126</v>
      </c>
      <c r="M1397" t="s">
        <v>158</v>
      </c>
    </row>
    <row r="1398" spans="1:13" x14ac:dyDescent="0.3">
      <c r="A1398" t="s">
        <v>54</v>
      </c>
      <c r="B1398" t="s">
        <v>41</v>
      </c>
      <c r="C1398">
        <v>45436</v>
      </c>
      <c r="D1398">
        <v>18</v>
      </c>
      <c r="E1398">
        <v>15901.199999999999</v>
      </c>
      <c r="F1398">
        <v>10880.82</v>
      </c>
      <c r="G1398">
        <v>5020.3799999999992</v>
      </c>
      <c r="H1398">
        <v>2024</v>
      </c>
      <c r="I1398">
        <v>5</v>
      </c>
      <c r="J1398" t="s">
        <v>88</v>
      </c>
      <c r="K1398" t="s">
        <v>132</v>
      </c>
      <c r="L1398" t="s">
        <v>118</v>
      </c>
      <c r="M1398" t="s">
        <v>154</v>
      </c>
    </row>
    <row r="1399" spans="1:13" x14ac:dyDescent="0.3">
      <c r="A1399" t="s">
        <v>59</v>
      </c>
      <c r="B1399" t="s">
        <v>53</v>
      </c>
      <c r="C1399">
        <v>45475</v>
      </c>
      <c r="D1399">
        <v>1</v>
      </c>
      <c r="E1399">
        <v>1275.6099999999999</v>
      </c>
      <c r="F1399">
        <v>795.39</v>
      </c>
      <c r="G1399">
        <v>480.21999999999991</v>
      </c>
      <c r="H1399">
        <v>2024</v>
      </c>
      <c r="I1399">
        <v>7</v>
      </c>
      <c r="J1399" t="s">
        <v>89</v>
      </c>
      <c r="K1399" t="s">
        <v>130</v>
      </c>
      <c r="L1399" t="s">
        <v>118</v>
      </c>
      <c r="M1399" t="s">
        <v>152</v>
      </c>
    </row>
    <row r="1400" spans="1:13" x14ac:dyDescent="0.3">
      <c r="A1400" t="s">
        <v>54</v>
      </c>
      <c r="B1400" t="s">
        <v>41</v>
      </c>
      <c r="C1400">
        <v>45556</v>
      </c>
      <c r="D1400">
        <v>3</v>
      </c>
      <c r="E1400">
        <v>2650.2</v>
      </c>
      <c r="F1400">
        <v>1813.47</v>
      </c>
      <c r="G1400">
        <v>836.72999999999979</v>
      </c>
      <c r="H1400">
        <v>2024</v>
      </c>
      <c r="I1400">
        <v>9</v>
      </c>
      <c r="J1400" t="s">
        <v>89</v>
      </c>
      <c r="K1400" t="s">
        <v>132</v>
      </c>
      <c r="L1400" t="s">
        <v>118</v>
      </c>
      <c r="M1400" t="s">
        <v>154</v>
      </c>
    </row>
    <row r="1401" spans="1:13" x14ac:dyDescent="0.3">
      <c r="A1401" t="s">
        <v>16</v>
      </c>
      <c r="B1401" t="s">
        <v>70</v>
      </c>
      <c r="C1401">
        <v>45635</v>
      </c>
      <c r="D1401">
        <v>41</v>
      </c>
      <c r="E1401">
        <v>8851.49</v>
      </c>
      <c r="F1401">
        <v>6407.0700000000006</v>
      </c>
      <c r="G1401">
        <v>2444.4199999999992</v>
      </c>
      <c r="H1401">
        <v>2024</v>
      </c>
      <c r="I1401">
        <v>12</v>
      </c>
      <c r="J1401" t="s">
        <v>90</v>
      </c>
      <c r="K1401" t="s">
        <v>130</v>
      </c>
      <c r="L1401" t="s">
        <v>102</v>
      </c>
      <c r="M1401" t="s">
        <v>103</v>
      </c>
    </row>
    <row r="1402" spans="1:13" x14ac:dyDescent="0.3">
      <c r="A1402" t="s">
        <v>16</v>
      </c>
      <c r="B1402" t="s">
        <v>29</v>
      </c>
      <c r="C1402">
        <v>45338</v>
      </c>
      <c r="D1402">
        <v>28</v>
      </c>
      <c r="E1402">
        <v>18284</v>
      </c>
      <c r="F1402">
        <v>13696.199999999999</v>
      </c>
      <c r="G1402">
        <v>4587.8000000000011</v>
      </c>
      <c r="H1402">
        <v>2024</v>
      </c>
      <c r="I1402">
        <v>2</v>
      </c>
      <c r="J1402" t="s">
        <v>87</v>
      </c>
      <c r="K1402" t="s">
        <v>100</v>
      </c>
      <c r="L1402" t="s">
        <v>98</v>
      </c>
      <c r="M1402" t="s">
        <v>108</v>
      </c>
    </row>
    <row r="1403" spans="1:13" x14ac:dyDescent="0.3">
      <c r="A1403" t="s">
        <v>23</v>
      </c>
      <c r="B1403" t="s">
        <v>51</v>
      </c>
      <c r="C1403">
        <v>45593</v>
      </c>
      <c r="D1403">
        <v>40</v>
      </c>
      <c r="E1403">
        <v>14176.800000000001</v>
      </c>
      <c r="F1403">
        <v>10122.4</v>
      </c>
      <c r="G1403">
        <v>4054.4000000000015</v>
      </c>
      <c r="H1403">
        <v>2024</v>
      </c>
      <c r="I1403">
        <v>10</v>
      </c>
      <c r="J1403" t="s">
        <v>90</v>
      </c>
      <c r="K1403" t="s">
        <v>113</v>
      </c>
      <c r="L1403" t="s">
        <v>118</v>
      </c>
      <c r="M1403" t="s">
        <v>152</v>
      </c>
    </row>
    <row r="1404" spans="1:13" x14ac:dyDescent="0.3">
      <c r="A1404" t="s">
        <v>37</v>
      </c>
      <c r="B1404" t="s">
        <v>44</v>
      </c>
      <c r="C1404">
        <v>45169</v>
      </c>
      <c r="D1404">
        <v>11</v>
      </c>
      <c r="E1404">
        <v>3160.3</v>
      </c>
      <c r="F1404">
        <v>2559.37</v>
      </c>
      <c r="G1404">
        <v>600.93000000000029</v>
      </c>
      <c r="H1404">
        <v>2023</v>
      </c>
      <c r="I1404">
        <v>8</v>
      </c>
      <c r="J1404" t="s">
        <v>85</v>
      </c>
      <c r="K1404" t="s">
        <v>109</v>
      </c>
      <c r="L1404" t="s">
        <v>102</v>
      </c>
      <c r="M1404" t="s">
        <v>116</v>
      </c>
    </row>
    <row r="1405" spans="1:13" x14ac:dyDescent="0.3">
      <c r="A1405" t="s">
        <v>59</v>
      </c>
      <c r="B1405" t="s">
        <v>69</v>
      </c>
      <c r="C1405">
        <v>45441</v>
      </c>
      <c r="D1405">
        <v>20</v>
      </c>
      <c r="E1405">
        <v>1596.2</v>
      </c>
      <c r="F1405">
        <v>1280.3999999999999</v>
      </c>
      <c r="G1405">
        <v>315.80000000000018</v>
      </c>
      <c r="H1405">
        <v>2024</v>
      </c>
      <c r="I1405">
        <v>5</v>
      </c>
      <c r="J1405" t="s">
        <v>88</v>
      </c>
      <c r="K1405" t="s">
        <v>106</v>
      </c>
      <c r="L1405" t="s">
        <v>98</v>
      </c>
      <c r="M1405" t="s">
        <v>99</v>
      </c>
    </row>
    <row r="1406" spans="1:13" x14ac:dyDescent="0.3">
      <c r="A1406" t="s">
        <v>54</v>
      </c>
      <c r="B1406" t="s">
        <v>11</v>
      </c>
      <c r="C1406">
        <v>45446</v>
      </c>
      <c r="D1406">
        <v>14</v>
      </c>
      <c r="E1406">
        <v>9405.9</v>
      </c>
      <c r="F1406">
        <v>7428.26</v>
      </c>
      <c r="G1406">
        <v>1977.6399999999994</v>
      </c>
      <c r="H1406">
        <v>2024</v>
      </c>
      <c r="I1406">
        <v>6</v>
      </c>
      <c r="J1406" t="s">
        <v>88</v>
      </c>
      <c r="K1406" t="s">
        <v>113</v>
      </c>
      <c r="L1406" t="s">
        <v>102</v>
      </c>
      <c r="M1406" t="s">
        <v>103</v>
      </c>
    </row>
    <row r="1407" spans="1:13" x14ac:dyDescent="0.3">
      <c r="A1407" t="s">
        <v>59</v>
      </c>
      <c r="B1407" t="s">
        <v>17</v>
      </c>
      <c r="C1407">
        <v>45399</v>
      </c>
      <c r="D1407">
        <v>13</v>
      </c>
      <c r="E1407">
        <v>2378.7399999999998</v>
      </c>
      <c r="F1407">
        <v>1807.1299999999999</v>
      </c>
      <c r="G1407">
        <v>571.6099999999999</v>
      </c>
      <c r="H1407">
        <v>2024</v>
      </c>
      <c r="I1407">
        <v>4</v>
      </c>
      <c r="J1407" t="s">
        <v>88</v>
      </c>
      <c r="K1407" t="s">
        <v>104</v>
      </c>
      <c r="L1407" t="s">
        <v>102</v>
      </c>
      <c r="M1407" t="s">
        <v>103</v>
      </c>
    </row>
    <row r="1408" spans="1:13" x14ac:dyDescent="0.3">
      <c r="A1408" t="s">
        <v>16</v>
      </c>
      <c r="B1408" t="s">
        <v>35</v>
      </c>
      <c r="C1408">
        <v>45173</v>
      </c>
      <c r="D1408">
        <v>8</v>
      </c>
      <c r="E1408">
        <v>1304.4000000000001</v>
      </c>
      <c r="F1408">
        <v>1008.88</v>
      </c>
      <c r="G1408">
        <v>295.5200000000001</v>
      </c>
      <c r="H1408">
        <v>2023</v>
      </c>
      <c r="I1408">
        <v>9</v>
      </c>
      <c r="J1408" t="s">
        <v>85</v>
      </c>
      <c r="K1408" t="s">
        <v>113</v>
      </c>
      <c r="L1408" t="s">
        <v>102</v>
      </c>
      <c r="M1408" t="s">
        <v>124</v>
      </c>
    </row>
    <row r="1409" spans="1:13" x14ac:dyDescent="0.3">
      <c r="A1409" t="s">
        <v>16</v>
      </c>
      <c r="B1409" t="s">
        <v>31</v>
      </c>
      <c r="C1409">
        <v>45620</v>
      </c>
      <c r="D1409">
        <v>31</v>
      </c>
      <c r="E1409">
        <v>14901.699999999999</v>
      </c>
      <c r="F1409">
        <v>9360.14</v>
      </c>
      <c r="G1409">
        <v>5541.5599999999995</v>
      </c>
      <c r="H1409">
        <v>2024</v>
      </c>
      <c r="I1409">
        <v>11</v>
      </c>
      <c r="J1409" t="s">
        <v>90</v>
      </c>
      <c r="K1409" t="s">
        <v>113</v>
      </c>
      <c r="L1409" t="s">
        <v>98</v>
      </c>
      <c r="M1409" t="s">
        <v>108</v>
      </c>
    </row>
    <row r="1410" spans="1:13" x14ac:dyDescent="0.3">
      <c r="A1410" t="s">
        <v>16</v>
      </c>
      <c r="B1410" t="s">
        <v>63</v>
      </c>
      <c r="C1410">
        <v>45580</v>
      </c>
      <c r="D1410">
        <v>30</v>
      </c>
      <c r="E1410">
        <v>33933.299999999996</v>
      </c>
      <c r="F1410">
        <v>28168.5</v>
      </c>
      <c r="G1410">
        <v>5764.7999999999956</v>
      </c>
      <c r="H1410">
        <v>2024</v>
      </c>
      <c r="I1410">
        <v>10</v>
      </c>
      <c r="J1410" t="s">
        <v>90</v>
      </c>
      <c r="K1410" t="s">
        <v>113</v>
      </c>
      <c r="L1410" t="s">
        <v>111</v>
      </c>
      <c r="M1410" t="s">
        <v>170</v>
      </c>
    </row>
    <row r="1411" spans="1:13" x14ac:dyDescent="0.3">
      <c r="A1411" t="s">
        <v>10</v>
      </c>
      <c r="B1411" t="s">
        <v>53</v>
      </c>
      <c r="C1411">
        <v>45621</v>
      </c>
      <c r="D1411">
        <v>40</v>
      </c>
      <c r="E1411">
        <v>51024.399999999994</v>
      </c>
      <c r="F1411">
        <v>31815.599999999999</v>
      </c>
      <c r="G1411">
        <v>19208.799999999996</v>
      </c>
      <c r="H1411">
        <v>2024</v>
      </c>
      <c r="I1411">
        <v>11</v>
      </c>
      <c r="J1411" t="s">
        <v>90</v>
      </c>
      <c r="K1411" t="s">
        <v>130</v>
      </c>
      <c r="L1411" t="s">
        <v>118</v>
      </c>
      <c r="M1411" t="s">
        <v>152</v>
      </c>
    </row>
    <row r="1412" spans="1:13" x14ac:dyDescent="0.3">
      <c r="A1412" t="s">
        <v>16</v>
      </c>
      <c r="B1412" t="s">
        <v>31</v>
      </c>
      <c r="C1412">
        <v>45554</v>
      </c>
      <c r="D1412">
        <v>6</v>
      </c>
      <c r="E1412">
        <v>2884.2</v>
      </c>
      <c r="F1412">
        <v>1811.6399999999999</v>
      </c>
      <c r="G1412">
        <v>1072.56</v>
      </c>
      <c r="H1412">
        <v>2024</v>
      </c>
      <c r="I1412">
        <v>9</v>
      </c>
      <c r="J1412" t="s">
        <v>89</v>
      </c>
      <c r="K1412" t="s">
        <v>113</v>
      </c>
      <c r="L1412" t="s">
        <v>98</v>
      </c>
      <c r="M1412" t="s">
        <v>108</v>
      </c>
    </row>
    <row r="1413" spans="1:13" x14ac:dyDescent="0.3">
      <c r="A1413" t="s">
        <v>16</v>
      </c>
      <c r="B1413" t="s">
        <v>11</v>
      </c>
      <c r="C1413">
        <v>45501</v>
      </c>
      <c r="D1413">
        <v>8</v>
      </c>
      <c r="E1413">
        <v>5374.8</v>
      </c>
      <c r="F1413">
        <v>4244.72</v>
      </c>
      <c r="G1413">
        <v>1130.08</v>
      </c>
      <c r="H1413">
        <v>2024</v>
      </c>
      <c r="I1413">
        <v>7</v>
      </c>
      <c r="J1413" t="s">
        <v>89</v>
      </c>
      <c r="K1413" t="s">
        <v>113</v>
      </c>
      <c r="L1413" t="s">
        <v>102</v>
      </c>
      <c r="M1413" t="s">
        <v>103</v>
      </c>
    </row>
    <row r="1414" spans="1:13" x14ac:dyDescent="0.3">
      <c r="A1414" t="s">
        <v>14</v>
      </c>
      <c r="B1414" t="s">
        <v>49</v>
      </c>
      <c r="C1414">
        <v>45399</v>
      </c>
      <c r="D1414">
        <v>2</v>
      </c>
      <c r="E1414">
        <v>2662.14</v>
      </c>
      <c r="F1414">
        <v>1635.24</v>
      </c>
      <c r="G1414">
        <v>1026.8999999999999</v>
      </c>
      <c r="H1414">
        <v>2024</v>
      </c>
      <c r="I1414">
        <v>4</v>
      </c>
      <c r="J1414" t="s">
        <v>88</v>
      </c>
      <c r="K1414" t="s">
        <v>137</v>
      </c>
      <c r="L1414" t="s">
        <v>126</v>
      </c>
      <c r="M1414" t="s">
        <v>158</v>
      </c>
    </row>
    <row r="1415" spans="1:13" x14ac:dyDescent="0.3">
      <c r="A1415" t="s">
        <v>54</v>
      </c>
      <c r="B1415" t="s">
        <v>41</v>
      </c>
      <c r="C1415">
        <v>45641</v>
      </c>
      <c r="D1415">
        <v>36</v>
      </c>
      <c r="E1415">
        <v>31802.399999999998</v>
      </c>
      <c r="F1415">
        <v>21761.64</v>
      </c>
      <c r="G1415">
        <v>10040.759999999998</v>
      </c>
      <c r="H1415">
        <v>2024</v>
      </c>
      <c r="I1415">
        <v>12</v>
      </c>
      <c r="J1415" t="s">
        <v>90</v>
      </c>
      <c r="K1415" t="s">
        <v>132</v>
      </c>
      <c r="L1415" t="s">
        <v>118</v>
      </c>
      <c r="M1415" t="s">
        <v>154</v>
      </c>
    </row>
    <row r="1416" spans="1:13" x14ac:dyDescent="0.3">
      <c r="A1416" t="s">
        <v>25</v>
      </c>
      <c r="B1416" t="s">
        <v>11</v>
      </c>
      <c r="C1416">
        <v>45345</v>
      </c>
      <c r="D1416">
        <v>16</v>
      </c>
      <c r="E1416">
        <v>10749.6</v>
      </c>
      <c r="F1416">
        <v>8489.44</v>
      </c>
      <c r="G1416">
        <v>2260.16</v>
      </c>
      <c r="H1416">
        <v>2024</v>
      </c>
      <c r="I1416">
        <v>2</v>
      </c>
      <c r="J1416" t="s">
        <v>87</v>
      </c>
      <c r="K1416" t="s">
        <v>113</v>
      </c>
      <c r="L1416" t="s">
        <v>102</v>
      </c>
      <c r="M1416" t="s">
        <v>103</v>
      </c>
    </row>
    <row r="1417" spans="1:13" x14ac:dyDescent="0.3">
      <c r="A1417" t="s">
        <v>25</v>
      </c>
      <c r="B1417" t="s">
        <v>49</v>
      </c>
      <c r="C1417">
        <v>45639</v>
      </c>
      <c r="D1417">
        <v>37</v>
      </c>
      <c r="E1417">
        <v>49249.59</v>
      </c>
      <c r="F1417">
        <v>30251.94</v>
      </c>
      <c r="G1417">
        <v>18997.649999999998</v>
      </c>
      <c r="H1417">
        <v>2024</v>
      </c>
      <c r="I1417">
        <v>12</v>
      </c>
      <c r="J1417" t="s">
        <v>90</v>
      </c>
      <c r="K1417" t="s">
        <v>137</v>
      </c>
      <c r="L1417" t="s">
        <v>126</v>
      </c>
      <c r="M1417" t="s">
        <v>158</v>
      </c>
    </row>
    <row r="1418" spans="1:13" x14ac:dyDescent="0.3">
      <c r="A1418" t="s">
        <v>16</v>
      </c>
      <c r="B1418" t="s">
        <v>29</v>
      </c>
      <c r="C1418">
        <v>45021</v>
      </c>
      <c r="D1418">
        <v>16</v>
      </c>
      <c r="E1418">
        <v>10448</v>
      </c>
      <c r="F1418">
        <v>7826.4</v>
      </c>
      <c r="G1418">
        <v>2621.6000000000004</v>
      </c>
      <c r="H1418">
        <v>2023</v>
      </c>
      <c r="I1418">
        <v>4</v>
      </c>
      <c r="J1418" t="s">
        <v>84</v>
      </c>
      <c r="K1418" t="s">
        <v>100</v>
      </c>
      <c r="L1418" t="s">
        <v>98</v>
      </c>
      <c r="M1418" t="s">
        <v>108</v>
      </c>
    </row>
    <row r="1419" spans="1:13" x14ac:dyDescent="0.3">
      <c r="A1419" t="s">
        <v>6</v>
      </c>
      <c r="B1419" t="s">
        <v>62</v>
      </c>
      <c r="C1419">
        <v>45458</v>
      </c>
      <c r="D1419">
        <v>8</v>
      </c>
      <c r="E1419">
        <v>11562.4</v>
      </c>
      <c r="F1419">
        <v>7762.16</v>
      </c>
      <c r="G1419">
        <v>3800.24</v>
      </c>
      <c r="H1419">
        <v>2024</v>
      </c>
      <c r="I1419">
        <v>6</v>
      </c>
      <c r="J1419" t="s">
        <v>88</v>
      </c>
      <c r="K1419" t="s">
        <v>113</v>
      </c>
      <c r="L1419" t="s">
        <v>126</v>
      </c>
      <c r="M1419" t="s">
        <v>158</v>
      </c>
    </row>
    <row r="1420" spans="1:13" x14ac:dyDescent="0.3">
      <c r="A1420" t="s">
        <v>16</v>
      </c>
      <c r="B1420" t="s">
        <v>39</v>
      </c>
      <c r="C1420">
        <v>45510</v>
      </c>
      <c r="D1420">
        <v>14</v>
      </c>
      <c r="E1420">
        <v>10219.720000000001</v>
      </c>
      <c r="F1420">
        <v>8245.86</v>
      </c>
      <c r="G1420">
        <v>1973.8600000000006</v>
      </c>
      <c r="H1420">
        <v>2024</v>
      </c>
      <c r="I1420">
        <v>8</v>
      </c>
      <c r="J1420" t="s">
        <v>89</v>
      </c>
      <c r="K1420" t="s">
        <v>113</v>
      </c>
      <c r="L1420" t="s">
        <v>111</v>
      </c>
      <c r="M1420" t="s">
        <v>121</v>
      </c>
    </row>
    <row r="1421" spans="1:13" x14ac:dyDescent="0.3">
      <c r="A1421" t="s">
        <v>33</v>
      </c>
      <c r="B1421" t="s">
        <v>11</v>
      </c>
      <c r="C1421">
        <v>45437</v>
      </c>
      <c r="D1421">
        <v>19</v>
      </c>
      <c r="E1421">
        <v>12765.15</v>
      </c>
      <c r="F1421">
        <v>10081.210000000001</v>
      </c>
      <c r="G1421">
        <v>2683.9399999999987</v>
      </c>
      <c r="H1421">
        <v>2024</v>
      </c>
      <c r="I1421">
        <v>5</v>
      </c>
      <c r="J1421" t="s">
        <v>88</v>
      </c>
      <c r="K1421" t="s">
        <v>113</v>
      </c>
      <c r="L1421" t="s">
        <v>102</v>
      </c>
      <c r="M1421" t="s">
        <v>103</v>
      </c>
    </row>
    <row r="1422" spans="1:13" x14ac:dyDescent="0.3">
      <c r="A1422" t="s">
        <v>14</v>
      </c>
      <c r="B1422" t="s">
        <v>26</v>
      </c>
      <c r="C1422">
        <v>45202</v>
      </c>
      <c r="D1422">
        <v>27</v>
      </c>
      <c r="E1422">
        <v>28449.63</v>
      </c>
      <c r="F1422">
        <v>17619.390000000003</v>
      </c>
      <c r="G1422">
        <v>10830.239999999998</v>
      </c>
      <c r="H1422">
        <v>2023</v>
      </c>
      <c r="I1422">
        <v>10</v>
      </c>
      <c r="J1422" t="s">
        <v>86</v>
      </c>
      <c r="K1422" t="s">
        <v>104</v>
      </c>
      <c r="L1422" t="s">
        <v>126</v>
      </c>
      <c r="M1422" t="s">
        <v>127</v>
      </c>
    </row>
    <row r="1423" spans="1:13" x14ac:dyDescent="0.3">
      <c r="A1423" t="s">
        <v>8</v>
      </c>
      <c r="B1423" t="s">
        <v>40</v>
      </c>
      <c r="C1423">
        <v>45344</v>
      </c>
      <c r="D1423">
        <v>11</v>
      </c>
      <c r="E1423">
        <v>14891.689999999999</v>
      </c>
      <c r="F1423">
        <v>10719.060000000001</v>
      </c>
      <c r="G1423">
        <v>4172.6299999999974</v>
      </c>
      <c r="H1423">
        <v>2024</v>
      </c>
      <c r="I1423">
        <v>2</v>
      </c>
      <c r="J1423" t="s">
        <v>87</v>
      </c>
      <c r="K1423" t="s">
        <v>106</v>
      </c>
      <c r="L1423" t="s">
        <v>111</v>
      </c>
      <c r="M1423" t="s">
        <v>112</v>
      </c>
    </row>
    <row r="1424" spans="1:13" x14ac:dyDescent="0.3">
      <c r="A1424" t="s">
        <v>8</v>
      </c>
      <c r="B1424" t="s">
        <v>57</v>
      </c>
      <c r="C1424">
        <v>45379</v>
      </c>
      <c r="D1424">
        <v>24</v>
      </c>
      <c r="E1424">
        <v>28095.360000000001</v>
      </c>
      <c r="F1424">
        <v>22444.079999999998</v>
      </c>
      <c r="G1424">
        <v>5651.2800000000025</v>
      </c>
      <c r="H1424">
        <v>2024</v>
      </c>
      <c r="I1424">
        <v>3</v>
      </c>
      <c r="J1424" t="s">
        <v>87</v>
      </c>
      <c r="K1424" t="s">
        <v>106</v>
      </c>
      <c r="L1424" t="s">
        <v>111</v>
      </c>
      <c r="M1424" t="s">
        <v>112</v>
      </c>
    </row>
    <row r="1425" spans="1:13" x14ac:dyDescent="0.3">
      <c r="A1425" t="s">
        <v>59</v>
      </c>
      <c r="B1425" t="s">
        <v>9</v>
      </c>
      <c r="C1425">
        <v>45434</v>
      </c>
      <c r="D1425">
        <v>13</v>
      </c>
      <c r="E1425">
        <v>7893.99</v>
      </c>
      <c r="F1425">
        <v>4840.42</v>
      </c>
      <c r="G1425">
        <v>3053.5699999999997</v>
      </c>
      <c r="H1425">
        <v>2024</v>
      </c>
      <c r="I1425">
        <v>5</v>
      </c>
      <c r="J1425" t="s">
        <v>88</v>
      </c>
      <c r="K1425" t="s">
        <v>113</v>
      </c>
      <c r="L1425" t="s">
        <v>98</v>
      </c>
      <c r="M1425" t="s">
        <v>99</v>
      </c>
    </row>
    <row r="1426" spans="1:13" x14ac:dyDescent="0.3">
      <c r="A1426" t="s">
        <v>6</v>
      </c>
      <c r="B1426" t="s">
        <v>63</v>
      </c>
      <c r="C1426">
        <v>45274</v>
      </c>
      <c r="D1426">
        <v>30</v>
      </c>
      <c r="E1426">
        <v>33933.299999999996</v>
      </c>
      <c r="F1426">
        <v>28168.5</v>
      </c>
      <c r="G1426">
        <v>5764.7999999999956</v>
      </c>
      <c r="H1426">
        <v>2023</v>
      </c>
      <c r="I1426">
        <v>12</v>
      </c>
      <c r="J1426" t="s">
        <v>86</v>
      </c>
      <c r="K1426" t="s">
        <v>113</v>
      </c>
      <c r="L1426" t="s">
        <v>111</v>
      </c>
      <c r="M1426" t="s">
        <v>170</v>
      </c>
    </row>
    <row r="1427" spans="1:13" x14ac:dyDescent="0.3">
      <c r="A1427" t="s">
        <v>12</v>
      </c>
      <c r="B1427" t="s">
        <v>66</v>
      </c>
      <c r="C1427">
        <v>45271</v>
      </c>
      <c r="D1427">
        <v>27</v>
      </c>
      <c r="E1427">
        <v>14670.720000000001</v>
      </c>
      <c r="F1427">
        <v>10437.66</v>
      </c>
      <c r="G1427">
        <v>4233.0600000000013</v>
      </c>
      <c r="H1427">
        <v>2023</v>
      </c>
      <c r="I1427">
        <v>12</v>
      </c>
      <c r="J1427" t="s">
        <v>86</v>
      </c>
      <c r="K1427" t="s">
        <v>113</v>
      </c>
      <c r="L1427" t="s">
        <v>118</v>
      </c>
      <c r="M1427" t="s">
        <v>154</v>
      </c>
    </row>
    <row r="1428" spans="1:13" x14ac:dyDescent="0.3">
      <c r="A1428" t="s">
        <v>16</v>
      </c>
      <c r="B1428" t="s">
        <v>35</v>
      </c>
      <c r="C1428">
        <v>45183</v>
      </c>
      <c r="D1428">
        <v>8</v>
      </c>
      <c r="E1428">
        <v>1304.4000000000001</v>
      </c>
      <c r="F1428">
        <v>1008.88</v>
      </c>
      <c r="G1428">
        <v>295.5200000000001</v>
      </c>
      <c r="H1428">
        <v>2023</v>
      </c>
      <c r="I1428">
        <v>9</v>
      </c>
      <c r="J1428" t="s">
        <v>85</v>
      </c>
      <c r="K1428" t="s">
        <v>113</v>
      </c>
      <c r="L1428" t="s">
        <v>102</v>
      </c>
      <c r="M1428" t="s">
        <v>124</v>
      </c>
    </row>
    <row r="1429" spans="1:13" x14ac:dyDescent="0.3">
      <c r="A1429" t="s">
        <v>8</v>
      </c>
      <c r="B1429" t="s">
        <v>64</v>
      </c>
      <c r="C1429">
        <v>45621</v>
      </c>
      <c r="D1429">
        <v>27</v>
      </c>
      <c r="E1429">
        <v>10468.98</v>
      </c>
      <c r="F1429">
        <v>7004.34</v>
      </c>
      <c r="G1429">
        <v>3464.6399999999994</v>
      </c>
      <c r="H1429">
        <v>2024</v>
      </c>
      <c r="I1429">
        <v>11</v>
      </c>
      <c r="J1429" t="s">
        <v>90</v>
      </c>
      <c r="K1429" t="s">
        <v>106</v>
      </c>
      <c r="L1429" t="s">
        <v>102</v>
      </c>
      <c r="M1429" t="s">
        <v>103</v>
      </c>
    </row>
    <row r="1430" spans="1:13" x14ac:dyDescent="0.3">
      <c r="A1430" t="s">
        <v>8</v>
      </c>
      <c r="B1430" t="s">
        <v>64</v>
      </c>
      <c r="C1430">
        <v>45173</v>
      </c>
      <c r="D1430">
        <v>14</v>
      </c>
      <c r="E1430">
        <v>5428.3600000000006</v>
      </c>
      <c r="F1430">
        <v>3631.88</v>
      </c>
      <c r="G1430">
        <v>1796.4800000000005</v>
      </c>
      <c r="H1430">
        <v>2023</v>
      </c>
      <c r="I1430">
        <v>9</v>
      </c>
      <c r="J1430" t="s">
        <v>85</v>
      </c>
      <c r="K1430" t="s">
        <v>106</v>
      </c>
      <c r="L1430" t="s">
        <v>102</v>
      </c>
      <c r="M1430" t="s">
        <v>103</v>
      </c>
    </row>
    <row r="1431" spans="1:13" x14ac:dyDescent="0.3">
      <c r="A1431" t="s">
        <v>33</v>
      </c>
      <c r="B1431" t="s">
        <v>24</v>
      </c>
      <c r="C1431">
        <v>45295</v>
      </c>
      <c r="D1431">
        <v>27</v>
      </c>
      <c r="E1431">
        <v>35943.21</v>
      </c>
      <c r="F1431">
        <v>22429.170000000002</v>
      </c>
      <c r="G1431">
        <v>13514.039999999997</v>
      </c>
      <c r="H1431">
        <v>2024</v>
      </c>
      <c r="I1431">
        <v>1</v>
      </c>
      <c r="J1431" t="s">
        <v>87</v>
      </c>
      <c r="K1431" t="s">
        <v>104</v>
      </c>
      <c r="L1431" t="s">
        <v>102</v>
      </c>
      <c r="M1431" t="s">
        <v>124</v>
      </c>
    </row>
    <row r="1432" spans="1:13" x14ac:dyDescent="0.3">
      <c r="A1432" t="s">
        <v>33</v>
      </c>
      <c r="B1432" t="s">
        <v>53</v>
      </c>
      <c r="C1432">
        <v>45484</v>
      </c>
      <c r="D1432">
        <v>1</v>
      </c>
      <c r="E1432">
        <v>1275.6099999999999</v>
      </c>
      <c r="F1432">
        <v>795.39</v>
      </c>
      <c r="G1432">
        <v>480.21999999999991</v>
      </c>
      <c r="H1432">
        <v>2024</v>
      </c>
      <c r="I1432">
        <v>7</v>
      </c>
      <c r="J1432" t="s">
        <v>89</v>
      </c>
      <c r="K1432" t="s">
        <v>130</v>
      </c>
      <c r="L1432" t="s">
        <v>118</v>
      </c>
      <c r="M1432" t="s">
        <v>152</v>
      </c>
    </row>
    <row r="1433" spans="1:13" x14ac:dyDescent="0.3">
      <c r="A1433" t="s">
        <v>8</v>
      </c>
      <c r="B1433" t="s">
        <v>40</v>
      </c>
      <c r="C1433">
        <v>45353</v>
      </c>
      <c r="D1433">
        <v>21</v>
      </c>
      <c r="E1433">
        <v>28429.59</v>
      </c>
      <c r="F1433">
        <v>20463.66</v>
      </c>
      <c r="G1433">
        <v>7965.93</v>
      </c>
      <c r="H1433">
        <v>2024</v>
      </c>
      <c r="I1433">
        <v>3</v>
      </c>
      <c r="J1433" t="s">
        <v>87</v>
      </c>
      <c r="K1433" t="s">
        <v>106</v>
      </c>
      <c r="L1433" t="s">
        <v>111</v>
      </c>
      <c r="M1433" t="s">
        <v>112</v>
      </c>
    </row>
    <row r="1434" spans="1:13" x14ac:dyDescent="0.3">
      <c r="A1434" t="s">
        <v>37</v>
      </c>
      <c r="B1434" t="s">
        <v>71</v>
      </c>
      <c r="C1434">
        <v>45548</v>
      </c>
      <c r="D1434">
        <v>22</v>
      </c>
      <c r="E1434">
        <v>5025.46</v>
      </c>
      <c r="F1434">
        <v>4016.32</v>
      </c>
      <c r="G1434">
        <v>1009.1399999999999</v>
      </c>
      <c r="H1434">
        <v>2024</v>
      </c>
      <c r="I1434">
        <v>9</v>
      </c>
      <c r="J1434" t="s">
        <v>89</v>
      </c>
      <c r="K1434" t="s">
        <v>100</v>
      </c>
      <c r="L1434" t="s">
        <v>98</v>
      </c>
      <c r="M1434" t="s">
        <v>99</v>
      </c>
    </row>
    <row r="1435" spans="1:13" x14ac:dyDescent="0.3">
      <c r="A1435" t="s">
        <v>19</v>
      </c>
      <c r="B1435" t="s">
        <v>52</v>
      </c>
      <c r="C1435">
        <v>45344</v>
      </c>
      <c r="D1435">
        <v>17</v>
      </c>
      <c r="E1435">
        <v>4022.3700000000003</v>
      </c>
      <c r="F1435">
        <v>3113.89</v>
      </c>
      <c r="G1435">
        <v>908.48000000000047</v>
      </c>
      <c r="H1435">
        <v>2024</v>
      </c>
      <c r="I1435">
        <v>2</v>
      </c>
      <c r="J1435" t="s">
        <v>87</v>
      </c>
      <c r="K1435" t="s">
        <v>113</v>
      </c>
      <c r="L1435" t="s">
        <v>118</v>
      </c>
      <c r="M1435" t="s">
        <v>152</v>
      </c>
    </row>
    <row r="1436" spans="1:13" x14ac:dyDescent="0.3">
      <c r="A1436" t="s">
        <v>59</v>
      </c>
      <c r="B1436" t="s">
        <v>22</v>
      </c>
      <c r="C1436">
        <v>45222</v>
      </c>
      <c r="D1436">
        <v>28</v>
      </c>
      <c r="E1436">
        <v>29497.440000000002</v>
      </c>
      <c r="F1436">
        <v>17535.28</v>
      </c>
      <c r="G1436">
        <v>11962.160000000003</v>
      </c>
      <c r="H1436">
        <v>2023</v>
      </c>
      <c r="I1436">
        <v>10</v>
      </c>
      <c r="J1436" t="s">
        <v>86</v>
      </c>
      <c r="K1436" t="s">
        <v>113</v>
      </c>
      <c r="L1436" t="s">
        <v>102</v>
      </c>
      <c r="M1436" t="s">
        <v>124</v>
      </c>
    </row>
    <row r="1437" spans="1:13" x14ac:dyDescent="0.3">
      <c r="A1437" t="s">
        <v>19</v>
      </c>
      <c r="B1437" t="s">
        <v>31</v>
      </c>
      <c r="C1437">
        <v>45440</v>
      </c>
      <c r="D1437">
        <v>11</v>
      </c>
      <c r="E1437">
        <v>5287.7</v>
      </c>
      <c r="F1437">
        <v>3321.34</v>
      </c>
      <c r="G1437">
        <v>1966.3599999999997</v>
      </c>
      <c r="H1437">
        <v>2024</v>
      </c>
      <c r="I1437">
        <v>5</v>
      </c>
      <c r="J1437" t="s">
        <v>88</v>
      </c>
      <c r="K1437" t="s">
        <v>113</v>
      </c>
      <c r="L1437" t="s">
        <v>98</v>
      </c>
      <c r="M1437" t="s">
        <v>108</v>
      </c>
    </row>
    <row r="1438" spans="1:13" x14ac:dyDescent="0.3">
      <c r="A1438" t="s">
        <v>12</v>
      </c>
      <c r="B1438" t="s">
        <v>65</v>
      </c>
      <c r="C1438">
        <v>45403</v>
      </c>
      <c r="D1438">
        <v>12</v>
      </c>
      <c r="E1438">
        <v>3877.7999999999997</v>
      </c>
      <c r="F1438">
        <v>2398.3200000000002</v>
      </c>
      <c r="G1438">
        <v>1479.4799999999996</v>
      </c>
      <c r="H1438">
        <v>2024</v>
      </c>
      <c r="I1438">
        <v>4</v>
      </c>
      <c r="J1438" t="s">
        <v>88</v>
      </c>
      <c r="K1438" t="s">
        <v>109</v>
      </c>
      <c r="L1438" t="s">
        <v>111</v>
      </c>
      <c r="M1438" t="s">
        <v>112</v>
      </c>
    </row>
    <row r="1439" spans="1:13" x14ac:dyDescent="0.3">
      <c r="A1439" t="s">
        <v>14</v>
      </c>
      <c r="B1439" t="s">
        <v>71</v>
      </c>
      <c r="C1439">
        <v>45407</v>
      </c>
      <c r="D1439">
        <v>19</v>
      </c>
      <c r="E1439">
        <v>4340.17</v>
      </c>
      <c r="F1439">
        <v>3468.64</v>
      </c>
      <c r="G1439">
        <v>871.5300000000002</v>
      </c>
      <c r="H1439">
        <v>2024</v>
      </c>
      <c r="I1439">
        <v>4</v>
      </c>
      <c r="J1439" t="s">
        <v>88</v>
      </c>
      <c r="K1439" t="s">
        <v>100</v>
      </c>
      <c r="L1439" t="s">
        <v>98</v>
      </c>
      <c r="M1439" t="s">
        <v>99</v>
      </c>
    </row>
    <row r="1440" spans="1:13" x14ac:dyDescent="0.3">
      <c r="A1440" t="s">
        <v>16</v>
      </c>
      <c r="B1440" t="s">
        <v>27</v>
      </c>
      <c r="C1440">
        <v>45168</v>
      </c>
      <c r="D1440">
        <v>16</v>
      </c>
      <c r="E1440">
        <v>5458.72</v>
      </c>
      <c r="F1440">
        <v>3255.52</v>
      </c>
      <c r="G1440">
        <v>2203.2000000000003</v>
      </c>
      <c r="H1440">
        <v>2023</v>
      </c>
      <c r="I1440">
        <v>8</v>
      </c>
      <c r="J1440" t="s">
        <v>85</v>
      </c>
      <c r="K1440" t="s">
        <v>113</v>
      </c>
      <c r="L1440" t="s">
        <v>102</v>
      </c>
      <c r="M1440" t="s">
        <v>124</v>
      </c>
    </row>
    <row r="1441" spans="1:13" x14ac:dyDescent="0.3">
      <c r="A1441" t="s">
        <v>28</v>
      </c>
      <c r="B1441" t="s">
        <v>42</v>
      </c>
      <c r="C1441">
        <v>45628</v>
      </c>
      <c r="D1441">
        <v>26</v>
      </c>
      <c r="E1441">
        <v>11015.42</v>
      </c>
      <c r="F1441">
        <v>7178.6</v>
      </c>
      <c r="G1441">
        <v>3836.8199999999997</v>
      </c>
      <c r="H1441">
        <v>2024</v>
      </c>
      <c r="I1441">
        <v>12</v>
      </c>
      <c r="J1441" t="s">
        <v>90</v>
      </c>
      <c r="K1441" t="s">
        <v>137</v>
      </c>
      <c r="L1441" t="s">
        <v>98</v>
      </c>
      <c r="M1441" t="s">
        <v>99</v>
      </c>
    </row>
    <row r="1442" spans="1:13" x14ac:dyDescent="0.3">
      <c r="A1442" t="s">
        <v>16</v>
      </c>
      <c r="B1442" t="s">
        <v>18</v>
      </c>
      <c r="C1442">
        <v>45517</v>
      </c>
      <c r="D1442">
        <v>14</v>
      </c>
      <c r="E1442">
        <v>5588.2400000000007</v>
      </c>
      <c r="F1442">
        <v>4222.96</v>
      </c>
      <c r="G1442">
        <v>1365.2800000000007</v>
      </c>
      <c r="H1442">
        <v>2024</v>
      </c>
      <c r="I1442">
        <v>8</v>
      </c>
      <c r="J1442" t="s">
        <v>89</v>
      </c>
      <c r="K1442" t="s">
        <v>130</v>
      </c>
      <c r="L1442" t="s">
        <v>126</v>
      </c>
      <c r="M1442" t="s">
        <v>129</v>
      </c>
    </row>
    <row r="1443" spans="1:13" x14ac:dyDescent="0.3">
      <c r="A1443" t="s">
        <v>19</v>
      </c>
      <c r="B1443" t="s">
        <v>52</v>
      </c>
      <c r="C1443">
        <v>45542</v>
      </c>
      <c r="D1443">
        <v>15</v>
      </c>
      <c r="E1443">
        <v>3549.15</v>
      </c>
      <c r="F1443">
        <v>2747.5499999999997</v>
      </c>
      <c r="G1443">
        <v>801.60000000000036</v>
      </c>
      <c r="H1443">
        <v>2024</v>
      </c>
      <c r="I1443">
        <v>9</v>
      </c>
      <c r="J1443" t="s">
        <v>89</v>
      </c>
      <c r="K1443" t="s">
        <v>113</v>
      </c>
      <c r="L1443" t="s">
        <v>118</v>
      </c>
      <c r="M1443" t="s">
        <v>152</v>
      </c>
    </row>
    <row r="1444" spans="1:13" x14ac:dyDescent="0.3">
      <c r="A1444" t="s">
        <v>16</v>
      </c>
      <c r="B1444" t="s">
        <v>42</v>
      </c>
      <c r="C1444">
        <v>45513</v>
      </c>
      <c r="D1444">
        <v>5</v>
      </c>
      <c r="E1444">
        <v>2118.35</v>
      </c>
      <c r="F1444">
        <v>1380.5</v>
      </c>
      <c r="G1444">
        <v>737.84999999999991</v>
      </c>
      <c r="H1444">
        <v>2024</v>
      </c>
      <c r="I1444">
        <v>8</v>
      </c>
      <c r="J1444" t="s">
        <v>89</v>
      </c>
      <c r="K1444" t="s">
        <v>137</v>
      </c>
      <c r="L1444" t="s">
        <v>98</v>
      </c>
      <c r="M1444" t="s">
        <v>99</v>
      </c>
    </row>
    <row r="1445" spans="1:13" x14ac:dyDescent="0.3">
      <c r="A1445" t="s">
        <v>37</v>
      </c>
      <c r="B1445" t="s">
        <v>15</v>
      </c>
      <c r="C1445">
        <v>45100</v>
      </c>
      <c r="D1445">
        <v>16</v>
      </c>
      <c r="E1445">
        <v>14135.84</v>
      </c>
      <c r="F1445">
        <v>9857.44</v>
      </c>
      <c r="G1445">
        <v>4278.3999999999996</v>
      </c>
      <c r="H1445">
        <v>2023</v>
      </c>
      <c r="I1445">
        <v>6</v>
      </c>
      <c r="J1445" t="s">
        <v>84</v>
      </c>
      <c r="K1445" t="s">
        <v>132</v>
      </c>
      <c r="L1445" t="s">
        <v>118</v>
      </c>
      <c r="M1445" t="s">
        <v>134</v>
      </c>
    </row>
    <row r="1446" spans="1:13" x14ac:dyDescent="0.3">
      <c r="A1446" t="s">
        <v>32</v>
      </c>
      <c r="B1446" t="s">
        <v>57</v>
      </c>
      <c r="C1446">
        <v>45583</v>
      </c>
      <c r="D1446">
        <v>32</v>
      </c>
      <c r="E1446">
        <v>37460.480000000003</v>
      </c>
      <c r="F1446">
        <v>29925.439999999999</v>
      </c>
      <c r="G1446">
        <v>7535.0400000000045</v>
      </c>
      <c r="H1446">
        <v>2024</v>
      </c>
      <c r="I1446">
        <v>10</v>
      </c>
      <c r="J1446" t="s">
        <v>90</v>
      </c>
      <c r="K1446" t="s">
        <v>106</v>
      </c>
      <c r="L1446" t="s">
        <v>111</v>
      </c>
      <c r="M1446" t="s">
        <v>112</v>
      </c>
    </row>
    <row r="1447" spans="1:13" x14ac:dyDescent="0.3">
      <c r="A1447" t="s">
        <v>12</v>
      </c>
      <c r="B1447" t="s">
        <v>9</v>
      </c>
      <c r="C1447">
        <v>45414</v>
      </c>
      <c r="D1447">
        <v>5</v>
      </c>
      <c r="E1447">
        <v>3036.15</v>
      </c>
      <c r="F1447">
        <v>1861.6999999999998</v>
      </c>
      <c r="G1447">
        <v>1174.4500000000003</v>
      </c>
      <c r="H1447">
        <v>2024</v>
      </c>
      <c r="I1447">
        <v>5</v>
      </c>
      <c r="J1447" t="s">
        <v>88</v>
      </c>
      <c r="K1447" t="s">
        <v>113</v>
      </c>
      <c r="L1447" t="s">
        <v>98</v>
      </c>
      <c r="M1447" t="s">
        <v>99</v>
      </c>
    </row>
    <row r="1448" spans="1:13" x14ac:dyDescent="0.3">
      <c r="A1448" t="s">
        <v>6</v>
      </c>
      <c r="B1448" t="s">
        <v>18</v>
      </c>
      <c r="C1448">
        <v>45384</v>
      </c>
      <c r="D1448">
        <v>4</v>
      </c>
      <c r="E1448">
        <v>1596.64</v>
      </c>
      <c r="F1448">
        <v>1206.56</v>
      </c>
      <c r="G1448">
        <v>390.08000000000015</v>
      </c>
      <c r="H1448">
        <v>2024</v>
      </c>
      <c r="I1448">
        <v>4</v>
      </c>
      <c r="J1448" t="s">
        <v>88</v>
      </c>
      <c r="K1448" t="s">
        <v>130</v>
      </c>
      <c r="L1448" t="s">
        <v>126</v>
      </c>
      <c r="M1448" t="s">
        <v>129</v>
      </c>
    </row>
    <row r="1449" spans="1:13" x14ac:dyDescent="0.3">
      <c r="A1449" t="s">
        <v>14</v>
      </c>
      <c r="B1449" t="s">
        <v>24</v>
      </c>
      <c r="C1449">
        <v>45466</v>
      </c>
      <c r="D1449">
        <v>20</v>
      </c>
      <c r="E1449">
        <v>26624.6</v>
      </c>
      <c r="F1449">
        <v>16614.2</v>
      </c>
      <c r="G1449">
        <v>10010.399999999998</v>
      </c>
      <c r="H1449">
        <v>2024</v>
      </c>
      <c r="I1449">
        <v>6</v>
      </c>
      <c r="J1449" t="s">
        <v>88</v>
      </c>
      <c r="K1449" t="s">
        <v>104</v>
      </c>
      <c r="L1449" t="s">
        <v>102</v>
      </c>
      <c r="M1449" t="s">
        <v>124</v>
      </c>
    </row>
    <row r="1450" spans="1:13" x14ac:dyDescent="0.3">
      <c r="A1450" t="s">
        <v>16</v>
      </c>
      <c r="B1450" t="s">
        <v>41</v>
      </c>
      <c r="C1450">
        <v>45326</v>
      </c>
      <c r="D1450">
        <v>21</v>
      </c>
      <c r="E1450">
        <v>18551.399999999998</v>
      </c>
      <c r="F1450">
        <v>12694.29</v>
      </c>
      <c r="G1450">
        <v>5857.1099999999969</v>
      </c>
      <c r="H1450">
        <v>2024</v>
      </c>
      <c r="I1450">
        <v>2</v>
      </c>
      <c r="J1450" t="s">
        <v>87</v>
      </c>
      <c r="K1450" t="s">
        <v>132</v>
      </c>
      <c r="L1450" t="s">
        <v>118</v>
      </c>
      <c r="M1450" t="s">
        <v>154</v>
      </c>
    </row>
    <row r="1451" spans="1:13" x14ac:dyDescent="0.3">
      <c r="A1451" t="s">
        <v>23</v>
      </c>
      <c r="B1451" t="s">
        <v>56</v>
      </c>
      <c r="C1451">
        <v>44962</v>
      </c>
      <c r="D1451">
        <v>31</v>
      </c>
      <c r="E1451">
        <v>4158.6500000000005</v>
      </c>
      <c r="F1451">
        <v>3435.4199999999996</v>
      </c>
      <c r="G1451">
        <v>723.23000000000093</v>
      </c>
      <c r="H1451">
        <v>2023</v>
      </c>
      <c r="I1451">
        <v>2</v>
      </c>
      <c r="J1451" t="s">
        <v>83</v>
      </c>
      <c r="K1451" t="s">
        <v>113</v>
      </c>
      <c r="L1451" t="s">
        <v>102</v>
      </c>
      <c r="M1451" t="s">
        <v>148</v>
      </c>
    </row>
    <row r="1452" spans="1:13" x14ac:dyDescent="0.3">
      <c r="A1452" t="s">
        <v>19</v>
      </c>
      <c r="B1452" t="s">
        <v>22</v>
      </c>
      <c r="C1452">
        <v>45080</v>
      </c>
      <c r="D1452">
        <v>12</v>
      </c>
      <c r="E1452">
        <v>12641.76</v>
      </c>
      <c r="F1452">
        <v>7515.12</v>
      </c>
      <c r="G1452">
        <v>5126.6400000000003</v>
      </c>
      <c r="H1452">
        <v>2023</v>
      </c>
      <c r="I1452">
        <v>6</v>
      </c>
      <c r="J1452" t="s">
        <v>84</v>
      </c>
      <c r="K1452" t="s">
        <v>113</v>
      </c>
      <c r="L1452" t="s">
        <v>102</v>
      </c>
      <c r="M1452" t="s">
        <v>124</v>
      </c>
    </row>
    <row r="1453" spans="1:13" x14ac:dyDescent="0.3">
      <c r="A1453" t="s">
        <v>16</v>
      </c>
      <c r="B1453" t="s">
        <v>44</v>
      </c>
      <c r="C1453">
        <v>45139</v>
      </c>
      <c r="D1453">
        <v>12</v>
      </c>
      <c r="E1453">
        <v>3447.6000000000004</v>
      </c>
      <c r="F1453">
        <v>2792.04</v>
      </c>
      <c r="G1453">
        <v>655.5600000000004</v>
      </c>
      <c r="H1453">
        <v>2023</v>
      </c>
      <c r="I1453">
        <v>8</v>
      </c>
      <c r="J1453" t="s">
        <v>85</v>
      </c>
      <c r="K1453" t="s">
        <v>109</v>
      </c>
      <c r="L1453" t="s">
        <v>102</v>
      </c>
      <c r="M1453" t="s">
        <v>116</v>
      </c>
    </row>
    <row r="1454" spans="1:13" x14ac:dyDescent="0.3">
      <c r="A1454" t="s">
        <v>21</v>
      </c>
      <c r="B1454" t="s">
        <v>9</v>
      </c>
      <c r="C1454">
        <v>45620</v>
      </c>
      <c r="D1454">
        <v>39</v>
      </c>
      <c r="E1454">
        <v>23681.97</v>
      </c>
      <c r="F1454">
        <v>14521.259999999998</v>
      </c>
      <c r="G1454">
        <v>9160.7100000000028</v>
      </c>
      <c r="H1454">
        <v>2024</v>
      </c>
      <c r="I1454">
        <v>11</v>
      </c>
      <c r="J1454" t="s">
        <v>90</v>
      </c>
      <c r="K1454" t="s">
        <v>113</v>
      </c>
      <c r="L1454" t="s">
        <v>98</v>
      </c>
      <c r="M1454" t="s">
        <v>99</v>
      </c>
    </row>
    <row r="1455" spans="1:13" x14ac:dyDescent="0.3">
      <c r="A1455" t="s">
        <v>19</v>
      </c>
      <c r="B1455" t="s">
        <v>24</v>
      </c>
      <c r="C1455">
        <v>45330</v>
      </c>
      <c r="D1455">
        <v>19</v>
      </c>
      <c r="E1455">
        <v>25293.37</v>
      </c>
      <c r="F1455">
        <v>15783.490000000002</v>
      </c>
      <c r="G1455">
        <v>9509.8799999999974</v>
      </c>
      <c r="H1455">
        <v>2024</v>
      </c>
      <c r="I1455">
        <v>2</v>
      </c>
      <c r="J1455" t="s">
        <v>87</v>
      </c>
      <c r="K1455" t="s">
        <v>104</v>
      </c>
      <c r="L1455" t="s">
        <v>102</v>
      </c>
      <c r="M1455" t="s">
        <v>124</v>
      </c>
    </row>
    <row r="1456" spans="1:13" x14ac:dyDescent="0.3">
      <c r="A1456" t="s">
        <v>37</v>
      </c>
      <c r="B1456" t="s">
        <v>67</v>
      </c>
      <c r="C1456">
        <v>45281</v>
      </c>
      <c r="D1456">
        <v>41</v>
      </c>
      <c r="E1456">
        <v>42799.08</v>
      </c>
      <c r="F1456">
        <v>26405.64</v>
      </c>
      <c r="G1456">
        <v>16393.440000000002</v>
      </c>
      <c r="H1456">
        <v>2023</v>
      </c>
      <c r="I1456">
        <v>12</v>
      </c>
      <c r="J1456" t="s">
        <v>86</v>
      </c>
      <c r="K1456" t="s">
        <v>137</v>
      </c>
      <c r="L1456" t="s">
        <v>111</v>
      </c>
      <c r="M1456" t="s">
        <v>121</v>
      </c>
    </row>
    <row r="1457" spans="1:13" x14ac:dyDescent="0.3">
      <c r="A1457" t="s">
        <v>54</v>
      </c>
      <c r="B1457" t="s">
        <v>11</v>
      </c>
      <c r="C1457">
        <v>45436</v>
      </c>
      <c r="D1457">
        <v>19</v>
      </c>
      <c r="E1457">
        <v>12765.15</v>
      </c>
      <c r="F1457">
        <v>10081.210000000001</v>
      </c>
      <c r="G1457">
        <v>2683.9399999999987</v>
      </c>
      <c r="H1457">
        <v>2024</v>
      </c>
      <c r="I1457">
        <v>5</v>
      </c>
      <c r="J1457" t="s">
        <v>88</v>
      </c>
      <c r="K1457" t="s">
        <v>113</v>
      </c>
      <c r="L1457" t="s">
        <v>102</v>
      </c>
      <c r="M1457" t="s">
        <v>103</v>
      </c>
    </row>
    <row r="1458" spans="1:13" x14ac:dyDescent="0.3">
      <c r="A1458" t="s">
        <v>28</v>
      </c>
      <c r="B1458" t="s">
        <v>57</v>
      </c>
      <c r="C1458">
        <v>45574</v>
      </c>
      <c r="D1458">
        <v>33</v>
      </c>
      <c r="E1458">
        <v>38631.120000000003</v>
      </c>
      <c r="F1458">
        <v>30860.609999999997</v>
      </c>
      <c r="G1458">
        <v>7770.5100000000057</v>
      </c>
      <c r="H1458">
        <v>2024</v>
      </c>
      <c r="I1458">
        <v>10</v>
      </c>
      <c r="J1458" t="s">
        <v>90</v>
      </c>
      <c r="K1458" t="s">
        <v>106</v>
      </c>
      <c r="L1458" t="s">
        <v>111</v>
      </c>
      <c r="M1458" t="s">
        <v>112</v>
      </c>
    </row>
    <row r="1459" spans="1:13" x14ac:dyDescent="0.3">
      <c r="A1459" t="s">
        <v>16</v>
      </c>
      <c r="B1459" t="s">
        <v>67</v>
      </c>
      <c r="C1459">
        <v>45058</v>
      </c>
      <c r="D1459">
        <v>9</v>
      </c>
      <c r="E1459">
        <v>9394.9200000000019</v>
      </c>
      <c r="F1459">
        <v>5796.36</v>
      </c>
      <c r="G1459">
        <v>3598.5600000000022</v>
      </c>
      <c r="H1459">
        <v>2023</v>
      </c>
      <c r="I1459">
        <v>5</v>
      </c>
      <c r="J1459" t="s">
        <v>84</v>
      </c>
      <c r="K1459" t="s">
        <v>137</v>
      </c>
      <c r="L1459" t="s">
        <v>111</v>
      </c>
      <c r="M1459" t="s">
        <v>121</v>
      </c>
    </row>
    <row r="1460" spans="1:13" x14ac:dyDescent="0.3">
      <c r="A1460" t="s">
        <v>12</v>
      </c>
      <c r="B1460" t="s">
        <v>29</v>
      </c>
      <c r="C1460">
        <v>45267</v>
      </c>
      <c r="D1460">
        <v>41</v>
      </c>
      <c r="E1460">
        <v>26773</v>
      </c>
      <c r="F1460">
        <v>20055.149999999998</v>
      </c>
      <c r="G1460">
        <v>6717.8500000000022</v>
      </c>
      <c r="H1460">
        <v>2023</v>
      </c>
      <c r="I1460">
        <v>12</v>
      </c>
      <c r="J1460" t="s">
        <v>86</v>
      </c>
      <c r="K1460" t="s">
        <v>100</v>
      </c>
      <c r="L1460" t="s">
        <v>98</v>
      </c>
      <c r="M1460" t="s">
        <v>108</v>
      </c>
    </row>
    <row r="1461" spans="1:13" x14ac:dyDescent="0.3">
      <c r="A1461" t="s">
        <v>37</v>
      </c>
      <c r="B1461" t="s">
        <v>48</v>
      </c>
      <c r="C1461">
        <v>45134</v>
      </c>
      <c r="D1461">
        <v>19</v>
      </c>
      <c r="E1461">
        <v>26657.19</v>
      </c>
      <c r="F1461">
        <v>16920.45</v>
      </c>
      <c r="G1461">
        <v>9736.739999999998</v>
      </c>
      <c r="H1461">
        <v>2023</v>
      </c>
      <c r="I1461">
        <v>7</v>
      </c>
      <c r="J1461" t="s">
        <v>85</v>
      </c>
      <c r="K1461" t="s">
        <v>137</v>
      </c>
      <c r="L1461" t="s">
        <v>111</v>
      </c>
      <c r="M1461" t="s">
        <v>112</v>
      </c>
    </row>
    <row r="1462" spans="1:13" x14ac:dyDescent="0.3">
      <c r="A1462" t="s">
        <v>59</v>
      </c>
      <c r="B1462" t="s">
        <v>30</v>
      </c>
      <c r="C1462">
        <v>45603</v>
      </c>
      <c r="D1462">
        <v>22</v>
      </c>
      <c r="E1462">
        <v>32372.120000000003</v>
      </c>
      <c r="F1462">
        <v>21904.3</v>
      </c>
      <c r="G1462">
        <v>10467.820000000003</v>
      </c>
      <c r="H1462">
        <v>2024</v>
      </c>
      <c r="I1462">
        <v>11</v>
      </c>
      <c r="J1462" t="s">
        <v>90</v>
      </c>
      <c r="K1462" t="s">
        <v>113</v>
      </c>
      <c r="L1462" t="s">
        <v>126</v>
      </c>
      <c r="M1462" t="s">
        <v>127</v>
      </c>
    </row>
    <row r="1463" spans="1:13" x14ac:dyDescent="0.3">
      <c r="A1463" t="s">
        <v>16</v>
      </c>
      <c r="B1463" t="s">
        <v>22</v>
      </c>
      <c r="C1463">
        <v>45178</v>
      </c>
      <c r="D1463">
        <v>21</v>
      </c>
      <c r="E1463">
        <v>22123.08</v>
      </c>
      <c r="F1463">
        <v>13151.46</v>
      </c>
      <c r="G1463">
        <v>8971.6200000000026</v>
      </c>
      <c r="H1463">
        <v>2023</v>
      </c>
      <c r="I1463">
        <v>9</v>
      </c>
      <c r="J1463" t="s">
        <v>85</v>
      </c>
      <c r="K1463" t="s">
        <v>113</v>
      </c>
      <c r="L1463" t="s">
        <v>102</v>
      </c>
      <c r="M1463" t="s">
        <v>124</v>
      </c>
    </row>
    <row r="1464" spans="1:13" x14ac:dyDescent="0.3">
      <c r="A1464" t="s">
        <v>16</v>
      </c>
      <c r="B1464" t="s">
        <v>65</v>
      </c>
      <c r="C1464">
        <v>45483</v>
      </c>
      <c r="D1464">
        <v>20</v>
      </c>
      <c r="E1464">
        <v>6463</v>
      </c>
      <c r="F1464">
        <v>3997.2000000000003</v>
      </c>
      <c r="G1464">
        <v>2465.7999999999997</v>
      </c>
      <c r="H1464">
        <v>2024</v>
      </c>
      <c r="I1464">
        <v>7</v>
      </c>
      <c r="J1464" t="s">
        <v>89</v>
      </c>
      <c r="K1464" t="s">
        <v>109</v>
      </c>
      <c r="L1464" t="s">
        <v>111</v>
      </c>
      <c r="M1464" t="s">
        <v>112</v>
      </c>
    </row>
    <row r="1465" spans="1:13" x14ac:dyDescent="0.3">
      <c r="A1465" t="s">
        <v>6</v>
      </c>
      <c r="B1465" t="s">
        <v>18</v>
      </c>
      <c r="C1465">
        <v>45312</v>
      </c>
      <c r="D1465">
        <v>13</v>
      </c>
      <c r="E1465">
        <v>5189.08</v>
      </c>
      <c r="F1465">
        <v>3921.3199999999997</v>
      </c>
      <c r="G1465">
        <v>1267.7600000000002</v>
      </c>
      <c r="H1465">
        <v>2024</v>
      </c>
      <c r="I1465">
        <v>1</v>
      </c>
      <c r="J1465" t="s">
        <v>87</v>
      </c>
      <c r="K1465" t="s">
        <v>130</v>
      </c>
      <c r="L1465" t="s">
        <v>126</v>
      </c>
      <c r="M1465" t="s">
        <v>129</v>
      </c>
    </row>
    <row r="1466" spans="1:13" x14ac:dyDescent="0.3">
      <c r="A1466" t="s">
        <v>16</v>
      </c>
      <c r="B1466" t="s">
        <v>9</v>
      </c>
      <c r="C1466">
        <v>45401</v>
      </c>
      <c r="D1466">
        <v>7</v>
      </c>
      <c r="E1466">
        <v>4250.6100000000006</v>
      </c>
      <c r="F1466">
        <v>2606.3799999999997</v>
      </c>
      <c r="G1466">
        <v>1644.2300000000009</v>
      </c>
      <c r="H1466">
        <v>2024</v>
      </c>
      <c r="I1466">
        <v>4</v>
      </c>
      <c r="J1466" t="s">
        <v>88</v>
      </c>
      <c r="K1466" t="s">
        <v>113</v>
      </c>
      <c r="L1466" t="s">
        <v>98</v>
      </c>
      <c r="M1466" t="s">
        <v>99</v>
      </c>
    </row>
    <row r="1467" spans="1:13" x14ac:dyDescent="0.3">
      <c r="A1467" t="s">
        <v>16</v>
      </c>
      <c r="B1467" t="s">
        <v>47</v>
      </c>
      <c r="C1467">
        <v>44988</v>
      </c>
      <c r="D1467">
        <v>16</v>
      </c>
      <c r="E1467">
        <v>19166.72</v>
      </c>
      <c r="F1467">
        <v>14120.8</v>
      </c>
      <c r="G1467">
        <v>5045.9200000000019</v>
      </c>
      <c r="H1467">
        <v>2023</v>
      </c>
      <c r="I1467">
        <v>3</v>
      </c>
      <c r="J1467" t="s">
        <v>83</v>
      </c>
      <c r="K1467" t="s">
        <v>113</v>
      </c>
      <c r="L1467" t="s">
        <v>126</v>
      </c>
      <c r="M1467" t="s">
        <v>127</v>
      </c>
    </row>
    <row r="1468" spans="1:13" x14ac:dyDescent="0.3">
      <c r="A1468" t="s">
        <v>32</v>
      </c>
      <c r="B1468" t="s">
        <v>46</v>
      </c>
      <c r="C1468">
        <v>45046</v>
      </c>
      <c r="D1468">
        <v>23</v>
      </c>
      <c r="E1468">
        <v>4494.8900000000003</v>
      </c>
      <c r="F1468">
        <v>3356.85</v>
      </c>
      <c r="G1468">
        <v>1138.0400000000004</v>
      </c>
      <c r="H1468">
        <v>2023</v>
      </c>
      <c r="I1468">
        <v>4</v>
      </c>
      <c r="J1468" t="s">
        <v>84</v>
      </c>
      <c r="K1468" t="s">
        <v>100</v>
      </c>
      <c r="L1468" t="s">
        <v>118</v>
      </c>
      <c r="M1468" t="s">
        <v>119</v>
      </c>
    </row>
    <row r="1469" spans="1:13" x14ac:dyDescent="0.3">
      <c r="A1469" t="s">
        <v>32</v>
      </c>
      <c r="B1469" t="s">
        <v>56</v>
      </c>
      <c r="C1469">
        <v>45068</v>
      </c>
      <c r="D1469">
        <v>14</v>
      </c>
      <c r="E1469">
        <v>1878.1000000000001</v>
      </c>
      <c r="F1469">
        <v>1551.48</v>
      </c>
      <c r="G1469">
        <v>326.62000000000012</v>
      </c>
      <c r="H1469">
        <v>2023</v>
      </c>
      <c r="I1469">
        <v>5</v>
      </c>
      <c r="J1469" t="s">
        <v>84</v>
      </c>
      <c r="K1469" t="s">
        <v>113</v>
      </c>
      <c r="L1469" t="s">
        <v>102</v>
      </c>
      <c r="M1469" t="s">
        <v>148</v>
      </c>
    </row>
    <row r="1470" spans="1:13" x14ac:dyDescent="0.3">
      <c r="A1470" t="s">
        <v>10</v>
      </c>
      <c r="B1470" t="s">
        <v>50</v>
      </c>
      <c r="C1470">
        <v>45053</v>
      </c>
      <c r="D1470">
        <v>10</v>
      </c>
      <c r="E1470">
        <v>2696.2</v>
      </c>
      <c r="F1470">
        <v>1638.8999999999999</v>
      </c>
      <c r="G1470">
        <v>1057.3</v>
      </c>
      <c r="H1470">
        <v>2023</v>
      </c>
      <c r="I1470">
        <v>5</v>
      </c>
      <c r="J1470" t="s">
        <v>84</v>
      </c>
      <c r="K1470" t="s">
        <v>100</v>
      </c>
      <c r="L1470" t="s">
        <v>102</v>
      </c>
      <c r="M1470" t="s">
        <v>103</v>
      </c>
    </row>
    <row r="1471" spans="1:13" x14ac:dyDescent="0.3">
      <c r="A1471" t="s">
        <v>59</v>
      </c>
      <c r="B1471" t="s">
        <v>68</v>
      </c>
      <c r="C1471">
        <v>45586</v>
      </c>
      <c r="D1471">
        <v>34</v>
      </c>
      <c r="E1471">
        <v>37672</v>
      </c>
      <c r="F1471">
        <v>29513.699999999997</v>
      </c>
      <c r="G1471">
        <v>8158.3000000000029</v>
      </c>
      <c r="H1471">
        <v>2024</v>
      </c>
      <c r="I1471">
        <v>10</v>
      </c>
      <c r="J1471" t="s">
        <v>90</v>
      </c>
      <c r="K1471" t="s">
        <v>113</v>
      </c>
      <c r="L1471" t="s">
        <v>118</v>
      </c>
      <c r="M1471" t="s">
        <v>134</v>
      </c>
    </row>
    <row r="1472" spans="1:13" x14ac:dyDescent="0.3">
      <c r="A1472" t="s">
        <v>16</v>
      </c>
      <c r="B1472" t="s">
        <v>22</v>
      </c>
      <c r="C1472">
        <v>45242</v>
      </c>
      <c r="D1472">
        <v>42</v>
      </c>
      <c r="E1472">
        <v>44246.16</v>
      </c>
      <c r="F1472">
        <v>26302.92</v>
      </c>
      <c r="G1472">
        <v>17943.240000000005</v>
      </c>
      <c r="H1472">
        <v>2023</v>
      </c>
      <c r="I1472">
        <v>11</v>
      </c>
      <c r="J1472" t="s">
        <v>86</v>
      </c>
      <c r="K1472" t="s">
        <v>113</v>
      </c>
      <c r="L1472" t="s">
        <v>102</v>
      </c>
      <c r="M1472" t="s">
        <v>124</v>
      </c>
    </row>
    <row r="1473" spans="1:13" x14ac:dyDescent="0.3">
      <c r="A1473" t="s">
        <v>12</v>
      </c>
      <c r="B1473" t="s">
        <v>26</v>
      </c>
      <c r="C1473">
        <v>45167</v>
      </c>
      <c r="D1473">
        <v>10</v>
      </c>
      <c r="E1473">
        <v>10536.900000000001</v>
      </c>
      <c r="F1473">
        <v>6525.7000000000007</v>
      </c>
      <c r="G1473">
        <v>4011.2000000000007</v>
      </c>
      <c r="H1473">
        <v>2023</v>
      </c>
      <c r="I1473">
        <v>8</v>
      </c>
      <c r="J1473" t="s">
        <v>85</v>
      </c>
      <c r="K1473" t="s">
        <v>104</v>
      </c>
      <c r="L1473" t="s">
        <v>126</v>
      </c>
      <c r="M1473" t="s">
        <v>127</v>
      </c>
    </row>
    <row r="1474" spans="1:13" x14ac:dyDescent="0.3">
      <c r="A1474" t="s">
        <v>8</v>
      </c>
      <c r="B1474" t="s">
        <v>47</v>
      </c>
      <c r="C1474">
        <v>44967</v>
      </c>
      <c r="D1474">
        <v>23</v>
      </c>
      <c r="E1474">
        <v>27552.160000000003</v>
      </c>
      <c r="F1474">
        <v>20298.649999999998</v>
      </c>
      <c r="G1474">
        <v>7253.5100000000057</v>
      </c>
      <c r="H1474">
        <v>2023</v>
      </c>
      <c r="I1474">
        <v>2</v>
      </c>
      <c r="J1474" t="s">
        <v>83</v>
      </c>
      <c r="K1474" t="s">
        <v>113</v>
      </c>
      <c r="L1474" t="s">
        <v>126</v>
      </c>
      <c r="M1474" t="s">
        <v>127</v>
      </c>
    </row>
    <row r="1475" spans="1:13" x14ac:dyDescent="0.3">
      <c r="A1475" t="s">
        <v>59</v>
      </c>
      <c r="B1475" t="s">
        <v>7</v>
      </c>
      <c r="C1475">
        <v>44957</v>
      </c>
      <c r="D1475">
        <v>14</v>
      </c>
      <c r="E1475">
        <v>4646.32</v>
      </c>
      <c r="F1475">
        <v>2767.94</v>
      </c>
      <c r="G1475">
        <v>1878.3799999999997</v>
      </c>
      <c r="H1475">
        <v>2023</v>
      </c>
      <c r="I1475">
        <v>1</v>
      </c>
      <c r="J1475" t="s">
        <v>83</v>
      </c>
      <c r="K1475" t="s">
        <v>109</v>
      </c>
      <c r="L1475" t="s">
        <v>98</v>
      </c>
      <c r="M1475" t="s">
        <v>108</v>
      </c>
    </row>
    <row r="1476" spans="1:13" x14ac:dyDescent="0.3">
      <c r="A1476" t="s">
        <v>16</v>
      </c>
      <c r="B1476" t="s">
        <v>65</v>
      </c>
      <c r="C1476">
        <v>45635</v>
      </c>
      <c r="D1476">
        <v>38</v>
      </c>
      <c r="E1476">
        <v>12279.699999999999</v>
      </c>
      <c r="F1476">
        <v>7594.68</v>
      </c>
      <c r="G1476">
        <v>4685.0199999999986</v>
      </c>
      <c r="H1476">
        <v>2024</v>
      </c>
      <c r="I1476">
        <v>12</v>
      </c>
      <c r="J1476" t="s">
        <v>90</v>
      </c>
      <c r="K1476" t="s">
        <v>109</v>
      </c>
      <c r="L1476" t="s">
        <v>111</v>
      </c>
      <c r="M1476" t="s">
        <v>112</v>
      </c>
    </row>
    <row r="1477" spans="1:13" x14ac:dyDescent="0.3">
      <c r="A1477" t="s">
        <v>54</v>
      </c>
      <c r="B1477" t="s">
        <v>20</v>
      </c>
      <c r="C1477">
        <v>45053</v>
      </c>
      <c r="D1477">
        <v>18</v>
      </c>
      <c r="E1477">
        <v>15987.78</v>
      </c>
      <c r="F1477">
        <v>13004.1</v>
      </c>
      <c r="G1477">
        <v>2983.6800000000003</v>
      </c>
      <c r="H1477">
        <v>2023</v>
      </c>
      <c r="I1477">
        <v>5</v>
      </c>
      <c r="J1477" t="s">
        <v>84</v>
      </c>
      <c r="K1477" t="s">
        <v>104</v>
      </c>
      <c r="L1477" t="s">
        <v>102</v>
      </c>
      <c r="M1477" t="s">
        <v>124</v>
      </c>
    </row>
    <row r="1478" spans="1:13" x14ac:dyDescent="0.3">
      <c r="A1478" t="s">
        <v>33</v>
      </c>
      <c r="B1478" t="s">
        <v>62</v>
      </c>
      <c r="C1478">
        <v>45283</v>
      </c>
      <c r="D1478">
        <v>23</v>
      </c>
      <c r="E1478">
        <v>33241.9</v>
      </c>
      <c r="F1478">
        <v>22316.21</v>
      </c>
      <c r="G1478">
        <v>10925.690000000002</v>
      </c>
      <c r="H1478">
        <v>2023</v>
      </c>
      <c r="I1478">
        <v>12</v>
      </c>
      <c r="J1478" t="s">
        <v>86</v>
      </c>
      <c r="K1478" t="s">
        <v>113</v>
      </c>
      <c r="L1478" t="s">
        <v>126</v>
      </c>
      <c r="M1478" t="s">
        <v>158</v>
      </c>
    </row>
    <row r="1479" spans="1:13" x14ac:dyDescent="0.3">
      <c r="A1479" t="s">
        <v>16</v>
      </c>
      <c r="B1479" t="s">
        <v>43</v>
      </c>
      <c r="C1479">
        <v>45187</v>
      </c>
      <c r="D1479">
        <v>15</v>
      </c>
      <c r="E1479">
        <v>15974.400000000001</v>
      </c>
      <c r="F1479">
        <v>10300.049999999999</v>
      </c>
      <c r="G1479">
        <v>5674.3500000000022</v>
      </c>
      <c r="H1479">
        <v>2023</v>
      </c>
      <c r="I1479">
        <v>9</v>
      </c>
      <c r="J1479" t="s">
        <v>85</v>
      </c>
      <c r="K1479" t="s">
        <v>113</v>
      </c>
      <c r="L1479" t="s">
        <v>111</v>
      </c>
      <c r="M1479" t="s">
        <v>121</v>
      </c>
    </row>
    <row r="1480" spans="1:13" x14ac:dyDescent="0.3">
      <c r="A1480" t="s">
        <v>25</v>
      </c>
      <c r="B1480" t="s">
        <v>70</v>
      </c>
      <c r="C1480">
        <v>45398</v>
      </c>
      <c r="D1480">
        <v>16</v>
      </c>
      <c r="E1480">
        <v>3454.24</v>
      </c>
      <c r="F1480">
        <v>2500.3200000000002</v>
      </c>
      <c r="G1480">
        <v>953.91999999999962</v>
      </c>
      <c r="H1480">
        <v>2024</v>
      </c>
      <c r="I1480">
        <v>4</v>
      </c>
      <c r="J1480" t="s">
        <v>88</v>
      </c>
      <c r="K1480" t="s">
        <v>130</v>
      </c>
      <c r="L1480" t="s">
        <v>102</v>
      </c>
      <c r="M1480" t="s">
        <v>103</v>
      </c>
    </row>
    <row r="1481" spans="1:13" x14ac:dyDescent="0.3">
      <c r="A1481" t="s">
        <v>54</v>
      </c>
      <c r="B1481" t="s">
        <v>17</v>
      </c>
      <c r="C1481">
        <v>45518</v>
      </c>
      <c r="D1481">
        <v>14</v>
      </c>
      <c r="E1481">
        <v>2561.7199999999998</v>
      </c>
      <c r="F1481">
        <v>1946.1399999999999</v>
      </c>
      <c r="G1481">
        <v>615.57999999999993</v>
      </c>
      <c r="H1481">
        <v>2024</v>
      </c>
      <c r="I1481">
        <v>8</v>
      </c>
      <c r="J1481" t="s">
        <v>89</v>
      </c>
      <c r="K1481" t="s">
        <v>104</v>
      </c>
      <c r="L1481" t="s">
        <v>102</v>
      </c>
      <c r="M1481" t="s">
        <v>103</v>
      </c>
    </row>
    <row r="1482" spans="1:13" x14ac:dyDescent="0.3">
      <c r="A1482" t="s">
        <v>33</v>
      </c>
      <c r="B1482" t="s">
        <v>63</v>
      </c>
      <c r="C1482">
        <v>45433</v>
      </c>
      <c r="D1482">
        <v>4</v>
      </c>
      <c r="E1482">
        <v>4524.4399999999996</v>
      </c>
      <c r="F1482">
        <v>3755.8</v>
      </c>
      <c r="G1482">
        <v>768.63999999999942</v>
      </c>
      <c r="H1482">
        <v>2024</v>
      </c>
      <c r="I1482">
        <v>5</v>
      </c>
      <c r="J1482" t="s">
        <v>88</v>
      </c>
      <c r="K1482" t="s">
        <v>113</v>
      </c>
      <c r="L1482" t="s">
        <v>111</v>
      </c>
      <c r="M1482" t="s">
        <v>170</v>
      </c>
    </row>
    <row r="1483" spans="1:13" x14ac:dyDescent="0.3">
      <c r="A1483" t="s">
        <v>12</v>
      </c>
      <c r="B1483" t="s">
        <v>67</v>
      </c>
      <c r="C1483">
        <v>45099</v>
      </c>
      <c r="D1483">
        <v>18</v>
      </c>
      <c r="E1483">
        <v>18789.840000000004</v>
      </c>
      <c r="F1483">
        <v>11592.72</v>
      </c>
      <c r="G1483">
        <v>7197.1200000000044</v>
      </c>
      <c r="H1483">
        <v>2023</v>
      </c>
      <c r="I1483">
        <v>6</v>
      </c>
      <c r="J1483" t="s">
        <v>84</v>
      </c>
      <c r="K1483" t="s">
        <v>137</v>
      </c>
      <c r="L1483" t="s">
        <v>111</v>
      </c>
      <c r="M1483" t="s">
        <v>121</v>
      </c>
    </row>
    <row r="1484" spans="1:13" x14ac:dyDescent="0.3">
      <c r="A1484" t="s">
        <v>8</v>
      </c>
      <c r="B1484" t="s">
        <v>49</v>
      </c>
      <c r="C1484">
        <v>45559</v>
      </c>
      <c r="D1484">
        <v>6</v>
      </c>
      <c r="E1484">
        <v>7986.42</v>
      </c>
      <c r="F1484">
        <v>4905.72</v>
      </c>
      <c r="G1484">
        <v>3080.7</v>
      </c>
      <c r="H1484">
        <v>2024</v>
      </c>
      <c r="I1484">
        <v>9</v>
      </c>
      <c r="J1484" t="s">
        <v>89</v>
      </c>
      <c r="K1484" t="s">
        <v>137</v>
      </c>
      <c r="L1484" t="s">
        <v>126</v>
      </c>
      <c r="M1484" t="s">
        <v>158</v>
      </c>
    </row>
    <row r="1485" spans="1:13" x14ac:dyDescent="0.3">
      <c r="A1485" t="s">
        <v>59</v>
      </c>
      <c r="B1485" t="s">
        <v>18</v>
      </c>
      <c r="C1485">
        <v>45600</v>
      </c>
      <c r="D1485">
        <v>22</v>
      </c>
      <c r="E1485">
        <v>8781.52</v>
      </c>
      <c r="F1485">
        <v>6636.08</v>
      </c>
      <c r="G1485">
        <v>2145.4400000000005</v>
      </c>
      <c r="H1485">
        <v>2024</v>
      </c>
      <c r="I1485">
        <v>11</v>
      </c>
      <c r="J1485" t="s">
        <v>90</v>
      </c>
      <c r="K1485" t="s">
        <v>130</v>
      </c>
      <c r="L1485" t="s">
        <v>126</v>
      </c>
      <c r="M1485" t="s">
        <v>129</v>
      </c>
    </row>
    <row r="1486" spans="1:13" x14ac:dyDescent="0.3">
      <c r="A1486" t="s">
        <v>28</v>
      </c>
      <c r="B1486" t="s">
        <v>57</v>
      </c>
      <c r="C1486">
        <v>45540</v>
      </c>
      <c r="D1486">
        <v>6</v>
      </c>
      <c r="E1486">
        <v>7023.84</v>
      </c>
      <c r="F1486">
        <v>5611.0199999999995</v>
      </c>
      <c r="G1486">
        <v>1412.8200000000006</v>
      </c>
      <c r="H1486">
        <v>2024</v>
      </c>
      <c r="I1486">
        <v>9</v>
      </c>
      <c r="J1486" t="s">
        <v>89</v>
      </c>
      <c r="K1486" t="s">
        <v>106</v>
      </c>
      <c r="L1486" t="s">
        <v>111</v>
      </c>
      <c r="M1486" t="s">
        <v>112</v>
      </c>
    </row>
    <row r="1487" spans="1:13" x14ac:dyDescent="0.3">
      <c r="A1487" t="s">
        <v>14</v>
      </c>
      <c r="B1487" t="s">
        <v>11</v>
      </c>
      <c r="C1487">
        <v>45307</v>
      </c>
      <c r="D1487">
        <v>21</v>
      </c>
      <c r="E1487">
        <v>14108.85</v>
      </c>
      <c r="F1487">
        <v>11142.390000000001</v>
      </c>
      <c r="G1487">
        <v>2966.4599999999991</v>
      </c>
      <c r="H1487">
        <v>2024</v>
      </c>
      <c r="I1487">
        <v>1</v>
      </c>
      <c r="J1487" t="s">
        <v>87</v>
      </c>
      <c r="K1487" t="s">
        <v>113</v>
      </c>
      <c r="L1487" t="s">
        <v>102</v>
      </c>
      <c r="M1487" t="s">
        <v>103</v>
      </c>
    </row>
    <row r="1488" spans="1:13" x14ac:dyDescent="0.3">
      <c r="A1488" t="s">
        <v>25</v>
      </c>
      <c r="B1488" t="s">
        <v>43</v>
      </c>
      <c r="C1488">
        <v>45080</v>
      </c>
      <c r="D1488">
        <v>22</v>
      </c>
      <c r="E1488">
        <v>23429.120000000003</v>
      </c>
      <c r="F1488">
        <v>15106.74</v>
      </c>
      <c r="G1488">
        <v>8322.3800000000028</v>
      </c>
      <c r="H1488">
        <v>2023</v>
      </c>
      <c r="I1488">
        <v>6</v>
      </c>
      <c r="J1488" t="s">
        <v>84</v>
      </c>
      <c r="K1488" t="s">
        <v>113</v>
      </c>
      <c r="L1488" t="s">
        <v>111</v>
      </c>
      <c r="M1488" t="s">
        <v>121</v>
      </c>
    </row>
    <row r="1489" spans="1:13" x14ac:dyDescent="0.3">
      <c r="A1489" t="s">
        <v>21</v>
      </c>
      <c r="B1489" t="s">
        <v>17</v>
      </c>
      <c r="C1489">
        <v>45446</v>
      </c>
      <c r="D1489">
        <v>19</v>
      </c>
      <c r="E1489">
        <v>3476.62</v>
      </c>
      <c r="F1489">
        <v>2641.1899999999996</v>
      </c>
      <c r="G1489">
        <v>835.43000000000029</v>
      </c>
      <c r="H1489">
        <v>2024</v>
      </c>
      <c r="I1489">
        <v>6</v>
      </c>
      <c r="J1489" t="s">
        <v>88</v>
      </c>
      <c r="K1489" t="s">
        <v>104</v>
      </c>
      <c r="L1489" t="s">
        <v>102</v>
      </c>
      <c r="M1489" t="s">
        <v>103</v>
      </c>
    </row>
    <row r="1490" spans="1:13" x14ac:dyDescent="0.3">
      <c r="A1490" t="s">
        <v>10</v>
      </c>
      <c r="B1490" t="s">
        <v>45</v>
      </c>
      <c r="C1490">
        <v>45388</v>
      </c>
      <c r="D1490">
        <v>16</v>
      </c>
      <c r="E1490">
        <v>12906.56</v>
      </c>
      <c r="F1490">
        <v>7696.64</v>
      </c>
      <c r="G1490">
        <v>5209.9199999999992</v>
      </c>
      <c r="H1490">
        <v>2024</v>
      </c>
      <c r="I1490">
        <v>4</v>
      </c>
      <c r="J1490" t="s">
        <v>88</v>
      </c>
      <c r="K1490" t="s">
        <v>113</v>
      </c>
      <c r="L1490" t="s">
        <v>111</v>
      </c>
      <c r="M1490" t="s">
        <v>112</v>
      </c>
    </row>
    <row r="1491" spans="1:13" x14ac:dyDescent="0.3">
      <c r="A1491" t="s">
        <v>37</v>
      </c>
      <c r="B1491" t="s">
        <v>17</v>
      </c>
      <c r="C1491">
        <v>45650</v>
      </c>
      <c r="D1491">
        <v>24</v>
      </c>
      <c r="E1491">
        <v>4391.5199999999995</v>
      </c>
      <c r="F1491">
        <v>3336.24</v>
      </c>
      <c r="G1491">
        <v>1055.2799999999997</v>
      </c>
      <c r="H1491">
        <v>2024</v>
      </c>
      <c r="I1491">
        <v>12</v>
      </c>
      <c r="J1491" t="s">
        <v>90</v>
      </c>
      <c r="K1491" t="s">
        <v>104</v>
      </c>
      <c r="L1491" t="s">
        <v>102</v>
      </c>
      <c r="M1491" t="s">
        <v>103</v>
      </c>
    </row>
    <row r="1492" spans="1:13" x14ac:dyDescent="0.3">
      <c r="A1492" t="s">
        <v>16</v>
      </c>
      <c r="B1492" t="s">
        <v>27</v>
      </c>
      <c r="C1492">
        <v>45501</v>
      </c>
      <c r="D1492">
        <v>6</v>
      </c>
      <c r="E1492">
        <v>2047.02</v>
      </c>
      <c r="F1492">
        <v>1220.82</v>
      </c>
      <c r="G1492">
        <v>826.2</v>
      </c>
      <c r="H1492">
        <v>2024</v>
      </c>
      <c r="I1492">
        <v>7</v>
      </c>
      <c r="J1492" t="s">
        <v>89</v>
      </c>
      <c r="K1492" t="s">
        <v>113</v>
      </c>
      <c r="L1492" t="s">
        <v>102</v>
      </c>
      <c r="M1492" t="s">
        <v>124</v>
      </c>
    </row>
    <row r="1493" spans="1:13" x14ac:dyDescent="0.3">
      <c r="A1493" t="s">
        <v>19</v>
      </c>
      <c r="B1493" t="s">
        <v>27</v>
      </c>
      <c r="C1493">
        <v>45092</v>
      </c>
      <c r="D1493">
        <v>3</v>
      </c>
      <c r="E1493">
        <v>1023.51</v>
      </c>
      <c r="F1493">
        <v>610.41</v>
      </c>
      <c r="G1493">
        <v>413.1</v>
      </c>
      <c r="H1493">
        <v>2023</v>
      </c>
      <c r="I1493">
        <v>6</v>
      </c>
      <c r="J1493" t="s">
        <v>84</v>
      </c>
      <c r="K1493" t="s">
        <v>113</v>
      </c>
      <c r="L1493" t="s">
        <v>102</v>
      </c>
      <c r="M1493" t="s">
        <v>124</v>
      </c>
    </row>
    <row r="1494" spans="1:13" x14ac:dyDescent="0.3">
      <c r="A1494" t="s">
        <v>16</v>
      </c>
      <c r="B1494" t="s">
        <v>45</v>
      </c>
      <c r="C1494">
        <v>45457</v>
      </c>
      <c r="D1494">
        <v>7</v>
      </c>
      <c r="E1494">
        <v>5646.62</v>
      </c>
      <c r="F1494">
        <v>3367.28</v>
      </c>
      <c r="G1494">
        <v>2279.3399999999997</v>
      </c>
      <c r="H1494">
        <v>2024</v>
      </c>
      <c r="I1494">
        <v>6</v>
      </c>
      <c r="J1494" t="s">
        <v>88</v>
      </c>
      <c r="K1494" t="s">
        <v>113</v>
      </c>
      <c r="L1494" t="s">
        <v>111</v>
      </c>
      <c r="M1494" t="s">
        <v>112</v>
      </c>
    </row>
    <row r="1495" spans="1:13" x14ac:dyDescent="0.3">
      <c r="A1495" t="s">
        <v>6</v>
      </c>
      <c r="B1495" t="s">
        <v>50</v>
      </c>
      <c r="C1495">
        <v>44998</v>
      </c>
      <c r="D1495">
        <v>27</v>
      </c>
      <c r="E1495">
        <v>7279.74</v>
      </c>
      <c r="F1495">
        <v>4425.03</v>
      </c>
      <c r="G1495">
        <v>2854.71</v>
      </c>
      <c r="H1495">
        <v>2023</v>
      </c>
      <c r="I1495">
        <v>3</v>
      </c>
      <c r="J1495" t="s">
        <v>83</v>
      </c>
      <c r="K1495" t="s">
        <v>100</v>
      </c>
      <c r="L1495" t="s">
        <v>102</v>
      </c>
      <c r="M1495" t="s">
        <v>103</v>
      </c>
    </row>
    <row r="1496" spans="1:13" x14ac:dyDescent="0.3">
      <c r="A1496" t="s">
        <v>59</v>
      </c>
      <c r="B1496" t="s">
        <v>22</v>
      </c>
      <c r="C1496">
        <v>45294</v>
      </c>
      <c r="D1496">
        <v>31</v>
      </c>
      <c r="E1496">
        <v>32657.88</v>
      </c>
      <c r="F1496">
        <v>19414.060000000001</v>
      </c>
      <c r="G1496">
        <v>13243.82</v>
      </c>
      <c r="H1496">
        <v>2024</v>
      </c>
      <c r="I1496">
        <v>1</v>
      </c>
      <c r="J1496" t="s">
        <v>87</v>
      </c>
      <c r="K1496" t="s">
        <v>113</v>
      </c>
      <c r="L1496" t="s">
        <v>102</v>
      </c>
      <c r="M1496" t="s">
        <v>124</v>
      </c>
    </row>
    <row r="1497" spans="1:13" x14ac:dyDescent="0.3">
      <c r="A1497" t="s">
        <v>16</v>
      </c>
      <c r="B1497" t="s">
        <v>63</v>
      </c>
      <c r="C1497">
        <v>45128</v>
      </c>
      <c r="D1497">
        <v>8</v>
      </c>
      <c r="E1497">
        <v>9048.8799999999992</v>
      </c>
      <c r="F1497">
        <v>7511.6</v>
      </c>
      <c r="G1497">
        <v>1537.2799999999988</v>
      </c>
      <c r="H1497">
        <v>2023</v>
      </c>
      <c r="I1497">
        <v>7</v>
      </c>
      <c r="J1497" t="s">
        <v>85</v>
      </c>
      <c r="K1497" t="s">
        <v>113</v>
      </c>
      <c r="L1497" t="s">
        <v>111</v>
      </c>
      <c r="M1497" t="s">
        <v>170</v>
      </c>
    </row>
    <row r="1498" spans="1:13" x14ac:dyDescent="0.3">
      <c r="A1498" t="s">
        <v>25</v>
      </c>
      <c r="B1498" t="s">
        <v>56</v>
      </c>
      <c r="C1498">
        <v>45501</v>
      </c>
      <c r="D1498">
        <v>8</v>
      </c>
      <c r="E1498">
        <v>1073.2</v>
      </c>
      <c r="F1498">
        <v>886.56</v>
      </c>
      <c r="G1498">
        <v>186.6400000000001</v>
      </c>
      <c r="H1498">
        <v>2024</v>
      </c>
      <c r="I1498">
        <v>7</v>
      </c>
      <c r="J1498" t="s">
        <v>89</v>
      </c>
      <c r="K1498" t="s">
        <v>113</v>
      </c>
      <c r="L1498" t="s">
        <v>102</v>
      </c>
      <c r="M1498" t="s">
        <v>148</v>
      </c>
    </row>
    <row r="1499" spans="1:13" x14ac:dyDescent="0.3">
      <c r="A1499" t="s">
        <v>54</v>
      </c>
      <c r="B1499" t="s">
        <v>34</v>
      </c>
      <c r="C1499">
        <v>45145</v>
      </c>
      <c r="D1499">
        <v>18</v>
      </c>
      <c r="E1499">
        <v>17371.079999999998</v>
      </c>
      <c r="F1499">
        <v>13595.4</v>
      </c>
      <c r="G1499">
        <v>3775.6799999999985</v>
      </c>
      <c r="H1499">
        <v>2023</v>
      </c>
      <c r="I1499">
        <v>8</v>
      </c>
      <c r="J1499" t="s">
        <v>85</v>
      </c>
      <c r="K1499" t="s">
        <v>113</v>
      </c>
      <c r="L1499" t="s">
        <v>118</v>
      </c>
      <c r="M1499" t="s">
        <v>119</v>
      </c>
    </row>
    <row r="1500" spans="1:13" x14ac:dyDescent="0.3">
      <c r="A1500" t="s">
        <v>37</v>
      </c>
      <c r="B1500" t="s">
        <v>26</v>
      </c>
      <c r="C1500">
        <v>45544</v>
      </c>
      <c r="D1500">
        <v>11</v>
      </c>
      <c r="E1500">
        <v>11590.59</v>
      </c>
      <c r="F1500">
        <v>7178.27</v>
      </c>
      <c r="G1500">
        <v>4412.32</v>
      </c>
      <c r="H1500">
        <v>2024</v>
      </c>
      <c r="I1500">
        <v>9</v>
      </c>
      <c r="J1500" t="s">
        <v>89</v>
      </c>
      <c r="K1500" t="s">
        <v>104</v>
      </c>
      <c r="L1500" t="s">
        <v>126</v>
      </c>
      <c r="M1500" t="s">
        <v>127</v>
      </c>
    </row>
    <row r="1501" spans="1:13" x14ac:dyDescent="0.3">
      <c r="A1501" t="s">
        <v>32</v>
      </c>
      <c r="B1501" t="s">
        <v>58</v>
      </c>
      <c r="C1501">
        <v>45164</v>
      </c>
      <c r="D1501">
        <v>21</v>
      </c>
      <c r="E1501">
        <v>5444.67</v>
      </c>
      <c r="F1501">
        <v>3558.87</v>
      </c>
      <c r="G1501">
        <v>1885.8000000000002</v>
      </c>
      <c r="H1501">
        <v>2023</v>
      </c>
      <c r="I1501">
        <v>8</v>
      </c>
      <c r="J1501" t="s">
        <v>85</v>
      </c>
      <c r="K1501" t="s">
        <v>106</v>
      </c>
      <c r="L1501" t="s">
        <v>126</v>
      </c>
      <c r="M1501" t="s">
        <v>144</v>
      </c>
    </row>
    <row r="1502" spans="1:13" x14ac:dyDescent="0.3">
      <c r="A1502" t="s">
        <v>10</v>
      </c>
      <c r="B1502" t="s">
        <v>61</v>
      </c>
      <c r="C1502">
        <v>45147</v>
      </c>
      <c r="D1502">
        <v>21</v>
      </c>
      <c r="E1502">
        <v>8034.1799999999994</v>
      </c>
      <c r="F1502">
        <v>6348.9299999999994</v>
      </c>
      <c r="G1502">
        <v>1685.25</v>
      </c>
      <c r="H1502">
        <v>2023</v>
      </c>
      <c r="I1502">
        <v>8</v>
      </c>
      <c r="J1502" t="s">
        <v>85</v>
      </c>
      <c r="K1502" t="s">
        <v>109</v>
      </c>
      <c r="L1502" t="s">
        <v>111</v>
      </c>
      <c r="M1502" t="s">
        <v>121</v>
      </c>
    </row>
    <row r="1503" spans="1:13" x14ac:dyDescent="0.3">
      <c r="A1503" t="s">
        <v>59</v>
      </c>
      <c r="B1503" t="s">
        <v>11</v>
      </c>
      <c r="C1503">
        <v>45375</v>
      </c>
      <c r="D1503">
        <v>13</v>
      </c>
      <c r="E1503">
        <v>8734.0500000000011</v>
      </c>
      <c r="F1503">
        <v>6897.67</v>
      </c>
      <c r="G1503">
        <v>1836.380000000001</v>
      </c>
      <c r="H1503">
        <v>2024</v>
      </c>
      <c r="I1503">
        <v>3</v>
      </c>
      <c r="J1503" t="s">
        <v>87</v>
      </c>
      <c r="K1503" t="s">
        <v>113</v>
      </c>
      <c r="L1503" t="s">
        <v>102</v>
      </c>
      <c r="M1503" t="s">
        <v>103</v>
      </c>
    </row>
    <row r="1504" spans="1:13" x14ac:dyDescent="0.3">
      <c r="A1504" t="s">
        <v>6</v>
      </c>
      <c r="B1504" t="s">
        <v>36</v>
      </c>
      <c r="C1504">
        <v>45325</v>
      </c>
      <c r="D1504">
        <v>20</v>
      </c>
      <c r="E1504">
        <v>18941</v>
      </c>
      <c r="F1504">
        <v>13347.6</v>
      </c>
      <c r="G1504">
        <v>5593.4</v>
      </c>
      <c r="H1504">
        <v>2024</v>
      </c>
      <c r="I1504">
        <v>2</v>
      </c>
      <c r="J1504" t="s">
        <v>87</v>
      </c>
      <c r="K1504" t="s">
        <v>132</v>
      </c>
      <c r="L1504" t="s">
        <v>102</v>
      </c>
      <c r="M1504" t="s">
        <v>124</v>
      </c>
    </row>
    <row r="1505" spans="1:13" x14ac:dyDescent="0.3">
      <c r="A1505" t="s">
        <v>59</v>
      </c>
      <c r="B1505" t="s">
        <v>70</v>
      </c>
      <c r="C1505">
        <v>45235</v>
      </c>
      <c r="D1505">
        <v>40</v>
      </c>
      <c r="E1505">
        <v>8635.5999999999985</v>
      </c>
      <c r="F1505">
        <v>6250.8</v>
      </c>
      <c r="G1505">
        <v>2384.7999999999984</v>
      </c>
      <c r="H1505">
        <v>2023</v>
      </c>
      <c r="I1505">
        <v>11</v>
      </c>
      <c r="J1505" t="s">
        <v>86</v>
      </c>
      <c r="K1505" t="s">
        <v>130</v>
      </c>
      <c r="L1505" t="s">
        <v>102</v>
      </c>
      <c r="M1505" t="s">
        <v>103</v>
      </c>
    </row>
    <row r="1506" spans="1:13" x14ac:dyDescent="0.3">
      <c r="A1506" t="s">
        <v>16</v>
      </c>
      <c r="B1506" t="s">
        <v>49</v>
      </c>
      <c r="C1506">
        <v>45622</v>
      </c>
      <c r="D1506">
        <v>30</v>
      </c>
      <c r="E1506">
        <v>39932.1</v>
      </c>
      <c r="F1506">
        <v>24528.6</v>
      </c>
      <c r="G1506">
        <v>15403.5</v>
      </c>
      <c r="H1506">
        <v>2024</v>
      </c>
      <c r="I1506">
        <v>11</v>
      </c>
      <c r="J1506" t="s">
        <v>90</v>
      </c>
      <c r="K1506" t="s">
        <v>137</v>
      </c>
      <c r="L1506" t="s">
        <v>126</v>
      </c>
      <c r="M1506" t="s">
        <v>158</v>
      </c>
    </row>
    <row r="1507" spans="1:13" x14ac:dyDescent="0.3">
      <c r="A1507" t="s">
        <v>16</v>
      </c>
      <c r="B1507" t="s">
        <v>46</v>
      </c>
      <c r="C1507">
        <v>45091</v>
      </c>
      <c r="D1507">
        <v>8</v>
      </c>
      <c r="E1507">
        <v>1563.44</v>
      </c>
      <c r="F1507">
        <v>1167.5999999999999</v>
      </c>
      <c r="G1507">
        <v>395.84000000000015</v>
      </c>
      <c r="H1507">
        <v>2023</v>
      </c>
      <c r="I1507">
        <v>6</v>
      </c>
      <c r="J1507" t="s">
        <v>84</v>
      </c>
      <c r="K1507" t="s">
        <v>100</v>
      </c>
      <c r="L1507" t="s">
        <v>118</v>
      </c>
      <c r="M1507" t="s">
        <v>119</v>
      </c>
    </row>
    <row r="1508" spans="1:13" x14ac:dyDescent="0.3">
      <c r="A1508" t="s">
        <v>16</v>
      </c>
      <c r="B1508" t="s">
        <v>61</v>
      </c>
      <c r="C1508">
        <v>45541</v>
      </c>
      <c r="D1508">
        <v>14</v>
      </c>
      <c r="E1508">
        <v>5356.12</v>
      </c>
      <c r="F1508">
        <v>4232.62</v>
      </c>
      <c r="G1508">
        <v>1123.5</v>
      </c>
      <c r="H1508">
        <v>2024</v>
      </c>
      <c r="I1508">
        <v>9</v>
      </c>
      <c r="J1508" t="s">
        <v>89</v>
      </c>
      <c r="K1508" t="s">
        <v>109</v>
      </c>
      <c r="L1508" t="s">
        <v>111</v>
      </c>
      <c r="M1508" t="s">
        <v>121</v>
      </c>
    </row>
    <row r="1509" spans="1:13" x14ac:dyDescent="0.3">
      <c r="A1509" t="s">
        <v>6</v>
      </c>
      <c r="B1509" t="s">
        <v>34</v>
      </c>
      <c r="C1509">
        <v>45247</v>
      </c>
      <c r="D1509">
        <v>34</v>
      </c>
      <c r="E1509">
        <v>32812.04</v>
      </c>
      <c r="F1509">
        <v>25680.199999999997</v>
      </c>
      <c r="G1509">
        <v>7131.8400000000038</v>
      </c>
      <c r="H1509">
        <v>2023</v>
      </c>
      <c r="I1509">
        <v>11</v>
      </c>
      <c r="J1509" t="s">
        <v>86</v>
      </c>
      <c r="K1509" t="s">
        <v>113</v>
      </c>
      <c r="L1509" t="s">
        <v>118</v>
      </c>
      <c r="M1509" t="s">
        <v>119</v>
      </c>
    </row>
    <row r="1510" spans="1:13" x14ac:dyDescent="0.3">
      <c r="A1510" t="s">
        <v>21</v>
      </c>
      <c r="B1510" t="s">
        <v>44</v>
      </c>
      <c r="C1510">
        <v>45067</v>
      </c>
      <c r="D1510">
        <v>7</v>
      </c>
      <c r="E1510">
        <v>2011.1000000000001</v>
      </c>
      <c r="F1510">
        <v>1628.6899999999998</v>
      </c>
      <c r="G1510">
        <v>382.41000000000031</v>
      </c>
      <c r="H1510">
        <v>2023</v>
      </c>
      <c r="I1510">
        <v>5</v>
      </c>
      <c r="J1510" t="s">
        <v>84</v>
      </c>
      <c r="K1510" t="s">
        <v>109</v>
      </c>
      <c r="L1510" t="s">
        <v>102</v>
      </c>
      <c r="M1510" t="s">
        <v>116</v>
      </c>
    </row>
    <row r="1511" spans="1:13" x14ac:dyDescent="0.3">
      <c r="A1511" t="s">
        <v>32</v>
      </c>
      <c r="B1511" t="s">
        <v>47</v>
      </c>
      <c r="C1511">
        <v>45111</v>
      </c>
      <c r="D1511">
        <v>12</v>
      </c>
      <c r="E1511">
        <v>14375.04</v>
      </c>
      <c r="F1511">
        <v>10590.599999999999</v>
      </c>
      <c r="G1511">
        <v>3784.4400000000023</v>
      </c>
      <c r="H1511">
        <v>2023</v>
      </c>
      <c r="I1511">
        <v>7</v>
      </c>
      <c r="J1511" t="s">
        <v>85</v>
      </c>
      <c r="K1511" t="s">
        <v>113</v>
      </c>
      <c r="L1511" t="s">
        <v>126</v>
      </c>
      <c r="M1511" t="s">
        <v>127</v>
      </c>
    </row>
    <row r="1512" spans="1:13" x14ac:dyDescent="0.3">
      <c r="A1512" t="s">
        <v>10</v>
      </c>
      <c r="B1512" t="s">
        <v>36</v>
      </c>
      <c r="C1512">
        <v>45387</v>
      </c>
      <c r="D1512">
        <v>15</v>
      </c>
      <c r="E1512">
        <v>14205.75</v>
      </c>
      <c r="F1512">
        <v>10010.700000000001</v>
      </c>
      <c r="G1512">
        <v>4195.0499999999993</v>
      </c>
      <c r="H1512">
        <v>2024</v>
      </c>
      <c r="I1512">
        <v>4</v>
      </c>
      <c r="J1512" t="s">
        <v>88</v>
      </c>
      <c r="K1512" t="s">
        <v>132</v>
      </c>
      <c r="L1512" t="s">
        <v>102</v>
      </c>
      <c r="M1512" t="s">
        <v>124</v>
      </c>
    </row>
    <row r="1513" spans="1:13" x14ac:dyDescent="0.3">
      <c r="A1513" t="s">
        <v>54</v>
      </c>
      <c r="B1513" t="s">
        <v>42</v>
      </c>
      <c r="C1513">
        <v>45538</v>
      </c>
      <c r="D1513">
        <v>9</v>
      </c>
      <c r="E1513">
        <v>3813.03</v>
      </c>
      <c r="F1513">
        <v>2484.9</v>
      </c>
      <c r="G1513">
        <v>1328.13</v>
      </c>
      <c r="H1513">
        <v>2024</v>
      </c>
      <c r="I1513">
        <v>9</v>
      </c>
      <c r="J1513" t="s">
        <v>89</v>
      </c>
      <c r="K1513" t="s">
        <v>137</v>
      </c>
      <c r="L1513" t="s">
        <v>98</v>
      </c>
      <c r="M1513" t="s">
        <v>99</v>
      </c>
    </row>
    <row r="1514" spans="1:13" x14ac:dyDescent="0.3">
      <c r="A1514" t="s">
        <v>14</v>
      </c>
      <c r="B1514" t="s">
        <v>31</v>
      </c>
      <c r="C1514">
        <v>45325</v>
      </c>
      <c r="D1514">
        <v>30</v>
      </c>
      <c r="E1514">
        <v>14421</v>
      </c>
      <c r="F1514">
        <v>9058.2000000000007</v>
      </c>
      <c r="G1514">
        <v>5362.7999999999993</v>
      </c>
      <c r="H1514">
        <v>2024</v>
      </c>
      <c r="I1514">
        <v>2</v>
      </c>
      <c r="J1514" t="s">
        <v>87</v>
      </c>
      <c r="K1514" t="s">
        <v>113</v>
      </c>
      <c r="L1514" t="s">
        <v>98</v>
      </c>
      <c r="M1514" t="s">
        <v>108</v>
      </c>
    </row>
    <row r="1515" spans="1:13" x14ac:dyDescent="0.3">
      <c r="A1515" t="s">
        <v>32</v>
      </c>
      <c r="B1515" t="s">
        <v>15</v>
      </c>
      <c r="C1515">
        <v>45384</v>
      </c>
      <c r="D1515">
        <v>23</v>
      </c>
      <c r="E1515">
        <v>20320.27</v>
      </c>
      <c r="F1515">
        <v>14170.070000000002</v>
      </c>
      <c r="G1515">
        <v>6150.1999999999989</v>
      </c>
      <c r="H1515">
        <v>2024</v>
      </c>
      <c r="I1515">
        <v>4</v>
      </c>
      <c r="J1515" t="s">
        <v>88</v>
      </c>
      <c r="K1515" t="s">
        <v>132</v>
      </c>
      <c r="L1515" t="s">
        <v>118</v>
      </c>
      <c r="M1515" t="s">
        <v>134</v>
      </c>
    </row>
    <row r="1516" spans="1:13" x14ac:dyDescent="0.3">
      <c r="A1516" t="s">
        <v>6</v>
      </c>
      <c r="B1516" t="s">
        <v>61</v>
      </c>
      <c r="C1516">
        <v>45300</v>
      </c>
      <c r="D1516">
        <v>22</v>
      </c>
      <c r="E1516">
        <v>8416.76</v>
      </c>
      <c r="F1516">
        <v>6651.2599999999993</v>
      </c>
      <c r="G1516">
        <v>1765.5000000000009</v>
      </c>
      <c r="H1516">
        <v>2024</v>
      </c>
      <c r="I1516">
        <v>1</v>
      </c>
      <c r="J1516" t="s">
        <v>87</v>
      </c>
      <c r="K1516" t="s">
        <v>109</v>
      </c>
      <c r="L1516" t="s">
        <v>111</v>
      </c>
      <c r="M1516" t="s">
        <v>121</v>
      </c>
    </row>
    <row r="1517" spans="1:13" x14ac:dyDescent="0.3">
      <c r="A1517" t="s">
        <v>16</v>
      </c>
      <c r="B1517" t="s">
        <v>39</v>
      </c>
      <c r="C1517">
        <v>45338</v>
      </c>
      <c r="D1517">
        <v>14</v>
      </c>
      <c r="E1517">
        <v>10219.720000000001</v>
      </c>
      <c r="F1517">
        <v>8245.86</v>
      </c>
      <c r="G1517">
        <v>1973.8600000000006</v>
      </c>
      <c r="H1517">
        <v>2024</v>
      </c>
      <c r="I1517">
        <v>2</v>
      </c>
      <c r="J1517" t="s">
        <v>87</v>
      </c>
      <c r="K1517" t="s">
        <v>113</v>
      </c>
      <c r="L1517" t="s">
        <v>111</v>
      </c>
      <c r="M1517" t="s">
        <v>121</v>
      </c>
    </row>
    <row r="1518" spans="1:13" x14ac:dyDescent="0.3">
      <c r="A1518" t="s">
        <v>16</v>
      </c>
      <c r="B1518" t="s">
        <v>51</v>
      </c>
      <c r="C1518">
        <v>45267</v>
      </c>
      <c r="D1518">
        <v>30</v>
      </c>
      <c r="E1518">
        <v>10632.6</v>
      </c>
      <c r="F1518">
        <v>7591.8</v>
      </c>
      <c r="G1518">
        <v>3040.8</v>
      </c>
      <c r="H1518">
        <v>2023</v>
      </c>
      <c r="I1518">
        <v>12</v>
      </c>
      <c r="J1518" t="s">
        <v>86</v>
      </c>
      <c r="K1518" t="s">
        <v>113</v>
      </c>
      <c r="L1518" t="s">
        <v>118</v>
      </c>
      <c r="M1518" t="s">
        <v>152</v>
      </c>
    </row>
    <row r="1519" spans="1:13" x14ac:dyDescent="0.3">
      <c r="A1519" t="s">
        <v>23</v>
      </c>
      <c r="B1519" t="s">
        <v>18</v>
      </c>
      <c r="C1519">
        <v>45338</v>
      </c>
      <c r="D1519">
        <v>22</v>
      </c>
      <c r="E1519">
        <v>8781.52</v>
      </c>
      <c r="F1519">
        <v>6636.08</v>
      </c>
      <c r="G1519">
        <v>2145.4400000000005</v>
      </c>
      <c r="H1519">
        <v>2024</v>
      </c>
      <c r="I1519">
        <v>2</v>
      </c>
      <c r="J1519" t="s">
        <v>87</v>
      </c>
      <c r="K1519" t="s">
        <v>130</v>
      </c>
      <c r="L1519" t="s">
        <v>126</v>
      </c>
      <c r="M1519" t="s">
        <v>129</v>
      </c>
    </row>
    <row r="1520" spans="1:13" x14ac:dyDescent="0.3">
      <c r="A1520" t="s">
        <v>28</v>
      </c>
      <c r="B1520" t="s">
        <v>31</v>
      </c>
      <c r="C1520">
        <v>45397</v>
      </c>
      <c r="D1520">
        <v>7</v>
      </c>
      <c r="E1520">
        <v>3364.9</v>
      </c>
      <c r="F1520">
        <v>2113.58</v>
      </c>
      <c r="G1520">
        <v>1251.3200000000002</v>
      </c>
      <c r="H1520">
        <v>2024</v>
      </c>
      <c r="I1520">
        <v>4</v>
      </c>
      <c r="J1520" t="s">
        <v>88</v>
      </c>
      <c r="K1520" t="s">
        <v>113</v>
      </c>
      <c r="L1520" t="s">
        <v>98</v>
      </c>
      <c r="M1520" t="s">
        <v>108</v>
      </c>
    </row>
    <row r="1521" spans="1:13" x14ac:dyDescent="0.3">
      <c r="A1521" t="s">
        <v>54</v>
      </c>
      <c r="B1521" t="s">
        <v>39</v>
      </c>
      <c r="C1521">
        <v>45573</v>
      </c>
      <c r="D1521">
        <v>34</v>
      </c>
      <c r="E1521">
        <v>24819.32</v>
      </c>
      <c r="F1521">
        <v>20025.66</v>
      </c>
      <c r="G1521">
        <v>4793.66</v>
      </c>
      <c r="H1521">
        <v>2024</v>
      </c>
      <c r="I1521">
        <v>10</v>
      </c>
      <c r="J1521" t="s">
        <v>90</v>
      </c>
      <c r="K1521" t="s">
        <v>113</v>
      </c>
      <c r="L1521" t="s">
        <v>111</v>
      </c>
      <c r="M1521" t="s">
        <v>121</v>
      </c>
    </row>
    <row r="1522" spans="1:13" x14ac:dyDescent="0.3">
      <c r="A1522" t="s">
        <v>54</v>
      </c>
      <c r="B1522" t="s">
        <v>49</v>
      </c>
      <c r="C1522">
        <v>45512</v>
      </c>
      <c r="D1522">
        <v>16</v>
      </c>
      <c r="E1522">
        <v>21297.119999999999</v>
      </c>
      <c r="F1522">
        <v>13081.92</v>
      </c>
      <c r="G1522">
        <v>8215.1999999999989</v>
      </c>
      <c r="H1522">
        <v>2024</v>
      </c>
      <c r="I1522">
        <v>8</v>
      </c>
      <c r="J1522" t="s">
        <v>89</v>
      </c>
      <c r="K1522" t="s">
        <v>137</v>
      </c>
      <c r="L1522" t="s">
        <v>126</v>
      </c>
      <c r="M1522" t="s">
        <v>158</v>
      </c>
    </row>
    <row r="1523" spans="1:13" x14ac:dyDescent="0.3">
      <c r="A1523" t="s">
        <v>16</v>
      </c>
      <c r="B1523" t="s">
        <v>51</v>
      </c>
      <c r="C1523">
        <v>45044</v>
      </c>
      <c r="D1523">
        <v>6</v>
      </c>
      <c r="E1523">
        <v>2126.52</v>
      </c>
      <c r="F1523">
        <v>1518.3600000000001</v>
      </c>
      <c r="G1523">
        <v>608.15999999999985</v>
      </c>
      <c r="H1523">
        <v>2023</v>
      </c>
      <c r="I1523">
        <v>4</v>
      </c>
      <c r="J1523" t="s">
        <v>84</v>
      </c>
      <c r="K1523" t="s">
        <v>113</v>
      </c>
      <c r="L1523" t="s">
        <v>118</v>
      </c>
      <c r="M1523" t="s">
        <v>152</v>
      </c>
    </row>
    <row r="1524" spans="1:13" x14ac:dyDescent="0.3">
      <c r="A1524" t="s">
        <v>19</v>
      </c>
      <c r="B1524" t="s">
        <v>61</v>
      </c>
      <c r="C1524">
        <v>45438</v>
      </c>
      <c r="D1524">
        <v>18</v>
      </c>
      <c r="E1524">
        <v>6886.44</v>
      </c>
      <c r="F1524">
        <v>5441.94</v>
      </c>
      <c r="G1524">
        <v>1444.5</v>
      </c>
      <c r="H1524">
        <v>2024</v>
      </c>
      <c r="I1524">
        <v>5</v>
      </c>
      <c r="J1524" t="s">
        <v>88</v>
      </c>
      <c r="K1524" t="s">
        <v>109</v>
      </c>
      <c r="L1524" t="s">
        <v>111</v>
      </c>
      <c r="M1524" t="s">
        <v>121</v>
      </c>
    </row>
    <row r="1525" spans="1:13" x14ac:dyDescent="0.3">
      <c r="A1525" t="s">
        <v>54</v>
      </c>
      <c r="B1525" t="s">
        <v>18</v>
      </c>
      <c r="C1525">
        <v>45641</v>
      </c>
      <c r="D1525">
        <v>32</v>
      </c>
      <c r="E1525">
        <v>12773.12</v>
      </c>
      <c r="F1525">
        <v>9652.48</v>
      </c>
      <c r="G1525">
        <v>3120.6400000000012</v>
      </c>
      <c r="H1525">
        <v>2024</v>
      </c>
      <c r="I1525">
        <v>12</v>
      </c>
      <c r="J1525" t="s">
        <v>90</v>
      </c>
      <c r="K1525" t="s">
        <v>130</v>
      </c>
      <c r="L1525" t="s">
        <v>126</v>
      </c>
      <c r="M1525" t="s">
        <v>129</v>
      </c>
    </row>
    <row r="1526" spans="1:13" x14ac:dyDescent="0.3">
      <c r="A1526" t="s">
        <v>16</v>
      </c>
      <c r="B1526" t="s">
        <v>60</v>
      </c>
      <c r="C1526">
        <v>45527</v>
      </c>
      <c r="D1526">
        <v>6</v>
      </c>
      <c r="E1526">
        <v>3374.46</v>
      </c>
      <c r="F1526">
        <v>2576.58</v>
      </c>
      <c r="G1526">
        <v>797.88000000000011</v>
      </c>
      <c r="H1526">
        <v>2024</v>
      </c>
      <c r="I1526">
        <v>8</v>
      </c>
      <c r="J1526" t="s">
        <v>89</v>
      </c>
      <c r="K1526" t="s">
        <v>132</v>
      </c>
      <c r="L1526" t="s">
        <v>102</v>
      </c>
      <c r="M1526" t="s">
        <v>116</v>
      </c>
    </row>
    <row r="1527" spans="1:13" x14ac:dyDescent="0.3">
      <c r="A1527" t="s">
        <v>23</v>
      </c>
      <c r="B1527" t="s">
        <v>46</v>
      </c>
      <c r="C1527">
        <v>44970</v>
      </c>
      <c r="D1527">
        <v>24</v>
      </c>
      <c r="E1527">
        <v>4690.32</v>
      </c>
      <c r="F1527">
        <v>3502.7999999999997</v>
      </c>
      <c r="G1527">
        <v>1187.52</v>
      </c>
      <c r="H1527">
        <v>2023</v>
      </c>
      <c r="I1527">
        <v>2</v>
      </c>
      <c r="J1527" t="s">
        <v>83</v>
      </c>
      <c r="K1527" t="s">
        <v>100</v>
      </c>
      <c r="L1527" t="s">
        <v>118</v>
      </c>
      <c r="M1527" t="s">
        <v>119</v>
      </c>
    </row>
    <row r="1528" spans="1:13" x14ac:dyDescent="0.3">
      <c r="A1528" t="s">
        <v>28</v>
      </c>
      <c r="B1528" t="s">
        <v>46</v>
      </c>
      <c r="C1528">
        <v>45199</v>
      </c>
      <c r="D1528">
        <v>32</v>
      </c>
      <c r="E1528">
        <v>6253.76</v>
      </c>
      <c r="F1528">
        <v>4670.3999999999996</v>
      </c>
      <c r="G1528">
        <v>1583.3600000000006</v>
      </c>
      <c r="H1528">
        <v>2023</v>
      </c>
      <c r="I1528">
        <v>9</v>
      </c>
      <c r="J1528" t="s">
        <v>85</v>
      </c>
      <c r="K1528" t="s">
        <v>100</v>
      </c>
      <c r="L1528" t="s">
        <v>118</v>
      </c>
      <c r="M1528" t="s">
        <v>119</v>
      </c>
    </row>
    <row r="1529" spans="1:13" x14ac:dyDescent="0.3">
      <c r="A1529" t="s">
        <v>37</v>
      </c>
      <c r="B1529" t="s">
        <v>49</v>
      </c>
      <c r="C1529">
        <v>45307</v>
      </c>
      <c r="D1529">
        <v>30</v>
      </c>
      <c r="E1529">
        <v>39932.1</v>
      </c>
      <c r="F1529">
        <v>24528.6</v>
      </c>
      <c r="G1529">
        <v>15403.5</v>
      </c>
      <c r="H1529">
        <v>2024</v>
      </c>
      <c r="I1529">
        <v>1</v>
      </c>
      <c r="J1529" t="s">
        <v>87</v>
      </c>
      <c r="K1529" t="s">
        <v>137</v>
      </c>
      <c r="L1529" t="s">
        <v>126</v>
      </c>
      <c r="M1529" t="s">
        <v>158</v>
      </c>
    </row>
    <row r="1530" spans="1:13" x14ac:dyDescent="0.3">
      <c r="A1530" t="s">
        <v>19</v>
      </c>
      <c r="B1530" t="s">
        <v>44</v>
      </c>
      <c r="C1530">
        <v>45007</v>
      </c>
      <c r="D1530">
        <v>25</v>
      </c>
      <c r="E1530">
        <v>7182.5</v>
      </c>
      <c r="F1530">
        <v>5816.75</v>
      </c>
      <c r="G1530">
        <v>1365.75</v>
      </c>
      <c r="H1530">
        <v>2023</v>
      </c>
      <c r="I1530">
        <v>3</v>
      </c>
      <c r="J1530" t="s">
        <v>83</v>
      </c>
      <c r="K1530" t="s">
        <v>109</v>
      </c>
      <c r="L1530" t="s">
        <v>102</v>
      </c>
      <c r="M1530" t="s">
        <v>116</v>
      </c>
    </row>
    <row r="1531" spans="1:13" x14ac:dyDescent="0.3">
      <c r="A1531" t="s">
        <v>10</v>
      </c>
      <c r="B1531" t="s">
        <v>13</v>
      </c>
      <c r="C1531">
        <v>45104</v>
      </c>
      <c r="D1531">
        <v>9</v>
      </c>
      <c r="E1531">
        <v>7902.63</v>
      </c>
      <c r="F1531">
        <v>5444.7300000000005</v>
      </c>
      <c r="G1531">
        <v>2457.8999999999996</v>
      </c>
      <c r="H1531">
        <v>2023</v>
      </c>
      <c r="I1531">
        <v>6</v>
      </c>
      <c r="J1531" t="s">
        <v>84</v>
      </c>
      <c r="K1531" t="s">
        <v>104</v>
      </c>
      <c r="L1531" t="s">
        <v>102</v>
      </c>
      <c r="M1531" t="s">
        <v>103</v>
      </c>
    </row>
    <row r="1532" spans="1:13" x14ac:dyDescent="0.3">
      <c r="A1532" t="s">
        <v>10</v>
      </c>
      <c r="B1532" t="s">
        <v>15</v>
      </c>
      <c r="C1532">
        <v>45227</v>
      </c>
      <c r="D1532">
        <v>27</v>
      </c>
      <c r="E1532">
        <v>23854.23</v>
      </c>
      <c r="F1532">
        <v>16634.43</v>
      </c>
      <c r="G1532">
        <v>7219.7999999999993</v>
      </c>
      <c r="H1532">
        <v>2023</v>
      </c>
      <c r="I1532">
        <v>10</v>
      </c>
      <c r="J1532" t="s">
        <v>86</v>
      </c>
      <c r="K1532" t="s">
        <v>132</v>
      </c>
      <c r="L1532" t="s">
        <v>118</v>
      </c>
      <c r="M1532" t="s">
        <v>134</v>
      </c>
    </row>
    <row r="1533" spans="1:13" x14ac:dyDescent="0.3">
      <c r="A1533" t="s">
        <v>28</v>
      </c>
      <c r="B1533" t="s">
        <v>24</v>
      </c>
      <c r="C1533">
        <v>45640</v>
      </c>
      <c r="D1533">
        <v>24</v>
      </c>
      <c r="E1533">
        <v>31949.52</v>
      </c>
      <c r="F1533">
        <v>19937.04</v>
      </c>
      <c r="G1533">
        <v>12012.48</v>
      </c>
      <c r="H1533">
        <v>2024</v>
      </c>
      <c r="I1533">
        <v>12</v>
      </c>
      <c r="J1533" t="s">
        <v>90</v>
      </c>
      <c r="K1533" t="s">
        <v>104</v>
      </c>
      <c r="L1533" t="s">
        <v>102</v>
      </c>
      <c r="M1533" t="s">
        <v>124</v>
      </c>
    </row>
    <row r="1534" spans="1:13" x14ac:dyDescent="0.3">
      <c r="A1534" t="s">
        <v>59</v>
      </c>
      <c r="B1534" t="s">
        <v>60</v>
      </c>
      <c r="C1534">
        <v>45521</v>
      </c>
      <c r="D1534">
        <v>12</v>
      </c>
      <c r="E1534">
        <v>6748.92</v>
      </c>
      <c r="F1534">
        <v>5153.16</v>
      </c>
      <c r="G1534">
        <v>1595.7600000000002</v>
      </c>
      <c r="H1534">
        <v>2024</v>
      </c>
      <c r="I1534">
        <v>8</v>
      </c>
      <c r="J1534" t="s">
        <v>89</v>
      </c>
      <c r="K1534" t="s">
        <v>132</v>
      </c>
      <c r="L1534" t="s">
        <v>102</v>
      </c>
      <c r="M1534" t="s">
        <v>116</v>
      </c>
    </row>
    <row r="1535" spans="1:13" x14ac:dyDescent="0.3">
      <c r="A1535" t="s">
        <v>23</v>
      </c>
      <c r="B1535" t="s">
        <v>35</v>
      </c>
      <c r="C1535">
        <v>45258</v>
      </c>
      <c r="D1535">
        <v>33</v>
      </c>
      <c r="E1535">
        <v>5380.6500000000005</v>
      </c>
      <c r="F1535">
        <v>4161.63</v>
      </c>
      <c r="G1535">
        <v>1219.0200000000004</v>
      </c>
      <c r="H1535">
        <v>2023</v>
      </c>
      <c r="I1535">
        <v>11</v>
      </c>
      <c r="J1535" t="s">
        <v>86</v>
      </c>
      <c r="K1535" t="s">
        <v>113</v>
      </c>
      <c r="L1535" t="s">
        <v>102</v>
      </c>
      <c r="M1535" t="s">
        <v>124</v>
      </c>
    </row>
    <row r="1536" spans="1:13" x14ac:dyDescent="0.3">
      <c r="A1536" t="s">
        <v>8</v>
      </c>
      <c r="B1536" t="s">
        <v>31</v>
      </c>
      <c r="C1536">
        <v>45641</v>
      </c>
      <c r="D1536">
        <v>31</v>
      </c>
      <c r="E1536">
        <v>14901.699999999999</v>
      </c>
      <c r="F1536">
        <v>9360.14</v>
      </c>
      <c r="G1536">
        <v>5541.5599999999995</v>
      </c>
      <c r="H1536">
        <v>2024</v>
      </c>
      <c r="I1536">
        <v>12</v>
      </c>
      <c r="J1536" t="s">
        <v>90</v>
      </c>
      <c r="K1536" t="s">
        <v>113</v>
      </c>
      <c r="L1536" t="s">
        <v>98</v>
      </c>
      <c r="M1536" t="s">
        <v>108</v>
      </c>
    </row>
    <row r="1537" spans="1:13" x14ac:dyDescent="0.3">
      <c r="A1537" t="s">
        <v>23</v>
      </c>
      <c r="B1537" t="s">
        <v>65</v>
      </c>
      <c r="C1537">
        <v>45466</v>
      </c>
      <c r="D1537">
        <v>9</v>
      </c>
      <c r="E1537">
        <v>2908.35</v>
      </c>
      <c r="F1537">
        <v>1798.7400000000002</v>
      </c>
      <c r="G1537">
        <v>1109.6099999999997</v>
      </c>
      <c r="H1537">
        <v>2024</v>
      </c>
      <c r="I1537">
        <v>6</v>
      </c>
      <c r="J1537" t="s">
        <v>88</v>
      </c>
      <c r="K1537" t="s">
        <v>109</v>
      </c>
      <c r="L1537" t="s">
        <v>111</v>
      </c>
      <c r="M1537" t="s">
        <v>112</v>
      </c>
    </row>
    <row r="1538" spans="1:13" x14ac:dyDescent="0.3">
      <c r="A1538" t="s">
        <v>37</v>
      </c>
      <c r="B1538" t="s">
        <v>18</v>
      </c>
      <c r="C1538">
        <v>45600</v>
      </c>
      <c r="D1538">
        <v>37</v>
      </c>
      <c r="E1538">
        <v>14768.92</v>
      </c>
      <c r="F1538">
        <v>11160.68</v>
      </c>
      <c r="G1538">
        <v>3608.24</v>
      </c>
      <c r="H1538">
        <v>2024</v>
      </c>
      <c r="I1538">
        <v>11</v>
      </c>
      <c r="J1538" t="s">
        <v>90</v>
      </c>
      <c r="K1538" t="s">
        <v>130</v>
      </c>
      <c r="L1538" t="s">
        <v>126</v>
      </c>
      <c r="M1538" t="s">
        <v>129</v>
      </c>
    </row>
    <row r="1539" spans="1:13" x14ac:dyDescent="0.3">
      <c r="A1539" t="s">
        <v>37</v>
      </c>
      <c r="B1539" t="s">
        <v>41</v>
      </c>
      <c r="C1539">
        <v>45603</v>
      </c>
      <c r="D1539">
        <v>35</v>
      </c>
      <c r="E1539">
        <v>30919</v>
      </c>
      <c r="F1539">
        <v>21157.15</v>
      </c>
      <c r="G1539">
        <v>9761.8499999999985</v>
      </c>
      <c r="H1539">
        <v>2024</v>
      </c>
      <c r="I1539">
        <v>11</v>
      </c>
      <c r="J1539" t="s">
        <v>90</v>
      </c>
      <c r="K1539" t="s">
        <v>132</v>
      </c>
      <c r="L1539" t="s">
        <v>118</v>
      </c>
      <c r="M1539" t="s">
        <v>154</v>
      </c>
    </row>
    <row r="1540" spans="1:13" x14ac:dyDescent="0.3">
      <c r="A1540" t="s">
        <v>23</v>
      </c>
      <c r="B1540" t="s">
        <v>26</v>
      </c>
      <c r="C1540">
        <v>45541</v>
      </c>
      <c r="D1540">
        <v>17</v>
      </c>
      <c r="E1540">
        <v>17912.73</v>
      </c>
      <c r="F1540">
        <v>11093.69</v>
      </c>
      <c r="G1540">
        <v>6819.0399999999991</v>
      </c>
      <c r="H1540">
        <v>2024</v>
      </c>
      <c r="I1540">
        <v>9</v>
      </c>
      <c r="J1540" t="s">
        <v>89</v>
      </c>
      <c r="K1540" t="s">
        <v>104</v>
      </c>
      <c r="L1540" t="s">
        <v>126</v>
      </c>
      <c r="M1540" t="s">
        <v>127</v>
      </c>
    </row>
    <row r="1541" spans="1:13" x14ac:dyDescent="0.3">
      <c r="A1541" t="s">
        <v>37</v>
      </c>
      <c r="B1541" t="s">
        <v>43</v>
      </c>
      <c r="C1541">
        <v>45239</v>
      </c>
      <c r="D1541">
        <v>29</v>
      </c>
      <c r="E1541">
        <v>30883.84</v>
      </c>
      <c r="F1541">
        <v>19913.43</v>
      </c>
      <c r="G1541">
        <v>10970.41</v>
      </c>
      <c r="H1541">
        <v>2023</v>
      </c>
      <c r="I1541">
        <v>11</v>
      </c>
      <c r="J1541" t="s">
        <v>86</v>
      </c>
      <c r="K1541" t="s">
        <v>113</v>
      </c>
      <c r="L1541" t="s">
        <v>111</v>
      </c>
      <c r="M1541" t="s">
        <v>121</v>
      </c>
    </row>
    <row r="1542" spans="1:13" x14ac:dyDescent="0.3">
      <c r="A1542" t="s">
        <v>10</v>
      </c>
      <c r="B1542" t="s">
        <v>52</v>
      </c>
      <c r="C1542">
        <v>45391</v>
      </c>
      <c r="D1542">
        <v>20</v>
      </c>
      <c r="E1542">
        <v>4732.2000000000007</v>
      </c>
      <c r="F1542">
        <v>3663.3999999999996</v>
      </c>
      <c r="G1542">
        <v>1068.8000000000011</v>
      </c>
      <c r="H1542">
        <v>2024</v>
      </c>
      <c r="I1542">
        <v>4</v>
      </c>
      <c r="J1542" t="s">
        <v>88</v>
      </c>
      <c r="K1542" t="s">
        <v>113</v>
      </c>
      <c r="L1542" t="s">
        <v>118</v>
      </c>
      <c r="M1542" t="s">
        <v>152</v>
      </c>
    </row>
    <row r="1543" spans="1:13" x14ac:dyDescent="0.3">
      <c r="A1543" t="s">
        <v>8</v>
      </c>
      <c r="B1543" t="s">
        <v>51</v>
      </c>
      <c r="C1543">
        <v>45558</v>
      </c>
      <c r="D1543">
        <v>40</v>
      </c>
      <c r="E1543">
        <v>14176.800000000001</v>
      </c>
      <c r="F1543">
        <v>10122.4</v>
      </c>
      <c r="G1543">
        <v>4054.4000000000015</v>
      </c>
      <c r="H1543">
        <v>2024</v>
      </c>
      <c r="I1543">
        <v>9</v>
      </c>
      <c r="J1543" t="s">
        <v>89</v>
      </c>
      <c r="K1543" t="s">
        <v>113</v>
      </c>
      <c r="L1543" t="s">
        <v>118</v>
      </c>
      <c r="M1543" t="s">
        <v>152</v>
      </c>
    </row>
    <row r="1544" spans="1:13" x14ac:dyDescent="0.3">
      <c r="A1544" t="s">
        <v>10</v>
      </c>
      <c r="B1544" t="s">
        <v>67</v>
      </c>
      <c r="C1544">
        <v>44959</v>
      </c>
      <c r="D1544">
        <v>20</v>
      </c>
      <c r="E1544">
        <v>20877.600000000002</v>
      </c>
      <c r="F1544">
        <v>12880.8</v>
      </c>
      <c r="G1544">
        <v>7996.8000000000029</v>
      </c>
      <c r="H1544">
        <v>2023</v>
      </c>
      <c r="I1544">
        <v>2</v>
      </c>
      <c r="J1544" t="s">
        <v>83</v>
      </c>
      <c r="K1544" t="s">
        <v>137</v>
      </c>
      <c r="L1544" t="s">
        <v>111</v>
      </c>
      <c r="M1544" t="s">
        <v>121</v>
      </c>
    </row>
    <row r="1545" spans="1:13" x14ac:dyDescent="0.3">
      <c r="A1545" t="s">
        <v>32</v>
      </c>
      <c r="B1545" t="s">
        <v>52</v>
      </c>
      <c r="C1545">
        <v>45524</v>
      </c>
      <c r="D1545">
        <v>17</v>
      </c>
      <c r="E1545">
        <v>4022.3700000000003</v>
      </c>
      <c r="F1545">
        <v>3113.89</v>
      </c>
      <c r="G1545">
        <v>908.48000000000047</v>
      </c>
      <c r="H1545">
        <v>2024</v>
      </c>
      <c r="I1545">
        <v>8</v>
      </c>
      <c r="J1545" t="s">
        <v>89</v>
      </c>
      <c r="K1545" t="s">
        <v>113</v>
      </c>
      <c r="L1545" t="s">
        <v>118</v>
      </c>
      <c r="M1545" t="s">
        <v>152</v>
      </c>
    </row>
    <row r="1546" spans="1:13" x14ac:dyDescent="0.3">
      <c r="A1546" t="s">
        <v>6</v>
      </c>
      <c r="B1546" t="s">
        <v>71</v>
      </c>
      <c r="C1546">
        <v>45028</v>
      </c>
      <c r="D1546">
        <v>5</v>
      </c>
      <c r="E1546">
        <v>1142.1500000000001</v>
      </c>
      <c r="F1546">
        <v>912.8</v>
      </c>
      <c r="G1546">
        <v>229.35000000000014</v>
      </c>
      <c r="H1546">
        <v>2023</v>
      </c>
      <c r="I1546">
        <v>4</v>
      </c>
      <c r="J1546" t="s">
        <v>84</v>
      </c>
      <c r="K1546" t="s">
        <v>100</v>
      </c>
      <c r="L1546" t="s">
        <v>98</v>
      </c>
      <c r="M1546" t="s">
        <v>99</v>
      </c>
    </row>
    <row r="1547" spans="1:13" x14ac:dyDescent="0.3">
      <c r="A1547" t="s">
        <v>59</v>
      </c>
      <c r="B1547" t="s">
        <v>69</v>
      </c>
      <c r="C1547">
        <v>45067</v>
      </c>
      <c r="D1547">
        <v>15</v>
      </c>
      <c r="E1547">
        <v>1197.1500000000001</v>
      </c>
      <c r="F1547">
        <v>960.3</v>
      </c>
      <c r="G1547">
        <v>236.85000000000014</v>
      </c>
      <c r="H1547">
        <v>2023</v>
      </c>
      <c r="I1547">
        <v>5</v>
      </c>
      <c r="J1547" t="s">
        <v>84</v>
      </c>
      <c r="K1547" t="s">
        <v>106</v>
      </c>
      <c r="L1547" t="s">
        <v>98</v>
      </c>
      <c r="M1547" t="s">
        <v>99</v>
      </c>
    </row>
    <row r="1548" spans="1:13" x14ac:dyDescent="0.3">
      <c r="A1548" t="s">
        <v>25</v>
      </c>
      <c r="B1548" t="s">
        <v>67</v>
      </c>
      <c r="C1548">
        <v>45029</v>
      </c>
      <c r="D1548">
        <v>18</v>
      </c>
      <c r="E1548">
        <v>18789.840000000004</v>
      </c>
      <c r="F1548">
        <v>11592.72</v>
      </c>
      <c r="G1548">
        <v>7197.1200000000044</v>
      </c>
      <c r="H1548">
        <v>2023</v>
      </c>
      <c r="I1548">
        <v>4</v>
      </c>
      <c r="J1548" t="s">
        <v>84</v>
      </c>
      <c r="K1548" t="s">
        <v>137</v>
      </c>
      <c r="L1548" t="s">
        <v>111</v>
      </c>
      <c r="M1548" t="s">
        <v>121</v>
      </c>
    </row>
    <row r="1549" spans="1:13" x14ac:dyDescent="0.3">
      <c r="A1549" t="s">
        <v>23</v>
      </c>
      <c r="B1549" t="s">
        <v>52</v>
      </c>
      <c r="C1549">
        <v>45431</v>
      </c>
      <c r="D1549">
        <v>2</v>
      </c>
      <c r="E1549">
        <v>473.22</v>
      </c>
      <c r="F1549">
        <v>366.34</v>
      </c>
      <c r="G1549">
        <v>106.88000000000005</v>
      </c>
      <c r="H1549">
        <v>2024</v>
      </c>
      <c r="I1549">
        <v>5</v>
      </c>
      <c r="J1549" t="s">
        <v>88</v>
      </c>
      <c r="K1549" t="s">
        <v>113</v>
      </c>
      <c r="L1549" t="s">
        <v>118</v>
      </c>
      <c r="M1549" t="s">
        <v>152</v>
      </c>
    </row>
    <row r="1550" spans="1:13" x14ac:dyDescent="0.3">
      <c r="A1550" t="s">
        <v>16</v>
      </c>
      <c r="B1550" t="s">
        <v>51</v>
      </c>
      <c r="C1550">
        <v>45140</v>
      </c>
      <c r="D1550">
        <v>7</v>
      </c>
      <c r="E1550">
        <v>2480.94</v>
      </c>
      <c r="F1550">
        <v>1771.42</v>
      </c>
      <c r="G1550">
        <v>709.52</v>
      </c>
      <c r="H1550">
        <v>2023</v>
      </c>
      <c r="I1550">
        <v>8</v>
      </c>
      <c r="J1550" t="s">
        <v>85</v>
      </c>
      <c r="K1550" t="s">
        <v>113</v>
      </c>
      <c r="L1550" t="s">
        <v>118</v>
      </c>
      <c r="M1550" t="s">
        <v>152</v>
      </c>
    </row>
    <row r="1551" spans="1:13" x14ac:dyDescent="0.3">
      <c r="A1551" t="s">
        <v>14</v>
      </c>
      <c r="B1551" t="s">
        <v>41</v>
      </c>
      <c r="C1551">
        <v>45507</v>
      </c>
      <c r="D1551">
        <v>10</v>
      </c>
      <c r="E1551">
        <v>8834</v>
      </c>
      <c r="F1551">
        <v>6044.9</v>
      </c>
      <c r="G1551">
        <v>2789.1000000000004</v>
      </c>
      <c r="H1551">
        <v>2024</v>
      </c>
      <c r="I1551">
        <v>8</v>
      </c>
      <c r="J1551" t="s">
        <v>89</v>
      </c>
      <c r="K1551" t="s">
        <v>132</v>
      </c>
      <c r="L1551" t="s">
        <v>118</v>
      </c>
      <c r="M1551" t="s">
        <v>154</v>
      </c>
    </row>
    <row r="1552" spans="1:13" x14ac:dyDescent="0.3">
      <c r="A1552" t="s">
        <v>8</v>
      </c>
      <c r="B1552" t="s">
        <v>20</v>
      </c>
      <c r="C1552">
        <v>45138</v>
      </c>
      <c r="D1552">
        <v>8</v>
      </c>
      <c r="E1552">
        <v>7105.68</v>
      </c>
      <c r="F1552">
        <v>5779.6</v>
      </c>
      <c r="G1552">
        <v>1326.08</v>
      </c>
      <c r="H1552">
        <v>2023</v>
      </c>
      <c r="I1552">
        <v>7</v>
      </c>
      <c r="J1552" t="s">
        <v>85</v>
      </c>
      <c r="K1552" t="s">
        <v>104</v>
      </c>
      <c r="L1552" t="s">
        <v>102</v>
      </c>
      <c r="M1552" t="s">
        <v>124</v>
      </c>
    </row>
    <row r="1553" spans="1:13" x14ac:dyDescent="0.3">
      <c r="A1553" t="s">
        <v>54</v>
      </c>
      <c r="B1553" t="s">
        <v>57</v>
      </c>
      <c r="C1553">
        <v>45297</v>
      </c>
      <c r="D1553">
        <v>16</v>
      </c>
      <c r="E1553">
        <v>18730.240000000002</v>
      </c>
      <c r="F1553">
        <v>14962.72</v>
      </c>
      <c r="G1553">
        <v>3767.5200000000023</v>
      </c>
      <c r="H1553">
        <v>2024</v>
      </c>
      <c r="I1553">
        <v>1</v>
      </c>
      <c r="J1553" t="s">
        <v>87</v>
      </c>
      <c r="K1553" t="s">
        <v>106</v>
      </c>
      <c r="L1553" t="s">
        <v>111</v>
      </c>
      <c r="M1553" t="s">
        <v>112</v>
      </c>
    </row>
    <row r="1554" spans="1:13" x14ac:dyDescent="0.3">
      <c r="A1554" t="s">
        <v>16</v>
      </c>
      <c r="B1554" t="s">
        <v>11</v>
      </c>
      <c r="C1554">
        <v>45450</v>
      </c>
      <c r="D1554">
        <v>20</v>
      </c>
      <c r="E1554">
        <v>13437</v>
      </c>
      <c r="F1554">
        <v>10611.800000000001</v>
      </c>
      <c r="G1554">
        <v>2825.1999999999989</v>
      </c>
      <c r="H1554">
        <v>2024</v>
      </c>
      <c r="I1554">
        <v>6</v>
      </c>
      <c r="J1554" t="s">
        <v>88</v>
      </c>
      <c r="K1554" t="s">
        <v>113</v>
      </c>
      <c r="L1554" t="s">
        <v>102</v>
      </c>
      <c r="M1554" t="s">
        <v>103</v>
      </c>
    </row>
    <row r="1555" spans="1:13" x14ac:dyDescent="0.3">
      <c r="A1555" t="s">
        <v>16</v>
      </c>
      <c r="B1555" t="s">
        <v>53</v>
      </c>
      <c r="C1555">
        <v>45477</v>
      </c>
      <c r="D1555">
        <v>10</v>
      </c>
      <c r="E1555">
        <v>12756.099999999999</v>
      </c>
      <c r="F1555">
        <v>7953.9</v>
      </c>
      <c r="G1555">
        <v>4802.1999999999989</v>
      </c>
      <c r="H1555">
        <v>2024</v>
      </c>
      <c r="I1555">
        <v>7</v>
      </c>
      <c r="J1555" t="s">
        <v>89</v>
      </c>
      <c r="K1555" t="s">
        <v>130</v>
      </c>
      <c r="L1555" t="s">
        <v>118</v>
      </c>
      <c r="M1555" t="s">
        <v>152</v>
      </c>
    </row>
    <row r="1556" spans="1:13" x14ac:dyDescent="0.3">
      <c r="A1556" t="s">
        <v>16</v>
      </c>
      <c r="B1556" t="s">
        <v>18</v>
      </c>
      <c r="C1556">
        <v>45589</v>
      </c>
      <c r="D1556">
        <v>31</v>
      </c>
      <c r="E1556">
        <v>12373.960000000001</v>
      </c>
      <c r="F1556">
        <v>9350.84</v>
      </c>
      <c r="G1556">
        <v>3023.1200000000008</v>
      </c>
      <c r="H1556">
        <v>2024</v>
      </c>
      <c r="I1556">
        <v>10</v>
      </c>
      <c r="J1556" t="s">
        <v>90</v>
      </c>
      <c r="K1556" t="s">
        <v>130</v>
      </c>
      <c r="L1556" t="s">
        <v>126</v>
      </c>
      <c r="M1556" t="s">
        <v>129</v>
      </c>
    </row>
    <row r="1557" spans="1:13" x14ac:dyDescent="0.3">
      <c r="A1557" t="s">
        <v>28</v>
      </c>
      <c r="B1557" t="s">
        <v>43</v>
      </c>
      <c r="C1557">
        <v>45267</v>
      </c>
      <c r="D1557">
        <v>37</v>
      </c>
      <c r="E1557">
        <v>39403.520000000004</v>
      </c>
      <c r="F1557">
        <v>25406.789999999997</v>
      </c>
      <c r="G1557">
        <v>13996.730000000007</v>
      </c>
      <c r="H1557">
        <v>2023</v>
      </c>
      <c r="I1557">
        <v>12</v>
      </c>
      <c r="J1557" t="s">
        <v>86</v>
      </c>
      <c r="K1557" t="s">
        <v>113</v>
      </c>
      <c r="L1557" t="s">
        <v>111</v>
      </c>
      <c r="M1557" t="s">
        <v>121</v>
      </c>
    </row>
    <row r="1558" spans="1:13" x14ac:dyDescent="0.3">
      <c r="A1558" t="s">
        <v>6</v>
      </c>
      <c r="B1558" t="s">
        <v>24</v>
      </c>
      <c r="C1558">
        <v>45327</v>
      </c>
      <c r="D1558">
        <v>19</v>
      </c>
      <c r="E1558">
        <v>25293.37</v>
      </c>
      <c r="F1558">
        <v>15783.490000000002</v>
      </c>
      <c r="G1558">
        <v>9509.8799999999974</v>
      </c>
      <c r="H1558">
        <v>2024</v>
      </c>
      <c r="I1558">
        <v>2</v>
      </c>
      <c r="J1558" t="s">
        <v>87</v>
      </c>
      <c r="K1558" t="s">
        <v>104</v>
      </c>
      <c r="L1558" t="s">
        <v>102</v>
      </c>
      <c r="M1558" t="s">
        <v>124</v>
      </c>
    </row>
    <row r="1559" spans="1:13" x14ac:dyDescent="0.3">
      <c r="A1559" t="s">
        <v>32</v>
      </c>
      <c r="B1559" t="s">
        <v>50</v>
      </c>
      <c r="C1559">
        <v>45143</v>
      </c>
      <c r="D1559">
        <v>10</v>
      </c>
      <c r="E1559">
        <v>2696.2</v>
      </c>
      <c r="F1559">
        <v>1638.8999999999999</v>
      </c>
      <c r="G1559">
        <v>1057.3</v>
      </c>
      <c r="H1559">
        <v>2023</v>
      </c>
      <c r="I1559">
        <v>8</v>
      </c>
      <c r="J1559" t="s">
        <v>85</v>
      </c>
      <c r="K1559" t="s">
        <v>100</v>
      </c>
      <c r="L1559" t="s">
        <v>102</v>
      </c>
      <c r="M1559" t="s">
        <v>103</v>
      </c>
    </row>
    <row r="1560" spans="1:13" x14ac:dyDescent="0.3">
      <c r="A1560" t="s">
        <v>59</v>
      </c>
      <c r="B1560" t="s">
        <v>43</v>
      </c>
      <c r="C1560">
        <v>45234</v>
      </c>
      <c r="D1560">
        <v>32</v>
      </c>
      <c r="E1560">
        <v>34078.720000000001</v>
      </c>
      <c r="F1560">
        <v>21973.439999999999</v>
      </c>
      <c r="G1560">
        <v>12105.280000000002</v>
      </c>
      <c r="H1560">
        <v>2023</v>
      </c>
      <c r="I1560">
        <v>11</v>
      </c>
      <c r="J1560" t="s">
        <v>86</v>
      </c>
      <c r="K1560" t="s">
        <v>113</v>
      </c>
      <c r="L1560" t="s">
        <v>111</v>
      </c>
      <c r="M1560" t="s">
        <v>121</v>
      </c>
    </row>
    <row r="1561" spans="1:13" x14ac:dyDescent="0.3">
      <c r="A1561" t="s">
        <v>10</v>
      </c>
      <c r="B1561" t="s">
        <v>53</v>
      </c>
      <c r="C1561">
        <v>45405</v>
      </c>
      <c r="D1561">
        <v>14</v>
      </c>
      <c r="E1561">
        <v>17858.539999999997</v>
      </c>
      <c r="F1561">
        <v>11135.46</v>
      </c>
      <c r="G1561">
        <v>6723.0799999999981</v>
      </c>
      <c r="H1561">
        <v>2024</v>
      </c>
      <c r="I1561">
        <v>4</v>
      </c>
      <c r="J1561" t="s">
        <v>88</v>
      </c>
      <c r="K1561" t="s">
        <v>130</v>
      </c>
      <c r="L1561" t="s">
        <v>118</v>
      </c>
      <c r="M1561" t="s">
        <v>152</v>
      </c>
    </row>
    <row r="1562" spans="1:13" x14ac:dyDescent="0.3">
      <c r="A1562" t="s">
        <v>32</v>
      </c>
      <c r="B1562" t="s">
        <v>11</v>
      </c>
      <c r="C1562">
        <v>45449</v>
      </c>
      <c r="D1562">
        <v>10</v>
      </c>
      <c r="E1562">
        <v>6718.5</v>
      </c>
      <c r="F1562">
        <v>5305.9000000000005</v>
      </c>
      <c r="G1562">
        <v>1412.5999999999995</v>
      </c>
      <c r="H1562">
        <v>2024</v>
      </c>
      <c r="I1562">
        <v>6</v>
      </c>
      <c r="J1562" t="s">
        <v>88</v>
      </c>
      <c r="K1562" t="s">
        <v>113</v>
      </c>
      <c r="L1562" t="s">
        <v>102</v>
      </c>
      <c r="M1562" t="s">
        <v>103</v>
      </c>
    </row>
    <row r="1563" spans="1:13" x14ac:dyDescent="0.3">
      <c r="A1563" t="s">
        <v>16</v>
      </c>
      <c r="B1563" t="s">
        <v>52</v>
      </c>
      <c r="C1563">
        <v>45394</v>
      </c>
      <c r="D1563">
        <v>8</v>
      </c>
      <c r="E1563">
        <v>1892.88</v>
      </c>
      <c r="F1563">
        <v>1465.36</v>
      </c>
      <c r="G1563">
        <v>427.52000000000021</v>
      </c>
      <c r="H1563">
        <v>2024</v>
      </c>
      <c r="I1563">
        <v>4</v>
      </c>
      <c r="J1563" t="s">
        <v>88</v>
      </c>
      <c r="K1563" t="s">
        <v>113</v>
      </c>
      <c r="L1563" t="s">
        <v>118</v>
      </c>
      <c r="M1563" t="s">
        <v>152</v>
      </c>
    </row>
    <row r="1564" spans="1:13" x14ac:dyDescent="0.3">
      <c r="A1564" t="s">
        <v>37</v>
      </c>
      <c r="B1564" t="s">
        <v>15</v>
      </c>
      <c r="C1564">
        <v>45068</v>
      </c>
      <c r="D1564">
        <v>10</v>
      </c>
      <c r="E1564">
        <v>8834.9</v>
      </c>
      <c r="F1564">
        <v>6160.9000000000005</v>
      </c>
      <c r="G1564">
        <v>2673.9999999999991</v>
      </c>
      <c r="H1564">
        <v>2023</v>
      </c>
      <c r="I1564">
        <v>5</v>
      </c>
      <c r="J1564" t="s">
        <v>84</v>
      </c>
      <c r="K1564" t="s">
        <v>132</v>
      </c>
      <c r="L1564" t="s">
        <v>118</v>
      </c>
      <c r="M1564" t="s">
        <v>134</v>
      </c>
    </row>
    <row r="1565" spans="1:13" x14ac:dyDescent="0.3">
      <c r="A1565" t="s">
        <v>16</v>
      </c>
      <c r="B1565" t="s">
        <v>48</v>
      </c>
      <c r="C1565">
        <v>45253</v>
      </c>
      <c r="D1565">
        <v>29</v>
      </c>
      <c r="E1565">
        <v>40687.29</v>
      </c>
      <c r="F1565">
        <v>25825.949999999997</v>
      </c>
      <c r="G1565">
        <v>14861.340000000004</v>
      </c>
      <c r="H1565">
        <v>2023</v>
      </c>
      <c r="I1565">
        <v>11</v>
      </c>
      <c r="J1565" t="s">
        <v>86</v>
      </c>
      <c r="K1565" t="s">
        <v>137</v>
      </c>
      <c r="L1565" t="s">
        <v>111</v>
      </c>
      <c r="M1565" t="s">
        <v>112</v>
      </c>
    </row>
    <row r="1566" spans="1:13" x14ac:dyDescent="0.3">
      <c r="A1566" t="s">
        <v>16</v>
      </c>
      <c r="B1566" t="s">
        <v>56</v>
      </c>
      <c r="C1566">
        <v>45074</v>
      </c>
      <c r="D1566">
        <v>22</v>
      </c>
      <c r="E1566">
        <v>2951.3</v>
      </c>
      <c r="F1566">
        <v>2438.04</v>
      </c>
      <c r="G1566">
        <v>513.26000000000022</v>
      </c>
      <c r="H1566">
        <v>2023</v>
      </c>
      <c r="I1566">
        <v>5</v>
      </c>
      <c r="J1566" t="s">
        <v>84</v>
      </c>
      <c r="K1566" t="s">
        <v>113</v>
      </c>
      <c r="L1566" t="s">
        <v>102</v>
      </c>
      <c r="M1566" t="s">
        <v>148</v>
      </c>
    </row>
    <row r="1567" spans="1:13" x14ac:dyDescent="0.3">
      <c r="A1567" t="s">
        <v>54</v>
      </c>
      <c r="B1567" t="s">
        <v>11</v>
      </c>
      <c r="C1567">
        <v>45573</v>
      </c>
      <c r="D1567">
        <v>36</v>
      </c>
      <c r="E1567">
        <v>24186.600000000002</v>
      </c>
      <c r="F1567">
        <v>19101.240000000002</v>
      </c>
      <c r="G1567">
        <v>5085.3600000000006</v>
      </c>
      <c r="H1567">
        <v>2024</v>
      </c>
      <c r="I1567">
        <v>10</v>
      </c>
      <c r="J1567" t="s">
        <v>90</v>
      </c>
      <c r="K1567" t="s">
        <v>113</v>
      </c>
      <c r="L1567" t="s">
        <v>102</v>
      </c>
      <c r="M1567" t="s">
        <v>103</v>
      </c>
    </row>
    <row r="1568" spans="1:13" x14ac:dyDescent="0.3">
      <c r="A1568" t="s">
        <v>54</v>
      </c>
      <c r="B1568" t="s">
        <v>41</v>
      </c>
      <c r="C1568">
        <v>45413</v>
      </c>
      <c r="D1568">
        <v>18</v>
      </c>
      <c r="E1568">
        <v>15901.199999999999</v>
      </c>
      <c r="F1568">
        <v>10880.82</v>
      </c>
      <c r="G1568">
        <v>5020.3799999999992</v>
      </c>
      <c r="H1568">
        <v>2024</v>
      </c>
      <c r="I1568">
        <v>5</v>
      </c>
      <c r="J1568" t="s">
        <v>88</v>
      </c>
      <c r="K1568" t="s">
        <v>132</v>
      </c>
      <c r="L1568" t="s">
        <v>118</v>
      </c>
      <c r="M1568" t="s">
        <v>154</v>
      </c>
    </row>
    <row r="1569" spans="1:13" x14ac:dyDescent="0.3">
      <c r="A1569" t="s">
        <v>19</v>
      </c>
      <c r="B1569" t="s">
        <v>38</v>
      </c>
      <c r="C1569">
        <v>44981</v>
      </c>
      <c r="D1569">
        <v>18</v>
      </c>
      <c r="E1569">
        <v>9656.64</v>
      </c>
      <c r="F1569">
        <v>7038.5399999999991</v>
      </c>
      <c r="G1569">
        <v>2618.1000000000004</v>
      </c>
      <c r="H1569">
        <v>2023</v>
      </c>
      <c r="I1569">
        <v>2</v>
      </c>
      <c r="J1569" t="s">
        <v>83</v>
      </c>
      <c r="K1569" t="s">
        <v>113</v>
      </c>
      <c r="L1569" t="s">
        <v>111</v>
      </c>
      <c r="M1569" t="s">
        <v>112</v>
      </c>
    </row>
    <row r="1570" spans="1:13" x14ac:dyDescent="0.3">
      <c r="A1570" t="s">
        <v>59</v>
      </c>
      <c r="B1570" t="s">
        <v>27</v>
      </c>
      <c r="C1570">
        <v>45090</v>
      </c>
      <c r="D1570">
        <v>4</v>
      </c>
      <c r="E1570">
        <v>1364.68</v>
      </c>
      <c r="F1570">
        <v>813.88</v>
      </c>
      <c r="G1570">
        <v>550.80000000000007</v>
      </c>
      <c r="H1570">
        <v>2023</v>
      </c>
      <c r="I1570">
        <v>6</v>
      </c>
      <c r="J1570" t="s">
        <v>84</v>
      </c>
      <c r="K1570" t="s">
        <v>113</v>
      </c>
      <c r="L1570" t="s">
        <v>102</v>
      </c>
      <c r="M1570" t="s">
        <v>124</v>
      </c>
    </row>
    <row r="1571" spans="1:13" x14ac:dyDescent="0.3">
      <c r="A1571" t="s">
        <v>16</v>
      </c>
      <c r="B1571" t="s">
        <v>40</v>
      </c>
      <c r="C1571">
        <v>45600</v>
      </c>
      <c r="D1571">
        <v>32</v>
      </c>
      <c r="E1571">
        <v>43321.279999999999</v>
      </c>
      <c r="F1571">
        <v>31182.720000000001</v>
      </c>
      <c r="G1571">
        <v>12138.559999999998</v>
      </c>
      <c r="H1571">
        <v>2024</v>
      </c>
      <c r="I1571">
        <v>11</v>
      </c>
      <c r="J1571" t="s">
        <v>90</v>
      </c>
      <c r="K1571" t="s">
        <v>106</v>
      </c>
      <c r="L1571" t="s">
        <v>111</v>
      </c>
      <c r="M1571" t="s">
        <v>112</v>
      </c>
    </row>
    <row r="1572" spans="1:13" x14ac:dyDescent="0.3">
      <c r="A1572" t="s">
        <v>6</v>
      </c>
      <c r="B1572" t="s">
        <v>60</v>
      </c>
      <c r="C1572">
        <v>45457</v>
      </c>
      <c r="D1572">
        <v>15</v>
      </c>
      <c r="E1572">
        <v>8436.15</v>
      </c>
      <c r="F1572">
        <v>6441.45</v>
      </c>
      <c r="G1572">
        <v>1994.6999999999998</v>
      </c>
      <c r="H1572">
        <v>2024</v>
      </c>
      <c r="I1572">
        <v>6</v>
      </c>
      <c r="J1572" t="s">
        <v>88</v>
      </c>
      <c r="K1572" t="s">
        <v>132</v>
      </c>
      <c r="L1572" t="s">
        <v>102</v>
      </c>
      <c r="M1572" t="s">
        <v>116</v>
      </c>
    </row>
    <row r="1573" spans="1:13" x14ac:dyDescent="0.3">
      <c r="A1573" t="s">
        <v>6</v>
      </c>
      <c r="B1573" t="s">
        <v>56</v>
      </c>
      <c r="C1573">
        <v>45080</v>
      </c>
      <c r="D1573">
        <v>11</v>
      </c>
      <c r="E1573">
        <v>1475.65</v>
      </c>
      <c r="F1573">
        <v>1219.02</v>
      </c>
      <c r="G1573">
        <v>256.63000000000011</v>
      </c>
      <c r="H1573">
        <v>2023</v>
      </c>
      <c r="I1573">
        <v>6</v>
      </c>
      <c r="J1573" t="s">
        <v>84</v>
      </c>
      <c r="K1573" t="s">
        <v>113</v>
      </c>
      <c r="L1573" t="s">
        <v>102</v>
      </c>
      <c r="M1573" t="s">
        <v>148</v>
      </c>
    </row>
    <row r="1574" spans="1:13" x14ac:dyDescent="0.3">
      <c r="A1574" t="s">
        <v>16</v>
      </c>
      <c r="B1574" t="s">
        <v>9</v>
      </c>
      <c r="C1574">
        <v>45562</v>
      </c>
      <c r="D1574">
        <v>16</v>
      </c>
      <c r="E1574">
        <v>9715.68</v>
      </c>
      <c r="F1574">
        <v>5957.44</v>
      </c>
      <c r="G1574">
        <v>3758.2400000000007</v>
      </c>
      <c r="H1574">
        <v>2024</v>
      </c>
      <c r="I1574">
        <v>9</v>
      </c>
      <c r="J1574" t="s">
        <v>89</v>
      </c>
      <c r="K1574" t="s">
        <v>113</v>
      </c>
      <c r="L1574" t="s">
        <v>98</v>
      </c>
      <c r="M1574" t="s">
        <v>99</v>
      </c>
    </row>
    <row r="1575" spans="1:13" x14ac:dyDescent="0.3">
      <c r="A1575" t="s">
        <v>23</v>
      </c>
      <c r="B1575" t="s">
        <v>64</v>
      </c>
      <c r="C1575">
        <v>45143</v>
      </c>
      <c r="D1575">
        <v>19</v>
      </c>
      <c r="E1575">
        <v>7367.06</v>
      </c>
      <c r="F1575">
        <v>4928.9800000000005</v>
      </c>
      <c r="G1575">
        <v>2438.08</v>
      </c>
      <c r="H1575">
        <v>2023</v>
      </c>
      <c r="I1575">
        <v>8</v>
      </c>
      <c r="J1575" t="s">
        <v>85</v>
      </c>
      <c r="K1575" t="s">
        <v>106</v>
      </c>
      <c r="L1575" t="s">
        <v>102</v>
      </c>
      <c r="M1575" t="s">
        <v>103</v>
      </c>
    </row>
    <row r="1576" spans="1:13" x14ac:dyDescent="0.3">
      <c r="A1576" t="s">
        <v>16</v>
      </c>
      <c r="B1576" t="s">
        <v>65</v>
      </c>
      <c r="C1576">
        <v>45631</v>
      </c>
      <c r="D1576">
        <v>25</v>
      </c>
      <c r="E1576">
        <v>8078.7499999999991</v>
      </c>
      <c r="F1576">
        <v>4996.5</v>
      </c>
      <c r="G1576">
        <v>3082.2499999999991</v>
      </c>
      <c r="H1576">
        <v>2024</v>
      </c>
      <c r="I1576">
        <v>12</v>
      </c>
      <c r="J1576" t="s">
        <v>90</v>
      </c>
      <c r="K1576" t="s">
        <v>109</v>
      </c>
      <c r="L1576" t="s">
        <v>111</v>
      </c>
      <c r="M1576" t="s">
        <v>112</v>
      </c>
    </row>
    <row r="1577" spans="1:13" x14ac:dyDescent="0.3">
      <c r="A1577" t="s">
        <v>21</v>
      </c>
      <c r="B1577" t="s">
        <v>43</v>
      </c>
      <c r="C1577">
        <v>45649</v>
      </c>
      <c r="D1577">
        <v>27</v>
      </c>
      <c r="E1577">
        <v>28753.920000000002</v>
      </c>
      <c r="F1577">
        <v>18540.09</v>
      </c>
      <c r="G1577">
        <v>10213.830000000002</v>
      </c>
      <c r="H1577">
        <v>2024</v>
      </c>
      <c r="I1577">
        <v>12</v>
      </c>
      <c r="J1577" t="s">
        <v>90</v>
      </c>
      <c r="K1577" t="s">
        <v>113</v>
      </c>
      <c r="L1577" t="s">
        <v>111</v>
      </c>
      <c r="M1577" t="s">
        <v>121</v>
      </c>
    </row>
    <row r="1578" spans="1:13" x14ac:dyDescent="0.3">
      <c r="A1578" t="s">
        <v>14</v>
      </c>
      <c r="B1578" t="s">
        <v>39</v>
      </c>
      <c r="C1578">
        <v>45600</v>
      </c>
      <c r="D1578">
        <v>39</v>
      </c>
      <c r="E1578">
        <v>28469.22</v>
      </c>
      <c r="F1578">
        <v>22970.61</v>
      </c>
      <c r="G1578">
        <v>5498.6100000000006</v>
      </c>
      <c r="H1578">
        <v>2024</v>
      </c>
      <c r="I1578">
        <v>11</v>
      </c>
      <c r="J1578" t="s">
        <v>90</v>
      </c>
      <c r="K1578" t="s">
        <v>113</v>
      </c>
      <c r="L1578" t="s">
        <v>111</v>
      </c>
      <c r="M1578" t="s">
        <v>121</v>
      </c>
    </row>
    <row r="1579" spans="1:13" x14ac:dyDescent="0.3">
      <c r="A1579" t="s">
        <v>16</v>
      </c>
      <c r="B1579" t="s">
        <v>11</v>
      </c>
      <c r="C1579">
        <v>45418</v>
      </c>
      <c r="D1579">
        <v>7</v>
      </c>
      <c r="E1579">
        <v>4702.95</v>
      </c>
      <c r="F1579">
        <v>3714.13</v>
      </c>
      <c r="G1579">
        <v>988.81999999999971</v>
      </c>
      <c r="H1579">
        <v>2024</v>
      </c>
      <c r="I1579">
        <v>5</v>
      </c>
      <c r="J1579" t="s">
        <v>88</v>
      </c>
      <c r="K1579" t="s">
        <v>113</v>
      </c>
      <c r="L1579" t="s">
        <v>102</v>
      </c>
      <c r="M1579" t="s">
        <v>103</v>
      </c>
    </row>
    <row r="1580" spans="1:13" x14ac:dyDescent="0.3">
      <c r="A1580" t="s">
        <v>21</v>
      </c>
      <c r="B1580" t="s">
        <v>65</v>
      </c>
      <c r="C1580">
        <v>45398</v>
      </c>
      <c r="D1580">
        <v>16</v>
      </c>
      <c r="E1580">
        <v>5170.3999999999996</v>
      </c>
      <c r="F1580">
        <v>3197.76</v>
      </c>
      <c r="G1580">
        <v>1972.6399999999994</v>
      </c>
      <c r="H1580">
        <v>2024</v>
      </c>
      <c r="I1580">
        <v>4</v>
      </c>
      <c r="J1580" t="s">
        <v>88</v>
      </c>
      <c r="K1580" t="s">
        <v>109</v>
      </c>
      <c r="L1580" t="s">
        <v>111</v>
      </c>
      <c r="M1580" t="s">
        <v>112</v>
      </c>
    </row>
    <row r="1581" spans="1:13" x14ac:dyDescent="0.3">
      <c r="A1581" t="s">
        <v>6</v>
      </c>
      <c r="B1581" t="s">
        <v>55</v>
      </c>
      <c r="C1581">
        <v>45266</v>
      </c>
      <c r="D1581">
        <v>30</v>
      </c>
      <c r="E1581">
        <v>26074.799999999999</v>
      </c>
      <c r="F1581">
        <v>19575.899999999998</v>
      </c>
      <c r="G1581">
        <v>6498.9000000000015</v>
      </c>
      <c r="H1581">
        <v>2023</v>
      </c>
      <c r="I1581">
        <v>12</v>
      </c>
      <c r="J1581" t="s">
        <v>86</v>
      </c>
      <c r="K1581" t="s">
        <v>100</v>
      </c>
      <c r="L1581" t="s">
        <v>111</v>
      </c>
      <c r="M1581" t="s">
        <v>121</v>
      </c>
    </row>
    <row r="1582" spans="1:13" x14ac:dyDescent="0.3">
      <c r="A1582" t="s">
        <v>32</v>
      </c>
      <c r="B1582" t="s">
        <v>18</v>
      </c>
      <c r="C1582">
        <v>45391</v>
      </c>
      <c r="D1582">
        <v>4</v>
      </c>
      <c r="E1582">
        <v>1596.64</v>
      </c>
      <c r="F1582">
        <v>1206.56</v>
      </c>
      <c r="G1582">
        <v>390.08000000000015</v>
      </c>
      <c r="H1582">
        <v>2024</v>
      </c>
      <c r="I1582">
        <v>4</v>
      </c>
      <c r="J1582" t="s">
        <v>88</v>
      </c>
      <c r="K1582" t="s">
        <v>130</v>
      </c>
      <c r="L1582" t="s">
        <v>126</v>
      </c>
      <c r="M1582" t="s">
        <v>129</v>
      </c>
    </row>
    <row r="1583" spans="1:13" x14ac:dyDescent="0.3">
      <c r="A1583" t="s">
        <v>16</v>
      </c>
      <c r="B1583" t="s">
        <v>52</v>
      </c>
      <c r="C1583">
        <v>45344</v>
      </c>
      <c r="D1583">
        <v>14</v>
      </c>
      <c r="E1583">
        <v>3312.54</v>
      </c>
      <c r="F1583">
        <v>2564.3799999999997</v>
      </c>
      <c r="G1583">
        <v>748.16000000000031</v>
      </c>
      <c r="H1583">
        <v>2024</v>
      </c>
      <c r="I1583">
        <v>2</v>
      </c>
      <c r="J1583" t="s">
        <v>87</v>
      </c>
      <c r="K1583" t="s">
        <v>113</v>
      </c>
      <c r="L1583" t="s">
        <v>118</v>
      </c>
      <c r="M1583" t="s">
        <v>152</v>
      </c>
    </row>
    <row r="1584" spans="1:13" x14ac:dyDescent="0.3">
      <c r="A1584" t="s">
        <v>28</v>
      </c>
      <c r="B1584" t="s">
        <v>60</v>
      </c>
      <c r="C1584">
        <v>45599</v>
      </c>
      <c r="D1584">
        <v>30</v>
      </c>
      <c r="E1584">
        <v>16872.3</v>
      </c>
      <c r="F1584">
        <v>12882.9</v>
      </c>
      <c r="G1584">
        <v>3989.3999999999996</v>
      </c>
      <c r="H1584">
        <v>2024</v>
      </c>
      <c r="I1584">
        <v>11</v>
      </c>
      <c r="J1584" t="s">
        <v>90</v>
      </c>
      <c r="K1584" t="s">
        <v>132</v>
      </c>
      <c r="L1584" t="s">
        <v>102</v>
      </c>
      <c r="M1584" t="s">
        <v>116</v>
      </c>
    </row>
    <row r="1585" spans="1:13" x14ac:dyDescent="0.3">
      <c r="A1585" t="s">
        <v>8</v>
      </c>
      <c r="B1585" t="s">
        <v>65</v>
      </c>
      <c r="C1585">
        <v>45638</v>
      </c>
      <c r="D1585">
        <v>26</v>
      </c>
      <c r="E1585">
        <v>8401.9</v>
      </c>
      <c r="F1585">
        <v>5196.3600000000006</v>
      </c>
      <c r="G1585">
        <v>3205.5399999999991</v>
      </c>
      <c r="H1585">
        <v>2024</v>
      </c>
      <c r="I1585">
        <v>12</v>
      </c>
      <c r="J1585" t="s">
        <v>90</v>
      </c>
      <c r="K1585" t="s">
        <v>109</v>
      </c>
      <c r="L1585" t="s">
        <v>111</v>
      </c>
      <c r="M1585" t="s">
        <v>112</v>
      </c>
    </row>
    <row r="1586" spans="1:13" x14ac:dyDescent="0.3">
      <c r="A1586" t="s">
        <v>37</v>
      </c>
      <c r="B1586" t="s">
        <v>46</v>
      </c>
      <c r="C1586">
        <v>44949</v>
      </c>
      <c r="D1586">
        <v>22</v>
      </c>
      <c r="E1586">
        <v>4299.46</v>
      </c>
      <c r="F1586">
        <v>3210.8999999999996</v>
      </c>
      <c r="G1586">
        <v>1088.5600000000004</v>
      </c>
      <c r="H1586">
        <v>2023</v>
      </c>
      <c r="I1586">
        <v>1</v>
      </c>
      <c r="J1586" t="s">
        <v>83</v>
      </c>
      <c r="K1586" t="s">
        <v>100</v>
      </c>
      <c r="L1586" t="s">
        <v>118</v>
      </c>
      <c r="M1586" t="s">
        <v>119</v>
      </c>
    </row>
    <row r="1587" spans="1:13" x14ac:dyDescent="0.3">
      <c r="A1587" t="s">
        <v>54</v>
      </c>
      <c r="B1587" t="s">
        <v>65</v>
      </c>
      <c r="C1587">
        <v>45627</v>
      </c>
      <c r="D1587">
        <v>22</v>
      </c>
      <c r="E1587">
        <v>7109.2999999999993</v>
      </c>
      <c r="F1587">
        <v>4396.92</v>
      </c>
      <c r="G1587">
        <v>2712.3799999999992</v>
      </c>
      <c r="H1587">
        <v>2024</v>
      </c>
      <c r="I1587">
        <v>12</v>
      </c>
      <c r="J1587" t="s">
        <v>90</v>
      </c>
      <c r="K1587" t="s">
        <v>109</v>
      </c>
      <c r="L1587" t="s">
        <v>111</v>
      </c>
      <c r="M1587" t="s">
        <v>112</v>
      </c>
    </row>
    <row r="1588" spans="1:13" x14ac:dyDescent="0.3">
      <c r="A1588" t="s">
        <v>16</v>
      </c>
      <c r="B1588" t="s">
        <v>53</v>
      </c>
      <c r="C1588">
        <v>45356</v>
      </c>
      <c r="D1588">
        <v>26</v>
      </c>
      <c r="E1588">
        <v>33165.86</v>
      </c>
      <c r="F1588">
        <v>20680.14</v>
      </c>
      <c r="G1588">
        <v>12485.720000000001</v>
      </c>
      <c r="H1588">
        <v>2024</v>
      </c>
      <c r="I1588">
        <v>3</v>
      </c>
      <c r="J1588" t="s">
        <v>87</v>
      </c>
      <c r="K1588" t="s">
        <v>130</v>
      </c>
      <c r="L1588" t="s">
        <v>118</v>
      </c>
      <c r="M1588" t="s">
        <v>152</v>
      </c>
    </row>
    <row r="1589" spans="1:13" x14ac:dyDescent="0.3">
      <c r="A1589" t="s">
        <v>23</v>
      </c>
      <c r="B1589" t="s">
        <v>11</v>
      </c>
      <c r="C1589">
        <v>45585</v>
      </c>
      <c r="D1589">
        <v>25</v>
      </c>
      <c r="E1589">
        <v>16796.25</v>
      </c>
      <c r="F1589">
        <v>13264.75</v>
      </c>
      <c r="G1589">
        <v>3531.5</v>
      </c>
      <c r="H1589">
        <v>2024</v>
      </c>
      <c r="I1589">
        <v>10</v>
      </c>
      <c r="J1589" t="s">
        <v>90</v>
      </c>
      <c r="K1589" t="s">
        <v>113</v>
      </c>
      <c r="L1589" t="s">
        <v>102</v>
      </c>
      <c r="M1589" t="s">
        <v>103</v>
      </c>
    </row>
    <row r="1590" spans="1:13" x14ac:dyDescent="0.3">
      <c r="A1590" t="s">
        <v>6</v>
      </c>
      <c r="B1590" t="s">
        <v>55</v>
      </c>
      <c r="C1590">
        <v>45240</v>
      </c>
      <c r="D1590">
        <v>24</v>
      </c>
      <c r="E1590">
        <v>20859.84</v>
      </c>
      <c r="F1590">
        <v>15660.72</v>
      </c>
      <c r="G1590">
        <v>5199.1200000000008</v>
      </c>
      <c r="H1590">
        <v>2023</v>
      </c>
      <c r="I1590">
        <v>11</v>
      </c>
      <c r="J1590" t="s">
        <v>86</v>
      </c>
      <c r="K1590" t="s">
        <v>100</v>
      </c>
      <c r="L1590" t="s">
        <v>111</v>
      </c>
      <c r="M1590" t="s">
        <v>121</v>
      </c>
    </row>
    <row r="1591" spans="1:13" x14ac:dyDescent="0.3">
      <c r="A1591" t="s">
        <v>6</v>
      </c>
      <c r="B1591" t="s">
        <v>43</v>
      </c>
      <c r="C1591">
        <v>45089</v>
      </c>
      <c r="D1591">
        <v>15</v>
      </c>
      <c r="E1591">
        <v>15974.400000000001</v>
      </c>
      <c r="F1591">
        <v>10300.049999999999</v>
      </c>
      <c r="G1591">
        <v>5674.3500000000022</v>
      </c>
      <c r="H1591">
        <v>2023</v>
      </c>
      <c r="I1591">
        <v>6</v>
      </c>
      <c r="J1591" t="s">
        <v>84</v>
      </c>
      <c r="K1591" t="s">
        <v>113</v>
      </c>
      <c r="L1591" t="s">
        <v>111</v>
      </c>
      <c r="M1591" t="s">
        <v>121</v>
      </c>
    </row>
    <row r="1592" spans="1:13" x14ac:dyDescent="0.3">
      <c r="A1592" t="s">
        <v>33</v>
      </c>
      <c r="B1592" t="s">
        <v>27</v>
      </c>
      <c r="C1592">
        <v>45581</v>
      </c>
      <c r="D1592">
        <v>25</v>
      </c>
      <c r="E1592">
        <v>8529.25</v>
      </c>
      <c r="F1592">
        <v>5086.75</v>
      </c>
      <c r="G1592">
        <v>3442.5</v>
      </c>
      <c r="H1592">
        <v>2024</v>
      </c>
      <c r="I1592">
        <v>10</v>
      </c>
      <c r="J1592" t="s">
        <v>90</v>
      </c>
      <c r="K1592" t="s">
        <v>113</v>
      </c>
      <c r="L1592" t="s">
        <v>102</v>
      </c>
      <c r="M1592" t="s">
        <v>124</v>
      </c>
    </row>
    <row r="1593" spans="1:13" x14ac:dyDescent="0.3">
      <c r="A1593" t="s">
        <v>16</v>
      </c>
      <c r="B1593" t="s">
        <v>22</v>
      </c>
      <c r="C1593">
        <v>45070</v>
      </c>
      <c r="D1593">
        <v>11</v>
      </c>
      <c r="E1593">
        <v>11588.28</v>
      </c>
      <c r="F1593">
        <v>6888.86</v>
      </c>
      <c r="G1593">
        <v>4699.420000000001</v>
      </c>
      <c r="H1593">
        <v>2023</v>
      </c>
      <c r="I1593">
        <v>5</v>
      </c>
      <c r="J1593" t="s">
        <v>84</v>
      </c>
      <c r="K1593" t="s">
        <v>113</v>
      </c>
      <c r="L1593" t="s">
        <v>102</v>
      </c>
      <c r="M1593" t="s">
        <v>124</v>
      </c>
    </row>
    <row r="1594" spans="1:13" x14ac:dyDescent="0.3">
      <c r="A1594" t="s">
        <v>54</v>
      </c>
      <c r="B1594" t="s">
        <v>70</v>
      </c>
      <c r="C1594">
        <v>45002</v>
      </c>
      <c r="D1594">
        <v>15</v>
      </c>
      <c r="E1594">
        <v>3238.35</v>
      </c>
      <c r="F1594">
        <v>2344.0500000000002</v>
      </c>
      <c r="G1594">
        <v>894.29999999999973</v>
      </c>
      <c r="H1594">
        <v>2023</v>
      </c>
      <c r="I1594">
        <v>3</v>
      </c>
      <c r="J1594" t="s">
        <v>83</v>
      </c>
      <c r="K1594" t="s">
        <v>130</v>
      </c>
      <c r="L1594" t="s">
        <v>102</v>
      </c>
      <c r="M1594" t="s">
        <v>103</v>
      </c>
    </row>
    <row r="1595" spans="1:13" x14ac:dyDescent="0.3">
      <c r="A1595" t="s">
        <v>16</v>
      </c>
      <c r="B1595" t="s">
        <v>49</v>
      </c>
      <c r="C1595">
        <v>45642</v>
      </c>
      <c r="D1595">
        <v>26</v>
      </c>
      <c r="E1595">
        <v>34607.82</v>
      </c>
      <c r="F1595">
        <v>21258.12</v>
      </c>
      <c r="G1595">
        <v>13349.7</v>
      </c>
      <c r="H1595">
        <v>2024</v>
      </c>
      <c r="I1595">
        <v>12</v>
      </c>
      <c r="J1595" t="s">
        <v>90</v>
      </c>
      <c r="K1595" t="s">
        <v>137</v>
      </c>
      <c r="L1595" t="s">
        <v>126</v>
      </c>
      <c r="M1595" t="s">
        <v>158</v>
      </c>
    </row>
    <row r="1596" spans="1:13" x14ac:dyDescent="0.3">
      <c r="A1596" t="s">
        <v>16</v>
      </c>
      <c r="B1596" t="s">
        <v>67</v>
      </c>
      <c r="C1596">
        <v>45621</v>
      </c>
      <c r="D1596">
        <v>41</v>
      </c>
      <c r="E1596">
        <v>42799.08</v>
      </c>
      <c r="F1596">
        <v>26405.64</v>
      </c>
      <c r="G1596">
        <v>16393.440000000002</v>
      </c>
      <c r="H1596">
        <v>2024</v>
      </c>
      <c r="I1596">
        <v>11</v>
      </c>
      <c r="J1596" t="s">
        <v>90</v>
      </c>
      <c r="K1596" t="s">
        <v>137</v>
      </c>
      <c r="L1596" t="s">
        <v>111</v>
      </c>
      <c r="M1596" t="s">
        <v>121</v>
      </c>
    </row>
    <row r="1597" spans="1:13" x14ac:dyDescent="0.3">
      <c r="A1597" t="s">
        <v>16</v>
      </c>
      <c r="B1597" t="s">
        <v>52</v>
      </c>
      <c r="C1597">
        <v>45434</v>
      </c>
      <c r="D1597">
        <v>14</v>
      </c>
      <c r="E1597">
        <v>3312.54</v>
      </c>
      <c r="F1597">
        <v>2564.3799999999997</v>
      </c>
      <c r="G1597">
        <v>748.16000000000031</v>
      </c>
      <c r="H1597">
        <v>2024</v>
      </c>
      <c r="I1597">
        <v>5</v>
      </c>
      <c r="J1597" t="s">
        <v>88</v>
      </c>
      <c r="K1597" t="s">
        <v>113</v>
      </c>
      <c r="L1597" t="s">
        <v>118</v>
      </c>
      <c r="M1597" t="s">
        <v>152</v>
      </c>
    </row>
    <row r="1598" spans="1:13" x14ac:dyDescent="0.3">
      <c r="A1598" t="s">
        <v>12</v>
      </c>
      <c r="B1598" t="s">
        <v>55</v>
      </c>
      <c r="C1598">
        <v>45333</v>
      </c>
      <c r="D1598">
        <v>20</v>
      </c>
      <c r="E1598">
        <v>17383.2</v>
      </c>
      <c r="F1598">
        <v>13050.599999999999</v>
      </c>
      <c r="G1598">
        <v>4332.6000000000022</v>
      </c>
      <c r="H1598">
        <v>2024</v>
      </c>
      <c r="I1598">
        <v>2</v>
      </c>
      <c r="J1598" t="s">
        <v>87</v>
      </c>
      <c r="K1598" t="s">
        <v>100</v>
      </c>
      <c r="L1598" t="s">
        <v>111</v>
      </c>
      <c r="M1598" t="s">
        <v>121</v>
      </c>
    </row>
    <row r="1599" spans="1:13" x14ac:dyDescent="0.3">
      <c r="A1599" t="s">
        <v>14</v>
      </c>
      <c r="B1599" t="s">
        <v>53</v>
      </c>
      <c r="C1599">
        <v>45414</v>
      </c>
      <c r="D1599">
        <v>5</v>
      </c>
      <c r="E1599">
        <v>6378.0499999999993</v>
      </c>
      <c r="F1599">
        <v>3976.95</v>
      </c>
      <c r="G1599">
        <v>2401.0999999999995</v>
      </c>
      <c r="H1599">
        <v>2024</v>
      </c>
      <c r="I1599">
        <v>5</v>
      </c>
      <c r="J1599" t="s">
        <v>88</v>
      </c>
      <c r="K1599" t="s">
        <v>130</v>
      </c>
      <c r="L1599" t="s">
        <v>118</v>
      </c>
      <c r="M1599" t="s">
        <v>152</v>
      </c>
    </row>
    <row r="1600" spans="1:13" x14ac:dyDescent="0.3">
      <c r="A1600" t="s">
        <v>16</v>
      </c>
      <c r="B1600" t="s">
        <v>41</v>
      </c>
      <c r="C1600">
        <v>45488</v>
      </c>
      <c r="D1600">
        <v>20</v>
      </c>
      <c r="E1600">
        <v>17668</v>
      </c>
      <c r="F1600">
        <v>12089.8</v>
      </c>
      <c r="G1600">
        <v>5578.2000000000007</v>
      </c>
      <c r="H1600">
        <v>2024</v>
      </c>
      <c r="I1600">
        <v>7</v>
      </c>
      <c r="J1600" t="s">
        <v>89</v>
      </c>
      <c r="K1600" t="s">
        <v>132</v>
      </c>
      <c r="L1600" t="s">
        <v>118</v>
      </c>
      <c r="M1600" t="s">
        <v>154</v>
      </c>
    </row>
    <row r="1601" spans="1:13" x14ac:dyDescent="0.3">
      <c r="A1601" t="s">
        <v>16</v>
      </c>
      <c r="B1601" t="s">
        <v>39</v>
      </c>
      <c r="C1601">
        <v>45447</v>
      </c>
      <c r="D1601">
        <v>19</v>
      </c>
      <c r="E1601">
        <v>13869.62</v>
      </c>
      <c r="F1601">
        <v>11190.81</v>
      </c>
      <c r="G1601">
        <v>2678.8100000000013</v>
      </c>
      <c r="H1601">
        <v>2024</v>
      </c>
      <c r="I1601">
        <v>6</v>
      </c>
      <c r="J1601" t="s">
        <v>88</v>
      </c>
      <c r="K1601" t="s">
        <v>113</v>
      </c>
      <c r="L1601" t="s">
        <v>111</v>
      </c>
      <c r="M1601" t="s">
        <v>121</v>
      </c>
    </row>
    <row r="1602" spans="1:13" x14ac:dyDescent="0.3">
      <c r="A1602" t="s">
        <v>12</v>
      </c>
      <c r="B1602" t="s">
        <v>53</v>
      </c>
      <c r="C1602">
        <v>45495</v>
      </c>
      <c r="D1602">
        <v>5</v>
      </c>
      <c r="E1602">
        <v>6378.0499999999993</v>
      </c>
      <c r="F1602">
        <v>3976.95</v>
      </c>
      <c r="G1602">
        <v>2401.0999999999995</v>
      </c>
      <c r="H1602">
        <v>2024</v>
      </c>
      <c r="I1602">
        <v>7</v>
      </c>
      <c r="J1602" t="s">
        <v>89</v>
      </c>
      <c r="K1602" t="s">
        <v>130</v>
      </c>
      <c r="L1602" t="s">
        <v>118</v>
      </c>
      <c r="M1602" t="s">
        <v>152</v>
      </c>
    </row>
    <row r="1603" spans="1:13" x14ac:dyDescent="0.3">
      <c r="A1603" t="s">
        <v>12</v>
      </c>
      <c r="B1603" t="s">
        <v>50</v>
      </c>
      <c r="C1603">
        <v>45033</v>
      </c>
      <c r="D1603">
        <v>5</v>
      </c>
      <c r="E1603">
        <v>1348.1</v>
      </c>
      <c r="F1603">
        <v>819.44999999999993</v>
      </c>
      <c r="G1603">
        <v>528.65</v>
      </c>
      <c r="H1603">
        <v>2023</v>
      </c>
      <c r="I1603">
        <v>4</v>
      </c>
      <c r="J1603" t="s">
        <v>84</v>
      </c>
      <c r="K1603" t="s">
        <v>100</v>
      </c>
      <c r="L1603" t="s">
        <v>102</v>
      </c>
      <c r="M1603" t="s">
        <v>103</v>
      </c>
    </row>
    <row r="1604" spans="1:13" x14ac:dyDescent="0.3">
      <c r="A1604" t="s">
        <v>54</v>
      </c>
      <c r="B1604" t="s">
        <v>45</v>
      </c>
      <c r="C1604">
        <v>45409</v>
      </c>
      <c r="D1604">
        <v>15</v>
      </c>
      <c r="E1604">
        <v>12099.9</v>
      </c>
      <c r="F1604">
        <v>7215.6</v>
      </c>
      <c r="G1604">
        <v>4884.2999999999993</v>
      </c>
      <c r="H1604">
        <v>2024</v>
      </c>
      <c r="I1604">
        <v>4</v>
      </c>
      <c r="J1604" t="s">
        <v>88</v>
      </c>
      <c r="K1604" t="s">
        <v>113</v>
      </c>
      <c r="L1604" t="s">
        <v>111</v>
      </c>
      <c r="M1604" t="s">
        <v>112</v>
      </c>
    </row>
    <row r="1605" spans="1:13" x14ac:dyDescent="0.3">
      <c r="A1605" t="s">
        <v>16</v>
      </c>
      <c r="B1605" t="s">
        <v>41</v>
      </c>
      <c r="C1605">
        <v>45307</v>
      </c>
      <c r="D1605">
        <v>24</v>
      </c>
      <c r="E1605">
        <v>21201.599999999999</v>
      </c>
      <c r="F1605">
        <v>14507.76</v>
      </c>
      <c r="G1605">
        <v>6693.8399999999983</v>
      </c>
      <c r="H1605">
        <v>2024</v>
      </c>
      <c r="I1605">
        <v>1</v>
      </c>
      <c r="J1605" t="s">
        <v>87</v>
      </c>
      <c r="K1605" t="s">
        <v>132</v>
      </c>
      <c r="L1605" t="s">
        <v>118</v>
      </c>
      <c r="M1605" t="s">
        <v>154</v>
      </c>
    </row>
    <row r="1606" spans="1:13" x14ac:dyDescent="0.3">
      <c r="A1606" t="s">
        <v>16</v>
      </c>
      <c r="B1606" t="s">
        <v>49</v>
      </c>
      <c r="C1606">
        <v>45540</v>
      </c>
      <c r="D1606">
        <v>15</v>
      </c>
      <c r="E1606">
        <v>19966.05</v>
      </c>
      <c r="F1606">
        <v>12264.3</v>
      </c>
      <c r="G1606">
        <v>7701.75</v>
      </c>
      <c r="H1606">
        <v>2024</v>
      </c>
      <c r="I1606">
        <v>9</v>
      </c>
      <c r="J1606" t="s">
        <v>89</v>
      </c>
      <c r="K1606" t="s">
        <v>137</v>
      </c>
      <c r="L1606" t="s">
        <v>126</v>
      </c>
      <c r="M1606" t="s">
        <v>158</v>
      </c>
    </row>
    <row r="1607" spans="1:13" x14ac:dyDescent="0.3">
      <c r="A1607" t="s">
        <v>33</v>
      </c>
      <c r="B1607" t="s">
        <v>52</v>
      </c>
      <c r="C1607">
        <v>45567</v>
      </c>
      <c r="D1607">
        <v>39</v>
      </c>
      <c r="E1607">
        <v>9227.7900000000009</v>
      </c>
      <c r="F1607">
        <v>7143.6299999999992</v>
      </c>
      <c r="G1607">
        <v>2084.1600000000017</v>
      </c>
      <c r="H1607">
        <v>2024</v>
      </c>
      <c r="I1607">
        <v>10</v>
      </c>
      <c r="J1607" t="s">
        <v>90</v>
      </c>
      <c r="K1607" t="s">
        <v>113</v>
      </c>
      <c r="L1607" t="s">
        <v>118</v>
      </c>
      <c r="M1607" t="s">
        <v>152</v>
      </c>
    </row>
    <row r="1608" spans="1:13" x14ac:dyDescent="0.3">
      <c r="A1608" t="s">
        <v>37</v>
      </c>
      <c r="B1608" t="s">
        <v>18</v>
      </c>
      <c r="C1608">
        <v>45437</v>
      </c>
      <c r="D1608">
        <v>18</v>
      </c>
      <c r="E1608">
        <v>7184.88</v>
      </c>
      <c r="F1608">
        <v>5429.5199999999995</v>
      </c>
      <c r="G1608">
        <v>1755.3600000000006</v>
      </c>
      <c r="H1608">
        <v>2024</v>
      </c>
      <c r="I1608">
        <v>5</v>
      </c>
      <c r="J1608" t="s">
        <v>88</v>
      </c>
      <c r="K1608" t="s">
        <v>130</v>
      </c>
      <c r="L1608" t="s">
        <v>126</v>
      </c>
      <c r="M1608" t="s">
        <v>129</v>
      </c>
    </row>
    <row r="1609" spans="1:13" x14ac:dyDescent="0.3">
      <c r="A1609" t="s">
        <v>59</v>
      </c>
      <c r="B1609" t="s">
        <v>30</v>
      </c>
      <c r="C1609">
        <v>45605</v>
      </c>
      <c r="D1609">
        <v>31</v>
      </c>
      <c r="E1609">
        <v>45615.26</v>
      </c>
      <c r="F1609">
        <v>30865.149999999998</v>
      </c>
      <c r="G1609">
        <v>14750.110000000004</v>
      </c>
      <c r="H1609">
        <v>2024</v>
      </c>
      <c r="I1609">
        <v>11</v>
      </c>
      <c r="J1609" t="s">
        <v>90</v>
      </c>
      <c r="K1609" t="s">
        <v>113</v>
      </c>
      <c r="L1609" t="s">
        <v>126</v>
      </c>
      <c r="M1609" t="s">
        <v>127</v>
      </c>
    </row>
    <row r="1610" spans="1:13" x14ac:dyDescent="0.3">
      <c r="A1610" t="s">
        <v>37</v>
      </c>
      <c r="B1610" t="s">
        <v>27</v>
      </c>
      <c r="C1610">
        <v>45310</v>
      </c>
      <c r="D1610">
        <v>18</v>
      </c>
      <c r="E1610">
        <v>6141.06</v>
      </c>
      <c r="F1610">
        <v>3662.46</v>
      </c>
      <c r="G1610">
        <v>2478.6000000000004</v>
      </c>
      <c r="H1610">
        <v>2024</v>
      </c>
      <c r="I1610">
        <v>1</v>
      </c>
      <c r="J1610" t="s">
        <v>87</v>
      </c>
      <c r="K1610" t="s">
        <v>113</v>
      </c>
      <c r="L1610" t="s">
        <v>102</v>
      </c>
      <c r="M1610" t="s">
        <v>124</v>
      </c>
    </row>
    <row r="1611" spans="1:13" x14ac:dyDescent="0.3">
      <c r="A1611" t="s">
        <v>8</v>
      </c>
      <c r="B1611" t="s">
        <v>43</v>
      </c>
      <c r="C1611">
        <v>45039</v>
      </c>
      <c r="D1611">
        <v>21</v>
      </c>
      <c r="E1611">
        <v>22364.16</v>
      </c>
      <c r="F1611">
        <v>14420.07</v>
      </c>
      <c r="G1611">
        <v>7944.09</v>
      </c>
      <c r="H1611">
        <v>2023</v>
      </c>
      <c r="I1611">
        <v>4</v>
      </c>
      <c r="J1611" t="s">
        <v>84</v>
      </c>
      <c r="K1611" t="s">
        <v>113</v>
      </c>
      <c r="L1611" t="s">
        <v>111</v>
      </c>
      <c r="M1611" t="s">
        <v>121</v>
      </c>
    </row>
    <row r="1612" spans="1:13" x14ac:dyDescent="0.3">
      <c r="A1612" t="s">
        <v>19</v>
      </c>
      <c r="B1612" t="s">
        <v>40</v>
      </c>
      <c r="C1612">
        <v>45468</v>
      </c>
      <c r="D1612">
        <v>16</v>
      </c>
      <c r="E1612">
        <v>21660.639999999999</v>
      </c>
      <c r="F1612">
        <v>15591.36</v>
      </c>
      <c r="G1612">
        <v>6069.2799999999988</v>
      </c>
      <c r="H1612">
        <v>2024</v>
      </c>
      <c r="I1612">
        <v>6</v>
      </c>
      <c r="J1612" t="s">
        <v>88</v>
      </c>
      <c r="K1612" t="s">
        <v>106</v>
      </c>
      <c r="L1612" t="s">
        <v>111</v>
      </c>
      <c r="M1612" t="s">
        <v>112</v>
      </c>
    </row>
    <row r="1613" spans="1:13" x14ac:dyDescent="0.3">
      <c r="A1613" t="s">
        <v>59</v>
      </c>
      <c r="B1613" t="s">
        <v>46</v>
      </c>
      <c r="C1613">
        <v>45110</v>
      </c>
      <c r="D1613">
        <v>19</v>
      </c>
      <c r="E1613">
        <v>3713.17</v>
      </c>
      <c r="F1613">
        <v>2773.0499999999997</v>
      </c>
      <c r="G1613">
        <v>940.12000000000035</v>
      </c>
      <c r="H1613">
        <v>2023</v>
      </c>
      <c r="I1613">
        <v>7</v>
      </c>
      <c r="J1613" t="s">
        <v>85</v>
      </c>
      <c r="K1613" t="s">
        <v>100</v>
      </c>
      <c r="L1613" t="s">
        <v>118</v>
      </c>
      <c r="M1613" t="s">
        <v>119</v>
      </c>
    </row>
    <row r="1614" spans="1:13" x14ac:dyDescent="0.3">
      <c r="A1614" t="s">
        <v>25</v>
      </c>
      <c r="B1614" t="s">
        <v>56</v>
      </c>
      <c r="C1614">
        <v>45085</v>
      </c>
      <c r="D1614">
        <v>7</v>
      </c>
      <c r="E1614">
        <v>939.05000000000007</v>
      </c>
      <c r="F1614">
        <v>775.74</v>
      </c>
      <c r="G1614">
        <v>163.31000000000006</v>
      </c>
      <c r="H1614">
        <v>2023</v>
      </c>
      <c r="I1614">
        <v>6</v>
      </c>
      <c r="J1614" t="s">
        <v>84</v>
      </c>
      <c r="K1614" t="s">
        <v>113</v>
      </c>
      <c r="L1614" t="s">
        <v>102</v>
      </c>
      <c r="M1614" t="s">
        <v>148</v>
      </c>
    </row>
    <row r="1615" spans="1:13" x14ac:dyDescent="0.3">
      <c r="A1615" t="s">
        <v>25</v>
      </c>
      <c r="B1615" t="s">
        <v>17</v>
      </c>
      <c r="C1615">
        <v>45442</v>
      </c>
      <c r="D1615">
        <v>4</v>
      </c>
      <c r="E1615">
        <v>731.92</v>
      </c>
      <c r="F1615">
        <v>556.04</v>
      </c>
      <c r="G1615">
        <v>175.88</v>
      </c>
      <c r="H1615">
        <v>2024</v>
      </c>
      <c r="I1615">
        <v>5</v>
      </c>
      <c r="J1615" t="s">
        <v>88</v>
      </c>
      <c r="K1615" t="s">
        <v>104</v>
      </c>
      <c r="L1615" t="s">
        <v>102</v>
      </c>
      <c r="M1615" t="s">
        <v>103</v>
      </c>
    </row>
    <row r="1616" spans="1:13" x14ac:dyDescent="0.3">
      <c r="A1616" t="s">
        <v>28</v>
      </c>
      <c r="B1616" t="s">
        <v>64</v>
      </c>
      <c r="C1616">
        <v>45049</v>
      </c>
      <c r="D1616">
        <v>16</v>
      </c>
      <c r="E1616">
        <v>6203.84</v>
      </c>
      <c r="F1616">
        <v>4150.72</v>
      </c>
      <c r="G1616">
        <v>2053.12</v>
      </c>
      <c r="H1616">
        <v>2023</v>
      </c>
      <c r="I1616">
        <v>5</v>
      </c>
      <c r="J1616" t="s">
        <v>84</v>
      </c>
      <c r="K1616" t="s">
        <v>106</v>
      </c>
      <c r="L1616" t="s">
        <v>102</v>
      </c>
      <c r="M1616" t="s">
        <v>103</v>
      </c>
    </row>
    <row r="1617" spans="1:13" x14ac:dyDescent="0.3">
      <c r="A1617" t="s">
        <v>16</v>
      </c>
      <c r="B1617" t="s">
        <v>18</v>
      </c>
      <c r="C1617">
        <v>45638</v>
      </c>
      <c r="D1617">
        <v>30</v>
      </c>
      <c r="E1617">
        <v>11974.800000000001</v>
      </c>
      <c r="F1617">
        <v>9049.1999999999989</v>
      </c>
      <c r="G1617">
        <v>2925.6000000000022</v>
      </c>
      <c r="H1617">
        <v>2024</v>
      </c>
      <c r="I1617">
        <v>12</v>
      </c>
      <c r="J1617" t="s">
        <v>90</v>
      </c>
      <c r="K1617" t="s">
        <v>130</v>
      </c>
      <c r="L1617" t="s">
        <v>126</v>
      </c>
      <c r="M1617" t="s">
        <v>129</v>
      </c>
    </row>
    <row r="1618" spans="1:13" x14ac:dyDescent="0.3">
      <c r="A1618" t="s">
        <v>10</v>
      </c>
      <c r="B1618" t="s">
        <v>66</v>
      </c>
      <c r="C1618">
        <v>45133</v>
      </c>
      <c r="D1618">
        <v>12</v>
      </c>
      <c r="E1618">
        <v>6520.32</v>
      </c>
      <c r="F1618">
        <v>4638.96</v>
      </c>
      <c r="G1618">
        <v>1881.3599999999997</v>
      </c>
      <c r="H1618">
        <v>2023</v>
      </c>
      <c r="I1618">
        <v>7</v>
      </c>
      <c r="J1618" t="s">
        <v>85</v>
      </c>
      <c r="K1618" t="s">
        <v>113</v>
      </c>
      <c r="L1618" t="s">
        <v>118</v>
      </c>
      <c r="M1618" t="s">
        <v>154</v>
      </c>
    </row>
    <row r="1619" spans="1:13" x14ac:dyDescent="0.3">
      <c r="A1619" t="s">
        <v>8</v>
      </c>
      <c r="B1619" t="s">
        <v>70</v>
      </c>
      <c r="C1619">
        <v>45168</v>
      </c>
      <c r="D1619">
        <v>13</v>
      </c>
      <c r="E1619">
        <v>2806.5699999999997</v>
      </c>
      <c r="F1619">
        <v>2031.5100000000002</v>
      </c>
      <c r="G1619">
        <v>775.05999999999949</v>
      </c>
      <c r="H1619">
        <v>2023</v>
      </c>
      <c r="I1619">
        <v>8</v>
      </c>
      <c r="J1619" t="s">
        <v>85</v>
      </c>
      <c r="K1619" t="s">
        <v>130</v>
      </c>
      <c r="L1619" t="s">
        <v>102</v>
      </c>
      <c r="M1619" t="s">
        <v>103</v>
      </c>
    </row>
    <row r="1620" spans="1:13" x14ac:dyDescent="0.3">
      <c r="A1620" t="s">
        <v>23</v>
      </c>
      <c r="B1620" t="s">
        <v>26</v>
      </c>
      <c r="C1620">
        <v>45326</v>
      </c>
      <c r="D1620">
        <v>14</v>
      </c>
      <c r="E1620">
        <v>14751.66</v>
      </c>
      <c r="F1620">
        <v>9135.9800000000014</v>
      </c>
      <c r="G1620">
        <v>5615.6799999999985</v>
      </c>
      <c r="H1620">
        <v>2024</v>
      </c>
      <c r="I1620">
        <v>2</v>
      </c>
      <c r="J1620" t="s">
        <v>87</v>
      </c>
      <c r="K1620" t="s">
        <v>104</v>
      </c>
      <c r="L1620" t="s">
        <v>126</v>
      </c>
      <c r="M1620" t="s">
        <v>127</v>
      </c>
    </row>
    <row r="1621" spans="1:13" x14ac:dyDescent="0.3">
      <c r="A1621" t="s">
        <v>23</v>
      </c>
      <c r="B1621" t="s">
        <v>52</v>
      </c>
      <c r="C1621">
        <v>45447</v>
      </c>
      <c r="D1621">
        <v>18</v>
      </c>
      <c r="E1621">
        <v>4258.9800000000005</v>
      </c>
      <c r="F1621">
        <v>3297.06</v>
      </c>
      <c r="G1621">
        <v>961.92000000000053</v>
      </c>
      <c r="H1621">
        <v>2024</v>
      </c>
      <c r="I1621">
        <v>6</v>
      </c>
      <c r="J1621" t="s">
        <v>88</v>
      </c>
      <c r="K1621" t="s">
        <v>113</v>
      </c>
      <c r="L1621" t="s">
        <v>118</v>
      </c>
      <c r="M1621" t="s">
        <v>152</v>
      </c>
    </row>
    <row r="1622" spans="1:13" x14ac:dyDescent="0.3">
      <c r="A1622" t="s">
        <v>16</v>
      </c>
      <c r="B1622" t="s">
        <v>43</v>
      </c>
      <c r="C1622">
        <v>45247</v>
      </c>
      <c r="D1622">
        <v>35</v>
      </c>
      <c r="E1622">
        <v>37273.599999999999</v>
      </c>
      <c r="F1622">
        <v>24033.449999999997</v>
      </c>
      <c r="G1622">
        <v>13240.150000000001</v>
      </c>
      <c r="H1622">
        <v>2023</v>
      </c>
      <c r="I1622">
        <v>11</v>
      </c>
      <c r="J1622" t="s">
        <v>86</v>
      </c>
      <c r="K1622" t="s">
        <v>113</v>
      </c>
      <c r="L1622" t="s">
        <v>111</v>
      </c>
      <c r="M1622" t="s">
        <v>121</v>
      </c>
    </row>
    <row r="1623" spans="1:13" x14ac:dyDescent="0.3">
      <c r="A1623" t="s">
        <v>8</v>
      </c>
      <c r="B1623" t="s">
        <v>18</v>
      </c>
      <c r="C1623">
        <v>45556</v>
      </c>
      <c r="D1623">
        <v>2</v>
      </c>
      <c r="E1623">
        <v>798.32</v>
      </c>
      <c r="F1623">
        <v>603.28</v>
      </c>
      <c r="G1623">
        <v>195.04000000000008</v>
      </c>
      <c r="H1623">
        <v>2024</v>
      </c>
      <c r="I1623">
        <v>9</v>
      </c>
      <c r="J1623" t="s">
        <v>89</v>
      </c>
      <c r="K1623" t="s">
        <v>130</v>
      </c>
      <c r="L1623" t="s">
        <v>126</v>
      </c>
      <c r="M1623" t="s">
        <v>129</v>
      </c>
    </row>
    <row r="1624" spans="1:13" x14ac:dyDescent="0.3">
      <c r="A1624" t="s">
        <v>16</v>
      </c>
      <c r="B1624" t="s">
        <v>20</v>
      </c>
      <c r="C1624">
        <v>45068</v>
      </c>
      <c r="D1624">
        <v>6</v>
      </c>
      <c r="E1624">
        <v>5329.26</v>
      </c>
      <c r="F1624">
        <v>4334.7000000000007</v>
      </c>
      <c r="G1624">
        <v>994.55999999999949</v>
      </c>
      <c r="H1624">
        <v>2023</v>
      </c>
      <c r="I1624">
        <v>5</v>
      </c>
      <c r="J1624" t="s">
        <v>84</v>
      </c>
      <c r="K1624" t="s">
        <v>104</v>
      </c>
      <c r="L1624" t="s">
        <v>102</v>
      </c>
      <c r="M1624" t="s">
        <v>124</v>
      </c>
    </row>
    <row r="1625" spans="1:13" x14ac:dyDescent="0.3">
      <c r="A1625" t="s">
        <v>8</v>
      </c>
      <c r="B1625" t="s">
        <v>36</v>
      </c>
      <c r="C1625">
        <v>45439</v>
      </c>
      <c r="D1625">
        <v>20</v>
      </c>
      <c r="E1625">
        <v>18941</v>
      </c>
      <c r="F1625">
        <v>13347.6</v>
      </c>
      <c r="G1625">
        <v>5593.4</v>
      </c>
      <c r="H1625">
        <v>2024</v>
      </c>
      <c r="I1625">
        <v>5</v>
      </c>
      <c r="J1625" t="s">
        <v>88</v>
      </c>
      <c r="K1625" t="s">
        <v>132</v>
      </c>
      <c r="L1625" t="s">
        <v>102</v>
      </c>
      <c r="M1625" t="s">
        <v>124</v>
      </c>
    </row>
    <row r="1626" spans="1:13" x14ac:dyDescent="0.3">
      <c r="A1626" t="s">
        <v>25</v>
      </c>
      <c r="B1626" t="s">
        <v>38</v>
      </c>
      <c r="C1626">
        <v>45044</v>
      </c>
      <c r="D1626">
        <v>9</v>
      </c>
      <c r="E1626">
        <v>4828.32</v>
      </c>
      <c r="F1626">
        <v>3519.2699999999995</v>
      </c>
      <c r="G1626">
        <v>1309.0500000000002</v>
      </c>
      <c r="H1626">
        <v>2023</v>
      </c>
      <c r="I1626">
        <v>4</v>
      </c>
      <c r="J1626" t="s">
        <v>84</v>
      </c>
      <c r="K1626" t="s">
        <v>113</v>
      </c>
      <c r="L1626" t="s">
        <v>111</v>
      </c>
      <c r="M1626" t="s">
        <v>112</v>
      </c>
    </row>
    <row r="1627" spans="1:13" x14ac:dyDescent="0.3">
      <c r="A1627" t="s">
        <v>16</v>
      </c>
      <c r="B1627" t="s">
        <v>49</v>
      </c>
      <c r="C1627">
        <v>45567</v>
      </c>
      <c r="D1627">
        <v>40</v>
      </c>
      <c r="E1627">
        <v>53242.799999999996</v>
      </c>
      <c r="F1627">
        <v>32704.799999999999</v>
      </c>
      <c r="G1627">
        <v>20537.999999999996</v>
      </c>
      <c r="H1627">
        <v>2024</v>
      </c>
      <c r="I1627">
        <v>10</v>
      </c>
      <c r="J1627" t="s">
        <v>90</v>
      </c>
      <c r="K1627" t="s">
        <v>137</v>
      </c>
      <c r="L1627" t="s">
        <v>126</v>
      </c>
      <c r="M1627" t="s">
        <v>158</v>
      </c>
    </row>
    <row r="1628" spans="1:13" x14ac:dyDescent="0.3">
      <c r="A1628" t="s">
        <v>25</v>
      </c>
      <c r="B1628" t="s">
        <v>70</v>
      </c>
      <c r="C1628">
        <v>45119</v>
      </c>
      <c r="D1628">
        <v>12</v>
      </c>
      <c r="E1628">
        <v>2590.6799999999998</v>
      </c>
      <c r="F1628">
        <v>1875.2400000000002</v>
      </c>
      <c r="G1628">
        <v>715.4399999999996</v>
      </c>
      <c r="H1628">
        <v>2023</v>
      </c>
      <c r="I1628">
        <v>7</v>
      </c>
      <c r="J1628" t="s">
        <v>85</v>
      </c>
      <c r="K1628" t="s">
        <v>130</v>
      </c>
      <c r="L1628" t="s">
        <v>102</v>
      </c>
      <c r="M1628" t="s">
        <v>103</v>
      </c>
    </row>
    <row r="1629" spans="1:13" x14ac:dyDescent="0.3">
      <c r="A1629" t="s">
        <v>32</v>
      </c>
      <c r="B1629" t="s">
        <v>67</v>
      </c>
      <c r="C1629">
        <v>45227</v>
      </c>
      <c r="D1629">
        <v>26</v>
      </c>
      <c r="E1629">
        <v>27140.880000000005</v>
      </c>
      <c r="F1629">
        <v>16745.04</v>
      </c>
      <c r="G1629">
        <v>10395.840000000004</v>
      </c>
      <c r="H1629">
        <v>2023</v>
      </c>
      <c r="I1629">
        <v>10</v>
      </c>
      <c r="J1629" t="s">
        <v>86</v>
      </c>
      <c r="K1629" t="s">
        <v>137</v>
      </c>
      <c r="L1629" t="s">
        <v>111</v>
      </c>
      <c r="M1629" t="s">
        <v>121</v>
      </c>
    </row>
    <row r="1630" spans="1:13" x14ac:dyDescent="0.3">
      <c r="A1630" t="s">
        <v>16</v>
      </c>
      <c r="B1630" t="s">
        <v>58</v>
      </c>
      <c r="C1630">
        <v>45359</v>
      </c>
      <c r="D1630">
        <v>31</v>
      </c>
      <c r="E1630">
        <v>8037.369999999999</v>
      </c>
      <c r="F1630">
        <v>5253.57</v>
      </c>
      <c r="G1630">
        <v>2783.7999999999993</v>
      </c>
      <c r="H1630">
        <v>2024</v>
      </c>
      <c r="I1630">
        <v>3</v>
      </c>
      <c r="J1630" t="s">
        <v>87</v>
      </c>
      <c r="K1630" t="s">
        <v>106</v>
      </c>
      <c r="L1630" t="s">
        <v>126</v>
      </c>
      <c r="M1630" t="s">
        <v>144</v>
      </c>
    </row>
    <row r="1631" spans="1:13" x14ac:dyDescent="0.3">
      <c r="A1631" t="s">
        <v>54</v>
      </c>
      <c r="B1631" t="s">
        <v>50</v>
      </c>
      <c r="C1631">
        <v>45125</v>
      </c>
      <c r="D1631">
        <v>13</v>
      </c>
      <c r="E1631">
        <v>3505.06</v>
      </c>
      <c r="F1631">
        <v>2130.5699999999997</v>
      </c>
      <c r="G1631">
        <v>1374.4900000000002</v>
      </c>
      <c r="H1631">
        <v>2023</v>
      </c>
      <c r="I1631">
        <v>7</v>
      </c>
      <c r="J1631" t="s">
        <v>85</v>
      </c>
      <c r="K1631" t="s">
        <v>100</v>
      </c>
      <c r="L1631" t="s">
        <v>102</v>
      </c>
      <c r="M1631" t="s">
        <v>103</v>
      </c>
    </row>
    <row r="1632" spans="1:13" x14ac:dyDescent="0.3">
      <c r="A1632" t="s">
        <v>32</v>
      </c>
      <c r="B1632" t="s">
        <v>31</v>
      </c>
      <c r="C1632">
        <v>45350</v>
      </c>
      <c r="D1632">
        <v>29</v>
      </c>
      <c r="E1632">
        <v>13940.3</v>
      </c>
      <c r="F1632">
        <v>8756.26</v>
      </c>
      <c r="G1632">
        <v>5184.0399999999991</v>
      </c>
      <c r="H1632">
        <v>2024</v>
      </c>
      <c r="I1632">
        <v>2</v>
      </c>
      <c r="J1632" t="s">
        <v>87</v>
      </c>
      <c r="K1632" t="s">
        <v>113</v>
      </c>
      <c r="L1632" t="s">
        <v>98</v>
      </c>
      <c r="M1632" t="s">
        <v>108</v>
      </c>
    </row>
    <row r="1633" spans="1:13" x14ac:dyDescent="0.3">
      <c r="A1633" t="s">
        <v>21</v>
      </c>
      <c r="B1633" t="s">
        <v>42</v>
      </c>
      <c r="C1633">
        <v>45374</v>
      </c>
      <c r="D1633">
        <v>26</v>
      </c>
      <c r="E1633">
        <v>11015.42</v>
      </c>
      <c r="F1633">
        <v>7178.6</v>
      </c>
      <c r="G1633">
        <v>3836.8199999999997</v>
      </c>
      <c r="H1633">
        <v>2024</v>
      </c>
      <c r="I1633">
        <v>3</v>
      </c>
      <c r="J1633" t="s">
        <v>87</v>
      </c>
      <c r="K1633" t="s">
        <v>137</v>
      </c>
      <c r="L1633" t="s">
        <v>98</v>
      </c>
      <c r="M1633" t="s">
        <v>99</v>
      </c>
    </row>
    <row r="1634" spans="1:13" x14ac:dyDescent="0.3">
      <c r="A1634" t="s">
        <v>14</v>
      </c>
      <c r="B1634" t="s">
        <v>57</v>
      </c>
      <c r="C1634">
        <v>45447</v>
      </c>
      <c r="D1634">
        <v>17</v>
      </c>
      <c r="E1634">
        <v>19900.88</v>
      </c>
      <c r="F1634">
        <v>15897.89</v>
      </c>
      <c r="G1634">
        <v>4002.9900000000016</v>
      </c>
      <c r="H1634">
        <v>2024</v>
      </c>
      <c r="I1634">
        <v>6</v>
      </c>
      <c r="J1634" t="s">
        <v>88</v>
      </c>
      <c r="K1634" t="s">
        <v>106</v>
      </c>
      <c r="L1634" t="s">
        <v>111</v>
      </c>
      <c r="M1634" t="s">
        <v>112</v>
      </c>
    </row>
    <row r="1635" spans="1:13" x14ac:dyDescent="0.3">
      <c r="A1635" t="s">
        <v>23</v>
      </c>
      <c r="B1635" t="s">
        <v>41</v>
      </c>
      <c r="C1635">
        <v>45557</v>
      </c>
      <c r="D1635">
        <v>7</v>
      </c>
      <c r="E1635">
        <v>6183.8</v>
      </c>
      <c r="F1635">
        <v>4231.43</v>
      </c>
      <c r="G1635">
        <v>1952.37</v>
      </c>
      <c r="H1635">
        <v>2024</v>
      </c>
      <c r="I1635">
        <v>9</v>
      </c>
      <c r="J1635" t="s">
        <v>89</v>
      </c>
      <c r="K1635" t="s">
        <v>132</v>
      </c>
      <c r="L1635" t="s">
        <v>118</v>
      </c>
      <c r="M1635" t="s">
        <v>154</v>
      </c>
    </row>
    <row r="1636" spans="1:13" x14ac:dyDescent="0.3">
      <c r="A1636" t="s">
        <v>28</v>
      </c>
      <c r="B1636" t="s">
        <v>57</v>
      </c>
      <c r="C1636">
        <v>45391</v>
      </c>
      <c r="D1636">
        <v>14</v>
      </c>
      <c r="E1636">
        <v>16388.960000000003</v>
      </c>
      <c r="F1636">
        <v>13092.38</v>
      </c>
      <c r="G1636">
        <v>3296.5800000000036</v>
      </c>
      <c r="H1636">
        <v>2024</v>
      </c>
      <c r="I1636">
        <v>4</v>
      </c>
      <c r="J1636" t="s">
        <v>88</v>
      </c>
      <c r="K1636" t="s">
        <v>106</v>
      </c>
      <c r="L1636" t="s">
        <v>111</v>
      </c>
      <c r="M1636" t="s">
        <v>112</v>
      </c>
    </row>
    <row r="1637" spans="1:13" x14ac:dyDescent="0.3">
      <c r="A1637" t="s">
        <v>23</v>
      </c>
      <c r="B1637" t="s">
        <v>57</v>
      </c>
      <c r="C1637">
        <v>45505</v>
      </c>
      <c r="D1637">
        <v>9</v>
      </c>
      <c r="E1637">
        <v>10535.76</v>
      </c>
      <c r="F1637">
        <v>8416.5299999999988</v>
      </c>
      <c r="G1637">
        <v>2119.2300000000014</v>
      </c>
      <c r="H1637">
        <v>2024</v>
      </c>
      <c r="I1637">
        <v>8</v>
      </c>
      <c r="J1637" t="s">
        <v>89</v>
      </c>
      <c r="K1637" t="s">
        <v>106</v>
      </c>
      <c r="L1637" t="s">
        <v>111</v>
      </c>
      <c r="M1637" t="s">
        <v>112</v>
      </c>
    </row>
    <row r="1638" spans="1:13" x14ac:dyDescent="0.3">
      <c r="A1638" t="s">
        <v>19</v>
      </c>
      <c r="B1638" t="s">
        <v>17</v>
      </c>
      <c r="C1638">
        <v>45540</v>
      </c>
      <c r="D1638">
        <v>15</v>
      </c>
      <c r="E1638">
        <v>2744.7</v>
      </c>
      <c r="F1638">
        <v>2085.1499999999996</v>
      </c>
      <c r="G1638">
        <v>659.55000000000018</v>
      </c>
      <c r="H1638">
        <v>2024</v>
      </c>
      <c r="I1638">
        <v>9</v>
      </c>
      <c r="J1638" t="s">
        <v>89</v>
      </c>
      <c r="K1638" t="s">
        <v>104</v>
      </c>
      <c r="L1638" t="s">
        <v>102</v>
      </c>
      <c r="M1638" t="s">
        <v>103</v>
      </c>
    </row>
    <row r="1639" spans="1:13" x14ac:dyDescent="0.3">
      <c r="A1639" t="s">
        <v>23</v>
      </c>
      <c r="B1639" t="s">
        <v>66</v>
      </c>
      <c r="C1639">
        <v>45224</v>
      </c>
      <c r="D1639">
        <v>42</v>
      </c>
      <c r="E1639">
        <v>22821.119999999999</v>
      </c>
      <c r="F1639">
        <v>16236.359999999999</v>
      </c>
      <c r="G1639">
        <v>6584.76</v>
      </c>
      <c r="H1639">
        <v>2023</v>
      </c>
      <c r="I1639">
        <v>10</v>
      </c>
      <c r="J1639" t="s">
        <v>86</v>
      </c>
      <c r="K1639" t="s">
        <v>113</v>
      </c>
      <c r="L1639" t="s">
        <v>118</v>
      </c>
      <c r="M1639" t="s">
        <v>154</v>
      </c>
    </row>
    <row r="1640" spans="1:13" x14ac:dyDescent="0.3">
      <c r="A1640" t="s">
        <v>16</v>
      </c>
      <c r="B1640" t="s">
        <v>30</v>
      </c>
      <c r="C1640">
        <v>45297</v>
      </c>
      <c r="D1640">
        <v>29</v>
      </c>
      <c r="E1640">
        <v>42672.340000000004</v>
      </c>
      <c r="F1640">
        <v>28873.85</v>
      </c>
      <c r="G1640">
        <v>13798.490000000005</v>
      </c>
      <c r="H1640">
        <v>2024</v>
      </c>
      <c r="I1640">
        <v>1</v>
      </c>
      <c r="J1640" t="s">
        <v>87</v>
      </c>
      <c r="K1640" t="s">
        <v>113</v>
      </c>
      <c r="L1640" t="s">
        <v>126</v>
      </c>
      <c r="M1640" t="s">
        <v>127</v>
      </c>
    </row>
    <row r="1641" spans="1:13" x14ac:dyDescent="0.3">
      <c r="A1641" t="s">
        <v>12</v>
      </c>
      <c r="B1641" t="s">
        <v>45</v>
      </c>
      <c r="C1641">
        <v>45331</v>
      </c>
      <c r="D1641">
        <v>11</v>
      </c>
      <c r="E1641">
        <v>8873.26</v>
      </c>
      <c r="F1641">
        <v>5291.4400000000005</v>
      </c>
      <c r="G1641">
        <v>3581.8199999999997</v>
      </c>
      <c r="H1641">
        <v>2024</v>
      </c>
      <c r="I1641">
        <v>2</v>
      </c>
      <c r="J1641" t="s">
        <v>87</v>
      </c>
      <c r="K1641" t="s">
        <v>113</v>
      </c>
      <c r="L1641" t="s">
        <v>111</v>
      </c>
      <c r="M1641" t="s">
        <v>112</v>
      </c>
    </row>
    <row r="1642" spans="1:13" x14ac:dyDescent="0.3">
      <c r="A1642" t="s">
        <v>33</v>
      </c>
      <c r="B1642" t="s">
        <v>31</v>
      </c>
      <c r="C1642">
        <v>45577</v>
      </c>
      <c r="D1642">
        <v>36</v>
      </c>
      <c r="E1642">
        <v>17305.2</v>
      </c>
      <c r="F1642">
        <v>10869.84</v>
      </c>
      <c r="G1642">
        <v>6435.3600000000006</v>
      </c>
      <c r="H1642">
        <v>2024</v>
      </c>
      <c r="I1642">
        <v>10</v>
      </c>
      <c r="J1642" t="s">
        <v>90</v>
      </c>
      <c r="K1642" t="s">
        <v>113</v>
      </c>
      <c r="L1642" t="s">
        <v>98</v>
      </c>
      <c r="M1642" t="s">
        <v>108</v>
      </c>
    </row>
    <row r="1643" spans="1:13" x14ac:dyDescent="0.3">
      <c r="A1643" t="s">
        <v>59</v>
      </c>
      <c r="B1643" t="s">
        <v>34</v>
      </c>
      <c r="C1643">
        <v>45077</v>
      </c>
      <c r="D1643">
        <v>3</v>
      </c>
      <c r="E1643">
        <v>2895.18</v>
      </c>
      <c r="F1643">
        <v>2265.8999999999996</v>
      </c>
      <c r="G1643">
        <v>629.2800000000002</v>
      </c>
      <c r="H1643">
        <v>2023</v>
      </c>
      <c r="I1643">
        <v>5</v>
      </c>
      <c r="J1643" t="s">
        <v>84</v>
      </c>
      <c r="K1643" t="s">
        <v>113</v>
      </c>
      <c r="L1643" t="s">
        <v>118</v>
      </c>
      <c r="M1643" t="s">
        <v>119</v>
      </c>
    </row>
    <row r="1644" spans="1:13" x14ac:dyDescent="0.3">
      <c r="A1644" t="s">
        <v>54</v>
      </c>
      <c r="B1644" t="s">
        <v>71</v>
      </c>
      <c r="C1644">
        <v>45067</v>
      </c>
      <c r="D1644">
        <v>10</v>
      </c>
      <c r="E1644">
        <v>2284.3000000000002</v>
      </c>
      <c r="F1644">
        <v>1825.6</v>
      </c>
      <c r="G1644">
        <v>458.70000000000027</v>
      </c>
      <c r="H1644">
        <v>2023</v>
      </c>
      <c r="I1644">
        <v>5</v>
      </c>
      <c r="J1644" t="s">
        <v>84</v>
      </c>
      <c r="K1644" t="s">
        <v>100</v>
      </c>
      <c r="L1644" t="s">
        <v>98</v>
      </c>
      <c r="M1644" t="s">
        <v>99</v>
      </c>
    </row>
    <row r="1645" spans="1:13" x14ac:dyDescent="0.3">
      <c r="A1645" t="s">
        <v>37</v>
      </c>
      <c r="B1645" t="s">
        <v>60</v>
      </c>
      <c r="C1645">
        <v>45405</v>
      </c>
      <c r="D1645">
        <v>10</v>
      </c>
      <c r="E1645">
        <v>5624.0999999999995</v>
      </c>
      <c r="F1645">
        <v>4294.3</v>
      </c>
      <c r="G1645">
        <v>1329.7999999999993</v>
      </c>
      <c r="H1645">
        <v>2024</v>
      </c>
      <c r="I1645">
        <v>4</v>
      </c>
      <c r="J1645" t="s">
        <v>88</v>
      </c>
      <c r="K1645" t="s">
        <v>132</v>
      </c>
      <c r="L1645" t="s">
        <v>102</v>
      </c>
      <c r="M1645" t="s">
        <v>116</v>
      </c>
    </row>
    <row r="1646" spans="1:13" x14ac:dyDescent="0.3">
      <c r="A1646" t="s">
        <v>16</v>
      </c>
      <c r="B1646" t="s">
        <v>18</v>
      </c>
      <c r="C1646">
        <v>45395</v>
      </c>
      <c r="D1646">
        <v>14</v>
      </c>
      <c r="E1646">
        <v>5588.2400000000007</v>
      </c>
      <c r="F1646">
        <v>4222.96</v>
      </c>
      <c r="G1646">
        <v>1365.2800000000007</v>
      </c>
      <c r="H1646">
        <v>2024</v>
      </c>
      <c r="I1646">
        <v>4</v>
      </c>
      <c r="J1646" t="s">
        <v>88</v>
      </c>
      <c r="K1646" t="s">
        <v>130</v>
      </c>
      <c r="L1646" t="s">
        <v>126</v>
      </c>
      <c r="M1646" t="s">
        <v>129</v>
      </c>
    </row>
    <row r="1647" spans="1:13" x14ac:dyDescent="0.3">
      <c r="A1647" t="s">
        <v>16</v>
      </c>
      <c r="B1647" t="s">
        <v>58</v>
      </c>
      <c r="C1647">
        <v>44974</v>
      </c>
      <c r="D1647">
        <v>17</v>
      </c>
      <c r="E1647">
        <v>4407.59</v>
      </c>
      <c r="F1647">
        <v>2880.99</v>
      </c>
      <c r="G1647">
        <v>1526.6000000000004</v>
      </c>
      <c r="H1647">
        <v>2023</v>
      </c>
      <c r="I1647">
        <v>2</v>
      </c>
      <c r="J1647" t="s">
        <v>83</v>
      </c>
      <c r="K1647" t="s">
        <v>106</v>
      </c>
      <c r="L1647" t="s">
        <v>126</v>
      </c>
      <c r="M1647" t="s">
        <v>144</v>
      </c>
    </row>
    <row r="1648" spans="1:13" x14ac:dyDescent="0.3">
      <c r="A1648" t="s">
        <v>19</v>
      </c>
      <c r="B1648" t="s">
        <v>38</v>
      </c>
      <c r="C1648">
        <v>45046</v>
      </c>
      <c r="D1648">
        <v>22</v>
      </c>
      <c r="E1648">
        <v>11802.560000000001</v>
      </c>
      <c r="F1648">
        <v>8602.66</v>
      </c>
      <c r="G1648">
        <v>3199.9000000000015</v>
      </c>
      <c r="H1648">
        <v>2023</v>
      </c>
      <c r="I1648">
        <v>4</v>
      </c>
      <c r="J1648" t="s">
        <v>84</v>
      </c>
      <c r="K1648" t="s">
        <v>113</v>
      </c>
      <c r="L1648" t="s">
        <v>111</v>
      </c>
      <c r="M1648" t="s">
        <v>112</v>
      </c>
    </row>
    <row r="1649" spans="1:13" x14ac:dyDescent="0.3">
      <c r="A1649" t="s">
        <v>16</v>
      </c>
      <c r="B1649" t="s">
        <v>36</v>
      </c>
      <c r="C1649">
        <v>45305</v>
      </c>
      <c r="D1649">
        <v>14</v>
      </c>
      <c r="E1649">
        <v>13258.699999999999</v>
      </c>
      <c r="F1649">
        <v>9343.32</v>
      </c>
      <c r="G1649">
        <v>3915.3799999999992</v>
      </c>
      <c r="H1649">
        <v>2024</v>
      </c>
      <c r="I1649">
        <v>1</v>
      </c>
      <c r="J1649" t="s">
        <v>87</v>
      </c>
      <c r="K1649" t="s">
        <v>132</v>
      </c>
      <c r="L1649" t="s">
        <v>102</v>
      </c>
      <c r="M1649" t="s">
        <v>124</v>
      </c>
    </row>
    <row r="1650" spans="1:13" x14ac:dyDescent="0.3">
      <c r="A1650" t="s">
        <v>32</v>
      </c>
      <c r="B1650" t="s">
        <v>20</v>
      </c>
      <c r="C1650">
        <v>45435</v>
      </c>
      <c r="D1650">
        <v>7</v>
      </c>
      <c r="E1650">
        <v>6217.47</v>
      </c>
      <c r="F1650">
        <v>5057.1500000000005</v>
      </c>
      <c r="G1650">
        <v>1160.3199999999997</v>
      </c>
      <c r="H1650">
        <v>2024</v>
      </c>
      <c r="I1650">
        <v>5</v>
      </c>
      <c r="J1650" t="s">
        <v>88</v>
      </c>
      <c r="K1650" t="s">
        <v>104</v>
      </c>
      <c r="L1650" t="s">
        <v>102</v>
      </c>
      <c r="M1650" t="s">
        <v>124</v>
      </c>
    </row>
    <row r="1651" spans="1:13" x14ac:dyDescent="0.3">
      <c r="A1651" t="s">
        <v>37</v>
      </c>
      <c r="B1651" t="s">
        <v>60</v>
      </c>
      <c r="C1651">
        <v>45369</v>
      </c>
      <c r="D1651">
        <v>21</v>
      </c>
      <c r="E1651">
        <v>11810.609999999999</v>
      </c>
      <c r="F1651">
        <v>9018.0300000000007</v>
      </c>
      <c r="G1651">
        <v>2792.5799999999981</v>
      </c>
      <c r="H1651">
        <v>2024</v>
      </c>
      <c r="I1651">
        <v>3</v>
      </c>
      <c r="J1651" t="s">
        <v>87</v>
      </c>
      <c r="K1651" t="s">
        <v>132</v>
      </c>
      <c r="L1651" t="s">
        <v>102</v>
      </c>
      <c r="M1651" t="s">
        <v>116</v>
      </c>
    </row>
    <row r="1652" spans="1:13" x14ac:dyDescent="0.3">
      <c r="A1652" t="s">
        <v>32</v>
      </c>
      <c r="B1652" t="s">
        <v>49</v>
      </c>
      <c r="C1652">
        <v>45492</v>
      </c>
      <c r="D1652">
        <v>16</v>
      </c>
      <c r="E1652">
        <v>21297.119999999999</v>
      </c>
      <c r="F1652">
        <v>13081.92</v>
      </c>
      <c r="G1652">
        <v>8215.1999999999989</v>
      </c>
      <c r="H1652">
        <v>2024</v>
      </c>
      <c r="I1652">
        <v>7</v>
      </c>
      <c r="J1652" t="s">
        <v>89</v>
      </c>
      <c r="K1652" t="s">
        <v>137</v>
      </c>
      <c r="L1652" t="s">
        <v>126</v>
      </c>
      <c r="M1652" t="s">
        <v>158</v>
      </c>
    </row>
    <row r="1653" spans="1:13" x14ac:dyDescent="0.3">
      <c r="A1653" t="s">
        <v>16</v>
      </c>
      <c r="B1653" t="s">
        <v>61</v>
      </c>
      <c r="C1653">
        <v>45179</v>
      </c>
      <c r="D1653">
        <v>16</v>
      </c>
      <c r="E1653">
        <v>6121.28</v>
      </c>
      <c r="F1653">
        <v>4837.28</v>
      </c>
      <c r="G1653">
        <v>1284</v>
      </c>
      <c r="H1653">
        <v>2023</v>
      </c>
      <c r="I1653">
        <v>9</v>
      </c>
      <c r="J1653" t="s">
        <v>85</v>
      </c>
      <c r="K1653" t="s">
        <v>109</v>
      </c>
      <c r="L1653" t="s">
        <v>111</v>
      </c>
      <c r="M1653" t="s">
        <v>121</v>
      </c>
    </row>
    <row r="1654" spans="1:13" x14ac:dyDescent="0.3">
      <c r="A1654" t="s">
        <v>25</v>
      </c>
      <c r="B1654" t="s">
        <v>34</v>
      </c>
      <c r="C1654">
        <v>45395</v>
      </c>
      <c r="D1654">
        <v>5</v>
      </c>
      <c r="E1654">
        <v>4825.2999999999993</v>
      </c>
      <c r="F1654">
        <v>3776.5</v>
      </c>
      <c r="G1654">
        <v>1048.7999999999993</v>
      </c>
      <c r="H1654">
        <v>2024</v>
      </c>
      <c r="I1654">
        <v>4</v>
      </c>
      <c r="J1654" t="s">
        <v>88</v>
      </c>
      <c r="K1654" t="s">
        <v>113</v>
      </c>
      <c r="L1654" t="s">
        <v>118</v>
      </c>
      <c r="M1654" t="s">
        <v>119</v>
      </c>
    </row>
    <row r="1655" spans="1:13" x14ac:dyDescent="0.3">
      <c r="A1655" t="s">
        <v>23</v>
      </c>
      <c r="B1655" t="s">
        <v>35</v>
      </c>
      <c r="C1655">
        <v>45152</v>
      </c>
      <c r="D1655">
        <v>4</v>
      </c>
      <c r="E1655">
        <v>652.20000000000005</v>
      </c>
      <c r="F1655">
        <v>504.44</v>
      </c>
      <c r="G1655">
        <v>147.76000000000005</v>
      </c>
      <c r="H1655">
        <v>2023</v>
      </c>
      <c r="I1655">
        <v>8</v>
      </c>
      <c r="J1655" t="s">
        <v>85</v>
      </c>
      <c r="K1655" t="s">
        <v>113</v>
      </c>
      <c r="L1655" t="s">
        <v>102</v>
      </c>
      <c r="M1655" t="s">
        <v>124</v>
      </c>
    </row>
    <row r="1656" spans="1:13" x14ac:dyDescent="0.3">
      <c r="A1656" t="s">
        <v>16</v>
      </c>
      <c r="B1656" t="s">
        <v>15</v>
      </c>
      <c r="C1656">
        <v>45171</v>
      </c>
      <c r="D1656">
        <v>6</v>
      </c>
      <c r="E1656">
        <v>5300.9400000000005</v>
      </c>
      <c r="F1656">
        <v>3696.54</v>
      </c>
      <c r="G1656">
        <v>1604.4000000000005</v>
      </c>
      <c r="H1656">
        <v>2023</v>
      </c>
      <c r="I1656">
        <v>9</v>
      </c>
      <c r="J1656" t="s">
        <v>85</v>
      </c>
      <c r="K1656" t="s">
        <v>132</v>
      </c>
      <c r="L1656" t="s">
        <v>118</v>
      </c>
      <c r="M1656" t="s">
        <v>134</v>
      </c>
    </row>
    <row r="1657" spans="1:13" x14ac:dyDescent="0.3">
      <c r="A1657" t="s">
        <v>16</v>
      </c>
      <c r="B1657" t="s">
        <v>56</v>
      </c>
      <c r="C1657">
        <v>45011</v>
      </c>
      <c r="D1657">
        <v>12</v>
      </c>
      <c r="E1657">
        <v>1609.8000000000002</v>
      </c>
      <c r="F1657">
        <v>1329.84</v>
      </c>
      <c r="G1657">
        <v>279.96000000000026</v>
      </c>
      <c r="H1657">
        <v>2023</v>
      </c>
      <c r="I1657">
        <v>3</v>
      </c>
      <c r="J1657" t="s">
        <v>83</v>
      </c>
      <c r="K1657" t="s">
        <v>113</v>
      </c>
      <c r="L1657" t="s">
        <v>102</v>
      </c>
      <c r="M1657" t="s">
        <v>148</v>
      </c>
    </row>
    <row r="1658" spans="1:13" x14ac:dyDescent="0.3">
      <c r="A1658" t="s">
        <v>16</v>
      </c>
      <c r="B1658" t="s">
        <v>41</v>
      </c>
      <c r="C1658">
        <v>45542</v>
      </c>
      <c r="D1658">
        <v>10</v>
      </c>
      <c r="E1658">
        <v>8834</v>
      </c>
      <c r="F1658">
        <v>6044.9</v>
      </c>
      <c r="G1658">
        <v>2789.1000000000004</v>
      </c>
      <c r="H1658">
        <v>2024</v>
      </c>
      <c r="I1658">
        <v>9</v>
      </c>
      <c r="J1658" t="s">
        <v>89</v>
      </c>
      <c r="K1658" t="s">
        <v>132</v>
      </c>
      <c r="L1658" t="s">
        <v>118</v>
      </c>
      <c r="M1658" t="s">
        <v>154</v>
      </c>
    </row>
    <row r="1659" spans="1:13" x14ac:dyDescent="0.3">
      <c r="A1659" t="s">
        <v>54</v>
      </c>
      <c r="B1659" t="s">
        <v>58</v>
      </c>
      <c r="C1659">
        <v>45250</v>
      </c>
      <c r="D1659">
        <v>31</v>
      </c>
      <c r="E1659">
        <v>8037.369999999999</v>
      </c>
      <c r="F1659">
        <v>5253.57</v>
      </c>
      <c r="G1659">
        <v>2783.7999999999993</v>
      </c>
      <c r="H1659">
        <v>2023</v>
      </c>
      <c r="I1659">
        <v>11</v>
      </c>
      <c r="J1659" t="s">
        <v>86</v>
      </c>
      <c r="K1659" t="s">
        <v>106</v>
      </c>
      <c r="L1659" t="s">
        <v>126</v>
      </c>
      <c r="M1659" t="s">
        <v>144</v>
      </c>
    </row>
    <row r="1660" spans="1:13" x14ac:dyDescent="0.3">
      <c r="A1660" t="s">
        <v>6</v>
      </c>
      <c r="B1660" t="s">
        <v>30</v>
      </c>
      <c r="C1660">
        <v>45457</v>
      </c>
      <c r="D1660">
        <v>11</v>
      </c>
      <c r="E1660">
        <v>16186.060000000001</v>
      </c>
      <c r="F1660">
        <v>10952.15</v>
      </c>
      <c r="G1660">
        <v>5233.9100000000017</v>
      </c>
      <c r="H1660">
        <v>2024</v>
      </c>
      <c r="I1660">
        <v>6</v>
      </c>
      <c r="J1660" t="s">
        <v>88</v>
      </c>
      <c r="K1660" t="s">
        <v>113</v>
      </c>
      <c r="L1660" t="s">
        <v>126</v>
      </c>
      <c r="M1660" t="s">
        <v>127</v>
      </c>
    </row>
    <row r="1661" spans="1:13" x14ac:dyDescent="0.3">
      <c r="A1661" t="s">
        <v>16</v>
      </c>
      <c r="B1661" t="s">
        <v>69</v>
      </c>
      <c r="C1661">
        <v>44930</v>
      </c>
      <c r="D1661">
        <v>32</v>
      </c>
      <c r="E1661">
        <v>2553.92</v>
      </c>
      <c r="F1661">
        <v>2048.64</v>
      </c>
      <c r="G1661">
        <v>505.2800000000002</v>
      </c>
      <c r="H1661">
        <v>2023</v>
      </c>
      <c r="I1661">
        <v>1</v>
      </c>
      <c r="J1661" t="s">
        <v>83</v>
      </c>
      <c r="K1661" t="s">
        <v>106</v>
      </c>
      <c r="L1661" t="s">
        <v>98</v>
      </c>
      <c r="M1661" t="s">
        <v>99</v>
      </c>
    </row>
    <row r="1662" spans="1:13" x14ac:dyDescent="0.3">
      <c r="A1662" t="s">
        <v>21</v>
      </c>
      <c r="B1662" t="s">
        <v>30</v>
      </c>
      <c r="C1662">
        <v>45465</v>
      </c>
      <c r="D1662">
        <v>16</v>
      </c>
      <c r="E1662">
        <v>23543.360000000001</v>
      </c>
      <c r="F1662">
        <v>15930.4</v>
      </c>
      <c r="G1662">
        <v>7612.9600000000009</v>
      </c>
      <c r="H1662">
        <v>2024</v>
      </c>
      <c r="I1662">
        <v>6</v>
      </c>
      <c r="J1662" t="s">
        <v>88</v>
      </c>
      <c r="K1662" t="s">
        <v>113</v>
      </c>
      <c r="L1662" t="s">
        <v>126</v>
      </c>
      <c r="M1662" t="s">
        <v>127</v>
      </c>
    </row>
    <row r="1663" spans="1:13" x14ac:dyDescent="0.3">
      <c r="A1663" t="s">
        <v>16</v>
      </c>
      <c r="B1663" t="s">
        <v>47</v>
      </c>
      <c r="C1663">
        <v>45514</v>
      </c>
      <c r="D1663">
        <v>14</v>
      </c>
      <c r="E1663">
        <v>16770.88</v>
      </c>
      <c r="F1663">
        <v>12355.699999999999</v>
      </c>
      <c r="G1663">
        <v>4415.1800000000021</v>
      </c>
      <c r="H1663">
        <v>2024</v>
      </c>
      <c r="I1663">
        <v>8</v>
      </c>
      <c r="J1663" t="s">
        <v>89</v>
      </c>
      <c r="K1663" t="s">
        <v>113</v>
      </c>
      <c r="L1663" t="s">
        <v>126</v>
      </c>
      <c r="M1663" t="s">
        <v>127</v>
      </c>
    </row>
    <row r="1664" spans="1:13" x14ac:dyDescent="0.3">
      <c r="A1664" t="s">
        <v>6</v>
      </c>
      <c r="B1664" t="s">
        <v>26</v>
      </c>
      <c r="C1664">
        <v>45213</v>
      </c>
      <c r="D1664">
        <v>32</v>
      </c>
      <c r="E1664">
        <v>33718.080000000002</v>
      </c>
      <c r="F1664">
        <v>20882.240000000002</v>
      </c>
      <c r="G1664">
        <v>12835.84</v>
      </c>
      <c r="H1664">
        <v>2023</v>
      </c>
      <c r="I1664">
        <v>10</v>
      </c>
      <c r="J1664" t="s">
        <v>86</v>
      </c>
      <c r="K1664" t="s">
        <v>104</v>
      </c>
      <c r="L1664" t="s">
        <v>126</v>
      </c>
      <c r="M1664" t="s">
        <v>127</v>
      </c>
    </row>
    <row r="1665" spans="1:13" x14ac:dyDescent="0.3">
      <c r="A1665" t="s">
        <v>54</v>
      </c>
      <c r="B1665" t="s">
        <v>18</v>
      </c>
      <c r="C1665">
        <v>45490</v>
      </c>
      <c r="D1665">
        <v>14</v>
      </c>
      <c r="E1665">
        <v>5588.2400000000007</v>
      </c>
      <c r="F1665">
        <v>4222.96</v>
      </c>
      <c r="G1665">
        <v>1365.2800000000007</v>
      </c>
      <c r="H1665">
        <v>2024</v>
      </c>
      <c r="I1665">
        <v>7</v>
      </c>
      <c r="J1665" t="s">
        <v>89</v>
      </c>
      <c r="K1665" t="s">
        <v>130</v>
      </c>
      <c r="L1665" t="s">
        <v>126</v>
      </c>
      <c r="M1665" t="s">
        <v>129</v>
      </c>
    </row>
    <row r="1666" spans="1:13" x14ac:dyDescent="0.3">
      <c r="A1666" t="s">
        <v>19</v>
      </c>
      <c r="B1666" t="s">
        <v>36</v>
      </c>
      <c r="C1666">
        <v>45296</v>
      </c>
      <c r="D1666">
        <v>14</v>
      </c>
      <c r="E1666">
        <v>13258.699999999999</v>
      </c>
      <c r="F1666">
        <v>9343.32</v>
      </c>
      <c r="G1666">
        <v>3915.3799999999992</v>
      </c>
      <c r="H1666">
        <v>2024</v>
      </c>
      <c r="I1666">
        <v>1</v>
      </c>
      <c r="J1666" t="s">
        <v>87</v>
      </c>
      <c r="K1666" t="s">
        <v>132</v>
      </c>
      <c r="L1666" t="s">
        <v>102</v>
      </c>
      <c r="M1666" t="s">
        <v>124</v>
      </c>
    </row>
    <row r="1667" spans="1:13" x14ac:dyDescent="0.3">
      <c r="A1667" t="s">
        <v>16</v>
      </c>
      <c r="B1667" t="s">
        <v>57</v>
      </c>
      <c r="C1667">
        <v>45488</v>
      </c>
      <c r="D1667">
        <v>7</v>
      </c>
      <c r="E1667">
        <v>8194.4800000000014</v>
      </c>
      <c r="F1667">
        <v>6546.19</v>
      </c>
      <c r="G1667">
        <v>1648.2900000000018</v>
      </c>
      <c r="H1667">
        <v>2024</v>
      </c>
      <c r="I1667">
        <v>7</v>
      </c>
      <c r="J1667" t="s">
        <v>89</v>
      </c>
      <c r="K1667" t="s">
        <v>106</v>
      </c>
      <c r="L1667" t="s">
        <v>111</v>
      </c>
      <c r="M1667" t="s">
        <v>112</v>
      </c>
    </row>
    <row r="1668" spans="1:13" x14ac:dyDescent="0.3">
      <c r="A1668" t="s">
        <v>23</v>
      </c>
      <c r="B1668" t="s">
        <v>40</v>
      </c>
      <c r="C1668">
        <v>45640</v>
      </c>
      <c r="D1668">
        <v>22</v>
      </c>
      <c r="E1668">
        <v>29783.379999999997</v>
      </c>
      <c r="F1668">
        <v>21438.120000000003</v>
      </c>
      <c r="G1668">
        <v>8345.2599999999948</v>
      </c>
      <c r="H1668">
        <v>2024</v>
      </c>
      <c r="I1668">
        <v>12</v>
      </c>
      <c r="J1668" t="s">
        <v>90</v>
      </c>
      <c r="K1668" t="s">
        <v>106</v>
      </c>
      <c r="L1668" t="s">
        <v>111</v>
      </c>
      <c r="M1668" t="s">
        <v>112</v>
      </c>
    </row>
    <row r="1669" spans="1:13" x14ac:dyDescent="0.3">
      <c r="A1669" t="s">
        <v>16</v>
      </c>
      <c r="B1669" t="s">
        <v>50</v>
      </c>
      <c r="C1669">
        <v>45218</v>
      </c>
      <c r="D1669">
        <v>29</v>
      </c>
      <c r="E1669">
        <v>7818.9800000000005</v>
      </c>
      <c r="F1669">
        <v>4752.8099999999995</v>
      </c>
      <c r="G1669">
        <v>3066.170000000001</v>
      </c>
      <c r="H1669">
        <v>2023</v>
      </c>
      <c r="I1669">
        <v>10</v>
      </c>
      <c r="J1669" t="s">
        <v>86</v>
      </c>
      <c r="K1669" t="s">
        <v>100</v>
      </c>
      <c r="L1669" t="s">
        <v>102</v>
      </c>
      <c r="M1669" t="s">
        <v>103</v>
      </c>
    </row>
    <row r="1670" spans="1:13" x14ac:dyDescent="0.3">
      <c r="A1670" t="s">
        <v>14</v>
      </c>
      <c r="B1670" t="s">
        <v>49</v>
      </c>
      <c r="C1670">
        <v>45403</v>
      </c>
      <c r="D1670">
        <v>2</v>
      </c>
      <c r="E1670">
        <v>2662.14</v>
      </c>
      <c r="F1670">
        <v>1635.24</v>
      </c>
      <c r="G1670">
        <v>1026.8999999999999</v>
      </c>
      <c r="H1670">
        <v>2024</v>
      </c>
      <c r="I1670">
        <v>4</v>
      </c>
      <c r="J1670" t="s">
        <v>88</v>
      </c>
      <c r="K1670" t="s">
        <v>137</v>
      </c>
      <c r="L1670" t="s">
        <v>126</v>
      </c>
      <c r="M1670" t="s">
        <v>158</v>
      </c>
    </row>
    <row r="1671" spans="1:13" x14ac:dyDescent="0.3">
      <c r="A1671" t="s">
        <v>10</v>
      </c>
      <c r="B1671" t="s">
        <v>47</v>
      </c>
      <c r="C1671">
        <v>44948</v>
      </c>
      <c r="D1671">
        <v>27</v>
      </c>
      <c r="E1671">
        <v>32343.840000000004</v>
      </c>
      <c r="F1671">
        <v>23828.85</v>
      </c>
      <c r="G1671">
        <v>8514.9900000000052</v>
      </c>
      <c r="H1671">
        <v>2023</v>
      </c>
      <c r="I1671">
        <v>1</v>
      </c>
      <c r="J1671" t="s">
        <v>83</v>
      </c>
      <c r="K1671" t="s">
        <v>113</v>
      </c>
      <c r="L1671" t="s">
        <v>126</v>
      </c>
      <c r="M1671" t="s">
        <v>127</v>
      </c>
    </row>
    <row r="1672" spans="1:13" x14ac:dyDescent="0.3">
      <c r="A1672" t="s">
        <v>14</v>
      </c>
      <c r="B1672" t="s">
        <v>43</v>
      </c>
      <c r="C1672">
        <v>45602</v>
      </c>
      <c r="D1672">
        <v>27</v>
      </c>
      <c r="E1672">
        <v>28753.920000000002</v>
      </c>
      <c r="F1672">
        <v>18540.09</v>
      </c>
      <c r="G1672">
        <v>10213.830000000002</v>
      </c>
      <c r="H1672">
        <v>2024</v>
      </c>
      <c r="I1672">
        <v>11</v>
      </c>
      <c r="J1672" t="s">
        <v>90</v>
      </c>
      <c r="K1672" t="s">
        <v>113</v>
      </c>
      <c r="L1672" t="s">
        <v>111</v>
      </c>
      <c r="M1672" t="s">
        <v>121</v>
      </c>
    </row>
    <row r="1673" spans="1:13" x14ac:dyDescent="0.3">
      <c r="A1673" t="s">
        <v>59</v>
      </c>
      <c r="B1673" t="s">
        <v>11</v>
      </c>
      <c r="C1673">
        <v>45339</v>
      </c>
      <c r="D1673">
        <v>25</v>
      </c>
      <c r="E1673">
        <v>16796.25</v>
      </c>
      <c r="F1673">
        <v>13264.75</v>
      </c>
      <c r="G1673">
        <v>3531.5</v>
      </c>
      <c r="H1673">
        <v>2024</v>
      </c>
      <c r="I1673">
        <v>2</v>
      </c>
      <c r="J1673" t="s">
        <v>87</v>
      </c>
      <c r="K1673" t="s">
        <v>113</v>
      </c>
      <c r="L1673" t="s">
        <v>102</v>
      </c>
      <c r="M1673" t="s">
        <v>103</v>
      </c>
    </row>
    <row r="1674" spans="1:13" x14ac:dyDescent="0.3">
      <c r="A1674" t="s">
        <v>59</v>
      </c>
      <c r="B1674" t="s">
        <v>35</v>
      </c>
      <c r="C1674">
        <v>45001</v>
      </c>
      <c r="D1674">
        <v>29</v>
      </c>
      <c r="E1674">
        <v>4728.4500000000007</v>
      </c>
      <c r="F1674">
        <v>3657.19</v>
      </c>
      <c r="G1674">
        <v>1071.2600000000007</v>
      </c>
      <c r="H1674">
        <v>2023</v>
      </c>
      <c r="I1674">
        <v>3</v>
      </c>
      <c r="J1674" t="s">
        <v>83</v>
      </c>
      <c r="K1674" t="s">
        <v>113</v>
      </c>
      <c r="L1674" t="s">
        <v>102</v>
      </c>
      <c r="M1674" t="s">
        <v>124</v>
      </c>
    </row>
    <row r="1675" spans="1:13" x14ac:dyDescent="0.3">
      <c r="A1675" t="s">
        <v>19</v>
      </c>
      <c r="B1675" t="s">
        <v>18</v>
      </c>
      <c r="C1675">
        <v>45300</v>
      </c>
      <c r="D1675">
        <v>15</v>
      </c>
      <c r="E1675">
        <v>5987.4000000000005</v>
      </c>
      <c r="F1675">
        <v>4524.5999999999995</v>
      </c>
      <c r="G1675">
        <v>1462.8000000000011</v>
      </c>
      <c r="H1675">
        <v>2024</v>
      </c>
      <c r="I1675">
        <v>1</v>
      </c>
      <c r="J1675" t="s">
        <v>87</v>
      </c>
      <c r="K1675" t="s">
        <v>130</v>
      </c>
      <c r="L1675" t="s">
        <v>126</v>
      </c>
      <c r="M1675" t="s">
        <v>129</v>
      </c>
    </row>
    <row r="1676" spans="1:13" x14ac:dyDescent="0.3">
      <c r="A1676" t="s">
        <v>28</v>
      </c>
      <c r="B1676" t="s">
        <v>67</v>
      </c>
      <c r="C1676">
        <v>44949</v>
      </c>
      <c r="D1676">
        <v>24</v>
      </c>
      <c r="E1676">
        <v>25053.120000000003</v>
      </c>
      <c r="F1676">
        <v>15456.96</v>
      </c>
      <c r="G1676">
        <v>9596.1600000000035</v>
      </c>
      <c r="H1676">
        <v>2023</v>
      </c>
      <c r="I1676">
        <v>1</v>
      </c>
      <c r="J1676" t="s">
        <v>83</v>
      </c>
      <c r="K1676" t="s">
        <v>137</v>
      </c>
      <c r="L1676" t="s">
        <v>111</v>
      </c>
      <c r="M1676" t="s">
        <v>121</v>
      </c>
    </row>
    <row r="1677" spans="1:13" x14ac:dyDescent="0.3">
      <c r="A1677" t="s">
        <v>23</v>
      </c>
      <c r="B1677" t="s">
        <v>34</v>
      </c>
      <c r="C1677">
        <v>45166</v>
      </c>
      <c r="D1677">
        <v>10</v>
      </c>
      <c r="E1677">
        <v>9650.5999999999985</v>
      </c>
      <c r="F1677">
        <v>7553</v>
      </c>
      <c r="G1677">
        <v>2097.5999999999985</v>
      </c>
      <c r="H1677">
        <v>2023</v>
      </c>
      <c r="I1677">
        <v>8</v>
      </c>
      <c r="J1677" t="s">
        <v>85</v>
      </c>
      <c r="K1677" t="s">
        <v>113</v>
      </c>
      <c r="L1677" t="s">
        <v>118</v>
      </c>
      <c r="M1677" t="s">
        <v>119</v>
      </c>
    </row>
    <row r="1678" spans="1:13" x14ac:dyDescent="0.3">
      <c r="A1678" t="s">
        <v>16</v>
      </c>
      <c r="B1678" t="s">
        <v>48</v>
      </c>
      <c r="C1678">
        <v>45149</v>
      </c>
      <c r="D1678">
        <v>12</v>
      </c>
      <c r="E1678">
        <v>16836.12</v>
      </c>
      <c r="F1678">
        <v>10686.599999999999</v>
      </c>
      <c r="G1678">
        <v>6149.52</v>
      </c>
      <c r="H1678">
        <v>2023</v>
      </c>
      <c r="I1678">
        <v>8</v>
      </c>
      <c r="J1678" t="s">
        <v>85</v>
      </c>
      <c r="K1678" t="s">
        <v>137</v>
      </c>
      <c r="L1678" t="s">
        <v>111</v>
      </c>
      <c r="M1678" t="s">
        <v>112</v>
      </c>
    </row>
    <row r="1679" spans="1:13" x14ac:dyDescent="0.3">
      <c r="A1679" t="s">
        <v>19</v>
      </c>
      <c r="B1679" t="s">
        <v>53</v>
      </c>
      <c r="C1679">
        <v>45456</v>
      </c>
      <c r="D1679">
        <v>15</v>
      </c>
      <c r="E1679">
        <v>19134.149999999998</v>
      </c>
      <c r="F1679">
        <v>11930.85</v>
      </c>
      <c r="G1679">
        <v>7203.2999999999975</v>
      </c>
      <c r="H1679">
        <v>2024</v>
      </c>
      <c r="I1679">
        <v>6</v>
      </c>
      <c r="J1679" t="s">
        <v>88</v>
      </c>
      <c r="K1679" t="s">
        <v>130</v>
      </c>
      <c r="L1679" t="s">
        <v>118</v>
      </c>
      <c r="M1679" t="s">
        <v>152</v>
      </c>
    </row>
    <row r="1680" spans="1:13" x14ac:dyDescent="0.3">
      <c r="A1680" t="s">
        <v>8</v>
      </c>
      <c r="B1680" t="s">
        <v>58</v>
      </c>
      <c r="C1680">
        <v>45093</v>
      </c>
      <c r="D1680">
        <v>2</v>
      </c>
      <c r="E1680">
        <v>518.54</v>
      </c>
      <c r="F1680">
        <v>338.94</v>
      </c>
      <c r="G1680">
        <v>179.59999999999997</v>
      </c>
      <c r="H1680">
        <v>2023</v>
      </c>
      <c r="I1680">
        <v>6</v>
      </c>
      <c r="J1680" t="s">
        <v>84</v>
      </c>
      <c r="K1680" t="s">
        <v>106</v>
      </c>
      <c r="L1680" t="s">
        <v>126</v>
      </c>
      <c r="M1680" t="s">
        <v>144</v>
      </c>
    </row>
    <row r="1681" spans="1:13" x14ac:dyDescent="0.3">
      <c r="A1681" t="s">
        <v>32</v>
      </c>
      <c r="B1681" t="s">
        <v>65</v>
      </c>
      <c r="C1681">
        <v>45624</v>
      </c>
      <c r="D1681">
        <v>38</v>
      </c>
      <c r="E1681">
        <v>12279.699999999999</v>
      </c>
      <c r="F1681">
        <v>7594.68</v>
      </c>
      <c r="G1681">
        <v>4685.0199999999986</v>
      </c>
      <c r="H1681">
        <v>2024</v>
      </c>
      <c r="I1681">
        <v>11</v>
      </c>
      <c r="J1681" t="s">
        <v>90</v>
      </c>
      <c r="K1681" t="s">
        <v>109</v>
      </c>
      <c r="L1681" t="s">
        <v>111</v>
      </c>
      <c r="M1681" t="s">
        <v>112</v>
      </c>
    </row>
    <row r="1682" spans="1:13" x14ac:dyDescent="0.3">
      <c r="A1682" t="s">
        <v>16</v>
      </c>
      <c r="B1682" t="s">
        <v>61</v>
      </c>
      <c r="C1682">
        <v>45032</v>
      </c>
      <c r="D1682">
        <v>8</v>
      </c>
      <c r="E1682">
        <v>3060.64</v>
      </c>
      <c r="F1682">
        <v>2418.64</v>
      </c>
      <c r="G1682">
        <v>642</v>
      </c>
      <c r="H1682">
        <v>2023</v>
      </c>
      <c r="I1682">
        <v>4</v>
      </c>
      <c r="J1682" t="s">
        <v>84</v>
      </c>
      <c r="K1682" t="s">
        <v>109</v>
      </c>
      <c r="L1682" t="s">
        <v>111</v>
      </c>
      <c r="M1682" t="s">
        <v>121</v>
      </c>
    </row>
    <row r="1683" spans="1:13" x14ac:dyDescent="0.3">
      <c r="A1683" t="s">
        <v>16</v>
      </c>
      <c r="B1683" t="s">
        <v>66</v>
      </c>
      <c r="C1683">
        <v>45596</v>
      </c>
      <c r="D1683">
        <v>32</v>
      </c>
      <c r="E1683">
        <v>17387.52</v>
      </c>
      <c r="F1683">
        <v>12370.56</v>
      </c>
      <c r="G1683">
        <v>5016.9600000000009</v>
      </c>
      <c r="H1683">
        <v>2024</v>
      </c>
      <c r="I1683">
        <v>10</v>
      </c>
      <c r="J1683" t="s">
        <v>90</v>
      </c>
      <c r="K1683" t="s">
        <v>113</v>
      </c>
      <c r="L1683" t="s">
        <v>118</v>
      </c>
      <c r="M1683" t="s">
        <v>154</v>
      </c>
    </row>
    <row r="1684" spans="1:13" x14ac:dyDescent="0.3">
      <c r="A1684" t="s">
        <v>16</v>
      </c>
      <c r="B1684" t="s">
        <v>41</v>
      </c>
      <c r="C1684">
        <v>45513</v>
      </c>
      <c r="D1684">
        <v>4</v>
      </c>
      <c r="E1684">
        <v>3533.6</v>
      </c>
      <c r="F1684">
        <v>2417.96</v>
      </c>
      <c r="G1684">
        <v>1115.6399999999999</v>
      </c>
      <c r="H1684">
        <v>2024</v>
      </c>
      <c r="I1684">
        <v>8</v>
      </c>
      <c r="J1684" t="s">
        <v>89</v>
      </c>
      <c r="K1684" t="s">
        <v>132</v>
      </c>
      <c r="L1684" t="s">
        <v>118</v>
      </c>
      <c r="M1684" t="s">
        <v>154</v>
      </c>
    </row>
    <row r="1685" spans="1:13" x14ac:dyDescent="0.3">
      <c r="A1685" t="s">
        <v>16</v>
      </c>
      <c r="B1685" t="s">
        <v>24</v>
      </c>
      <c r="C1685">
        <v>45587</v>
      </c>
      <c r="D1685">
        <v>23</v>
      </c>
      <c r="E1685">
        <v>30618.29</v>
      </c>
      <c r="F1685">
        <v>19106.330000000002</v>
      </c>
      <c r="G1685">
        <v>11511.96</v>
      </c>
      <c r="H1685">
        <v>2024</v>
      </c>
      <c r="I1685">
        <v>10</v>
      </c>
      <c r="J1685" t="s">
        <v>90</v>
      </c>
      <c r="K1685" t="s">
        <v>104</v>
      </c>
      <c r="L1685" t="s">
        <v>102</v>
      </c>
      <c r="M1685" t="s">
        <v>124</v>
      </c>
    </row>
    <row r="1686" spans="1:13" x14ac:dyDescent="0.3">
      <c r="A1686" t="s">
        <v>16</v>
      </c>
      <c r="B1686" t="s">
        <v>61</v>
      </c>
      <c r="C1686">
        <v>45065</v>
      </c>
      <c r="D1686">
        <v>19</v>
      </c>
      <c r="E1686">
        <v>7269.0199999999995</v>
      </c>
      <c r="F1686">
        <v>5744.2699999999995</v>
      </c>
      <c r="G1686">
        <v>1524.75</v>
      </c>
      <c r="H1686">
        <v>2023</v>
      </c>
      <c r="I1686">
        <v>5</v>
      </c>
      <c r="J1686" t="s">
        <v>84</v>
      </c>
      <c r="K1686" t="s">
        <v>109</v>
      </c>
      <c r="L1686" t="s">
        <v>111</v>
      </c>
      <c r="M1686" t="s">
        <v>121</v>
      </c>
    </row>
    <row r="1687" spans="1:13" x14ac:dyDescent="0.3">
      <c r="A1687" t="s">
        <v>16</v>
      </c>
      <c r="B1687" t="s">
        <v>38</v>
      </c>
      <c r="C1687">
        <v>45029</v>
      </c>
      <c r="D1687">
        <v>6</v>
      </c>
      <c r="E1687">
        <v>3218.88</v>
      </c>
      <c r="F1687">
        <v>2346.1799999999998</v>
      </c>
      <c r="G1687">
        <v>872.70000000000027</v>
      </c>
      <c r="H1687">
        <v>2023</v>
      </c>
      <c r="I1687">
        <v>4</v>
      </c>
      <c r="J1687" t="s">
        <v>84</v>
      </c>
      <c r="K1687" t="s">
        <v>113</v>
      </c>
      <c r="L1687" t="s">
        <v>111</v>
      </c>
      <c r="M1687" t="s">
        <v>112</v>
      </c>
    </row>
    <row r="1688" spans="1:13" x14ac:dyDescent="0.3">
      <c r="A1688" t="s">
        <v>14</v>
      </c>
      <c r="B1688" t="s">
        <v>56</v>
      </c>
      <c r="C1688">
        <v>45155</v>
      </c>
      <c r="D1688">
        <v>10</v>
      </c>
      <c r="E1688">
        <v>1341.5</v>
      </c>
      <c r="F1688">
        <v>1108.1999999999998</v>
      </c>
      <c r="G1688">
        <v>233.30000000000018</v>
      </c>
      <c r="H1688">
        <v>2023</v>
      </c>
      <c r="I1688">
        <v>8</v>
      </c>
      <c r="J1688" t="s">
        <v>85</v>
      </c>
      <c r="K1688" t="s">
        <v>113</v>
      </c>
      <c r="L1688" t="s">
        <v>102</v>
      </c>
      <c r="M1688" t="s">
        <v>148</v>
      </c>
    </row>
    <row r="1689" spans="1:13" x14ac:dyDescent="0.3">
      <c r="A1689" t="s">
        <v>16</v>
      </c>
      <c r="B1689" t="s">
        <v>45</v>
      </c>
      <c r="C1689">
        <v>45456</v>
      </c>
      <c r="D1689">
        <v>9</v>
      </c>
      <c r="E1689">
        <v>7259.94</v>
      </c>
      <c r="F1689">
        <v>4329.3600000000006</v>
      </c>
      <c r="G1689">
        <v>2930.579999999999</v>
      </c>
      <c r="H1689">
        <v>2024</v>
      </c>
      <c r="I1689">
        <v>6</v>
      </c>
      <c r="J1689" t="s">
        <v>88</v>
      </c>
      <c r="K1689" t="s">
        <v>113</v>
      </c>
      <c r="L1689" t="s">
        <v>111</v>
      </c>
      <c r="M1689" t="s">
        <v>112</v>
      </c>
    </row>
    <row r="1690" spans="1:13" x14ac:dyDescent="0.3">
      <c r="A1690" t="s">
        <v>23</v>
      </c>
      <c r="B1690" t="s">
        <v>36</v>
      </c>
      <c r="C1690">
        <v>45621</v>
      </c>
      <c r="D1690">
        <v>31</v>
      </c>
      <c r="E1690">
        <v>29358.55</v>
      </c>
      <c r="F1690">
        <v>20688.78</v>
      </c>
      <c r="G1690">
        <v>8669.77</v>
      </c>
      <c r="H1690">
        <v>2024</v>
      </c>
      <c r="I1690">
        <v>11</v>
      </c>
      <c r="J1690" t="s">
        <v>90</v>
      </c>
      <c r="K1690" t="s">
        <v>132</v>
      </c>
      <c r="L1690" t="s">
        <v>102</v>
      </c>
      <c r="M1690" t="s">
        <v>124</v>
      </c>
    </row>
    <row r="1691" spans="1:13" x14ac:dyDescent="0.3">
      <c r="A1691" t="s">
        <v>16</v>
      </c>
      <c r="B1691" t="s">
        <v>24</v>
      </c>
      <c r="C1691">
        <v>45588</v>
      </c>
      <c r="D1691">
        <v>23</v>
      </c>
      <c r="E1691">
        <v>30618.29</v>
      </c>
      <c r="F1691">
        <v>19106.330000000002</v>
      </c>
      <c r="G1691">
        <v>11511.96</v>
      </c>
      <c r="H1691">
        <v>2024</v>
      </c>
      <c r="I1691">
        <v>10</v>
      </c>
      <c r="J1691" t="s">
        <v>90</v>
      </c>
      <c r="K1691" t="s">
        <v>104</v>
      </c>
      <c r="L1691" t="s">
        <v>102</v>
      </c>
      <c r="M1691" t="s">
        <v>124</v>
      </c>
    </row>
    <row r="1692" spans="1:13" x14ac:dyDescent="0.3">
      <c r="A1692" t="s">
        <v>16</v>
      </c>
      <c r="B1692" t="s">
        <v>57</v>
      </c>
      <c r="C1692">
        <v>45453</v>
      </c>
      <c r="D1692">
        <v>9</v>
      </c>
      <c r="E1692">
        <v>10535.76</v>
      </c>
      <c r="F1692">
        <v>8416.5299999999988</v>
      </c>
      <c r="G1692">
        <v>2119.2300000000014</v>
      </c>
      <c r="H1692">
        <v>2024</v>
      </c>
      <c r="I1692">
        <v>6</v>
      </c>
      <c r="J1692" t="s">
        <v>88</v>
      </c>
      <c r="K1692" t="s">
        <v>106</v>
      </c>
      <c r="L1692" t="s">
        <v>111</v>
      </c>
      <c r="M1692" t="s">
        <v>112</v>
      </c>
    </row>
    <row r="1693" spans="1:13" x14ac:dyDescent="0.3">
      <c r="A1693" t="s">
        <v>16</v>
      </c>
      <c r="B1693" t="s">
        <v>7</v>
      </c>
      <c r="C1693">
        <v>45261</v>
      </c>
      <c r="D1693">
        <v>37</v>
      </c>
      <c r="E1693">
        <v>12279.56</v>
      </c>
      <c r="F1693">
        <v>7315.27</v>
      </c>
      <c r="G1693">
        <v>4964.2899999999991</v>
      </c>
      <c r="H1693">
        <v>2023</v>
      </c>
      <c r="I1693">
        <v>12</v>
      </c>
      <c r="J1693" t="s">
        <v>86</v>
      </c>
      <c r="K1693" t="s">
        <v>109</v>
      </c>
      <c r="L1693" t="s">
        <v>98</v>
      </c>
      <c r="M1693" t="s">
        <v>108</v>
      </c>
    </row>
    <row r="1694" spans="1:13" x14ac:dyDescent="0.3">
      <c r="A1694" t="s">
        <v>19</v>
      </c>
      <c r="B1694" t="s">
        <v>57</v>
      </c>
      <c r="C1694">
        <v>45307</v>
      </c>
      <c r="D1694">
        <v>26</v>
      </c>
      <c r="E1694">
        <v>30436.640000000003</v>
      </c>
      <c r="F1694">
        <v>24314.42</v>
      </c>
      <c r="G1694">
        <v>6122.2200000000048</v>
      </c>
      <c r="H1694">
        <v>2024</v>
      </c>
      <c r="I1694">
        <v>1</v>
      </c>
      <c r="J1694" t="s">
        <v>87</v>
      </c>
      <c r="K1694" t="s">
        <v>106</v>
      </c>
      <c r="L1694" t="s">
        <v>111</v>
      </c>
      <c r="M1694" t="s">
        <v>112</v>
      </c>
    </row>
    <row r="1695" spans="1:13" x14ac:dyDescent="0.3">
      <c r="A1695" t="s">
        <v>16</v>
      </c>
      <c r="B1695" t="s">
        <v>45</v>
      </c>
      <c r="C1695">
        <v>45306</v>
      </c>
      <c r="D1695">
        <v>29</v>
      </c>
      <c r="E1695">
        <v>23393.14</v>
      </c>
      <c r="F1695">
        <v>13950.16</v>
      </c>
      <c r="G1695">
        <v>9442.98</v>
      </c>
      <c r="H1695">
        <v>2024</v>
      </c>
      <c r="I1695">
        <v>1</v>
      </c>
      <c r="J1695" t="s">
        <v>87</v>
      </c>
      <c r="K1695" t="s">
        <v>113</v>
      </c>
      <c r="L1695" t="s">
        <v>111</v>
      </c>
      <c r="M1695" t="s">
        <v>112</v>
      </c>
    </row>
    <row r="1696" spans="1:13" x14ac:dyDescent="0.3">
      <c r="A1696" t="s">
        <v>12</v>
      </c>
      <c r="B1696" t="s">
        <v>52</v>
      </c>
      <c r="C1696">
        <v>45575</v>
      </c>
      <c r="D1696">
        <v>30</v>
      </c>
      <c r="E1696">
        <v>7098.3</v>
      </c>
      <c r="F1696">
        <v>5495.0999999999995</v>
      </c>
      <c r="G1696">
        <v>1603.2000000000007</v>
      </c>
      <c r="H1696">
        <v>2024</v>
      </c>
      <c r="I1696">
        <v>10</v>
      </c>
      <c r="J1696" t="s">
        <v>90</v>
      </c>
      <c r="K1696" t="s">
        <v>113</v>
      </c>
      <c r="L1696" t="s">
        <v>118</v>
      </c>
      <c r="M1696" t="s">
        <v>152</v>
      </c>
    </row>
    <row r="1697" spans="1:13" x14ac:dyDescent="0.3">
      <c r="A1697" t="s">
        <v>32</v>
      </c>
      <c r="B1697" t="s">
        <v>29</v>
      </c>
      <c r="C1697">
        <v>45250</v>
      </c>
      <c r="D1697">
        <v>37</v>
      </c>
      <c r="E1697">
        <v>24161</v>
      </c>
      <c r="F1697">
        <v>18098.55</v>
      </c>
      <c r="G1697">
        <v>6062.4500000000007</v>
      </c>
      <c r="H1697">
        <v>2023</v>
      </c>
      <c r="I1697">
        <v>11</v>
      </c>
      <c r="J1697" t="s">
        <v>86</v>
      </c>
      <c r="K1697" t="s">
        <v>100</v>
      </c>
      <c r="L1697" t="s">
        <v>98</v>
      </c>
      <c r="M1697" t="s">
        <v>108</v>
      </c>
    </row>
    <row r="1698" spans="1:13" x14ac:dyDescent="0.3">
      <c r="A1698" t="s">
        <v>16</v>
      </c>
      <c r="B1698" t="s">
        <v>17</v>
      </c>
      <c r="C1698">
        <v>45357</v>
      </c>
      <c r="D1698">
        <v>30</v>
      </c>
      <c r="E1698">
        <v>5489.4</v>
      </c>
      <c r="F1698">
        <v>4170.2999999999993</v>
      </c>
      <c r="G1698">
        <v>1319.1000000000004</v>
      </c>
      <c r="H1698">
        <v>2024</v>
      </c>
      <c r="I1698">
        <v>3</v>
      </c>
      <c r="J1698" t="s">
        <v>87</v>
      </c>
      <c r="K1698" t="s">
        <v>104</v>
      </c>
      <c r="L1698" t="s">
        <v>102</v>
      </c>
      <c r="M1698" t="s">
        <v>103</v>
      </c>
    </row>
    <row r="1699" spans="1:13" x14ac:dyDescent="0.3">
      <c r="A1699" t="s">
        <v>23</v>
      </c>
      <c r="B1699" t="s">
        <v>41</v>
      </c>
      <c r="C1699">
        <v>45444</v>
      </c>
      <c r="D1699">
        <v>4</v>
      </c>
      <c r="E1699">
        <v>3533.6</v>
      </c>
      <c r="F1699">
        <v>2417.96</v>
      </c>
      <c r="G1699">
        <v>1115.6399999999999</v>
      </c>
      <c r="H1699">
        <v>2024</v>
      </c>
      <c r="I1699">
        <v>6</v>
      </c>
      <c r="J1699" t="s">
        <v>88</v>
      </c>
      <c r="K1699" t="s">
        <v>132</v>
      </c>
      <c r="L1699" t="s">
        <v>118</v>
      </c>
      <c r="M1699" t="s">
        <v>154</v>
      </c>
    </row>
    <row r="1700" spans="1:13" x14ac:dyDescent="0.3">
      <c r="A1700" t="s">
        <v>16</v>
      </c>
      <c r="B1700" t="s">
        <v>65</v>
      </c>
      <c r="C1700">
        <v>45486</v>
      </c>
      <c r="D1700">
        <v>6</v>
      </c>
      <c r="E1700">
        <v>1938.8999999999999</v>
      </c>
      <c r="F1700">
        <v>1199.1600000000001</v>
      </c>
      <c r="G1700">
        <v>739.73999999999978</v>
      </c>
      <c r="H1700">
        <v>2024</v>
      </c>
      <c r="I1700">
        <v>7</v>
      </c>
      <c r="J1700" t="s">
        <v>89</v>
      </c>
      <c r="K1700" t="s">
        <v>109</v>
      </c>
      <c r="L1700" t="s">
        <v>111</v>
      </c>
      <c r="M1700" t="s">
        <v>112</v>
      </c>
    </row>
    <row r="1701" spans="1:13" x14ac:dyDescent="0.3">
      <c r="A1701" t="s">
        <v>32</v>
      </c>
      <c r="B1701" t="s">
        <v>55</v>
      </c>
      <c r="C1701">
        <v>44976</v>
      </c>
      <c r="D1701">
        <v>33</v>
      </c>
      <c r="E1701">
        <v>28682.28</v>
      </c>
      <c r="F1701">
        <v>21533.489999999998</v>
      </c>
      <c r="G1701">
        <v>7148.7900000000009</v>
      </c>
      <c r="H1701">
        <v>2023</v>
      </c>
      <c r="I1701">
        <v>2</v>
      </c>
      <c r="J1701" t="s">
        <v>83</v>
      </c>
      <c r="K1701" t="s">
        <v>100</v>
      </c>
      <c r="L1701" t="s">
        <v>111</v>
      </c>
      <c r="M1701" t="s">
        <v>121</v>
      </c>
    </row>
    <row r="1702" spans="1:13" x14ac:dyDescent="0.3">
      <c r="A1702" t="s">
        <v>59</v>
      </c>
      <c r="B1702" t="s">
        <v>18</v>
      </c>
      <c r="C1702">
        <v>45647</v>
      </c>
      <c r="D1702">
        <v>29</v>
      </c>
      <c r="E1702">
        <v>11575.640000000001</v>
      </c>
      <c r="F1702">
        <v>8747.56</v>
      </c>
      <c r="G1702">
        <v>2828.0800000000017</v>
      </c>
      <c r="H1702">
        <v>2024</v>
      </c>
      <c r="I1702">
        <v>12</v>
      </c>
      <c r="J1702" t="s">
        <v>90</v>
      </c>
      <c r="K1702" t="s">
        <v>130</v>
      </c>
      <c r="L1702" t="s">
        <v>126</v>
      </c>
      <c r="M1702" t="s">
        <v>129</v>
      </c>
    </row>
    <row r="1703" spans="1:13" x14ac:dyDescent="0.3">
      <c r="A1703" t="s">
        <v>16</v>
      </c>
      <c r="B1703" t="s">
        <v>22</v>
      </c>
      <c r="C1703">
        <v>44952</v>
      </c>
      <c r="D1703">
        <v>32</v>
      </c>
      <c r="E1703">
        <v>33711.360000000001</v>
      </c>
      <c r="F1703">
        <v>20040.32</v>
      </c>
      <c r="G1703">
        <v>13671.04</v>
      </c>
      <c r="H1703">
        <v>2023</v>
      </c>
      <c r="I1703">
        <v>1</v>
      </c>
      <c r="J1703" t="s">
        <v>83</v>
      </c>
      <c r="K1703" t="s">
        <v>113</v>
      </c>
      <c r="L1703" t="s">
        <v>102</v>
      </c>
      <c r="M1703" t="s">
        <v>124</v>
      </c>
    </row>
    <row r="1704" spans="1:13" x14ac:dyDescent="0.3">
      <c r="A1704" t="s">
        <v>37</v>
      </c>
      <c r="B1704" t="s">
        <v>52</v>
      </c>
      <c r="C1704">
        <v>45557</v>
      </c>
      <c r="D1704">
        <v>11</v>
      </c>
      <c r="E1704">
        <v>2602.71</v>
      </c>
      <c r="F1704">
        <v>2014.87</v>
      </c>
      <c r="G1704">
        <v>587.84000000000015</v>
      </c>
      <c r="H1704">
        <v>2024</v>
      </c>
      <c r="I1704">
        <v>9</v>
      </c>
      <c r="J1704" t="s">
        <v>89</v>
      </c>
      <c r="K1704" t="s">
        <v>113</v>
      </c>
      <c r="L1704" t="s">
        <v>118</v>
      </c>
      <c r="M1704" t="s">
        <v>152</v>
      </c>
    </row>
    <row r="1705" spans="1:13" x14ac:dyDescent="0.3">
      <c r="A1705" t="s">
        <v>14</v>
      </c>
      <c r="B1705" t="s">
        <v>20</v>
      </c>
      <c r="C1705">
        <v>45060</v>
      </c>
      <c r="D1705">
        <v>6</v>
      </c>
      <c r="E1705">
        <v>5329.26</v>
      </c>
      <c r="F1705">
        <v>4334.7000000000007</v>
      </c>
      <c r="G1705">
        <v>994.55999999999949</v>
      </c>
      <c r="H1705">
        <v>2023</v>
      </c>
      <c r="I1705">
        <v>5</v>
      </c>
      <c r="J1705" t="s">
        <v>84</v>
      </c>
      <c r="K1705" t="s">
        <v>104</v>
      </c>
      <c r="L1705" t="s">
        <v>102</v>
      </c>
      <c r="M1705" t="s">
        <v>124</v>
      </c>
    </row>
    <row r="1706" spans="1:13" x14ac:dyDescent="0.3">
      <c r="A1706" t="s">
        <v>32</v>
      </c>
      <c r="B1706" t="s">
        <v>9</v>
      </c>
      <c r="C1706">
        <v>45523</v>
      </c>
      <c r="D1706">
        <v>3</v>
      </c>
      <c r="E1706">
        <v>1821.69</v>
      </c>
      <c r="F1706">
        <v>1117.02</v>
      </c>
      <c r="G1706">
        <v>704.67000000000007</v>
      </c>
      <c r="H1706">
        <v>2024</v>
      </c>
      <c r="I1706">
        <v>8</v>
      </c>
      <c r="J1706" t="s">
        <v>89</v>
      </c>
      <c r="K1706" t="s">
        <v>113</v>
      </c>
      <c r="L1706" t="s">
        <v>98</v>
      </c>
      <c r="M1706" t="s">
        <v>99</v>
      </c>
    </row>
    <row r="1707" spans="1:13" x14ac:dyDescent="0.3">
      <c r="A1707" t="s">
        <v>16</v>
      </c>
      <c r="B1707" t="s">
        <v>58</v>
      </c>
      <c r="C1707">
        <v>45243</v>
      </c>
      <c r="D1707">
        <v>36</v>
      </c>
      <c r="E1707">
        <v>9333.7199999999993</v>
      </c>
      <c r="F1707">
        <v>6100.92</v>
      </c>
      <c r="G1707">
        <v>3232.7999999999993</v>
      </c>
      <c r="H1707">
        <v>2023</v>
      </c>
      <c r="I1707">
        <v>11</v>
      </c>
      <c r="J1707" t="s">
        <v>86</v>
      </c>
      <c r="K1707" t="s">
        <v>106</v>
      </c>
      <c r="L1707" t="s">
        <v>126</v>
      </c>
      <c r="M1707" t="s">
        <v>144</v>
      </c>
    </row>
    <row r="1708" spans="1:13" x14ac:dyDescent="0.3">
      <c r="A1708" t="s">
        <v>28</v>
      </c>
      <c r="B1708" t="s">
        <v>71</v>
      </c>
      <c r="C1708">
        <v>45498</v>
      </c>
      <c r="D1708">
        <v>15</v>
      </c>
      <c r="E1708">
        <v>3426.4500000000003</v>
      </c>
      <c r="F1708">
        <v>2738.4</v>
      </c>
      <c r="G1708">
        <v>688.05000000000018</v>
      </c>
      <c r="H1708">
        <v>2024</v>
      </c>
      <c r="I1708">
        <v>7</v>
      </c>
      <c r="J1708" t="s">
        <v>89</v>
      </c>
      <c r="K1708" t="s">
        <v>100</v>
      </c>
      <c r="L1708" t="s">
        <v>98</v>
      </c>
      <c r="M1708" t="s">
        <v>99</v>
      </c>
    </row>
    <row r="1709" spans="1:13" x14ac:dyDescent="0.3">
      <c r="A1709" t="s">
        <v>16</v>
      </c>
      <c r="B1709" t="s">
        <v>42</v>
      </c>
      <c r="C1709">
        <v>45477</v>
      </c>
      <c r="D1709">
        <v>6</v>
      </c>
      <c r="E1709">
        <v>2542.02</v>
      </c>
      <c r="F1709">
        <v>1656.6000000000001</v>
      </c>
      <c r="G1709">
        <v>885.41999999999985</v>
      </c>
      <c r="H1709">
        <v>2024</v>
      </c>
      <c r="I1709">
        <v>7</v>
      </c>
      <c r="J1709" t="s">
        <v>89</v>
      </c>
      <c r="K1709" t="s">
        <v>137</v>
      </c>
      <c r="L1709" t="s">
        <v>98</v>
      </c>
      <c r="M1709" t="s">
        <v>99</v>
      </c>
    </row>
    <row r="1710" spans="1:13" x14ac:dyDescent="0.3">
      <c r="A1710" t="s">
        <v>21</v>
      </c>
      <c r="B1710" t="s">
        <v>45</v>
      </c>
      <c r="C1710">
        <v>45498</v>
      </c>
      <c r="D1710">
        <v>19</v>
      </c>
      <c r="E1710">
        <v>15326.539999999999</v>
      </c>
      <c r="F1710">
        <v>9139.76</v>
      </c>
      <c r="G1710">
        <v>6186.7799999999988</v>
      </c>
      <c r="H1710">
        <v>2024</v>
      </c>
      <c r="I1710">
        <v>7</v>
      </c>
      <c r="J1710" t="s">
        <v>89</v>
      </c>
      <c r="K1710" t="s">
        <v>113</v>
      </c>
      <c r="L1710" t="s">
        <v>111</v>
      </c>
      <c r="M1710" t="s">
        <v>112</v>
      </c>
    </row>
    <row r="1711" spans="1:13" x14ac:dyDescent="0.3">
      <c r="A1711" t="s">
        <v>37</v>
      </c>
      <c r="B1711" t="s">
        <v>42</v>
      </c>
      <c r="C1711">
        <v>45306</v>
      </c>
      <c r="D1711">
        <v>23</v>
      </c>
      <c r="E1711">
        <v>9744.41</v>
      </c>
      <c r="F1711">
        <v>6350.3</v>
      </c>
      <c r="G1711">
        <v>3394.1099999999997</v>
      </c>
      <c r="H1711">
        <v>2024</v>
      </c>
      <c r="I1711">
        <v>1</v>
      </c>
      <c r="J1711" t="s">
        <v>87</v>
      </c>
      <c r="K1711" t="s">
        <v>137</v>
      </c>
      <c r="L1711" t="s">
        <v>98</v>
      </c>
      <c r="M1711" t="s">
        <v>99</v>
      </c>
    </row>
    <row r="1712" spans="1:13" x14ac:dyDescent="0.3">
      <c r="A1712" t="s">
        <v>21</v>
      </c>
      <c r="B1712" t="s">
        <v>9</v>
      </c>
      <c r="C1712">
        <v>45613</v>
      </c>
      <c r="D1712">
        <v>35</v>
      </c>
      <c r="E1712">
        <v>21253.05</v>
      </c>
      <c r="F1712">
        <v>13031.9</v>
      </c>
      <c r="G1712">
        <v>8221.15</v>
      </c>
      <c r="H1712">
        <v>2024</v>
      </c>
      <c r="I1712">
        <v>11</v>
      </c>
      <c r="J1712" t="s">
        <v>90</v>
      </c>
      <c r="K1712" t="s">
        <v>113</v>
      </c>
      <c r="L1712" t="s">
        <v>98</v>
      </c>
      <c r="M1712" t="s">
        <v>99</v>
      </c>
    </row>
    <row r="1713" spans="1:13" x14ac:dyDescent="0.3">
      <c r="A1713" t="s">
        <v>28</v>
      </c>
      <c r="B1713" t="s">
        <v>13</v>
      </c>
      <c r="C1713">
        <v>44943</v>
      </c>
      <c r="D1713">
        <v>24</v>
      </c>
      <c r="E1713">
        <v>21073.68</v>
      </c>
      <c r="F1713">
        <v>14519.28</v>
      </c>
      <c r="G1713">
        <v>6554.4</v>
      </c>
      <c r="H1713">
        <v>2023</v>
      </c>
      <c r="I1713">
        <v>1</v>
      </c>
      <c r="J1713" t="s">
        <v>83</v>
      </c>
      <c r="K1713" t="s">
        <v>104</v>
      </c>
      <c r="L1713" t="s">
        <v>102</v>
      </c>
      <c r="M1713" t="s">
        <v>103</v>
      </c>
    </row>
    <row r="1714" spans="1:13" x14ac:dyDescent="0.3">
      <c r="A1714" t="s">
        <v>19</v>
      </c>
      <c r="B1714" t="s">
        <v>9</v>
      </c>
      <c r="C1714">
        <v>45344</v>
      </c>
      <c r="D1714">
        <v>30</v>
      </c>
      <c r="E1714">
        <v>18216.900000000001</v>
      </c>
      <c r="F1714">
        <v>11170.199999999999</v>
      </c>
      <c r="G1714">
        <v>7046.7000000000025</v>
      </c>
      <c r="H1714">
        <v>2024</v>
      </c>
      <c r="I1714">
        <v>2</v>
      </c>
      <c r="J1714" t="s">
        <v>87</v>
      </c>
      <c r="K1714" t="s">
        <v>113</v>
      </c>
      <c r="L1714" t="s">
        <v>98</v>
      </c>
      <c r="M1714" t="s">
        <v>99</v>
      </c>
    </row>
    <row r="1715" spans="1:13" x14ac:dyDescent="0.3">
      <c r="A1715" t="s">
        <v>6</v>
      </c>
      <c r="B1715" t="s">
        <v>50</v>
      </c>
      <c r="C1715">
        <v>45271</v>
      </c>
      <c r="D1715">
        <v>24</v>
      </c>
      <c r="E1715">
        <v>6470.88</v>
      </c>
      <c r="F1715">
        <v>3933.3599999999997</v>
      </c>
      <c r="G1715">
        <v>2537.5200000000004</v>
      </c>
      <c r="H1715">
        <v>2023</v>
      </c>
      <c r="I1715">
        <v>12</v>
      </c>
      <c r="J1715" t="s">
        <v>86</v>
      </c>
      <c r="K1715" t="s">
        <v>100</v>
      </c>
      <c r="L1715" t="s">
        <v>102</v>
      </c>
      <c r="M1715" t="s">
        <v>103</v>
      </c>
    </row>
    <row r="1716" spans="1:13" x14ac:dyDescent="0.3">
      <c r="A1716" t="s">
        <v>16</v>
      </c>
      <c r="B1716" t="s">
        <v>47</v>
      </c>
      <c r="C1716">
        <v>45003</v>
      </c>
      <c r="D1716">
        <v>18</v>
      </c>
      <c r="E1716">
        <v>21562.560000000001</v>
      </c>
      <c r="F1716">
        <v>15885.9</v>
      </c>
      <c r="G1716">
        <v>5676.6600000000017</v>
      </c>
      <c r="H1716">
        <v>2023</v>
      </c>
      <c r="I1716">
        <v>3</v>
      </c>
      <c r="J1716" t="s">
        <v>83</v>
      </c>
      <c r="K1716" t="s">
        <v>113</v>
      </c>
      <c r="L1716" t="s">
        <v>126</v>
      </c>
      <c r="M1716" t="s">
        <v>127</v>
      </c>
    </row>
    <row r="1717" spans="1:13" x14ac:dyDescent="0.3">
      <c r="A1717" t="s">
        <v>6</v>
      </c>
      <c r="B1717" t="s">
        <v>47</v>
      </c>
      <c r="C1717">
        <v>45577</v>
      </c>
      <c r="D1717">
        <v>23</v>
      </c>
      <c r="E1717">
        <v>27552.160000000003</v>
      </c>
      <c r="F1717">
        <v>20298.649999999998</v>
      </c>
      <c r="G1717">
        <v>7253.5100000000057</v>
      </c>
      <c r="H1717">
        <v>2024</v>
      </c>
      <c r="I1717">
        <v>10</v>
      </c>
      <c r="J1717" t="s">
        <v>90</v>
      </c>
      <c r="K1717" t="s">
        <v>113</v>
      </c>
      <c r="L1717" t="s">
        <v>126</v>
      </c>
      <c r="M1717" t="s">
        <v>127</v>
      </c>
    </row>
    <row r="1718" spans="1:13" x14ac:dyDescent="0.3">
      <c r="A1718" t="s">
        <v>23</v>
      </c>
      <c r="B1718" t="s">
        <v>51</v>
      </c>
      <c r="C1718">
        <v>45095</v>
      </c>
      <c r="D1718">
        <v>8</v>
      </c>
      <c r="E1718">
        <v>2835.36</v>
      </c>
      <c r="F1718">
        <v>2024.48</v>
      </c>
      <c r="G1718">
        <v>810.88000000000011</v>
      </c>
      <c r="H1718">
        <v>2023</v>
      </c>
      <c r="I1718">
        <v>6</v>
      </c>
      <c r="J1718" t="s">
        <v>84</v>
      </c>
      <c r="K1718" t="s">
        <v>113</v>
      </c>
      <c r="L1718" t="s">
        <v>118</v>
      </c>
      <c r="M1718" t="s">
        <v>152</v>
      </c>
    </row>
    <row r="1719" spans="1:13" x14ac:dyDescent="0.3">
      <c r="A1719" t="s">
        <v>16</v>
      </c>
      <c r="B1719" t="s">
        <v>43</v>
      </c>
      <c r="C1719">
        <v>45130</v>
      </c>
      <c r="D1719">
        <v>16</v>
      </c>
      <c r="E1719">
        <v>17039.36</v>
      </c>
      <c r="F1719">
        <v>10986.72</v>
      </c>
      <c r="G1719">
        <v>6052.6400000000012</v>
      </c>
      <c r="H1719">
        <v>2023</v>
      </c>
      <c r="I1719">
        <v>7</v>
      </c>
      <c r="J1719" t="s">
        <v>85</v>
      </c>
      <c r="K1719" t="s">
        <v>113</v>
      </c>
      <c r="L1719" t="s">
        <v>111</v>
      </c>
      <c r="M1719" t="s">
        <v>121</v>
      </c>
    </row>
    <row r="1720" spans="1:13" x14ac:dyDescent="0.3">
      <c r="A1720" t="s">
        <v>6</v>
      </c>
      <c r="B1720" t="s">
        <v>13</v>
      </c>
      <c r="C1720">
        <v>45077</v>
      </c>
      <c r="D1720">
        <v>9</v>
      </c>
      <c r="E1720">
        <v>7902.63</v>
      </c>
      <c r="F1720">
        <v>5444.7300000000005</v>
      </c>
      <c r="G1720">
        <v>2457.8999999999996</v>
      </c>
      <c r="H1720">
        <v>2023</v>
      </c>
      <c r="I1720">
        <v>5</v>
      </c>
      <c r="J1720" t="s">
        <v>84</v>
      </c>
      <c r="K1720" t="s">
        <v>104</v>
      </c>
      <c r="L1720" t="s">
        <v>102</v>
      </c>
      <c r="M1720" t="s">
        <v>103</v>
      </c>
    </row>
    <row r="1721" spans="1:13" x14ac:dyDescent="0.3">
      <c r="A1721" t="s">
        <v>12</v>
      </c>
      <c r="B1721" t="s">
        <v>61</v>
      </c>
      <c r="C1721">
        <v>45076</v>
      </c>
      <c r="D1721">
        <v>13</v>
      </c>
      <c r="E1721">
        <v>4973.54</v>
      </c>
      <c r="F1721">
        <v>3930.29</v>
      </c>
      <c r="G1721">
        <v>1043.25</v>
      </c>
      <c r="H1721">
        <v>2023</v>
      </c>
      <c r="I1721">
        <v>5</v>
      </c>
      <c r="J1721" t="s">
        <v>84</v>
      </c>
      <c r="K1721" t="s">
        <v>109</v>
      </c>
      <c r="L1721" t="s">
        <v>111</v>
      </c>
      <c r="M1721" t="s">
        <v>121</v>
      </c>
    </row>
    <row r="1722" spans="1:13" x14ac:dyDescent="0.3">
      <c r="A1722" t="s">
        <v>16</v>
      </c>
      <c r="B1722" t="s">
        <v>51</v>
      </c>
      <c r="C1722">
        <v>45560</v>
      </c>
      <c r="D1722">
        <v>37</v>
      </c>
      <c r="E1722">
        <v>13113.54</v>
      </c>
      <c r="F1722">
        <v>9363.2199999999993</v>
      </c>
      <c r="G1722">
        <v>3750.3200000000015</v>
      </c>
      <c r="H1722">
        <v>2024</v>
      </c>
      <c r="I1722">
        <v>9</v>
      </c>
      <c r="J1722" t="s">
        <v>89</v>
      </c>
      <c r="K1722" t="s">
        <v>113</v>
      </c>
      <c r="L1722" t="s">
        <v>118</v>
      </c>
      <c r="M1722" t="s">
        <v>152</v>
      </c>
    </row>
    <row r="1723" spans="1:13" x14ac:dyDescent="0.3">
      <c r="A1723" t="s">
        <v>16</v>
      </c>
      <c r="B1723" t="s">
        <v>13</v>
      </c>
      <c r="C1723">
        <v>44950</v>
      </c>
      <c r="D1723">
        <v>16</v>
      </c>
      <c r="E1723">
        <v>14049.12</v>
      </c>
      <c r="F1723">
        <v>9679.52</v>
      </c>
      <c r="G1723">
        <v>4369.6000000000004</v>
      </c>
      <c r="H1723">
        <v>2023</v>
      </c>
      <c r="I1723">
        <v>1</v>
      </c>
      <c r="J1723" t="s">
        <v>83</v>
      </c>
      <c r="K1723" t="s">
        <v>104</v>
      </c>
      <c r="L1723" t="s">
        <v>102</v>
      </c>
      <c r="M1723" t="s">
        <v>103</v>
      </c>
    </row>
    <row r="1724" spans="1:13" x14ac:dyDescent="0.3">
      <c r="A1724" t="s">
        <v>19</v>
      </c>
      <c r="B1724" t="s">
        <v>45</v>
      </c>
      <c r="C1724">
        <v>45361</v>
      </c>
      <c r="D1724">
        <v>11</v>
      </c>
      <c r="E1724">
        <v>8873.26</v>
      </c>
      <c r="F1724">
        <v>5291.4400000000005</v>
      </c>
      <c r="G1724">
        <v>3581.8199999999997</v>
      </c>
      <c r="H1724">
        <v>2024</v>
      </c>
      <c r="I1724">
        <v>3</v>
      </c>
      <c r="J1724" t="s">
        <v>87</v>
      </c>
      <c r="K1724" t="s">
        <v>113</v>
      </c>
      <c r="L1724" t="s">
        <v>111</v>
      </c>
      <c r="M1724" t="s">
        <v>112</v>
      </c>
    </row>
    <row r="1725" spans="1:13" x14ac:dyDescent="0.3">
      <c r="A1725" t="s">
        <v>16</v>
      </c>
      <c r="B1725" t="s">
        <v>42</v>
      </c>
      <c r="C1725">
        <v>45617</v>
      </c>
      <c r="D1725">
        <v>28</v>
      </c>
      <c r="E1725">
        <v>11862.76</v>
      </c>
      <c r="F1725">
        <v>7730.8000000000011</v>
      </c>
      <c r="G1725">
        <v>4131.9599999999991</v>
      </c>
      <c r="H1725">
        <v>2024</v>
      </c>
      <c r="I1725">
        <v>11</v>
      </c>
      <c r="J1725" t="s">
        <v>90</v>
      </c>
      <c r="K1725" t="s">
        <v>137</v>
      </c>
      <c r="L1725" t="s">
        <v>98</v>
      </c>
      <c r="M1725" t="s">
        <v>99</v>
      </c>
    </row>
    <row r="1726" spans="1:13" x14ac:dyDescent="0.3">
      <c r="A1726" t="s">
        <v>59</v>
      </c>
      <c r="B1726" t="s">
        <v>60</v>
      </c>
      <c r="C1726">
        <v>45501</v>
      </c>
      <c r="D1726">
        <v>3</v>
      </c>
      <c r="E1726">
        <v>1687.23</v>
      </c>
      <c r="F1726">
        <v>1288.29</v>
      </c>
      <c r="G1726">
        <v>398.94000000000005</v>
      </c>
      <c r="H1726">
        <v>2024</v>
      </c>
      <c r="I1726">
        <v>7</v>
      </c>
      <c r="J1726" t="s">
        <v>89</v>
      </c>
      <c r="K1726" t="s">
        <v>132</v>
      </c>
      <c r="L1726" t="s">
        <v>102</v>
      </c>
      <c r="M1726" t="s">
        <v>116</v>
      </c>
    </row>
    <row r="1727" spans="1:13" x14ac:dyDescent="0.3">
      <c r="A1727" t="s">
        <v>32</v>
      </c>
      <c r="B1727" t="s">
        <v>17</v>
      </c>
      <c r="C1727">
        <v>45411</v>
      </c>
      <c r="D1727">
        <v>18</v>
      </c>
      <c r="E1727">
        <v>3293.64</v>
      </c>
      <c r="F1727">
        <v>2502.1799999999998</v>
      </c>
      <c r="G1727">
        <v>791.46</v>
      </c>
      <c r="H1727">
        <v>2024</v>
      </c>
      <c r="I1727">
        <v>4</v>
      </c>
      <c r="J1727" t="s">
        <v>88</v>
      </c>
      <c r="K1727" t="s">
        <v>104</v>
      </c>
      <c r="L1727" t="s">
        <v>102</v>
      </c>
      <c r="M1727" t="s">
        <v>103</v>
      </c>
    </row>
    <row r="1728" spans="1:13" x14ac:dyDescent="0.3">
      <c r="A1728" t="s">
        <v>16</v>
      </c>
      <c r="B1728" t="s">
        <v>60</v>
      </c>
      <c r="C1728">
        <v>45418</v>
      </c>
      <c r="D1728">
        <v>14</v>
      </c>
      <c r="E1728">
        <v>7873.74</v>
      </c>
      <c r="F1728">
        <v>6012.02</v>
      </c>
      <c r="G1728">
        <v>1861.7199999999993</v>
      </c>
      <c r="H1728">
        <v>2024</v>
      </c>
      <c r="I1728">
        <v>5</v>
      </c>
      <c r="J1728" t="s">
        <v>88</v>
      </c>
      <c r="K1728" t="s">
        <v>132</v>
      </c>
      <c r="L1728" t="s">
        <v>102</v>
      </c>
      <c r="M1728" t="s">
        <v>116</v>
      </c>
    </row>
    <row r="1729" spans="1:13" x14ac:dyDescent="0.3">
      <c r="A1729" t="s">
        <v>25</v>
      </c>
      <c r="B1729" t="s">
        <v>17</v>
      </c>
      <c r="C1729">
        <v>45327</v>
      </c>
      <c r="D1729">
        <v>11</v>
      </c>
      <c r="E1729">
        <v>2012.78</v>
      </c>
      <c r="F1729">
        <v>1529.11</v>
      </c>
      <c r="G1729">
        <v>483.67000000000007</v>
      </c>
      <c r="H1729">
        <v>2024</v>
      </c>
      <c r="I1729">
        <v>2</v>
      </c>
      <c r="J1729" t="s">
        <v>87</v>
      </c>
      <c r="K1729" t="s">
        <v>104</v>
      </c>
      <c r="L1729" t="s">
        <v>102</v>
      </c>
      <c r="M1729" t="s">
        <v>103</v>
      </c>
    </row>
    <row r="1730" spans="1:13" x14ac:dyDescent="0.3">
      <c r="A1730" t="s">
        <v>14</v>
      </c>
      <c r="B1730" t="s">
        <v>52</v>
      </c>
      <c r="C1730">
        <v>45521</v>
      </c>
      <c r="D1730">
        <v>5</v>
      </c>
      <c r="E1730">
        <v>1183.0500000000002</v>
      </c>
      <c r="F1730">
        <v>915.84999999999991</v>
      </c>
      <c r="G1730">
        <v>267.20000000000027</v>
      </c>
      <c r="H1730">
        <v>2024</v>
      </c>
      <c r="I1730">
        <v>8</v>
      </c>
      <c r="J1730" t="s">
        <v>89</v>
      </c>
      <c r="K1730" t="s">
        <v>113</v>
      </c>
      <c r="L1730" t="s">
        <v>118</v>
      </c>
      <c r="M1730" t="s">
        <v>152</v>
      </c>
    </row>
    <row r="1731" spans="1:13" x14ac:dyDescent="0.3">
      <c r="A1731" t="s">
        <v>32</v>
      </c>
      <c r="B1731" t="s">
        <v>41</v>
      </c>
      <c r="C1731">
        <v>45644</v>
      </c>
      <c r="D1731">
        <v>21</v>
      </c>
      <c r="E1731">
        <v>18551.399999999998</v>
      </c>
      <c r="F1731">
        <v>12694.29</v>
      </c>
      <c r="G1731">
        <v>5857.1099999999969</v>
      </c>
      <c r="H1731">
        <v>2024</v>
      </c>
      <c r="I1731">
        <v>12</v>
      </c>
      <c r="J1731" t="s">
        <v>90</v>
      </c>
      <c r="K1731" t="s">
        <v>132</v>
      </c>
      <c r="L1731" t="s">
        <v>118</v>
      </c>
      <c r="M1731" t="s">
        <v>154</v>
      </c>
    </row>
    <row r="1732" spans="1:13" x14ac:dyDescent="0.3">
      <c r="A1732" t="s">
        <v>6</v>
      </c>
      <c r="B1732" t="s">
        <v>30</v>
      </c>
      <c r="C1732">
        <v>45465</v>
      </c>
      <c r="D1732">
        <v>11</v>
      </c>
      <c r="E1732">
        <v>16186.060000000001</v>
      </c>
      <c r="F1732">
        <v>10952.15</v>
      </c>
      <c r="G1732">
        <v>5233.9100000000017</v>
      </c>
      <c r="H1732">
        <v>2024</v>
      </c>
      <c r="I1732">
        <v>6</v>
      </c>
      <c r="J1732" t="s">
        <v>88</v>
      </c>
      <c r="K1732" t="s">
        <v>113</v>
      </c>
      <c r="L1732" t="s">
        <v>126</v>
      </c>
      <c r="M1732" t="s">
        <v>127</v>
      </c>
    </row>
    <row r="1733" spans="1:13" x14ac:dyDescent="0.3">
      <c r="A1733" t="s">
        <v>16</v>
      </c>
      <c r="B1733" t="s">
        <v>44</v>
      </c>
      <c r="C1733">
        <v>44957</v>
      </c>
      <c r="D1733">
        <v>14</v>
      </c>
      <c r="E1733">
        <v>4022.2000000000003</v>
      </c>
      <c r="F1733">
        <v>3257.3799999999997</v>
      </c>
      <c r="G1733">
        <v>764.82000000000062</v>
      </c>
      <c r="H1733">
        <v>2023</v>
      </c>
      <c r="I1733">
        <v>1</v>
      </c>
      <c r="J1733" t="s">
        <v>83</v>
      </c>
      <c r="K1733" t="s">
        <v>109</v>
      </c>
      <c r="L1733" t="s">
        <v>102</v>
      </c>
      <c r="M1733" t="s">
        <v>116</v>
      </c>
    </row>
    <row r="1734" spans="1:13" x14ac:dyDescent="0.3">
      <c r="A1734" t="s">
        <v>16</v>
      </c>
      <c r="B1734" t="s">
        <v>9</v>
      </c>
      <c r="C1734">
        <v>45590</v>
      </c>
      <c r="D1734">
        <v>31</v>
      </c>
      <c r="E1734">
        <v>18824.13</v>
      </c>
      <c r="F1734">
        <v>11542.539999999999</v>
      </c>
      <c r="G1734">
        <v>7281.590000000002</v>
      </c>
      <c r="H1734">
        <v>2024</v>
      </c>
      <c r="I1734">
        <v>10</v>
      </c>
      <c r="J1734" t="s">
        <v>90</v>
      </c>
      <c r="K1734" t="s">
        <v>113</v>
      </c>
      <c r="L1734" t="s">
        <v>98</v>
      </c>
      <c r="M1734" t="s">
        <v>99</v>
      </c>
    </row>
    <row r="1735" spans="1:13" x14ac:dyDescent="0.3">
      <c r="A1735" t="s">
        <v>14</v>
      </c>
      <c r="B1735" t="s">
        <v>69</v>
      </c>
      <c r="C1735">
        <v>45062</v>
      </c>
      <c r="D1735">
        <v>8</v>
      </c>
      <c r="E1735">
        <v>638.48</v>
      </c>
      <c r="F1735">
        <v>512.16</v>
      </c>
      <c r="G1735">
        <v>126.32000000000005</v>
      </c>
      <c r="H1735">
        <v>2023</v>
      </c>
      <c r="I1735">
        <v>5</v>
      </c>
      <c r="J1735" t="s">
        <v>84</v>
      </c>
      <c r="K1735" t="s">
        <v>106</v>
      </c>
      <c r="L1735" t="s">
        <v>98</v>
      </c>
      <c r="M1735" t="s">
        <v>99</v>
      </c>
    </row>
    <row r="1736" spans="1:13" x14ac:dyDescent="0.3">
      <c r="A1736" t="s">
        <v>32</v>
      </c>
      <c r="B1736" t="s">
        <v>13</v>
      </c>
      <c r="C1736">
        <v>45596</v>
      </c>
      <c r="D1736">
        <v>29</v>
      </c>
      <c r="E1736">
        <v>25464.030000000002</v>
      </c>
      <c r="F1736">
        <v>17544.13</v>
      </c>
      <c r="G1736">
        <v>7919.9000000000015</v>
      </c>
      <c r="H1736">
        <v>2024</v>
      </c>
      <c r="I1736">
        <v>10</v>
      </c>
      <c r="J1736" t="s">
        <v>90</v>
      </c>
      <c r="K1736" t="s">
        <v>104</v>
      </c>
      <c r="L1736" t="s">
        <v>102</v>
      </c>
      <c r="M1736" t="s">
        <v>103</v>
      </c>
    </row>
    <row r="1737" spans="1:13" x14ac:dyDescent="0.3">
      <c r="A1737" t="s">
        <v>23</v>
      </c>
      <c r="B1737" t="s">
        <v>49</v>
      </c>
      <c r="C1737">
        <v>45542</v>
      </c>
      <c r="D1737">
        <v>6</v>
      </c>
      <c r="E1737">
        <v>7986.42</v>
      </c>
      <c r="F1737">
        <v>4905.72</v>
      </c>
      <c r="G1737">
        <v>3080.7</v>
      </c>
      <c r="H1737">
        <v>2024</v>
      </c>
      <c r="I1737">
        <v>9</v>
      </c>
      <c r="J1737" t="s">
        <v>89</v>
      </c>
      <c r="K1737" t="s">
        <v>137</v>
      </c>
      <c r="L1737" t="s">
        <v>126</v>
      </c>
      <c r="M1737" t="s">
        <v>158</v>
      </c>
    </row>
    <row r="1738" spans="1:13" x14ac:dyDescent="0.3">
      <c r="A1738" t="s">
        <v>14</v>
      </c>
      <c r="B1738" t="s">
        <v>60</v>
      </c>
      <c r="C1738">
        <v>45544</v>
      </c>
      <c r="D1738">
        <v>17</v>
      </c>
      <c r="E1738">
        <v>9560.9699999999993</v>
      </c>
      <c r="F1738">
        <v>7300.31</v>
      </c>
      <c r="G1738">
        <v>2260.6599999999989</v>
      </c>
      <c r="H1738">
        <v>2024</v>
      </c>
      <c r="I1738">
        <v>9</v>
      </c>
      <c r="J1738" t="s">
        <v>89</v>
      </c>
      <c r="K1738" t="s">
        <v>132</v>
      </c>
      <c r="L1738" t="s">
        <v>102</v>
      </c>
      <c r="M1738" t="s">
        <v>116</v>
      </c>
    </row>
    <row r="1739" spans="1:13" x14ac:dyDescent="0.3">
      <c r="A1739" t="s">
        <v>32</v>
      </c>
      <c r="B1739" t="s">
        <v>66</v>
      </c>
      <c r="C1739">
        <v>45340</v>
      </c>
      <c r="D1739">
        <v>26</v>
      </c>
      <c r="E1739">
        <v>14127.36</v>
      </c>
      <c r="F1739">
        <v>10051.08</v>
      </c>
      <c r="G1739">
        <v>4076.2800000000007</v>
      </c>
      <c r="H1739">
        <v>2024</v>
      </c>
      <c r="I1739">
        <v>2</v>
      </c>
      <c r="J1739" t="s">
        <v>87</v>
      </c>
      <c r="K1739" t="s">
        <v>113</v>
      </c>
      <c r="L1739" t="s">
        <v>118</v>
      </c>
      <c r="M1739" t="s">
        <v>154</v>
      </c>
    </row>
    <row r="1740" spans="1:13" x14ac:dyDescent="0.3">
      <c r="A1740" t="s">
        <v>33</v>
      </c>
      <c r="B1740" t="s">
        <v>17</v>
      </c>
      <c r="C1740">
        <v>45330</v>
      </c>
      <c r="D1740">
        <v>12</v>
      </c>
      <c r="E1740">
        <v>2195.7599999999998</v>
      </c>
      <c r="F1740">
        <v>1668.12</v>
      </c>
      <c r="G1740">
        <v>527.63999999999987</v>
      </c>
      <c r="H1740">
        <v>2024</v>
      </c>
      <c r="I1740">
        <v>2</v>
      </c>
      <c r="J1740" t="s">
        <v>87</v>
      </c>
      <c r="K1740" t="s">
        <v>104</v>
      </c>
      <c r="L1740" t="s">
        <v>102</v>
      </c>
      <c r="M1740" t="s">
        <v>103</v>
      </c>
    </row>
    <row r="1741" spans="1:13" x14ac:dyDescent="0.3">
      <c r="A1741" t="s">
        <v>28</v>
      </c>
      <c r="B1741" t="s">
        <v>11</v>
      </c>
      <c r="C1741">
        <v>45427</v>
      </c>
      <c r="D1741">
        <v>16</v>
      </c>
      <c r="E1741">
        <v>10749.6</v>
      </c>
      <c r="F1741">
        <v>8489.44</v>
      </c>
      <c r="G1741">
        <v>2260.16</v>
      </c>
      <c r="H1741">
        <v>2024</v>
      </c>
      <c r="I1741">
        <v>5</v>
      </c>
      <c r="J1741" t="s">
        <v>88</v>
      </c>
      <c r="K1741" t="s">
        <v>113</v>
      </c>
      <c r="L1741" t="s">
        <v>102</v>
      </c>
      <c r="M1741" t="s">
        <v>103</v>
      </c>
    </row>
    <row r="1742" spans="1:13" x14ac:dyDescent="0.3">
      <c r="A1742" t="s">
        <v>10</v>
      </c>
      <c r="B1742" t="s">
        <v>56</v>
      </c>
      <c r="C1742">
        <v>45035</v>
      </c>
      <c r="D1742">
        <v>15</v>
      </c>
      <c r="E1742">
        <v>2012.25</v>
      </c>
      <c r="F1742">
        <v>1662.3</v>
      </c>
      <c r="G1742">
        <v>349.95000000000005</v>
      </c>
      <c r="H1742">
        <v>2023</v>
      </c>
      <c r="I1742">
        <v>4</v>
      </c>
      <c r="J1742" t="s">
        <v>84</v>
      </c>
      <c r="K1742" t="s">
        <v>113</v>
      </c>
      <c r="L1742" t="s">
        <v>102</v>
      </c>
      <c r="M1742" t="s">
        <v>148</v>
      </c>
    </row>
    <row r="1743" spans="1:13" x14ac:dyDescent="0.3">
      <c r="A1743" t="s">
        <v>32</v>
      </c>
      <c r="B1743" t="s">
        <v>58</v>
      </c>
      <c r="C1743">
        <v>45351</v>
      </c>
      <c r="D1743">
        <v>30</v>
      </c>
      <c r="E1743">
        <v>7778.0999999999995</v>
      </c>
      <c r="F1743">
        <v>5084.1000000000004</v>
      </c>
      <c r="G1743">
        <v>2693.9999999999991</v>
      </c>
      <c r="H1743">
        <v>2024</v>
      </c>
      <c r="I1743">
        <v>2</v>
      </c>
      <c r="J1743" t="s">
        <v>87</v>
      </c>
      <c r="K1743" t="s">
        <v>106</v>
      </c>
      <c r="L1743" t="s">
        <v>126</v>
      </c>
      <c r="M1743" t="s">
        <v>144</v>
      </c>
    </row>
    <row r="1744" spans="1:13" x14ac:dyDescent="0.3">
      <c r="A1744" t="s">
        <v>19</v>
      </c>
      <c r="B1744" t="s">
        <v>44</v>
      </c>
      <c r="C1744">
        <v>45260</v>
      </c>
      <c r="D1744">
        <v>41</v>
      </c>
      <c r="E1744">
        <v>11779.300000000001</v>
      </c>
      <c r="F1744">
        <v>9539.4699999999993</v>
      </c>
      <c r="G1744">
        <v>2239.8300000000017</v>
      </c>
      <c r="H1744">
        <v>2023</v>
      </c>
      <c r="I1744">
        <v>11</v>
      </c>
      <c r="J1744" t="s">
        <v>86</v>
      </c>
      <c r="K1744" t="s">
        <v>109</v>
      </c>
      <c r="L1744" t="s">
        <v>102</v>
      </c>
      <c r="M1744" t="s">
        <v>116</v>
      </c>
    </row>
    <row r="1745" spans="1:13" x14ac:dyDescent="0.3">
      <c r="A1745" t="s">
        <v>16</v>
      </c>
      <c r="B1745" t="s">
        <v>56</v>
      </c>
      <c r="C1745">
        <v>45039</v>
      </c>
      <c r="D1745">
        <v>11</v>
      </c>
      <c r="E1745">
        <v>1475.65</v>
      </c>
      <c r="F1745">
        <v>1219.02</v>
      </c>
      <c r="G1745">
        <v>256.63000000000011</v>
      </c>
      <c r="H1745">
        <v>2023</v>
      </c>
      <c r="I1745">
        <v>4</v>
      </c>
      <c r="J1745" t="s">
        <v>84</v>
      </c>
      <c r="K1745" t="s">
        <v>113</v>
      </c>
      <c r="L1745" t="s">
        <v>102</v>
      </c>
      <c r="M1745" t="s">
        <v>148</v>
      </c>
    </row>
    <row r="1746" spans="1:13" x14ac:dyDescent="0.3">
      <c r="A1746" t="s">
        <v>59</v>
      </c>
      <c r="B1746" t="s">
        <v>18</v>
      </c>
      <c r="C1746">
        <v>45447</v>
      </c>
      <c r="D1746">
        <v>6</v>
      </c>
      <c r="E1746">
        <v>2394.96</v>
      </c>
      <c r="F1746">
        <v>1809.84</v>
      </c>
      <c r="G1746">
        <v>585.12000000000012</v>
      </c>
      <c r="H1746">
        <v>2024</v>
      </c>
      <c r="I1746">
        <v>6</v>
      </c>
      <c r="J1746" t="s">
        <v>88</v>
      </c>
      <c r="K1746" t="s">
        <v>130</v>
      </c>
      <c r="L1746" t="s">
        <v>126</v>
      </c>
      <c r="M1746" t="s">
        <v>129</v>
      </c>
    </row>
    <row r="1747" spans="1:13" x14ac:dyDescent="0.3">
      <c r="A1747" t="s">
        <v>59</v>
      </c>
      <c r="B1747" t="s">
        <v>58</v>
      </c>
      <c r="C1747">
        <v>45056</v>
      </c>
      <c r="D1747">
        <v>7</v>
      </c>
      <c r="E1747">
        <v>1814.8899999999999</v>
      </c>
      <c r="F1747">
        <v>1186.29</v>
      </c>
      <c r="G1747">
        <v>628.59999999999991</v>
      </c>
      <c r="H1747">
        <v>2023</v>
      </c>
      <c r="I1747">
        <v>5</v>
      </c>
      <c r="J1747" t="s">
        <v>84</v>
      </c>
      <c r="K1747" t="s">
        <v>106</v>
      </c>
      <c r="L1747" t="s">
        <v>126</v>
      </c>
      <c r="M1747" t="s">
        <v>144</v>
      </c>
    </row>
    <row r="1748" spans="1:13" x14ac:dyDescent="0.3">
      <c r="A1748" t="s">
        <v>8</v>
      </c>
      <c r="B1748" t="s">
        <v>43</v>
      </c>
      <c r="C1748">
        <v>45118</v>
      </c>
      <c r="D1748">
        <v>21</v>
      </c>
      <c r="E1748">
        <v>22364.16</v>
      </c>
      <c r="F1748">
        <v>14420.07</v>
      </c>
      <c r="G1748">
        <v>7944.09</v>
      </c>
      <c r="H1748">
        <v>2023</v>
      </c>
      <c r="I1748">
        <v>7</v>
      </c>
      <c r="J1748" t="s">
        <v>85</v>
      </c>
      <c r="K1748" t="s">
        <v>113</v>
      </c>
      <c r="L1748" t="s">
        <v>111</v>
      </c>
      <c r="M1748" t="s">
        <v>121</v>
      </c>
    </row>
    <row r="1749" spans="1:13" x14ac:dyDescent="0.3">
      <c r="A1749" t="s">
        <v>32</v>
      </c>
      <c r="B1749" t="s">
        <v>62</v>
      </c>
      <c r="C1749">
        <v>45293</v>
      </c>
      <c r="D1749">
        <v>18</v>
      </c>
      <c r="E1749">
        <v>26015.399999999998</v>
      </c>
      <c r="F1749">
        <v>17464.86</v>
      </c>
      <c r="G1749">
        <v>8550.5399999999972</v>
      </c>
      <c r="H1749">
        <v>2024</v>
      </c>
      <c r="I1749">
        <v>1</v>
      </c>
      <c r="J1749" t="s">
        <v>87</v>
      </c>
      <c r="K1749" t="s">
        <v>113</v>
      </c>
      <c r="L1749" t="s">
        <v>126</v>
      </c>
      <c r="M1749" t="s">
        <v>158</v>
      </c>
    </row>
    <row r="1750" spans="1:13" x14ac:dyDescent="0.3">
      <c r="A1750" t="s">
        <v>25</v>
      </c>
      <c r="B1750" t="s">
        <v>53</v>
      </c>
      <c r="C1750">
        <v>45622</v>
      </c>
      <c r="D1750">
        <v>34</v>
      </c>
      <c r="E1750">
        <v>43370.74</v>
      </c>
      <c r="F1750">
        <v>27043.26</v>
      </c>
      <c r="G1750">
        <v>16327.48</v>
      </c>
      <c r="H1750">
        <v>2024</v>
      </c>
      <c r="I1750">
        <v>11</v>
      </c>
      <c r="J1750" t="s">
        <v>90</v>
      </c>
      <c r="K1750" t="s">
        <v>130</v>
      </c>
      <c r="L1750" t="s">
        <v>118</v>
      </c>
      <c r="M1750" t="s">
        <v>152</v>
      </c>
    </row>
    <row r="1751" spans="1:13" x14ac:dyDescent="0.3">
      <c r="A1751" t="s">
        <v>19</v>
      </c>
      <c r="B1751" t="s">
        <v>31</v>
      </c>
      <c r="C1751">
        <v>45467</v>
      </c>
      <c r="D1751">
        <v>13</v>
      </c>
      <c r="E1751">
        <v>6249.0999999999995</v>
      </c>
      <c r="F1751">
        <v>3925.22</v>
      </c>
      <c r="G1751">
        <v>2323.8799999999997</v>
      </c>
      <c r="H1751">
        <v>2024</v>
      </c>
      <c r="I1751">
        <v>6</v>
      </c>
      <c r="J1751" t="s">
        <v>88</v>
      </c>
      <c r="K1751" t="s">
        <v>113</v>
      </c>
      <c r="L1751" t="s">
        <v>98</v>
      </c>
      <c r="M1751" t="s">
        <v>108</v>
      </c>
    </row>
    <row r="1752" spans="1:13" x14ac:dyDescent="0.3">
      <c r="A1752" t="s">
        <v>16</v>
      </c>
      <c r="B1752" t="s">
        <v>55</v>
      </c>
      <c r="C1752">
        <v>44941</v>
      </c>
      <c r="D1752">
        <v>24</v>
      </c>
      <c r="E1752">
        <v>20859.84</v>
      </c>
      <c r="F1752">
        <v>15660.72</v>
      </c>
      <c r="G1752">
        <v>5199.1200000000008</v>
      </c>
      <c r="H1752">
        <v>2023</v>
      </c>
      <c r="I1752">
        <v>1</v>
      </c>
      <c r="J1752" t="s">
        <v>83</v>
      </c>
      <c r="K1752" t="s">
        <v>100</v>
      </c>
      <c r="L1752" t="s">
        <v>111</v>
      </c>
      <c r="M1752" t="s">
        <v>121</v>
      </c>
    </row>
    <row r="1753" spans="1:13" x14ac:dyDescent="0.3">
      <c r="A1753" t="s">
        <v>59</v>
      </c>
      <c r="B1753" t="s">
        <v>53</v>
      </c>
      <c r="C1753">
        <v>45521</v>
      </c>
      <c r="D1753">
        <v>5</v>
      </c>
      <c r="E1753">
        <v>6378.0499999999993</v>
      </c>
      <c r="F1753">
        <v>3976.95</v>
      </c>
      <c r="G1753">
        <v>2401.0999999999995</v>
      </c>
      <c r="H1753">
        <v>2024</v>
      </c>
      <c r="I1753">
        <v>8</v>
      </c>
      <c r="J1753" t="s">
        <v>89</v>
      </c>
      <c r="K1753" t="s">
        <v>130</v>
      </c>
      <c r="L1753" t="s">
        <v>118</v>
      </c>
      <c r="M1753" t="s">
        <v>152</v>
      </c>
    </row>
    <row r="1754" spans="1:13" x14ac:dyDescent="0.3">
      <c r="A1754" t="s">
        <v>25</v>
      </c>
      <c r="B1754" t="s">
        <v>62</v>
      </c>
      <c r="C1754">
        <v>45212</v>
      </c>
      <c r="D1754">
        <v>24</v>
      </c>
      <c r="E1754">
        <v>34687.199999999997</v>
      </c>
      <c r="F1754">
        <v>23286.48</v>
      </c>
      <c r="G1754">
        <v>11400.719999999998</v>
      </c>
      <c r="H1754">
        <v>2023</v>
      </c>
      <c r="I1754">
        <v>10</v>
      </c>
      <c r="J1754" t="s">
        <v>86</v>
      </c>
      <c r="K1754" t="s">
        <v>113</v>
      </c>
      <c r="L1754" t="s">
        <v>126</v>
      </c>
      <c r="M1754" t="s">
        <v>158</v>
      </c>
    </row>
    <row r="1755" spans="1:13" x14ac:dyDescent="0.3">
      <c r="A1755" t="s">
        <v>19</v>
      </c>
      <c r="B1755" t="s">
        <v>18</v>
      </c>
      <c r="C1755">
        <v>45521</v>
      </c>
      <c r="D1755">
        <v>9</v>
      </c>
      <c r="E1755">
        <v>3592.44</v>
      </c>
      <c r="F1755">
        <v>2714.7599999999998</v>
      </c>
      <c r="G1755">
        <v>877.68000000000029</v>
      </c>
      <c r="H1755">
        <v>2024</v>
      </c>
      <c r="I1755">
        <v>8</v>
      </c>
      <c r="J1755" t="s">
        <v>89</v>
      </c>
      <c r="K1755" t="s">
        <v>130</v>
      </c>
      <c r="L1755" t="s">
        <v>126</v>
      </c>
      <c r="M1755" t="s">
        <v>129</v>
      </c>
    </row>
    <row r="1756" spans="1:13" x14ac:dyDescent="0.3">
      <c r="A1756" t="s">
        <v>16</v>
      </c>
      <c r="B1756" t="s">
        <v>11</v>
      </c>
      <c r="C1756">
        <v>45461</v>
      </c>
      <c r="D1756">
        <v>6</v>
      </c>
      <c r="E1756">
        <v>4031.1000000000004</v>
      </c>
      <c r="F1756">
        <v>3183.54</v>
      </c>
      <c r="G1756">
        <v>847.5600000000004</v>
      </c>
      <c r="H1756">
        <v>2024</v>
      </c>
      <c r="I1756">
        <v>6</v>
      </c>
      <c r="J1756" t="s">
        <v>88</v>
      </c>
      <c r="K1756" t="s">
        <v>113</v>
      </c>
      <c r="L1756" t="s">
        <v>102</v>
      </c>
      <c r="M1756" t="s">
        <v>103</v>
      </c>
    </row>
    <row r="1757" spans="1:13" x14ac:dyDescent="0.3">
      <c r="A1757" t="s">
        <v>19</v>
      </c>
      <c r="B1757" t="s">
        <v>15</v>
      </c>
      <c r="C1757">
        <v>45167</v>
      </c>
      <c r="D1757">
        <v>5</v>
      </c>
      <c r="E1757">
        <v>4417.45</v>
      </c>
      <c r="F1757">
        <v>3080.4500000000003</v>
      </c>
      <c r="G1757">
        <v>1336.9999999999995</v>
      </c>
      <c r="H1757">
        <v>2023</v>
      </c>
      <c r="I1757">
        <v>8</v>
      </c>
      <c r="J1757" t="s">
        <v>85</v>
      </c>
      <c r="K1757" t="s">
        <v>132</v>
      </c>
      <c r="L1757" t="s">
        <v>118</v>
      </c>
      <c r="M1757" t="s">
        <v>134</v>
      </c>
    </row>
    <row r="1758" spans="1:13" x14ac:dyDescent="0.3">
      <c r="A1758" t="s">
        <v>16</v>
      </c>
      <c r="B1758" t="s">
        <v>60</v>
      </c>
      <c r="C1758">
        <v>45403</v>
      </c>
      <c r="D1758">
        <v>3</v>
      </c>
      <c r="E1758">
        <v>1687.23</v>
      </c>
      <c r="F1758">
        <v>1288.29</v>
      </c>
      <c r="G1758">
        <v>398.94000000000005</v>
      </c>
      <c r="H1758">
        <v>2024</v>
      </c>
      <c r="I1758">
        <v>4</v>
      </c>
      <c r="J1758" t="s">
        <v>88</v>
      </c>
      <c r="K1758" t="s">
        <v>132</v>
      </c>
      <c r="L1758" t="s">
        <v>102</v>
      </c>
      <c r="M1758" t="s">
        <v>116</v>
      </c>
    </row>
    <row r="1759" spans="1:13" x14ac:dyDescent="0.3">
      <c r="A1759" t="s">
        <v>10</v>
      </c>
      <c r="B1759" t="s">
        <v>70</v>
      </c>
      <c r="C1759">
        <v>44958</v>
      </c>
      <c r="D1759">
        <v>13</v>
      </c>
      <c r="E1759">
        <v>2806.5699999999997</v>
      </c>
      <c r="F1759">
        <v>2031.5100000000002</v>
      </c>
      <c r="G1759">
        <v>775.05999999999949</v>
      </c>
      <c r="H1759">
        <v>2023</v>
      </c>
      <c r="I1759">
        <v>2</v>
      </c>
      <c r="J1759" t="s">
        <v>83</v>
      </c>
      <c r="K1759" t="s">
        <v>130</v>
      </c>
      <c r="L1759" t="s">
        <v>102</v>
      </c>
      <c r="M1759" t="s">
        <v>103</v>
      </c>
    </row>
    <row r="1760" spans="1:13" x14ac:dyDescent="0.3">
      <c r="A1760" t="s">
        <v>16</v>
      </c>
      <c r="B1760" t="s">
        <v>52</v>
      </c>
      <c r="C1760">
        <v>45518</v>
      </c>
      <c r="D1760">
        <v>4</v>
      </c>
      <c r="E1760">
        <v>946.44</v>
      </c>
      <c r="F1760">
        <v>732.68</v>
      </c>
      <c r="G1760">
        <v>213.7600000000001</v>
      </c>
      <c r="H1760">
        <v>2024</v>
      </c>
      <c r="I1760">
        <v>8</v>
      </c>
      <c r="J1760" t="s">
        <v>89</v>
      </c>
      <c r="K1760" t="s">
        <v>113</v>
      </c>
      <c r="L1760" t="s">
        <v>118</v>
      </c>
      <c r="M1760" t="s">
        <v>152</v>
      </c>
    </row>
    <row r="1761" spans="1:13" x14ac:dyDescent="0.3">
      <c r="A1761" t="s">
        <v>21</v>
      </c>
      <c r="B1761" t="s">
        <v>42</v>
      </c>
      <c r="C1761">
        <v>45312</v>
      </c>
      <c r="D1761">
        <v>25</v>
      </c>
      <c r="E1761">
        <v>10591.75</v>
      </c>
      <c r="F1761">
        <v>6902.5000000000009</v>
      </c>
      <c r="G1761">
        <v>3689.2499999999991</v>
      </c>
      <c r="H1761">
        <v>2024</v>
      </c>
      <c r="I1761">
        <v>1</v>
      </c>
      <c r="J1761" t="s">
        <v>87</v>
      </c>
      <c r="K1761" t="s">
        <v>137</v>
      </c>
      <c r="L1761" t="s">
        <v>98</v>
      </c>
      <c r="M1761" t="s">
        <v>99</v>
      </c>
    </row>
    <row r="1762" spans="1:13" x14ac:dyDescent="0.3">
      <c r="A1762" t="s">
        <v>12</v>
      </c>
      <c r="B1762" t="s">
        <v>34</v>
      </c>
      <c r="C1762">
        <v>45075</v>
      </c>
      <c r="D1762">
        <v>10</v>
      </c>
      <c r="E1762">
        <v>9650.5999999999985</v>
      </c>
      <c r="F1762">
        <v>7553</v>
      </c>
      <c r="G1762">
        <v>2097.5999999999985</v>
      </c>
      <c r="H1762">
        <v>2023</v>
      </c>
      <c r="I1762">
        <v>5</v>
      </c>
      <c r="J1762" t="s">
        <v>84</v>
      </c>
      <c r="K1762" t="s">
        <v>113</v>
      </c>
      <c r="L1762" t="s">
        <v>118</v>
      </c>
      <c r="M1762" t="s">
        <v>119</v>
      </c>
    </row>
    <row r="1763" spans="1:13" x14ac:dyDescent="0.3">
      <c r="A1763" t="s">
        <v>16</v>
      </c>
      <c r="B1763" t="s">
        <v>20</v>
      </c>
      <c r="C1763">
        <v>45471</v>
      </c>
      <c r="D1763">
        <v>7</v>
      </c>
      <c r="E1763">
        <v>6217.47</v>
      </c>
      <c r="F1763">
        <v>5057.1500000000005</v>
      </c>
      <c r="G1763">
        <v>1160.3199999999997</v>
      </c>
      <c r="H1763">
        <v>2024</v>
      </c>
      <c r="I1763">
        <v>6</v>
      </c>
      <c r="J1763" t="s">
        <v>88</v>
      </c>
      <c r="K1763" t="s">
        <v>104</v>
      </c>
      <c r="L1763" t="s">
        <v>102</v>
      </c>
      <c r="M1763" t="s">
        <v>124</v>
      </c>
    </row>
    <row r="1764" spans="1:13" x14ac:dyDescent="0.3">
      <c r="A1764" t="s">
        <v>37</v>
      </c>
      <c r="B1764" t="s">
        <v>42</v>
      </c>
      <c r="C1764">
        <v>45478</v>
      </c>
      <c r="D1764">
        <v>11</v>
      </c>
      <c r="E1764">
        <v>4660.37</v>
      </c>
      <c r="F1764">
        <v>3037.1000000000004</v>
      </c>
      <c r="G1764">
        <v>1623.2699999999995</v>
      </c>
      <c r="H1764">
        <v>2024</v>
      </c>
      <c r="I1764">
        <v>7</v>
      </c>
      <c r="J1764" t="s">
        <v>89</v>
      </c>
      <c r="K1764" t="s">
        <v>137</v>
      </c>
      <c r="L1764" t="s">
        <v>98</v>
      </c>
      <c r="M1764" t="s">
        <v>99</v>
      </c>
    </row>
    <row r="1765" spans="1:13" x14ac:dyDescent="0.3">
      <c r="A1765" t="s">
        <v>32</v>
      </c>
      <c r="B1765" t="s">
        <v>36</v>
      </c>
      <c r="C1765">
        <v>45297</v>
      </c>
      <c r="D1765">
        <v>24</v>
      </c>
      <c r="E1765">
        <v>22729.199999999997</v>
      </c>
      <c r="F1765">
        <v>16017.119999999999</v>
      </c>
      <c r="G1765">
        <v>6712.0799999999981</v>
      </c>
      <c r="H1765">
        <v>2024</v>
      </c>
      <c r="I1765">
        <v>1</v>
      </c>
      <c r="J1765" t="s">
        <v>87</v>
      </c>
      <c r="K1765" t="s">
        <v>132</v>
      </c>
      <c r="L1765" t="s">
        <v>102</v>
      </c>
      <c r="M1765" t="s">
        <v>124</v>
      </c>
    </row>
    <row r="1766" spans="1:13" x14ac:dyDescent="0.3">
      <c r="A1766" t="s">
        <v>23</v>
      </c>
      <c r="B1766" t="s">
        <v>36</v>
      </c>
      <c r="C1766">
        <v>45311</v>
      </c>
      <c r="D1766">
        <v>23</v>
      </c>
      <c r="E1766">
        <v>21782.149999999998</v>
      </c>
      <c r="F1766">
        <v>15349.74</v>
      </c>
      <c r="G1766">
        <v>6432.409999999998</v>
      </c>
      <c r="H1766">
        <v>2024</v>
      </c>
      <c r="I1766">
        <v>1</v>
      </c>
      <c r="J1766" t="s">
        <v>87</v>
      </c>
      <c r="K1766" t="s">
        <v>132</v>
      </c>
      <c r="L1766" t="s">
        <v>102</v>
      </c>
      <c r="M1766" t="s">
        <v>124</v>
      </c>
    </row>
    <row r="1767" spans="1:13" x14ac:dyDescent="0.3">
      <c r="A1767" t="s">
        <v>19</v>
      </c>
      <c r="B1767" t="s">
        <v>30</v>
      </c>
      <c r="C1767">
        <v>45390</v>
      </c>
      <c r="D1767">
        <v>3</v>
      </c>
      <c r="E1767">
        <v>4414.38</v>
      </c>
      <c r="F1767">
        <v>2986.95</v>
      </c>
      <c r="G1767">
        <v>1427.4300000000003</v>
      </c>
      <c r="H1767">
        <v>2024</v>
      </c>
      <c r="I1767">
        <v>4</v>
      </c>
      <c r="J1767" t="s">
        <v>88</v>
      </c>
      <c r="K1767" t="s">
        <v>113</v>
      </c>
      <c r="L1767" t="s">
        <v>126</v>
      </c>
      <c r="M1767" t="s">
        <v>127</v>
      </c>
    </row>
    <row r="1768" spans="1:13" x14ac:dyDescent="0.3">
      <c r="A1768" t="s">
        <v>12</v>
      </c>
      <c r="B1768" t="s">
        <v>13</v>
      </c>
      <c r="C1768">
        <v>45045</v>
      </c>
      <c r="D1768">
        <v>22</v>
      </c>
      <c r="E1768">
        <v>19317.54</v>
      </c>
      <c r="F1768">
        <v>13309.34</v>
      </c>
      <c r="G1768">
        <v>6008.2000000000007</v>
      </c>
      <c r="H1768">
        <v>2023</v>
      </c>
      <c r="I1768">
        <v>4</v>
      </c>
      <c r="J1768" t="s">
        <v>84</v>
      </c>
      <c r="K1768" t="s">
        <v>104</v>
      </c>
      <c r="L1768" t="s">
        <v>102</v>
      </c>
      <c r="M1768" t="s">
        <v>103</v>
      </c>
    </row>
    <row r="1769" spans="1:13" x14ac:dyDescent="0.3">
      <c r="A1769" t="s">
        <v>16</v>
      </c>
      <c r="B1769" t="s">
        <v>15</v>
      </c>
      <c r="C1769">
        <v>45038</v>
      </c>
      <c r="D1769">
        <v>2</v>
      </c>
      <c r="E1769">
        <v>1766.98</v>
      </c>
      <c r="F1769">
        <v>1232.18</v>
      </c>
      <c r="G1769">
        <v>534.79999999999995</v>
      </c>
      <c r="H1769">
        <v>2023</v>
      </c>
      <c r="I1769">
        <v>4</v>
      </c>
      <c r="J1769" t="s">
        <v>84</v>
      </c>
      <c r="K1769" t="s">
        <v>132</v>
      </c>
      <c r="L1769" t="s">
        <v>118</v>
      </c>
      <c r="M1769" t="s">
        <v>134</v>
      </c>
    </row>
    <row r="1770" spans="1:13" x14ac:dyDescent="0.3">
      <c r="A1770" t="s">
        <v>21</v>
      </c>
      <c r="B1770" t="s">
        <v>44</v>
      </c>
      <c r="C1770">
        <v>44944</v>
      </c>
      <c r="D1770">
        <v>27</v>
      </c>
      <c r="E1770">
        <v>7757.1</v>
      </c>
      <c r="F1770">
        <v>6282.0899999999992</v>
      </c>
      <c r="G1770">
        <v>1475.0100000000011</v>
      </c>
      <c r="H1770">
        <v>2023</v>
      </c>
      <c r="I1770">
        <v>1</v>
      </c>
      <c r="J1770" t="s">
        <v>83</v>
      </c>
      <c r="K1770" t="s">
        <v>109</v>
      </c>
      <c r="L1770" t="s">
        <v>102</v>
      </c>
      <c r="M1770" t="s">
        <v>116</v>
      </c>
    </row>
    <row r="1771" spans="1:13" x14ac:dyDescent="0.3">
      <c r="A1771" t="s">
        <v>37</v>
      </c>
      <c r="B1771" t="s">
        <v>9</v>
      </c>
      <c r="C1771">
        <v>45474</v>
      </c>
      <c r="D1771">
        <v>12</v>
      </c>
      <c r="E1771">
        <v>7286.76</v>
      </c>
      <c r="F1771">
        <v>4468.08</v>
      </c>
      <c r="G1771">
        <v>2818.6800000000003</v>
      </c>
      <c r="H1771">
        <v>2024</v>
      </c>
      <c r="I1771">
        <v>7</v>
      </c>
      <c r="J1771" t="s">
        <v>89</v>
      </c>
      <c r="K1771" t="s">
        <v>113</v>
      </c>
      <c r="L1771" t="s">
        <v>98</v>
      </c>
      <c r="M1771" t="s">
        <v>99</v>
      </c>
    </row>
    <row r="1772" spans="1:13" x14ac:dyDescent="0.3">
      <c r="A1772" t="s">
        <v>54</v>
      </c>
      <c r="B1772" t="s">
        <v>52</v>
      </c>
      <c r="C1772">
        <v>45447</v>
      </c>
      <c r="D1772">
        <v>14</v>
      </c>
      <c r="E1772">
        <v>3312.54</v>
      </c>
      <c r="F1772">
        <v>2564.3799999999997</v>
      </c>
      <c r="G1772">
        <v>748.16000000000031</v>
      </c>
      <c r="H1772">
        <v>2024</v>
      </c>
      <c r="I1772">
        <v>6</v>
      </c>
      <c r="J1772" t="s">
        <v>88</v>
      </c>
      <c r="K1772" t="s">
        <v>113</v>
      </c>
      <c r="L1772" t="s">
        <v>118</v>
      </c>
      <c r="M1772" t="s">
        <v>152</v>
      </c>
    </row>
    <row r="1773" spans="1:13" x14ac:dyDescent="0.3">
      <c r="A1773" t="s">
        <v>59</v>
      </c>
      <c r="B1773" t="s">
        <v>56</v>
      </c>
      <c r="C1773">
        <v>45138</v>
      </c>
      <c r="D1773">
        <v>7</v>
      </c>
      <c r="E1773">
        <v>939.05000000000007</v>
      </c>
      <c r="F1773">
        <v>775.74</v>
      </c>
      <c r="G1773">
        <v>163.31000000000006</v>
      </c>
      <c r="H1773">
        <v>2023</v>
      </c>
      <c r="I1773">
        <v>7</v>
      </c>
      <c r="J1773" t="s">
        <v>85</v>
      </c>
      <c r="K1773" t="s">
        <v>113</v>
      </c>
      <c r="L1773" t="s">
        <v>102</v>
      </c>
      <c r="M1773" t="s">
        <v>148</v>
      </c>
    </row>
    <row r="1774" spans="1:13" x14ac:dyDescent="0.3">
      <c r="A1774" t="s">
        <v>25</v>
      </c>
      <c r="B1774" t="s">
        <v>26</v>
      </c>
      <c r="C1774">
        <v>44975</v>
      </c>
      <c r="D1774">
        <v>30</v>
      </c>
      <c r="E1774">
        <v>31610.7</v>
      </c>
      <c r="F1774">
        <v>19577.100000000002</v>
      </c>
      <c r="G1774">
        <v>12033.599999999999</v>
      </c>
      <c r="H1774">
        <v>2023</v>
      </c>
      <c r="I1774">
        <v>2</v>
      </c>
      <c r="J1774" t="s">
        <v>83</v>
      </c>
      <c r="K1774" t="s">
        <v>104</v>
      </c>
      <c r="L1774" t="s">
        <v>126</v>
      </c>
      <c r="M1774" t="s">
        <v>127</v>
      </c>
    </row>
    <row r="1775" spans="1:13" x14ac:dyDescent="0.3">
      <c r="A1775" t="s">
        <v>25</v>
      </c>
      <c r="B1775" t="s">
        <v>50</v>
      </c>
      <c r="C1775">
        <v>45264</v>
      </c>
      <c r="D1775">
        <v>24</v>
      </c>
      <c r="E1775">
        <v>6470.88</v>
      </c>
      <c r="F1775">
        <v>3933.3599999999997</v>
      </c>
      <c r="G1775">
        <v>2537.5200000000004</v>
      </c>
      <c r="H1775">
        <v>2023</v>
      </c>
      <c r="I1775">
        <v>12</v>
      </c>
      <c r="J1775" t="s">
        <v>86</v>
      </c>
      <c r="K1775" t="s">
        <v>100</v>
      </c>
      <c r="L1775" t="s">
        <v>102</v>
      </c>
      <c r="M1775" t="s">
        <v>103</v>
      </c>
    </row>
    <row r="1776" spans="1:13" x14ac:dyDescent="0.3">
      <c r="A1776" t="s">
        <v>32</v>
      </c>
      <c r="B1776" t="s">
        <v>31</v>
      </c>
      <c r="C1776">
        <v>45439</v>
      </c>
      <c r="D1776">
        <v>18</v>
      </c>
      <c r="E1776">
        <v>8652.6</v>
      </c>
      <c r="F1776">
        <v>5434.92</v>
      </c>
      <c r="G1776">
        <v>3217.6800000000003</v>
      </c>
      <c r="H1776">
        <v>2024</v>
      </c>
      <c r="I1776">
        <v>5</v>
      </c>
      <c r="J1776" t="s">
        <v>88</v>
      </c>
      <c r="K1776" t="s">
        <v>113</v>
      </c>
      <c r="L1776" t="s">
        <v>98</v>
      </c>
      <c r="M1776" t="s">
        <v>108</v>
      </c>
    </row>
    <row r="1777" spans="1:13" x14ac:dyDescent="0.3">
      <c r="A1777" t="s">
        <v>12</v>
      </c>
      <c r="B1777" t="s">
        <v>53</v>
      </c>
      <c r="C1777">
        <v>45358</v>
      </c>
      <c r="D1777">
        <v>30</v>
      </c>
      <c r="E1777">
        <v>38268.299999999996</v>
      </c>
      <c r="F1777">
        <v>23861.7</v>
      </c>
      <c r="G1777">
        <v>14406.599999999995</v>
      </c>
      <c r="H1777">
        <v>2024</v>
      </c>
      <c r="I1777">
        <v>3</v>
      </c>
      <c r="J1777" t="s">
        <v>87</v>
      </c>
      <c r="K1777" t="s">
        <v>130</v>
      </c>
      <c r="L1777" t="s">
        <v>118</v>
      </c>
      <c r="M1777" t="s">
        <v>152</v>
      </c>
    </row>
    <row r="1778" spans="1:13" x14ac:dyDescent="0.3">
      <c r="A1778" t="s">
        <v>8</v>
      </c>
      <c r="B1778" t="s">
        <v>29</v>
      </c>
      <c r="C1778">
        <v>44983</v>
      </c>
      <c r="D1778">
        <v>16</v>
      </c>
      <c r="E1778">
        <v>10448</v>
      </c>
      <c r="F1778">
        <v>7826.4</v>
      </c>
      <c r="G1778">
        <v>2621.6000000000004</v>
      </c>
      <c r="H1778">
        <v>2023</v>
      </c>
      <c r="I1778">
        <v>2</v>
      </c>
      <c r="J1778" t="s">
        <v>83</v>
      </c>
      <c r="K1778" t="s">
        <v>100</v>
      </c>
      <c r="L1778" t="s">
        <v>98</v>
      </c>
      <c r="M1778" t="s">
        <v>108</v>
      </c>
    </row>
    <row r="1779" spans="1:13" x14ac:dyDescent="0.3">
      <c r="A1779" t="s">
        <v>33</v>
      </c>
      <c r="B1779" t="s">
        <v>58</v>
      </c>
      <c r="C1779">
        <v>45434</v>
      </c>
      <c r="D1779">
        <v>7</v>
      </c>
      <c r="E1779">
        <v>1814.8899999999999</v>
      </c>
      <c r="F1779">
        <v>1186.29</v>
      </c>
      <c r="G1779">
        <v>628.59999999999991</v>
      </c>
      <c r="H1779">
        <v>2024</v>
      </c>
      <c r="I1779">
        <v>5</v>
      </c>
      <c r="J1779" t="s">
        <v>88</v>
      </c>
      <c r="K1779" t="s">
        <v>106</v>
      </c>
      <c r="L1779" t="s">
        <v>126</v>
      </c>
      <c r="M1779" t="s">
        <v>144</v>
      </c>
    </row>
    <row r="1780" spans="1:13" x14ac:dyDescent="0.3">
      <c r="A1780" t="s">
        <v>8</v>
      </c>
      <c r="B1780" t="s">
        <v>46</v>
      </c>
      <c r="C1780">
        <v>45017</v>
      </c>
      <c r="D1780">
        <v>17</v>
      </c>
      <c r="E1780">
        <v>3322.31</v>
      </c>
      <c r="F1780">
        <v>2481.1499999999996</v>
      </c>
      <c r="G1780">
        <v>841.16000000000031</v>
      </c>
      <c r="H1780">
        <v>2023</v>
      </c>
      <c r="I1780">
        <v>4</v>
      </c>
      <c r="J1780" t="s">
        <v>84</v>
      </c>
      <c r="K1780" t="s">
        <v>100</v>
      </c>
      <c r="L1780" t="s">
        <v>118</v>
      </c>
      <c r="M1780" t="s">
        <v>119</v>
      </c>
    </row>
    <row r="1781" spans="1:13" x14ac:dyDescent="0.3">
      <c r="A1781" t="s">
        <v>16</v>
      </c>
      <c r="B1781" t="s">
        <v>22</v>
      </c>
      <c r="C1781">
        <v>45038</v>
      </c>
      <c r="D1781">
        <v>8</v>
      </c>
      <c r="E1781">
        <v>8427.84</v>
      </c>
      <c r="F1781">
        <v>5010.08</v>
      </c>
      <c r="G1781">
        <v>3417.76</v>
      </c>
      <c r="H1781">
        <v>2023</v>
      </c>
      <c r="I1781">
        <v>4</v>
      </c>
      <c r="J1781" t="s">
        <v>84</v>
      </c>
      <c r="K1781" t="s">
        <v>113</v>
      </c>
      <c r="L1781" t="s">
        <v>102</v>
      </c>
      <c r="M1781" t="s">
        <v>124</v>
      </c>
    </row>
    <row r="1782" spans="1:13" x14ac:dyDescent="0.3">
      <c r="A1782" t="s">
        <v>16</v>
      </c>
      <c r="B1782" t="s">
        <v>20</v>
      </c>
      <c r="C1782">
        <v>45634</v>
      </c>
      <c r="D1782">
        <v>35</v>
      </c>
      <c r="E1782">
        <v>31087.350000000002</v>
      </c>
      <c r="F1782">
        <v>25285.75</v>
      </c>
      <c r="G1782">
        <v>5801.6000000000022</v>
      </c>
      <c r="H1782">
        <v>2024</v>
      </c>
      <c r="I1782">
        <v>12</v>
      </c>
      <c r="J1782" t="s">
        <v>90</v>
      </c>
      <c r="K1782" t="s">
        <v>104</v>
      </c>
      <c r="L1782" t="s">
        <v>102</v>
      </c>
      <c r="M1782" t="s">
        <v>124</v>
      </c>
    </row>
    <row r="1783" spans="1:13" x14ac:dyDescent="0.3">
      <c r="A1783" t="s">
        <v>59</v>
      </c>
      <c r="B1783" t="s">
        <v>49</v>
      </c>
      <c r="C1783">
        <v>45599</v>
      </c>
      <c r="D1783">
        <v>32</v>
      </c>
      <c r="E1783">
        <v>42594.239999999998</v>
      </c>
      <c r="F1783">
        <v>26163.84</v>
      </c>
      <c r="G1783">
        <v>16430.399999999998</v>
      </c>
      <c r="H1783">
        <v>2024</v>
      </c>
      <c r="I1783">
        <v>11</v>
      </c>
      <c r="J1783" t="s">
        <v>90</v>
      </c>
      <c r="K1783" t="s">
        <v>137</v>
      </c>
      <c r="L1783" t="s">
        <v>126</v>
      </c>
      <c r="M1783" t="s">
        <v>158</v>
      </c>
    </row>
    <row r="1784" spans="1:13" x14ac:dyDescent="0.3">
      <c r="A1784" t="s">
        <v>14</v>
      </c>
      <c r="B1784" t="s">
        <v>11</v>
      </c>
      <c r="C1784">
        <v>45375</v>
      </c>
      <c r="D1784">
        <v>16</v>
      </c>
      <c r="E1784">
        <v>10749.6</v>
      </c>
      <c r="F1784">
        <v>8489.44</v>
      </c>
      <c r="G1784">
        <v>2260.16</v>
      </c>
      <c r="H1784">
        <v>2024</v>
      </c>
      <c r="I1784">
        <v>3</v>
      </c>
      <c r="J1784" t="s">
        <v>87</v>
      </c>
      <c r="K1784" t="s">
        <v>113</v>
      </c>
      <c r="L1784" t="s">
        <v>102</v>
      </c>
      <c r="M1784" t="s">
        <v>103</v>
      </c>
    </row>
    <row r="1785" spans="1:13" x14ac:dyDescent="0.3">
      <c r="A1785" t="s">
        <v>10</v>
      </c>
      <c r="B1785" t="s">
        <v>46</v>
      </c>
      <c r="C1785">
        <v>45410</v>
      </c>
      <c r="D1785">
        <v>4</v>
      </c>
      <c r="E1785">
        <v>781.72</v>
      </c>
      <c r="F1785">
        <v>583.79999999999995</v>
      </c>
      <c r="G1785">
        <v>197.92000000000007</v>
      </c>
      <c r="H1785">
        <v>2024</v>
      </c>
      <c r="I1785">
        <v>4</v>
      </c>
      <c r="J1785" t="s">
        <v>88</v>
      </c>
      <c r="K1785" t="s">
        <v>100</v>
      </c>
      <c r="L1785" t="s">
        <v>118</v>
      </c>
      <c r="M1785" t="s">
        <v>119</v>
      </c>
    </row>
    <row r="1786" spans="1:13" x14ac:dyDescent="0.3">
      <c r="A1786" t="s">
        <v>37</v>
      </c>
      <c r="B1786" t="s">
        <v>30</v>
      </c>
      <c r="C1786">
        <v>45465</v>
      </c>
      <c r="D1786">
        <v>6</v>
      </c>
      <c r="E1786">
        <v>8828.76</v>
      </c>
      <c r="F1786">
        <v>5973.9</v>
      </c>
      <c r="G1786">
        <v>2854.8600000000006</v>
      </c>
      <c r="H1786">
        <v>2024</v>
      </c>
      <c r="I1786">
        <v>6</v>
      </c>
      <c r="J1786" t="s">
        <v>88</v>
      </c>
      <c r="K1786" t="s">
        <v>113</v>
      </c>
      <c r="L1786" t="s">
        <v>126</v>
      </c>
      <c r="M1786" t="s">
        <v>127</v>
      </c>
    </row>
    <row r="1787" spans="1:13" x14ac:dyDescent="0.3">
      <c r="A1787" t="s">
        <v>6</v>
      </c>
      <c r="B1787" t="s">
        <v>58</v>
      </c>
      <c r="C1787">
        <v>45030</v>
      </c>
      <c r="D1787">
        <v>19</v>
      </c>
      <c r="E1787">
        <v>4926.1299999999992</v>
      </c>
      <c r="F1787">
        <v>3219.93</v>
      </c>
      <c r="G1787">
        <v>1706.1999999999994</v>
      </c>
      <c r="H1787">
        <v>2023</v>
      </c>
      <c r="I1787">
        <v>4</v>
      </c>
      <c r="J1787" t="s">
        <v>84</v>
      </c>
      <c r="K1787" t="s">
        <v>106</v>
      </c>
      <c r="L1787" t="s">
        <v>126</v>
      </c>
      <c r="M1787" t="s">
        <v>144</v>
      </c>
    </row>
    <row r="1788" spans="1:13" x14ac:dyDescent="0.3">
      <c r="A1788" t="s">
        <v>23</v>
      </c>
      <c r="B1788" t="s">
        <v>27</v>
      </c>
      <c r="C1788">
        <v>45156</v>
      </c>
      <c r="D1788">
        <v>7</v>
      </c>
      <c r="E1788">
        <v>2388.19</v>
      </c>
      <c r="F1788">
        <v>1424.29</v>
      </c>
      <c r="G1788">
        <v>963.90000000000009</v>
      </c>
      <c r="H1788">
        <v>2023</v>
      </c>
      <c r="I1788">
        <v>8</v>
      </c>
      <c r="J1788" t="s">
        <v>85</v>
      </c>
      <c r="K1788" t="s">
        <v>113</v>
      </c>
      <c r="L1788" t="s">
        <v>102</v>
      </c>
      <c r="M1788" t="s">
        <v>124</v>
      </c>
    </row>
    <row r="1789" spans="1:13" x14ac:dyDescent="0.3">
      <c r="A1789" t="s">
        <v>6</v>
      </c>
      <c r="B1789" t="s">
        <v>60</v>
      </c>
      <c r="C1789">
        <v>45510</v>
      </c>
      <c r="D1789">
        <v>14</v>
      </c>
      <c r="E1789">
        <v>7873.74</v>
      </c>
      <c r="F1789">
        <v>6012.02</v>
      </c>
      <c r="G1789">
        <v>1861.7199999999993</v>
      </c>
      <c r="H1789">
        <v>2024</v>
      </c>
      <c r="I1789">
        <v>8</v>
      </c>
      <c r="J1789" t="s">
        <v>89</v>
      </c>
      <c r="K1789" t="s">
        <v>132</v>
      </c>
      <c r="L1789" t="s">
        <v>102</v>
      </c>
      <c r="M1789" t="s">
        <v>116</v>
      </c>
    </row>
    <row r="1790" spans="1:13" x14ac:dyDescent="0.3">
      <c r="A1790" t="s">
        <v>16</v>
      </c>
      <c r="B1790" t="s">
        <v>63</v>
      </c>
      <c r="C1790">
        <v>45336</v>
      </c>
      <c r="D1790">
        <v>30</v>
      </c>
      <c r="E1790">
        <v>33933.299999999996</v>
      </c>
      <c r="F1790">
        <v>28168.5</v>
      </c>
      <c r="G1790">
        <v>5764.7999999999956</v>
      </c>
      <c r="H1790">
        <v>2024</v>
      </c>
      <c r="I1790">
        <v>2</v>
      </c>
      <c r="J1790" t="s">
        <v>87</v>
      </c>
      <c r="K1790" t="s">
        <v>113</v>
      </c>
      <c r="L1790" t="s">
        <v>111</v>
      </c>
      <c r="M1790" t="s">
        <v>170</v>
      </c>
    </row>
    <row r="1791" spans="1:13" x14ac:dyDescent="0.3">
      <c r="A1791" t="s">
        <v>23</v>
      </c>
      <c r="B1791" t="s">
        <v>60</v>
      </c>
      <c r="C1791">
        <v>45554</v>
      </c>
      <c r="D1791">
        <v>16</v>
      </c>
      <c r="E1791">
        <v>8998.56</v>
      </c>
      <c r="F1791">
        <v>6870.88</v>
      </c>
      <c r="G1791">
        <v>2127.6799999999994</v>
      </c>
      <c r="H1791">
        <v>2024</v>
      </c>
      <c r="I1791">
        <v>9</v>
      </c>
      <c r="J1791" t="s">
        <v>89</v>
      </c>
      <c r="K1791" t="s">
        <v>132</v>
      </c>
      <c r="L1791" t="s">
        <v>102</v>
      </c>
      <c r="M1791" t="s">
        <v>116</v>
      </c>
    </row>
    <row r="1792" spans="1:13" x14ac:dyDescent="0.3">
      <c r="A1792" t="s">
        <v>59</v>
      </c>
      <c r="B1792" t="s">
        <v>20</v>
      </c>
      <c r="C1792">
        <v>45191</v>
      </c>
      <c r="D1792">
        <v>37</v>
      </c>
      <c r="E1792">
        <v>32863.770000000004</v>
      </c>
      <c r="F1792">
        <v>26730.65</v>
      </c>
      <c r="G1792">
        <v>6133.1200000000026</v>
      </c>
      <c r="H1792">
        <v>2023</v>
      </c>
      <c r="I1792">
        <v>9</v>
      </c>
      <c r="J1792" t="s">
        <v>85</v>
      </c>
      <c r="K1792" t="s">
        <v>104</v>
      </c>
      <c r="L1792" t="s">
        <v>102</v>
      </c>
      <c r="M1792" t="s">
        <v>124</v>
      </c>
    </row>
    <row r="1793" spans="1:13" x14ac:dyDescent="0.3">
      <c r="A1793" t="s">
        <v>16</v>
      </c>
      <c r="B1793" t="s">
        <v>41</v>
      </c>
      <c r="C1793">
        <v>45539</v>
      </c>
      <c r="D1793">
        <v>17</v>
      </c>
      <c r="E1793">
        <v>15017.8</v>
      </c>
      <c r="F1793">
        <v>10276.33</v>
      </c>
      <c r="G1793">
        <v>4741.4699999999993</v>
      </c>
      <c r="H1793">
        <v>2024</v>
      </c>
      <c r="I1793">
        <v>9</v>
      </c>
      <c r="J1793" t="s">
        <v>89</v>
      </c>
      <c r="K1793" t="s">
        <v>132</v>
      </c>
      <c r="L1793" t="s">
        <v>118</v>
      </c>
      <c r="M1793" t="s">
        <v>154</v>
      </c>
    </row>
    <row r="1794" spans="1:13" x14ac:dyDescent="0.3">
      <c r="A1794" t="s">
        <v>16</v>
      </c>
      <c r="B1794" t="s">
        <v>69</v>
      </c>
      <c r="C1794">
        <v>45186</v>
      </c>
      <c r="D1794">
        <v>8</v>
      </c>
      <c r="E1794">
        <v>638.48</v>
      </c>
      <c r="F1794">
        <v>512.16</v>
      </c>
      <c r="G1794">
        <v>126.32000000000005</v>
      </c>
      <c r="H1794">
        <v>2023</v>
      </c>
      <c r="I1794">
        <v>9</v>
      </c>
      <c r="J1794" t="s">
        <v>85</v>
      </c>
      <c r="K1794" t="s">
        <v>106</v>
      </c>
      <c r="L1794" t="s">
        <v>98</v>
      </c>
      <c r="M1794" t="s">
        <v>99</v>
      </c>
    </row>
    <row r="1795" spans="1:13" x14ac:dyDescent="0.3">
      <c r="A1795" t="s">
        <v>16</v>
      </c>
      <c r="B1795" t="s">
        <v>15</v>
      </c>
      <c r="C1795">
        <v>45027</v>
      </c>
      <c r="D1795">
        <v>16</v>
      </c>
      <c r="E1795">
        <v>14135.84</v>
      </c>
      <c r="F1795">
        <v>9857.44</v>
      </c>
      <c r="G1795">
        <v>4278.3999999999996</v>
      </c>
      <c r="H1795">
        <v>2023</v>
      </c>
      <c r="I1795">
        <v>4</v>
      </c>
      <c r="J1795" t="s">
        <v>84</v>
      </c>
      <c r="K1795" t="s">
        <v>132</v>
      </c>
      <c r="L1795" t="s">
        <v>118</v>
      </c>
      <c r="M1795" t="s">
        <v>134</v>
      </c>
    </row>
    <row r="1796" spans="1:13" x14ac:dyDescent="0.3">
      <c r="A1796" t="s">
        <v>33</v>
      </c>
      <c r="B1796" t="s">
        <v>26</v>
      </c>
      <c r="C1796">
        <v>45248</v>
      </c>
      <c r="D1796">
        <v>22</v>
      </c>
      <c r="E1796">
        <v>23181.18</v>
      </c>
      <c r="F1796">
        <v>14356.54</v>
      </c>
      <c r="G1796">
        <v>8824.64</v>
      </c>
      <c r="H1796">
        <v>2023</v>
      </c>
      <c r="I1796">
        <v>11</v>
      </c>
      <c r="J1796" t="s">
        <v>86</v>
      </c>
      <c r="K1796" t="s">
        <v>104</v>
      </c>
      <c r="L1796" t="s">
        <v>126</v>
      </c>
      <c r="M1796" t="s">
        <v>127</v>
      </c>
    </row>
    <row r="1797" spans="1:13" x14ac:dyDescent="0.3">
      <c r="A1797" t="s">
        <v>32</v>
      </c>
      <c r="B1797" t="s">
        <v>40</v>
      </c>
      <c r="C1797">
        <v>45323</v>
      </c>
      <c r="D1797">
        <v>13</v>
      </c>
      <c r="E1797">
        <v>17599.27</v>
      </c>
      <c r="F1797">
        <v>12667.98</v>
      </c>
      <c r="G1797">
        <v>4931.2900000000009</v>
      </c>
      <c r="H1797">
        <v>2024</v>
      </c>
      <c r="I1797">
        <v>2</v>
      </c>
      <c r="J1797" t="s">
        <v>87</v>
      </c>
      <c r="K1797" t="s">
        <v>106</v>
      </c>
      <c r="L1797" t="s">
        <v>111</v>
      </c>
      <c r="M1797" t="s">
        <v>112</v>
      </c>
    </row>
    <row r="1798" spans="1:13" x14ac:dyDescent="0.3">
      <c r="A1798" t="s">
        <v>16</v>
      </c>
      <c r="B1798" t="s">
        <v>26</v>
      </c>
      <c r="C1798">
        <v>44962</v>
      </c>
      <c r="D1798">
        <v>33</v>
      </c>
      <c r="E1798">
        <v>34771.770000000004</v>
      </c>
      <c r="F1798">
        <v>21534.81</v>
      </c>
      <c r="G1798">
        <v>13236.960000000003</v>
      </c>
      <c r="H1798">
        <v>2023</v>
      </c>
      <c r="I1798">
        <v>2</v>
      </c>
      <c r="J1798" t="s">
        <v>83</v>
      </c>
      <c r="K1798" t="s">
        <v>104</v>
      </c>
      <c r="L1798" t="s">
        <v>126</v>
      </c>
      <c r="M1798" t="s">
        <v>127</v>
      </c>
    </row>
    <row r="1799" spans="1:13" x14ac:dyDescent="0.3">
      <c r="A1799" t="s">
        <v>6</v>
      </c>
      <c r="B1799" t="s">
        <v>60</v>
      </c>
      <c r="C1799">
        <v>45306</v>
      </c>
      <c r="D1799">
        <v>20</v>
      </c>
      <c r="E1799">
        <v>11248.199999999999</v>
      </c>
      <c r="F1799">
        <v>8588.6</v>
      </c>
      <c r="G1799">
        <v>2659.5999999999985</v>
      </c>
      <c r="H1799">
        <v>2024</v>
      </c>
      <c r="I1799">
        <v>1</v>
      </c>
      <c r="J1799" t="s">
        <v>87</v>
      </c>
      <c r="K1799" t="s">
        <v>132</v>
      </c>
      <c r="L1799" t="s">
        <v>102</v>
      </c>
      <c r="M1799" t="s">
        <v>116</v>
      </c>
    </row>
    <row r="1800" spans="1:13" x14ac:dyDescent="0.3">
      <c r="A1800" t="s">
        <v>16</v>
      </c>
      <c r="B1800" t="s">
        <v>42</v>
      </c>
      <c r="C1800">
        <v>45295</v>
      </c>
      <c r="D1800">
        <v>13</v>
      </c>
      <c r="E1800">
        <v>5507.71</v>
      </c>
      <c r="F1800">
        <v>3589.3</v>
      </c>
      <c r="G1800">
        <v>1918.4099999999999</v>
      </c>
      <c r="H1800">
        <v>2024</v>
      </c>
      <c r="I1800">
        <v>1</v>
      </c>
      <c r="J1800" t="s">
        <v>87</v>
      </c>
      <c r="K1800" t="s">
        <v>137</v>
      </c>
      <c r="L1800" t="s">
        <v>98</v>
      </c>
      <c r="M1800" t="s">
        <v>99</v>
      </c>
    </row>
    <row r="1801" spans="1:13" x14ac:dyDescent="0.3">
      <c r="A1801" t="s">
        <v>8</v>
      </c>
      <c r="B1801" t="s">
        <v>34</v>
      </c>
      <c r="C1801">
        <v>45620</v>
      </c>
      <c r="D1801">
        <v>36</v>
      </c>
      <c r="E1801">
        <v>34742.159999999996</v>
      </c>
      <c r="F1801">
        <v>27190.799999999999</v>
      </c>
      <c r="G1801">
        <v>7551.3599999999969</v>
      </c>
      <c r="H1801">
        <v>2024</v>
      </c>
      <c r="I1801">
        <v>11</v>
      </c>
      <c r="J1801" t="s">
        <v>90</v>
      </c>
      <c r="K1801" t="s">
        <v>113</v>
      </c>
      <c r="L1801" t="s">
        <v>118</v>
      </c>
      <c r="M1801" t="s">
        <v>119</v>
      </c>
    </row>
    <row r="1802" spans="1:13" x14ac:dyDescent="0.3">
      <c r="A1802" t="s">
        <v>25</v>
      </c>
      <c r="B1802" t="s">
        <v>17</v>
      </c>
      <c r="C1802">
        <v>45432</v>
      </c>
      <c r="D1802">
        <v>18</v>
      </c>
      <c r="E1802">
        <v>3293.64</v>
      </c>
      <c r="F1802">
        <v>2502.1799999999998</v>
      </c>
      <c r="G1802">
        <v>791.46</v>
      </c>
      <c r="H1802">
        <v>2024</v>
      </c>
      <c r="I1802">
        <v>5</v>
      </c>
      <c r="J1802" t="s">
        <v>88</v>
      </c>
      <c r="K1802" t="s">
        <v>104</v>
      </c>
      <c r="L1802" t="s">
        <v>102</v>
      </c>
      <c r="M1802" t="s">
        <v>103</v>
      </c>
    </row>
    <row r="1803" spans="1:13" x14ac:dyDescent="0.3">
      <c r="A1803" t="s">
        <v>12</v>
      </c>
      <c r="B1803" t="s">
        <v>69</v>
      </c>
      <c r="C1803">
        <v>45120</v>
      </c>
      <c r="D1803">
        <v>21</v>
      </c>
      <c r="E1803">
        <v>1676.01</v>
      </c>
      <c r="F1803">
        <v>1344.4199999999998</v>
      </c>
      <c r="G1803">
        <v>331.59000000000015</v>
      </c>
      <c r="H1803">
        <v>2023</v>
      </c>
      <c r="I1803">
        <v>7</v>
      </c>
      <c r="J1803" t="s">
        <v>85</v>
      </c>
      <c r="K1803" t="s">
        <v>106</v>
      </c>
      <c r="L1803" t="s">
        <v>98</v>
      </c>
      <c r="M1803" t="s">
        <v>99</v>
      </c>
    </row>
    <row r="1804" spans="1:13" x14ac:dyDescent="0.3">
      <c r="A1804" t="s">
        <v>6</v>
      </c>
      <c r="B1804" t="s">
        <v>27</v>
      </c>
      <c r="C1804">
        <v>45222</v>
      </c>
      <c r="D1804">
        <v>37</v>
      </c>
      <c r="E1804">
        <v>12623.29</v>
      </c>
      <c r="F1804">
        <v>7528.39</v>
      </c>
      <c r="G1804">
        <v>5094.9000000000005</v>
      </c>
      <c r="H1804">
        <v>2023</v>
      </c>
      <c r="I1804">
        <v>10</v>
      </c>
      <c r="J1804" t="s">
        <v>86</v>
      </c>
      <c r="K1804" t="s">
        <v>113</v>
      </c>
      <c r="L1804" t="s">
        <v>102</v>
      </c>
      <c r="M1804" t="s">
        <v>124</v>
      </c>
    </row>
    <row r="1805" spans="1:13" x14ac:dyDescent="0.3">
      <c r="A1805" t="s">
        <v>16</v>
      </c>
      <c r="B1805" t="s">
        <v>26</v>
      </c>
      <c r="C1805">
        <v>45384</v>
      </c>
      <c r="D1805">
        <v>15</v>
      </c>
      <c r="E1805">
        <v>15805.35</v>
      </c>
      <c r="F1805">
        <v>9788.5500000000011</v>
      </c>
      <c r="G1805">
        <v>6016.7999999999993</v>
      </c>
      <c r="H1805">
        <v>2024</v>
      </c>
      <c r="I1805">
        <v>4</v>
      </c>
      <c r="J1805" t="s">
        <v>88</v>
      </c>
      <c r="K1805" t="s">
        <v>104</v>
      </c>
      <c r="L1805" t="s">
        <v>126</v>
      </c>
      <c r="M1805" t="s">
        <v>127</v>
      </c>
    </row>
    <row r="1806" spans="1:13" x14ac:dyDescent="0.3">
      <c r="A1806" t="s">
        <v>8</v>
      </c>
      <c r="B1806" t="s">
        <v>17</v>
      </c>
      <c r="C1806">
        <v>45570</v>
      </c>
      <c r="D1806">
        <v>38</v>
      </c>
      <c r="E1806">
        <v>6953.24</v>
      </c>
      <c r="F1806">
        <v>5282.3799999999992</v>
      </c>
      <c r="G1806">
        <v>1670.8600000000006</v>
      </c>
      <c r="H1806">
        <v>2024</v>
      </c>
      <c r="I1806">
        <v>10</v>
      </c>
      <c r="J1806" t="s">
        <v>90</v>
      </c>
      <c r="K1806" t="s">
        <v>104</v>
      </c>
      <c r="L1806" t="s">
        <v>102</v>
      </c>
      <c r="M1806" t="s">
        <v>103</v>
      </c>
    </row>
    <row r="1807" spans="1:13" x14ac:dyDescent="0.3">
      <c r="A1807" t="s">
        <v>25</v>
      </c>
      <c r="B1807" t="s">
        <v>65</v>
      </c>
      <c r="C1807">
        <v>45593</v>
      </c>
      <c r="D1807">
        <v>22</v>
      </c>
      <c r="E1807">
        <v>7109.2999999999993</v>
      </c>
      <c r="F1807">
        <v>4396.92</v>
      </c>
      <c r="G1807">
        <v>2712.3799999999992</v>
      </c>
      <c r="H1807">
        <v>2024</v>
      </c>
      <c r="I1807">
        <v>10</v>
      </c>
      <c r="J1807" t="s">
        <v>90</v>
      </c>
      <c r="K1807" t="s">
        <v>109</v>
      </c>
      <c r="L1807" t="s">
        <v>111</v>
      </c>
      <c r="M1807" t="s">
        <v>112</v>
      </c>
    </row>
    <row r="1808" spans="1:13" x14ac:dyDescent="0.3">
      <c r="A1808" t="s">
        <v>12</v>
      </c>
      <c r="B1808" t="s">
        <v>56</v>
      </c>
      <c r="C1808">
        <v>45470</v>
      </c>
      <c r="D1808">
        <v>8</v>
      </c>
      <c r="E1808">
        <v>1073.2</v>
      </c>
      <c r="F1808">
        <v>886.56</v>
      </c>
      <c r="G1808">
        <v>186.6400000000001</v>
      </c>
      <c r="H1808">
        <v>2024</v>
      </c>
      <c r="I1808">
        <v>6</v>
      </c>
      <c r="J1808" t="s">
        <v>88</v>
      </c>
      <c r="K1808" t="s">
        <v>113</v>
      </c>
      <c r="L1808" t="s">
        <v>102</v>
      </c>
      <c r="M1808" t="s">
        <v>148</v>
      </c>
    </row>
    <row r="1809" spans="1:13" x14ac:dyDescent="0.3">
      <c r="A1809" t="s">
        <v>23</v>
      </c>
      <c r="B1809" t="s">
        <v>49</v>
      </c>
      <c r="C1809">
        <v>45311</v>
      </c>
      <c r="D1809">
        <v>17</v>
      </c>
      <c r="E1809">
        <v>22628.19</v>
      </c>
      <c r="F1809">
        <v>13899.54</v>
      </c>
      <c r="G1809">
        <v>8728.6499999999978</v>
      </c>
      <c r="H1809">
        <v>2024</v>
      </c>
      <c r="I1809">
        <v>1</v>
      </c>
      <c r="J1809" t="s">
        <v>87</v>
      </c>
      <c r="K1809" t="s">
        <v>137</v>
      </c>
      <c r="L1809" t="s">
        <v>126</v>
      </c>
      <c r="M1809" t="s">
        <v>158</v>
      </c>
    </row>
    <row r="1810" spans="1:13" x14ac:dyDescent="0.3">
      <c r="A1810" t="s">
        <v>16</v>
      </c>
      <c r="B1810" t="s">
        <v>48</v>
      </c>
      <c r="C1810">
        <v>45009</v>
      </c>
      <c r="D1810">
        <v>19</v>
      </c>
      <c r="E1810">
        <v>26657.19</v>
      </c>
      <c r="F1810">
        <v>16920.45</v>
      </c>
      <c r="G1810">
        <v>9736.739999999998</v>
      </c>
      <c r="H1810">
        <v>2023</v>
      </c>
      <c r="I1810">
        <v>3</v>
      </c>
      <c r="J1810" t="s">
        <v>83</v>
      </c>
      <c r="K1810" t="s">
        <v>137</v>
      </c>
      <c r="L1810" t="s">
        <v>111</v>
      </c>
      <c r="M1810" t="s">
        <v>112</v>
      </c>
    </row>
    <row r="1811" spans="1:13" x14ac:dyDescent="0.3">
      <c r="A1811" t="s">
        <v>16</v>
      </c>
      <c r="B1811" t="s">
        <v>26</v>
      </c>
      <c r="C1811">
        <v>45500</v>
      </c>
      <c r="D1811">
        <v>17</v>
      </c>
      <c r="E1811">
        <v>17912.73</v>
      </c>
      <c r="F1811">
        <v>11093.69</v>
      </c>
      <c r="G1811">
        <v>6819.0399999999991</v>
      </c>
      <c r="H1811">
        <v>2024</v>
      </c>
      <c r="I1811">
        <v>7</v>
      </c>
      <c r="J1811" t="s">
        <v>89</v>
      </c>
      <c r="K1811" t="s">
        <v>104</v>
      </c>
      <c r="L1811" t="s">
        <v>126</v>
      </c>
      <c r="M1811" t="s">
        <v>127</v>
      </c>
    </row>
    <row r="1812" spans="1:13" x14ac:dyDescent="0.3">
      <c r="A1812" t="s">
        <v>16</v>
      </c>
      <c r="B1812" t="s">
        <v>45</v>
      </c>
      <c r="C1812">
        <v>45344</v>
      </c>
      <c r="D1812">
        <v>23</v>
      </c>
      <c r="E1812">
        <v>18553.18</v>
      </c>
      <c r="F1812">
        <v>11063.92</v>
      </c>
      <c r="G1812">
        <v>7489.26</v>
      </c>
      <c r="H1812">
        <v>2024</v>
      </c>
      <c r="I1812">
        <v>2</v>
      </c>
      <c r="J1812" t="s">
        <v>87</v>
      </c>
      <c r="K1812" t="s">
        <v>113</v>
      </c>
      <c r="L1812" t="s">
        <v>111</v>
      </c>
      <c r="M1812" t="s">
        <v>112</v>
      </c>
    </row>
    <row r="1813" spans="1:13" x14ac:dyDescent="0.3">
      <c r="A1813" t="s">
        <v>19</v>
      </c>
      <c r="B1813" t="s">
        <v>63</v>
      </c>
      <c r="C1813">
        <v>45266</v>
      </c>
      <c r="D1813">
        <v>27</v>
      </c>
      <c r="E1813">
        <v>30539.969999999998</v>
      </c>
      <c r="F1813">
        <v>25351.65</v>
      </c>
      <c r="G1813">
        <v>5188.3199999999961</v>
      </c>
      <c r="H1813">
        <v>2023</v>
      </c>
      <c r="I1813">
        <v>12</v>
      </c>
      <c r="J1813" t="s">
        <v>86</v>
      </c>
      <c r="K1813" t="s">
        <v>113</v>
      </c>
      <c r="L1813" t="s">
        <v>111</v>
      </c>
      <c r="M1813" t="s">
        <v>170</v>
      </c>
    </row>
    <row r="1814" spans="1:13" x14ac:dyDescent="0.3">
      <c r="A1814" t="s">
        <v>28</v>
      </c>
      <c r="B1814" t="s">
        <v>60</v>
      </c>
      <c r="C1814">
        <v>45652</v>
      </c>
      <c r="D1814">
        <v>39</v>
      </c>
      <c r="E1814">
        <v>21933.989999999998</v>
      </c>
      <c r="F1814">
        <v>16747.77</v>
      </c>
      <c r="G1814">
        <v>5186.2199999999975</v>
      </c>
      <c r="H1814">
        <v>2024</v>
      </c>
      <c r="I1814">
        <v>12</v>
      </c>
      <c r="J1814" t="s">
        <v>90</v>
      </c>
      <c r="K1814" t="s">
        <v>132</v>
      </c>
      <c r="L1814" t="s">
        <v>102</v>
      </c>
      <c r="M1814" t="s">
        <v>116</v>
      </c>
    </row>
    <row r="1815" spans="1:13" x14ac:dyDescent="0.3">
      <c r="A1815" t="s">
        <v>16</v>
      </c>
      <c r="B1815" t="s">
        <v>40</v>
      </c>
      <c r="C1815">
        <v>45469</v>
      </c>
      <c r="D1815">
        <v>10</v>
      </c>
      <c r="E1815">
        <v>13537.9</v>
      </c>
      <c r="F1815">
        <v>9744.6</v>
      </c>
      <c r="G1815">
        <v>3793.2999999999993</v>
      </c>
      <c r="H1815">
        <v>2024</v>
      </c>
      <c r="I1815">
        <v>6</v>
      </c>
      <c r="J1815" t="s">
        <v>88</v>
      </c>
      <c r="K1815" t="s">
        <v>106</v>
      </c>
      <c r="L1815" t="s">
        <v>111</v>
      </c>
      <c r="M1815" t="s">
        <v>112</v>
      </c>
    </row>
    <row r="1816" spans="1:13" x14ac:dyDescent="0.3">
      <c r="A1816" t="s">
        <v>6</v>
      </c>
      <c r="B1816" t="s">
        <v>47</v>
      </c>
      <c r="C1816">
        <v>45508</v>
      </c>
      <c r="D1816">
        <v>22</v>
      </c>
      <c r="E1816">
        <v>26354.240000000002</v>
      </c>
      <c r="F1816">
        <v>19416.099999999999</v>
      </c>
      <c r="G1816">
        <v>6938.1400000000031</v>
      </c>
      <c r="H1816">
        <v>2024</v>
      </c>
      <c r="I1816">
        <v>8</v>
      </c>
      <c r="J1816" t="s">
        <v>89</v>
      </c>
      <c r="K1816" t="s">
        <v>113</v>
      </c>
      <c r="L1816" t="s">
        <v>126</v>
      </c>
      <c r="M1816" t="s">
        <v>127</v>
      </c>
    </row>
    <row r="1817" spans="1:13" x14ac:dyDescent="0.3">
      <c r="A1817" t="s">
        <v>6</v>
      </c>
      <c r="B1817" t="s">
        <v>30</v>
      </c>
      <c r="C1817">
        <v>45323</v>
      </c>
      <c r="D1817">
        <v>16</v>
      </c>
      <c r="E1817">
        <v>23543.360000000001</v>
      </c>
      <c r="F1817">
        <v>15930.4</v>
      </c>
      <c r="G1817">
        <v>7612.9600000000009</v>
      </c>
      <c r="H1817">
        <v>2024</v>
      </c>
      <c r="I1817">
        <v>2</v>
      </c>
      <c r="J1817" t="s">
        <v>87</v>
      </c>
      <c r="K1817" t="s">
        <v>113</v>
      </c>
      <c r="L1817" t="s">
        <v>126</v>
      </c>
      <c r="M1817" t="s">
        <v>127</v>
      </c>
    </row>
    <row r="1818" spans="1:13" x14ac:dyDescent="0.3">
      <c r="A1818" t="s">
        <v>16</v>
      </c>
      <c r="B1818" t="s">
        <v>43</v>
      </c>
      <c r="C1818">
        <v>45091</v>
      </c>
      <c r="D1818">
        <v>14</v>
      </c>
      <c r="E1818">
        <v>14909.44</v>
      </c>
      <c r="F1818">
        <v>9613.3799999999992</v>
      </c>
      <c r="G1818">
        <v>5296.0600000000013</v>
      </c>
      <c r="H1818">
        <v>2023</v>
      </c>
      <c r="I1818">
        <v>6</v>
      </c>
      <c r="J1818" t="s">
        <v>84</v>
      </c>
      <c r="K1818" t="s">
        <v>113</v>
      </c>
      <c r="L1818" t="s">
        <v>111</v>
      </c>
      <c r="M1818" t="s">
        <v>121</v>
      </c>
    </row>
    <row r="1819" spans="1:13" x14ac:dyDescent="0.3">
      <c r="A1819" t="s">
        <v>28</v>
      </c>
      <c r="B1819" t="s">
        <v>41</v>
      </c>
      <c r="C1819">
        <v>45334</v>
      </c>
      <c r="D1819">
        <v>20</v>
      </c>
      <c r="E1819">
        <v>17668</v>
      </c>
      <c r="F1819">
        <v>12089.8</v>
      </c>
      <c r="G1819">
        <v>5578.2000000000007</v>
      </c>
      <c r="H1819">
        <v>2024</v>
      </c>
      <c r="I1819">
        <v>2</v>
      </c>
      <c r="J1819" t="s">
        <v>87</v>
      </c>
      <c r="K1819" t="s">
        <v>132</v>
      </c>
      <c r="L1819" t="s">
        <v>118</v>
      </c>
      <c r="M1819" t="s">
        <v>154</v>
      </c>
    </row>
    <row r="1820" spans="1:13" x14ac:dyDescent="0.3">
      <c r="A1820" t="s">
        <v>8</v>
      </c>
      <c r="B1820" t="s">
        <v>41</v>
      </c>
      <c r="C1820">
        <v>45599</v>
      </c>
      <c r="D1820">
        <v>39</v>
      </c>
      <c r="E1820">
        <v>34452.6</v>
      </c>
      <c r="F1820">
        <v>23575.11</v>
      </c>
      <c r="G1820">
        <v>10877.489999999998</v>
      </c>
      <c r="H1820">
        <v>2024</v>
      </c>
      <c r="I1820">
        <v>11</v>
      </c>
      <c r="J1820" t="s">
        <v>90</v>
      </c>
      <c r="K1820" t="s">
        <v>132</v>
      </c>
      <c r="L1820" t="s">
        <v>118</v>
      </c>
      <c r="M1820" t="s">
        <v>154</v>
      </c>
    </row>
    <row r="1821" spans="1:13" x14ac:dyDescent="0.3">
      <c r="A1821" t="s">
        <v>54</v>
      </c>
      <c r="B1821" t="s">
        <v>40</v>
      </c>
      <c r="C1821">
        <v>45423</v>
      </c>
      <c r="D1821">
        <v>11</v>
      </c>
      <c r="E1821">
        <v>14891.689999999999</v>
      </c>
      <c r="F1821">
        <v>10719.060000000001</v>
      </c>
      <c r="G1821">
        <v>4172.6299999999974</v>
      </c>
      <c r="H1821">
        <v>2024</v>
      </c>
      <c r="I1821">
        <v>5</v>
      </c>
      <c r="J1821" t="s">
        <v>88</v>
      </c>
      <c r="K1821" t="s">
        <v>106</v>
      </c>
      <c r="L1821" t="s">
        <v>111</v>
      </c>
      <c r="M1821" t="s">
        <v>112</v>
      </c>
    </row>
    <row r="1822" spans="1:13" x14ac:dyDescent="0.3">
      <c r="A1822" t="s">
        <v>59</v>
      </c>
      <c r="B1822" t="s">
        <v>49</v>
      </c>
      <c r="C1822">
        <v>45411</v>
      </c>
      <c r="D1822">
        <v>6</v>
      </c>
      <c r="E1822">
        <v>7986.42</v>
      </c>
      <c r="F1822">
        <v>4905.72</v>
      </c>
      <c r="G1822">
        <v>3080.7</v>
      </c>
      <c r="H1822">
        <v>2024</v>
      </c>
      <c r="I1822">
        <v>4</v>
      </c>
      <c r="J1822" t="s">
        <v>88</v>
      </c>
      <c r="K1822" t="s">
        <v>137</v>
      </c>
      <c r="L1822" t="s">
        <v>126</v>
      </c>
      <c r="M1822" t="s">
        <v>158</v>
      </c>
    </row>
    <row r="1823" spans="1:13" x14ac:dyDescent="0.3">
      <c r="A1823" t="s">
        <v>21</v>
      </c>
      <c r="B1823" t="s">
        <v>7</v>
      </c>
      <c r="C1823">
        <v>45277</v>
      </c>
      <c r="D1823">
        <v>29</v>
      </c>
      <c r="E1823">
        <v>9624.52</v>
      </c>
      <c r="F1823">
        <v>5733.59</v>
      </c>
      <c r="G1823">
        <v>3890.9300000000003</v>
      </c>
      <c r="H1823">
        <v>2023</v>
      </c>
      <c r="I1823">
        <v>12</v>
      </c>
      <c r="J1823" t="s">
        <v>86</v>
      </c>
      <c r="K1823" t="s">
        <v>109</v>
      </c>
      <c r="L1823" t="s">
        <v>98</v>
      </c>
      <c r="M1823" t="s">
        <v>108</v>
      </c>
    </row>
    <row r="1824" spans="1:13" x14ac:dyDescent="0.3">
      <c r="A1824" t="s">
        <v>16</v>
      </c>
      <c r="B1824" t="s">
        <v>34</v>
      </c>
      <c r="C1824">
        <v>45449</v>
      </c>
      <c r="D1824">
        <v>8</v>
      </c>
      <c r="E1824">
        <v>7720.48</v>
      </c>
      <c r="F1824">
        <v>6042.4</v>
      </c>
      <c r="G1824">
        <v>1678.08</v>
      </c>
      <c r="H1824">
        <v>2024</v>
      </c>
      <c r="I1824">
        <v>6</v>
      </c>
      <c r="J1824" t="s">
        <v>88</v>
      </c>
      <c r="K1824" t="s">
        <v>113</v>
      </c>
      <c r="L1824" t="s">
        <v>118</v>
      </c>
      <c r="M1824" t="s">
        <v>119</v>
      </c>
    </row>
    <row r="1825" spans="1:13" x14ac:dyDescent="0.3">
      <c r="A1825" t="s">
        <v>16</v>
      </c>
      <c r="B1825" t="s">
        <v>44</v>
      </c>
      <c r="C1825">
        <v>45209</v>
      </c>
      <c r="D1825">
        <v>32</v>
      </c>
      <c r="E1825">
        <v>9193.6</v>
      </c>
      <c r="F1825">
        <v>7445.44</v>
      </c>
      <c r="G1825">
        <v>1748.1600000000008</v>
      </c>
      <c r="H1825">
        <v>2023</v>
      </c>
      <c r="I1825">
        <v>10</v>
      </c>
      <c r="J1825" t="s">
        <v>86</v>
      </c>
      <c r="K1825" t="s">
        <v>109</v>
      </c>
      <c r="L1825" t="s">
        <v>102</v>
      </c>
      <c r="M1825" t="s">
        <v>116</v>
      </c>
    </row>
    <row r="1826" spans="1:13" x14ac:dyDescent="0.3">
      <c r="A1826" t="s">
        <v>10</v>
      </c>
      <c r="B1826" t="s">
        <v>38</v>
      </c>
      <c r="C1826">
        <v>45065</v>
      </c>
      <c r="D1826">
        <v>8</v>
      </c>
      <c r="E1826">
        <v>4291.84</v>
      </c>
      <c r="F1826">
        <v>3128.24</v>
      </c>
      <c r="G1826">
        <v>1163.6000000000004</v>
      </c>
      <c r="H1826">
        <v>2023</v>
      </c>
      <c r="I1826">
        <v>5</v>
      </c>
      <c r="J1826" t="s">
        <v>84</v>
      </c>
      <c r="K1826" t="s">
        <v>113</v>
      </c>
      <c r="L1826" t="s">
        <v>111</v>
      </c>
      <c r="M1826" t="s">
        <v>112</v>
      </c>
    </row>
    <row r="1827" spans="1:13" x14ac:dyDescent="0.3">
      <c r="A1827" t="s">
        <v>16</v>
      </c>
      <c r="B1827" t="s">
        <v>69</v>
      </c>
      <c r="C1827">
        <v>45006</v>
      </c>
      <c r="D1827">
        <v>26</v>
      </c>
      <c r="E1827">
        <v>2075.06</v>
      </c>
      <c r="F1827">
        <v>1664.52</v>
      </c>
      <c r="G1827">
        <v>410.53999999999996</v>
      </c>
      <c r="H1827">
        <v>2023</v>
      </c>
      <c r="I1827">
        <v>3</v>
      </c>
      <c r="J1827" t="s">
        <v>83</v>
      </c>
      <c r="K1827" t="s">
        <v>106</v>
      </c>
      <c r="L1827" t="s">
        <v>98</v>
      </c>
      <c r="M1827" t="s">
        <v>99</v>
      </c>
    </row>
    <row r="1828" spans="1:13" x14ac:dyDescent="0.3">
      <c r="A1828" t="s">
        <v>14</v>
      </c>
      <c r="B1828" t="s">
        <v>36</v>
      </c>
      <c r="C1828">
        <v>45563</v>
      </c>
      <c r="D1828">
        <v>1</v>
      </c>
      <c r="E1828">
        <v>947.05</v>
      </c>
      <c r="F1828">
        <v>667.38</v>
      </c>
      <c r="G1828">
        <v>279.66999999999996</v>
      </c>
      <c r="H1828">
        <v>2024</v>
      </c>
      <c r="I1828">
        <v>9</v>
      </c>
      <c r="J1828" t="s">
        <v>89</v>
      </c>
      <c r="K1828" t="s">
        <v>132</v>
      </c>
      <c r="L1828" t="s">
        <v>102</v>
      </c>
      <c r="M1828" t="s">
        <v>124</v>
      </c>
    </row>
    <row r="1829" spans="1:13" x14ac:dyDescent="0.3">
      <c r="A1829" t="s">
        <v>10</v>
      </c>
      <c r="B1829" t="s">
        <v>11</v>
      </c>
      <c r="C1829">
        <v>45532</v>
      </c>
      <c r="D1829">
        <v>3</v>
      </c>
      <c r="E1829">
        <v>2015.5500000000002</v>
      </c>
      <c r="F1829">
        <v>1591.77</v>
      </c>
      <c r="G1829">
        <v>423.7800000000002</v>
      </c>
      <c r="H1829">
        <v>2024</v>
      </c>
      <c r="I1829">
        <v>8</v>
      </c>
      <c r="J1829" t="s">
        <v>89</v>
      </c>
      <c r="K1829" t="s">
        <v>113</v>
      </c>
      <c r="L1829" t="s">
        <v>102</v>
      </c>
      <c r="M1829" t="s">
        <v>103</v>
      </c>
    </row>
    <row r="1830" spans="1:13" x14ac:dyDescent="0.3">
      <c r="A1830" t="s">
        <v>59</v>
      </c>
      <c r="B1830" t="s">
        <v>35</v>
      </c>
      <c r="C1830">
        <v>45493</v>
      </c>
      <c r="D1830">
        <v>10</v>
      </c>
      <c r="E1830">
        <v>1630.5</v>
      </c>
      <c r="F1830">
        <v>1261.0999999999999</v>
      </c>
      <c r="G1830">
        <v>369.40000000000009</v>
      </c>
      <c r="H1830">
        <v>2024</v>
      </c>
      <c r="I1830">
        <v>7</v>
      </c>
      <c r="J1830" t="s">
        <v>89</v>
      </c>
      <c r="K1830" t="s">
        <v>113</v>
      </c>
      <c r="L1830" t="s">
        <v>102</v>
      </c>
      <c r="M1830" t="s">
        <v>124</v>
      </c>
    </row>
    <row r="1831" spans="1:13" x14ac:dyDescent="0.3">
      <c r="A1831" t="s">
        <v>16</v>
      </c>
      <c r="B1831" t="s">
        <v>27</v>
      </c>
      <c r="C1831">
        <v>45186</v>
      </c>
      <c r="D1831">
        <v>11</v>
      </c>
      <c r="E1831">
        <v>3752.8700000000003</v>
      </c>
      <c r="F1831">
        <v>2238.17</v>
      </c>
      <c r="G1831">
        <v>1514.7000000000003</v>
      </c>
      <c r="H1831">
        <v>2023</v>
      </c>
      <c r="I1831">
        <v>9</v>
      </c>
      <c r="J1831" t="s">
        <v>85</v>
      </c>
      <c r="K1831" t="s">
        <v>113</v>
      </c>
      <c r="L1831" t="s">
        <v>102</v>
      </c>
      <c r="M1831" t="s">
        <v>124</v>
      </c>
    </row>
    <row r="1832" spans="1:13" x14ac:dyDescent="0.3">
      <c r="A1832" t="s">
        <v>10</v>
      </c>
      <c r="B1832" t="s">
        <v>57</v>
      </c>
      <c r="C1832">
        <v>45507</v>
      </c>
      <c r="D1832">
        <v>9</v>
      </c>
      <c r="E1832">
        <v>10535.76</v>
      </c>
      <c r="F1832">
        <v>8416.5299999999988</v>
      </c>
      <c r="G1832">
        <v>2119.2300000000014</v>
      </c>
      <c r="H1832">
        <v>2024</v>
      </c>
      <c r="I1832">
        <v>8</v>
      </c>
      <c r="J1832" t="s">
        <v>89</v>
      </c>
      <c r="K1832" t="s">
        <v>106</v>
      </c>
      <c r="L1832" t="s">
        <v>111</v>
      </c>
      <c r="M1832" t="s">
        <v>112</v>
      </c>
    </row>
    <row r="1833" spans="1:13" x14ac:dyDescent="0.3">
      <c r="A1833" t="s">
        <v>8</v>
      </c>
      <c r="B1833" t="s">
        <v>55</v>
      </c>
      <c r="C1833">
        <v>45445</v>
      </c>
      <c r="D1833">
        <v>9</v>
      </c>
      <c r="E1833">
        <v>7822.44</v>
      </c>
      <c r="F1833">
        <v>5872.7699999999995</v>
      </c>
      <c r="G1833">
        <v>1949.67</v>
      </c>
      <c r="H1833">
        <v>2024</v>
      </c>
      <c r="I1833">
        <v>6</v>
      </c>
      <c r="J1833" t="s">
        <v>88</v>
      </c>
      <c r="K1833" t="s">
        <v>100</v>
      </c>
      <c r="L1833" t="s">
        <v>111</v>
      </c>
      <c r="M1833" t="s">
        <v>121</v>
      </c>
    </row>
    <row r="1834" spans="1:13" x14ac:dyDescent="0.3">
      <c r="A1834" t="s">
        <v>16</v>
      </c>
      <c r="B1834" t="s">
        <v>18</v>
      </c>
      <c r="C1834">
        <v>45590</v>
      </c>
      <c r="D1834">
        <v>39</v>
      </c>
      <c r="E1834">
        <v>15567.240000000002</v>
      </c>
      <c r="F1834">
        <v>11763.96</v>
      </c>
      <c r="G1834">
        <v>3803.2800000000025</v>
      </c>
      <c r="H1834">
        <v>2024</v>
      </c>
      <c r="I1834">
        <v>10</v>
      </c>
      <c r="J1834" t="s">
        <v>90</v>
      </c>
      <c r="K1834" t="s">
        <v>130</v>
      </c>
      <c r="L1834" t="s">
        <v>126</v>
      </c>
      <c r="M1834" t="s">
        <v>129</v>
      </c>
    </row>
    <row r="1835" spans="1:13" x14ac:dyDescent="0.3">
      <c r="A1835" t="s">
        <v>16</v>
      </c>
      <c r="B1835" t="s">
        <v>65</v>
      </c>
      <c r="C1835">
        <v>45575</v>
      </c>
      <c r="D1835">
        <v>38</v>
      </c>
      <c r="E1835">
        <v>12279.699999999999</v>
      </c>
      <c r="F1835">
        <v>7594.68</v>
      </c>
      <c r="G1835">
        <v>4685.0199999999986</v>
      </c>
      <c r="H1835">
        <v>2024</v>
      </c>
      <c r="I1835">
        <v>10</v>
      </c>
      <c r="J1835" t="s">
        <v>90</v>
      </c>
      <c r="K1835" t="s">
        <v>109</v>
      </c>
      <c r="L1835" t="s">
        <v>111</v>
      </c>
      <c r="M1835" t="s">
        <v>112</v>
      </c>
    </row>
    <row r="1836" spans="1:13" x14ac:dyDescent="0.3">
      <c r="A1836" t="s">
        <v>28</v>
      </c>
      <c r="B1836" t="s">
        <v>61</v>
      </c>
      <c r="C1836">
        <v>44977</v>
      </c>
      <c r="D1836">
        <v>22</v>
      </c>
      <c r="E1836">
        <v>8416.76</v>
      </c>
      <c r="F1836">
        <v>6651.2599999999993</v>
      </c>
      <c r="G1836">
        <v>1765.5000000000009</v>
      </c>
      <c r="H1836">
        <v>2023</v>
      </c>
      <c r="I1836">
        <v>2</v>
      </c>
      <c r="J1836" t="s">
        <v>83</v>
      </c>
      <c r="K1836" t="s">
        <v>109</v>
      </c>
      <c r="L1836" t="s">
        <v>111</v>
      </c>
      <c r="M1836" t="s">
        <v>121</v>
      </c>
    </row>
    <row r="1837" spans="1:13" x14ac:dyDescent="0.3">
      <c r="A1837" t="s">
        <v>21</v>
      </c>
      <c r="B1837" t="s">
        <v>20</v>
      </c>
      <c r="C1837">
        <v>45067</v>
      </c>
      <c r="D1837">
        <v>11</v>
      </c>
      <c r="E1837">
        <v>9770.3100000000013</v>
      </c>
      <c r="F1837">
        <v>7946.9500000000007</v>
      </c>
      <c r="G1837">
        <v>1823.3600000000006</v>
      </c>
      <c r="H1837">
        <v>2023</v>
      </c>
      <c r="I1837">
        <v>5</v>
      </c>
      <c r="J1837" t="s">
        <v>84</v>
      </c>
      <c r="K1837" t="s">
        <v>104</v>
      </c>
      <c r="L1837" t="s">
        <v>102</v>
      </c>
      <c r="M1837" t="s">
        <v>124</v>
      </c>
    </row>
    <row r="1838" spans="1:13" x14ac:dyDescent="0.3">
      <c r="A1838" t="s">
        <v>6</v>
      </c>
      <c r="B1838" t="s">
        <v>27</v>
      </c>
      <c r="C1838">
        <v>45185</v>
      </c>
      <c r="D1838">
        <v>12</v>
      </c>
      <c r="E1838">
        <v>4094.04</v>
      </c>
      <c r="F1838">
        <v>2441.64</v>
      </c>
      <c r="G1838">
        <v>1652.4</v>
      </c>
      <c r="H1838">
        <v>2023</v>
      </c>
      <c r="I1838">
        <v>9</v>
      </c>
      <c r="J1838" t="s">
        <v>85</v>
      </c>
      <c r="K1838" t="s">
        <v>113</v>
      </c>
      <c r="L1838" t="s">
        <v>102</v>
      </c>
      <c r="M1838" t="s">
        <v>124</v>
      </c>
    </row>
    <row r="1839" spans="1:13" x14ac:dyDescent="0.3">
      <c r="A1839" t="s">
        <v>16</v>
      </c>
      <c r="B1839" t="s">
        <v>45</v>
      </c>
      <c r="C1839">
        <v>45605</v>
      </c>
      <c r="D1839">
        <v>27</v>
      </c>
      <c r="E1839">
        <v>21779.82</v>
      </c>
      <c r="F1839">
        <v>12988.08</v>
      </c>
      <c r="G1839">
        <v>8791.74</v>
      </c>
      <c r="H1839">
        <v>2024</v>
      </c>
      <c r="I1839">
        <v>11</v>
      </c>
      <c r="J1839" t="s">
        <v>90</v>
      </c>
      <c r="K1839" t="s">
        <v>113</v>
      </c>
      <c r="L1839" t="s">
        <v>111</v>
      </c>
      <c r="M1839" t="s">
        <v>112</v>
      </c>
    </row>
    <row r="1840" spans="1:13" x14ac:dyDescent="0.3">
      <c r="A1840" t="s">
        <v>14</v>
      </c>
      <c r="B1840" t="s">
        <v>30</v>
      </c>
      <c r="C1840">
        <v>45432</v>
      </c>
      <c r="D1840">
        <v>1</v>
      </c>
      <c r="E1840">
        <v>1471.46</v>
      </c>
      <c r="F1840">
        <v>995.65</v>
      </c>
      <c r="G1840">
        <v>475.81000000000006</v>
      </c>
      <c r="H1840">
        <v>2024</v>
      </c>
      <c r="I1840">
        <v>5</v>
      </c>
      <c r="J1840" t="s">
        <v>88</v>
      </c>
      <c r="K1840" t="s">
        <v>113</v>
      </c>
      <c r="L1840" t="s">
        <v>126</v>
      </c>
      <c r="M1840" t="s">
        <v>127</v>
      </c>
    </row>
    <row r="1841" spans="1:13" x14ac:dyDescent="0.3">
      <c r="A1841" t="s">
        <v>14</v>
      </c>
      <c r="B1841" t="s">
        <v>22</v>
      </c>
      <c r="C1841">
        <v>45237</v>
      </c>
      <c r="D1841">
        <v>29</v>
      </c>
      <c r="E1841">
        <v>30550.920000000002</v>
      </c>
      <c r="F1841">
        <v>18161.54</v>
      </c>
      <c r="G1841">
        <v>12389.380000000001</v>
      </c>
      <c r="H1841">
        <v>2023</v>
      </c>
      <c r="I1841">
        <v>11</v>
      </c>
      <c r="J1841" t="s">
        <v>86</v>
      </c>
      <c r="K1841" t="s">
        <v>113</v>
      </c>
      <c r="L1841" t="s">
        <v>102</v>
      </c>
      <c r="M1841" t="s">
        <v>124</v>
      </c>
    </row>
    <row r="1842" spans="1:13" x14ac:dyDescent="0.3">
      <c r="A1842" t="s">
        <v>16</v>
      </c>
      <c r="B1842" t="s">
        <v>11</v>
      </c>
      <c r="C1842">
        <v>45292</v>
      </c>
      <c r="D1842">
        <v>27</v>
      </c>
      <c r="E1842">
        <v>18139.95</v>
      </c>
      <c r="F1842">
        <v>14325.93</v>
      </c>
      <c r="G1842">
        <v>3814.0200000000004</v>
      </c>
      <c r="H1842">
        <v>2024</v>
      </c>
      <c r="I1842">
        <v>1</v>
      </c>
      <c r="J1842" t="s">
        <v>87</v>
      </c>
      <c r="K1842" t="s">
        <v>113</v>
      </c>
      <c r="L1842" t="s">
        <v>102</v>
      </c>
      <c r="M1842" t="s">
        <v>103</v>
      </c>
    </row>
    <row r="1843" spans="1:13" x14ac:dyDescent="0.3">
      <c r="A1843" t="s">
        <v>37</v>
      </c>
      <c r="B1843" t="s">
        <v>38</v>
      </c>
      <c r="C1843">
        <v>44995</v>
      </c>
      <c r="D1843">
        <v>14</v>
      </c>
      <c r="E1843">
        <v>7510.72</v>
      </c>
      <c r="F1843">
        <v>5474.42</v>
      </c>
      <c r="G1843">
        <v>2036.3000000000002</v>
      </c>
      <c r="H1843">
        <v>2023</v>
      </c>
      <c r="I1843">
        <v>3</v>
      </c>
      <c r="J1843" t="s">
        <v>83</v>
      </c>
      <c r="K1843" t="s">
        <v>113</v>
      </c>
      <c r="L1843" t="s">
        <v>111</v>
      </c>
      <c r="M1843" t="s">
        <v>112</v>
      </c>
    </row>
    <row r="1844" spans="1:13" x14ac:dyDescent="0.3">
      <c r="A1844" t="s">
        <v>54</v>
      </c>
      <c r="B1844" t="s">
        <v>20</v>
      </c>
      <c r="C1844">
        <v>45623</v>
      </c>
      <c r="D1844">
        <v>35</v>
      </c>
      <c r="E1844">
        <v>31087.350000000002</v>
      </c>
      <c r="F1844">
        <v>25285.75</v>
      </c>
      <c r="G1844">
        <v>5801.6000000000022</v>
      </c>
      <c r="H1844">
        <v>2024</v>
      </c>
      <c r="I1844">
        <v>11</v>
      </c>
      <c r="J1844" t="s">
        <v>90</v>
      </c>
      <c r="K1844" t="s">
        <v>104</v>
      </c>
      <c r="L1844" t="s">
        <v>102</v>
      </c>
      <c r="M1844" t="s">
        <v>124</v>
      </c>
    </row>
    <row r="1845" spans="1:13" x14ac:dyDescent="0.3">
      <c r="A1845" t="s">
        <v>33</v>
      </c>
      <c r="B1845" t="s">
        <v>39</v>
      </c>
      <c r="C1845">
        <v>45545</v>
      </c>
      <c r="D1845">
        <v>18</v>
      </c>
      <c r="E1845">
        <v>13139.64</v>
      </c>
      <c r="F1845">
        <v>10601.82</v>
      </c>
      <c r="G1845">
        <v>2537.8199999999997</v>
      </c>
      <c r="H1845">
        <v>2024</v>
      </c>
      <c r="I1845">
        <v>9</v>
      </c>
      <c r="J1845" t="s">
        <v>89</v>
      </c>
      <c r="K1845" t="s">
        <v>113</v>
      </c>
      <c r="L1845" t="s">
        <v>111</v>
      </c>
      <c r="M1845" t="s">
        <v>121</v>
      </c>
    </row>
    <row r="1846" spans="1:13" x14ac:dyDescent="0.3">
      <c r="A1846" t="s">
        <v>23</v>
      </c>
      <c r="B1846" t="s">
        <v>58</v>
      </c>
      <c r="C1846">
        <v>45118</v>
      </c>
      <c r="D1846">
        <v>10</v>
      </c>
      <c r="E1846">
        <v>2592.6999999999998</v>
      </c>
      <c r="F1846">
        <v>1694.7</v>
      </c>
      <c r="G1846">
        <v>897.99999999999977</v>
      </c>
      <c r="H1846">
        <v>2023</v>
      </c>
      <c r="I1846">
        <v>7</v>
      </c>
      <c r="J1846" t="s">
        <v>85</v>
      </c>
      <c r="K1846" t="s">
        <v>106</v>
      </c>
      <c r="L1846" t="s">
        <v>126</v>
      </c>
      <c r="M1846" t="s">
        <v>144</v>
      </c>
    </row>
    <row r="1847" spans="1:13" x14ac:dyDescent="0.3">
      <c r="A1847" t="s">
        <v>21</v>
      </c>
      <c r="B1847" t="s">
        <v>48</v>
      </c>
      <c r="C1847">
        <v>45286</v>
      </c>
      <c r="D1847">
        <v>19</v>
      </c>
      <c r="E1847">
        <v>26657.19</v>
      </c>
      <c r="F1847">
        <v>16920.45</v>
      </c>
      <c r="G1847">
        <v>9736.739999999998</v>
      </c>
      <c r="H1847">
        <v>2023</v>
      </c>
      <c r="I1847">
        <v>12</v>
      </c>
      <c r="J1847" t="s">
        <v>86</v>
      </c>
      <c r="K1847" t="s">
        <v>137</v>
      </c>
      <c r="L1847" t="s">
        <v>111</v>
      </c>
      <c r="M1847" t="s">
        <v>112</v>
      </c>
    </row>
    <row r="1848" spans="1:13" x14ac:dyDescent="0.3">
      <c r="A1848" t="s">
        <v>10</v>
      </c>
      <c r="B1848" t="s">
        <v>67</v>
      </c>
      <c r="C1848">
        <v>45323</v>
      </c>
      <c r="D1848">
        <v>31</v>
      </c>
      <c r="E1848">
        <v>32360.280000000002</v>
      </c>
      <c r="F1848">
        <v>19965.239999999998</v>
      </c>
      <c r="G1848">
        <v>12395.040000000005</v>
      </c>
      <c r="H1848">
        <v>2024</v>
      </c>
      <c r="I1848">
        <v>2</v>
      </c>
      <c r="J1848" t="s">
        <v>87</v>
      </c>
      <c r="K1848" t="s">
        <v>137</v>
      </c>
      <c r="L1848" t="s">
        <v>111</v>
      </c>
      <c r="M1848" t="s">
        <v>121</v>
      </c>
    </row>
    <row r="1849" spans="1:13" x14ac:dyDescent="0.3">
      <c r="A1849" t="s">
        <v>25</v>
      </c>
      <c r="B1849" t="s">
        <v>11</v>
      </c>
      <c r="C1849">
        <v>45369</v>
      </c>
      <c r="D1849">
        <v>16</v>
      </c>
      <c r="E1849">
        <v>10749.6</v>
      </c>
      <c r="F1849">
        <v>8489.44</v>
      </c>
      <c r="G1849">
        <v>2260.16</v>
      </c>
      <c r="H1849">
        <v>2024</v>
      </c>
      <c r="I1849">
        <v>3</v>
      </c>
      <c r="J1849" t="s">
        <v>87</v>
      </c>
      <c r="K1849" t="s">
        <v>113</v>
      </c>
      <c r="L1849" t="s">
        <v>102</v>
      </c>
      <c r="M1849" t="s">
        <v>103</v>
      </c>
    </row>
    <row r="1850" spans="1:13" x14ac:dyDescent="0.3">
      <c r="A1850" t="s">
        <v>32</v>
      </c>
      <c r="B1850" t="s">
        <v>36</v>
      </c>
      <c r="C1850">
        <v>45335</v>
      </c>
      <c r="D1850">
        <v>24</v>
      </c>
      <c r="E1850">
        <v>22729.199999999997</v>
      </c>
      <c r="F1850">
        <v>16017.119999999999</v>
      </c>
      <c r="G1850">
        <v>6712.0799999999981</v>
      </c>
      <c r="H1850">
        <v>2024</v>
      </c>
      <c r="I1850">
        <v>2</v>
      </c>
      <c r="J1850" t="s">
        <v>87</v>
      </c>
      <c r="K1850" t="s">
        <v>132</v>
      </c>
      <c r="L1850" t="s">
        <v>102</v>
      </c>
      <c r="M1850" t="s">
        <v>124</v>
      </c>
    </row>
    <row r="1851" spans="1:13" x14ac:dyDescent="0.3">
      <c r="A1851" t="s">
        <v>16</v>
      </c>
      <c r="B1851" t="s">
        <v>26</v>
      </c>
      <c r="C1851">
        <v>44972</v>
      </c>
      <c r="D1851">
        <v>26</v>
      </c>
      <c r="E1851">
        <v>27395.940000000002</v>
      </c>
      <c r="F1851">
        <v>16966.82</v>
      </c>
      <c r="G1851">
        <v>10429.120000000003</v>
      </c>
      <c r="H1851">
        <v>2023</v>
      </c>
      <c r="I1851">
        <v>2</v>
      </c>
      <c r="J1851" t="s">
        <v>83</v>
      </c>
      <c r="K1851" t="s">
        <v>104</v>
      </c>
      <c r="L1851" t="s">
        <v>126</v>
      </c>
      <c r="M1851" t="s">
        <v>127</v>
      </c>
    </row>
    <row r="1852" spans="1:13" x14ac:dyDescent="0.3">
      <c r="A1852" t="s">
        <v>28</v>
      </c>
      <c r="B1852" t="s">
        <v>62</v>
      </c>
      <c r="C1852">
        <v>45050</v>
      </c>
      <c r="D1852">
        <v>5</v>
      </c>
      <c r="E1852">
        <v>7226.5</v>
      </c>
      <c r="F1852">
        <v>4851.3500000000004</v>
      </c>
      <c r="G1852">
        <v>2375.1499999999996</v>
      </c>
      <c r="H1852">
        <v>2023</v>
      </c>
      <c r="I1852">
        <v>5</v>
      </c>
      <c r="J1852" t="s">
        <v>84</v>
      </c>
      <c r="K1852" t="s">
        <v>113</v>
      </c>
      <c r="L1852" t="s">
        <v>126</v>
      </c>
      <c r="M1852" t="s">
        <v>158</v>
      </c>
    </row>
    <row r="1853" spans="1:13" x14ac:dyDescent="0.3">
      <c r="A1853" t="s">
        <v>8</v>
      </c>
      <c r="B1853" t="s">
        <v>71</v>
      </c>
      <c r="C1853">
        <v>44975</v>
      </c>
      <c r="D1853">
        <v>22</v>
      </c>
      <c r="E1853">
        <v>5025.46</v>
      </c>
      <c r="F1853">
        <v>4016.32</v>
      </c>
      <c r="G1853">
        <v>1009.1399999999999</v>
      </c>
      <c r="H1853">
        <v>2023</v>
      </c>
      <c r="I1853">
        <v>2</v>
      </c>
      <c r="J1853" t="s">
        <v>83</v>
      </c>
      <c r="K1853" t="s">
        <v>100</v>
      </c>
      <c r="L1853" t="s">
        <v>98</v>
      </c>
      <c r="M1853" t="s">
        <v>99</v>
      </c>
    </row>
    <row r="1854" spans="1:13" x14ac:dyDescent="0.3">
      <c r="A1854" t="s">
        <v>16</v>
      </c>
      <c r="B1854" t="s">
        <v>49</v>
      </c>
      <c r="C1854">
        <v>45353</v>
      </c>
      <c r="D1854">
        <v>24</v>
      </c>
      <c r="E1854">
        <v>31945.68</v>
      </c>
      <c r="F1854">
        <v>19622.88</v>
      </c>
      <c r="G1854">
        <v>12322.8</v>
      </c>
      <c r="H1854">
        <v>2024</v>
      </c>
      <c r="I1854">
        <v>3</v>
      </c>
      <c r="J1854" t="s">
        <v>87</v>
      </c>
      <c r="K1854" t="s">
        <v>137</v>
      </c>
      <c r="L1854" t="s">
        <v>126</v>
      </c>
      <c r="M1854" t="s">
        <v>158</v>
      </c>
    </row>
    <row r="1855" spans="1:13" x14ac:dyDescent="0.3">
      <c r="A1855" t="s">
        <v>59</v>
      </c>
      <c r="B1855" t="s">
        <v>51</v>
      </c>
      <c r="C1855">
        <v>45230</v>
      </c>
      <c r="D1855">
        <v>30</v>
      </c>
      <c r="E1855">
        <v>10632.6</v>
      </c>
      <c r="F1855">
        <v>7591.8</v>
      </c>
      <c r="G1855">
        <v>3040.8</v>
      </c>
      <c r="H1855">
        <v>2023</v>
      </c>
      <c r="I1855">
        <v>10</v>
      </c>
      <c r="J1855" t="s">
        <v>86</v>
      </c>
      <c r="K1855" t="s">
        <v>113</v>
      </c>
      <c r="L1855" t="s">
        <v>118</v>
      </c>
      <c r="M1855" t="s">
        <v>152</v>
      </c>
    </row>
    <row r="1856" spans="1:13" x14ac:dyDescent="0.3">
      <c r="A1856" t="s">
        <v>6</v>
      </c>
      <c r="B1856" t="s">
        <v>38</v>
      </c>
      <c r="C1856">
        <v>45171</v>
      </c>
      <c r="D1856">
        <v>5</v>
      </c>
      <c r="E1856">
        <v>2682.4</v>
      </c>
      <c r="F1856">
        <v>1955.1499999999999</v>
      </c>
      <c r="G1856">
        <v>727.25000000000023</v>
      </c>
      <c r="H1856">
        <v>2023</v>
      </c>
      <c r="I1856">
        <v>9</v>
      </c>
      <c r="J1856" t="s">
        <v>85</v>
      </c>
      <c r="K1856" t="s">
        <v>113</v>
      </c>
      <c r="L1856" t="s">
        <v>111</v>
      </c>
      <c r="M1856" t="s">
        <v>112</v>
      </c>
    </row>
    <row r="1857" spans="1:13" x14ac:dyDescent="0.3">
      <c r="A1857" t="s">
        <v>10</v>
      </c>
      <c r="B1857" t="s">
        <v>61</v>
      </c>
      <c r="C1857">
        <v>45059</v>
      </c>
      <c r="D1857">
        <v>20</v>
      </c>
      <c r="E1857">
        <v>7651.5999999999995</v>
      </c>
      <c r="F1857">
        <v>6046.5999999999995</v>
      </c>
      <c r="G1857">
        <v>1605</v>
      </c>
      <c r="H1857">
        <v>2023</v>
      </c>
      <c r="I1857">
        <v>5</v>
      </c>
      <c r="J1857" t="s">
        <v>84</v>
      </c>
      <c r="K1857" t="s">
        <v>109</v>
      </c>
      <c r="L1857" t="s">
        <v>111</v>
      </c>
      <c r="M1857" t="s">
        <v>121</v>
      </c>
    </row>
    <row r="1858" spans="1:13" x14ac:dyDescent="0.3">
      <c r="A1858" t="s">
        <v>59</v>
      </c>
      <c r="B1858" t="s">
        <v>67</v>
      </c>
      <c r="C1858">
        <v>45274</v>
      </c>
      <c r="D1858">
        <v>29</v>
      </c>
      <c r="E1858">
        <v>30272.520000000004</v>
      </c>
      <c r="F1858">
        <v>18677.16</v>
      </c>
      <c r="G1858">
        <v>11595.360000000004</v>
      </c>
      <c r="H1858">
        <v>2023</v>
      </c>
      <c r="I1858">
        <v>12</v>
      </c>
      <c r="J1858" t="s">
        <v>86</v>
      </c>
      <c r="K1858" t="s">
        <v>137</v>
      </c>
      <c r="L1858" t="s">
        <v>111</v>
      </c>
      <c r="M1858" t="s">
        <v>121</v>
      </c>
    </row>
    <row r="1859" spans="1:13" x14ac:dyDescent="0.3">
      <c r="A1859" t="s">
        <v>54</v>
      </c>
      <c r="B1859" t="s">
        <v>48</v>
      </c>
      <c r="C1859">
        <v>45271</v>
      </c>
      <c r="D1859">
        <v>40</v>
      </c>
      <c r="E1859">
        <v>56120.4</v>
      </c>
      <c r="F1859">
        <v>35622</v>
      </c>
      <c r="G1859">
        <v>20498.400000000001</v>
      </c>
      <c r="H1859">
        <v>2023</v>
      </c>
      <c r="I1859">
        <v>12</v>
      </c>
      <c r="J1859" t="s">
        <v>86</v>
      </c>
      <c r="K1859" t="s">
        <v>137</v>
      </c>
      <c r="L1859" t="s">
        <v>111</v>
      </c>
      <c r="M1859" t="s">
        <v>112</v>
      </c>
    </row>
    <row r="1860" spans="1:13" x14ac:dyDescent="0.3">
      <c r="A1860" t="s">
        <v>16</v>
      </c>
      <c r="B1860" t="s">
        <v>60</v>
      </c>
      <c r="C1860">
        <v>45599</v>
      </c>
      <c r="D1860">
        <v>30</v>
      </c>
      <c r="E1860">
        <v>16872.3</v>
      </c>
      <c r="F1860">
        <v>12882.9</v>
      </c>
      <c r="G1860">
        <v>3989.3999999999996</v>
      </c>
      <c r="H1860">
        <v>2024</v>
      </c>
      <c r="I1860">
        <v>11</v>
      </c>
      <c r="J1860" t="s">
        <v>90</v>
      </c>
      <c r="K1860" t="s">
        <v>132</v>
      </c>
      <c r="L1860" t="s">
        <v>102</v>
      </c>
      <c r="M1860" t="s">
        <v>116</v>
      </c>
    </row>
    <row r="1861" spans="1:13" x14ac:dyDescent="0.3">
      <c r="A1861" t="s">
        <v>6</v>
      </c>
      <c r="B1861" t="s">
        <v>57</v>
      </c>
      <c r="C1861">
        <v>45434</v>
      </c>
      <c r="D1861">
        <v>1</v>
      </c>
      <c r="E1861">
        <v>1170.6400000000001</v>
      </c>
      <c r="F1861">
        <v>935.17</v>
      </c>
      <c r="G1861">
        <v>235.47000000000014</v>
      </c>
      <c r="H1861">
        <v>2024</v>
      </c>
      <c r="I1861">
        <v>5</v>
      </c>
      <c r="J1861" t="s">
        <v>88</v>
      </c>
      <c r="K1861" t="s">
        <v>106</v>
      </c>
      <c r="L1861" t="s">
        <v>111</v>
      </c>
      <c r="M1861" t="s">
        <v>112</v>
      </c>
    </row>
    <row r="1862" spans="1:13" x14ac:dyDescent="0.3">
      <c r="A1862" t="s">
        <v>14</v>
      </c>
      <c r="B1862" t="s">
        <v>65</v>
      </c>
      <c r="C1862">
        <v>45623</v>
      </c>
      <c r="D1862">
        <v>21</v>
      </c>
      <c r="E1862">
        <v>6786.15</v>
      </c>
      <c r="F1862">
        <v>4197.0600000000004</v>
      </c>
      <c r="G1862">
        <v>2589.0899999999992</v>
      </c>
      <c r="H1862">
        <v>2024</v>
      </c>
      <c r="I1862">
        <v>11</v>
      </c>
      <c r="J1862" t="s">
        <v>90</v>
      </c>
      <c r="K1862" t="s">
        <v>109</v>
      </c>
      <c r="L1862" t="s">
        <v>111</v>
      </c>
      <c r="M1862" t="s">
        <v>112</v>
      </c>
    </row>
    <row r="1863" spans="1:13" x14ac:dyDescent="0.3">
      <c r="A1863" t="s">
        <v>32</v>
      </c>
      <c r="B1863" t="s">
        <v>29</v>
      </c>
      <c r="C1863">
        <v>45201</v>
      </c>
      <c r="D1863">
        <v>22</v>
      </c>
      <c r="E1863">
        <v>14366</v>
      </c>
      <c r="F1863">
        <v>10761.3</v>
      </c>
      <c r="G1863">
        <v>3604.7000000000007</v>
      </c>
      <c r="H1863">
        <v>2023</v>
      </c>
      <c r="I1863">
        <v>10</v>
      </c>
      <c r="J1863" t="s">
        <v>86</v>
      </c>
      <c r="K1863" t="s">
        <v>100</v>
      </c>
      <c r="L1863" t="s">
        <v>98</v>
      </c>
      <c r="M1863" t="s">
        <v>108</v>
      </c>
    </row>
    <row r="1864" spans="1:13" x14ac:dyDescent="0.3">
      <c r="A1864" t="s">
        <v>14</v>
      </c>
      <c r="B1864" t="s">
        <v>26</v>
      </c>
      <c r="C1864">
        <v>45530</v>
      </c>
      <c r="D1864">
        <v>8</v>
      </c>
      <c r="E1864">
        <v>8429.52</v>
      </c>
      <c r="F1864">
        <v>5220.5600000000004</v>
      </c>
      <c r="G1864">
        <v>3208.96</v>
      </c>
      <c r="H1864">
        <v>2024</v>
      </c>
      <c r="I1864">
        <v>8</v>
      </c>
      <c r="J1864" t="s">
        <v>89</v>
      </c>
      <c r="K1864" t="s">
        <v>104</v>
      </c>
      <c r="L1864" t="s">
        <v>126</v>
      </c>
      <c r="M1864" t="s">
        <v>127</v>
      </c>
    </row>
    <row r="1865" spans="1:13" x14ac:dyDescent="0.3">
      <c r="A1865" t="s">
        <v>32</v>
      </c>
      <c r="B1865" t="s">
        <v>30</v>
      </c>
      <c r="C1865">
        <v>45427</v>
      </c>
      <c r="D1865">
        <v>13</v>
      </c>
      <c r="E1865">
        <v>19128.98</v>
      </c>
      <c r="F1865">
        <v>12943.449999999999</v>
      </c>
      <c r="G1865">
        <v>6185.5300000000007</v>
      </c>
      <c r="H1865">
        <v>2024</v>
      </c>
      <c r="I1865">
        <v>5</v>
      </c>
      <c r="J1865" t="s">
        <v>88</v>
      </c>
      <c r="K1865" t="s">
        <v>113</v>
      </c>
      <c r="L1865" t="s">
        <v>126</v>
      </c>
      <c r="M1865" t="s">
        <v>127</v>
      </c>
    </row>
    <row r="1866" spans="1:13" x14ac:dyDescent="0.3">
      <c r="A1866" t="s">
        <v>25</v>
      </c>
      <c r="B1866" t="s">
        <v>18</v>
      </c>
      <c r="C1866">
        <v>45568</v>
      </c>
      <c r="D1866">
        <v>25</v>
      </c>
      <c r="E1866">
        <v>9979</v>
      </c>
      <c r="F1866">
        <v>7541</v>
      </c>
      <c r="G1866">
        <v>2438</v>
      </c>
      <c r="H1866">
        <v>2024</v>
      </c>
      <c r="I1866">
        <v>10</v>
      </c>
      <c r="J1866" t="s">
        <v>90</v>
      </c>
      <c r="K1866" t="s">
        <v>130</v>
      </c>
      <c r="L1866" t="s">
        <v>126</v>
      </c>
      <c r="M1866" t="s">
        <v>129</v>
      </c>
    </row>
    <row r="1867" spans="1:13" x14ac:dyDescent="0.3">
      <c r="A1867" t="s">
        <v>59</v>
      </c>
      <c r="B1867" t="s">
        <v>60</v>
      </c>
      <c r="C1867">
        <v>45301</v>
      </c>
      <c r="D1867">
        <v>11</v>
      </c>
      <c r="E1867">
        <v>6186.5099999999993</v>
      </c>
      <c r="F1867">
        <v>4723.7300000000005</v>
      </c>
      <c r="G1867">
        <v>1462.7799999999988</v>
      </c>
      <c r="H1867">
        <v>2024</v>
      </c>
      <c r="I1867">
        <v>1</v>
      </c>
      <c r="J1867" t="s">
        <v>87</v>
      </c>
      <c r="K1867" t="s">
        <v>132</v>
      </c>
      <c r="L1867" t="s">
        <v>102</v>
      </c>
      <c r="M1867" t="s">
        <v>116</v>
      </c>
    </row>
    <row r="1868" spans="1:13" x14ac:dyDescent="0.3">
      <c r="A1868" t="s">
        <v>21</v>
      </c>
      <c r="B1868" t="s">
        <v>53</v>
      </c>
      <c r="C1868">
        <v>45435</v>
      </c>
      <c r="D1868">
        <v>9</v>
      </c>
      <c r="E1868">
        <v>11480.49</v>
      </c>
      <c r="F1868">
        <v>7158.51</v>
      </c>
      <c r="G1868">
        <v>4321.9799999999996</v>
      </c>
      <c r="H1868">
        <v>2024</v>
      </c>
      <c r="I1868">
        <v>5</v>
      </c>
      <c r="J1868" t="s">
        <v>88</v>
      </c>
      <c r="K1868" t="s">
        <v>130</v>
      </c>
      <c r="L1868" t="s">
        <v>118</v>
      </c>
      <c r="M1868" t="s">
        <v>152</v>
      </c>
    </row>
    <row r="1869" spans="1:13" x14ac:dyDescent="0.3">
      <c r="A1869" t="s">
        <v>33</v>
      </c>
      <c r="B1869" t="s">
        <v>50</v>
      </c>
      <c r="C1869">
        <v>45133</v>
      </c>
      <c r="D1869">
        <v>10</v>
      </c>
      <c r="E1869">
        <v>2696.2</v>
      </c>
      <c r="F1869">
        <v>1638.8999999999999</v>
      </c>
      <c r="G1869">
        <v>1057.3</v>
      </c>
      <c r="H1869">
        <v>2023</v>
      </c>
      <c r="I1869">
        <v>7</v>
      </c>
      <c r="J1869" t="s">
        <v>85</v>
      </c>
      <c r="K1869" t="s">
        <v>100</v>
      </c>
      <c r="L1869" t="s">
        <v>102</v>
      </c>
      <c r="M1869" t="s">
        <v>103</v>
      </c>
    </row>
    <row r="1870" spans="1:13" x14ac:dyDescent="0.3">
      <c r="A1870" t="s">
        <v>14</v>
      </c>
      <c r="B1870" t="s">
        <v>11</v>
      </c>
      <c r="C1870">
        <v>45423</v>
      </c>
      <c r="D1870">
        <v>2</v>
      </c>
      <c r="E1870">
        <v>1343.7</v>
      </c>
      <c r="F1870">
        <v>1061.18</v>
      </c>
      <c r="G1870">
        <v>282.52</v>
      </c>
      <c r="H1870">
        <v>2024</v>
      </c>
      <c r="I1870">
        <v>5</v>
      </c>
      <c r="J1870" t="s">
        <v>88</v>
      </c>
      <c r="K1870" t="s">
        <v>113</v>
      </c>
      <c r="L1870" t="s">
        <v>102</v>
      </c>
      <c r="M1870" t="s">
        <v>103</v>
      </c>
    </row>
    <row r="1871" spans="1:13" x14ac:dyDescent="0.3">
      <c r="A1871" t="s">
        <v>37</v>
      </c>
      <c r="B1871" t="s">
        <v>40</v>
      </c>
      <c r="C1871">
        <v>45613</v>
      </c>
      <c r="D1871">
        <v>21</v>
      </c>
      <c r="E1871">
        <v>28429.59</v>
      </c>
      <c r="F1871">
        <v>20463.66</v>
      </c>
      <c r="G1871">
        <v>7965.93</v>
      </c>
      <c r="H1871">
        <v>2024</v>
      </c>
      <c r="I1871">
        <v>11</v>
      </c>
      <c r="J1871" t="s">
        <v>90</v>
      </c>
      <c r="K1871" t="s">
        <v>106</v>
      </c>
      <c r="L1871" t="s">
        <v>111</v>
      </c>
      <c r="M1871" t="s">
        <v>112</v>
      </c>
    </row>
    <row r="1872" spans="1:13" x14ac:dyDescent="0.3">
      <c r="A1872" t="s">
        <v>59</v>
      </c>
      <c r="B1872" t="s">
        <v>31</v>
      </c>
      <c r="C1872">
        <v>45378</v>
      </c>
      <c r="D1872">
        <v>12</v>
      </c>
      <c r="E1872">
        <v>5768.4</v>
      </c>
      <c r="F1872">
        <v>3623.2799999999997</v>
      </c>
      <c r="G1872">
        <v>2145.12</v>
      </c>
      <c r="H1872">
        <v>2024</v>
      </c>
      <c r="I1872">
        <v>3</v>
      </c>
      <c r="J1872" t="s">
        <v>87</v>
      </c>
      <c r="K1872" t="s">
        <v>113</v>
      </c>
      <c r="L1872" t="s">
        <v>98</v>
      </c>
      <c r="M1872" t="s">
        <v>108</v>
      </c>
    </row>
    <row r="1873" spans="1:13" x14ac:dyDescent="0.3">
      <c r="A1873" t="s">
        <v>19</v>
      </c>
      <c r="B1873" t="s">
        <v>9</v>
      </c>
      <c r="C1873">
        <v>45397</v>
      </c>
      <c r="D1873">
        <v>7</v>
      </c>
      <c r="E1873">
        <v>4250.6100000000006</v>
      </c>
      <c r="F1873">
        <v>2606.3799999999997</v>
      </c>
      <c r="G1873">
        <v>1644.2300000000009</v>
      </c>
      <c r="H1873">
        <v>2024</v>
      </c>
      <c r="I1873">
        <v>4</v>
      </c>
      <c r="J1873" t="s">
        <v>88</v>
      </c>
      <c r="K1873" t="s">
        <v>113</v>
      </c>
      <c r="L1873" t="s">
        <v>98</v>
      </c>
      <c r="M1873" t="s">
        <v>99</v>
      </c>
    </row>
    <row r="1874" spans="1:13" x14ac:dyDescent="0.3">
      <c r="A1874" t="s">
        <v>59</v>
      </c>
      <c r="B1874" t="s">
        <v>26</v>
      </c>
      <c r="C1874">
        <v>44972</v>
      </c>
      <c r="D1874">
        <v>21</v>
      </c>
      <c r="E1874">
        <v>22127.49</v>
      </c>
      <c r="F1874">
        <v>13703.970000000001</v>
      </c>
      <c r="G1874">
        <v>8423.52</v>
      </c>
      <c r="H1874">
        <v>2023</v>
      </c>
      <c r="I1874">
        <v>2</v>
      </c>
      <c r="J1874" t="s">
        <v>83</v>
      </c>
      <c r="K1874" t="s">
        <v>104</v>
      </c>
      <c r="L1874" t="s">
        <v>126</v>
      </c>
      <c r="M1874" t="s">
        <v>127</v>
      </c>
    </row>
    <row r="1875" spans="1:13" x14ac:dyDescent="0.3">
      <c r="A1875" t="s">
        <v>6</v>
      </c>
      <c r="B1875" t="s">
        <v>34</v>
      </c>
      <c r="C1875">
        <v>45198</v>
      </c>
      <c r="D1875">
        <v>38</v>
      </c>
      <c r="E1875">
        <v>36672.28</v>
      </c>
      <c r="F1875">
        <v>28701.399999999998</v>
      </c>
      <c r="G1875">
        <v>7970.880000000001</v>
      </c>
      <c r="H1875">
        <v>2023</v>
      </c>
      <c r="I1875">
        <v>9</v>
      </c>
      <c r="J1875" t="s">
        <v>85</v>
      </c>
      <c r="K1875" t="s">
        <v>113</v>
      </c>
      <c r="L1875" t="s">
        <v>118</v>
      </c>
      <c r="M1875" t="s">
        <v>119</v>
      </c>
    </row>
    <row r="1876" spans="1:13" x14ac:dyDescent="0.3">
      <c r="A1876" t="s">
        <v>19</v>
      </c>
      <c r="B1876" t="s">
        <v>17</v>
      </c>
      <c r="C1876">
        <v>45579</v>
      </c>
      <c r="D1876">
        <v>29</v>
      </c>
      <c r="E1876">
        <v>5306.42</v>
      </c>
      <c r="F1876">
        <v>4031.29</v>
      </c>
      <c r="G1876">
        <v>1275.1300000000001</v>
      </c>
      <c r="H1876">
        <v>2024</v>
      </c>
      <c r="I1876">
        <v>10</v>
      </c>
      <c r="J1876" t="s">
        <v>90</v>
      </c>
      <c r="K1876" t="s">
        <v>104</v>
      </c>
      <c r="L1876" t="s">
        <v>102</v>
      </c>
      <c r="M1876" t="s">
        <v>103</v>
      </c>
    </row>
    <row r="1877" spans="1:13" x14ac:dyDescent="0.3">
      <c r="A1877" t="s">
        <v>16</v>
      </c>
      <c r="B1877" t="s">
        <v>13</v>
      </c>
      <c r="C1877">
        <v>45266</v>
      </c>
      <c r="D1877">
        <v>24</v>
      </c>
      <c r="E1877">
        <v>21073.68</v>
      </c>
      <c r="F1877">
        <v>14519.28</v>
      </c>
      <c r="G1877">
        <v>6554.4</v>
      </c>
      <c r="H1877">
        <v>2023</v>
      </c>
      <c r="I1877">
        <v>12</v>
      </c>
      <c r="J1877" t="s">
        <v>86</v>
      </c>
      <c r="K1877" t="s">
        <v>104</v>
      </c>
      <c r="L1877" t="s">
        <v>102</v>
      </c>
      <c r="M1877" t="s">
        <v>103</v>
      </c>
    </row>
    <row r="1878" spans="1:13" x14ac:dyDescent="0.3">
      <c r="A1878" t="s">
        <v>32</v>
      </c>
      <c r="B1878" t="s">
        <v>48</v>
      </c>
      <c r="C1878">
        <v>45221</v>
      </c>
      <c r="D1878">
        <v>34</v>
      </c>
      <c r="E1878">
        <v>47702.34</v>
      </c>
      <c r="F1878">
        <v>30278.699999999997</v>
      </c>
      <c r="G1878">
        <v>17423.64</v>
      </c>
      <c r="H1878">
        <v>2023</v>
      </c>
      <c r="I1878">
        <v>10</v>
      </c>
      <c r="J1878" t="s">
        <v>86</v>
      </c>
      <c r="K1878" t="s">
        <v>137</v>
      </c>
      <c r="L1878" t="s">
        <v>111</v>
      </c>
      <c r="M1878" t="s">
        <v>112</v>
      </c>
    </row>
    <row r="1879" spans="1:13" x14ac:dyDescent="0.3">
      <c r="A1879" t="s">
        <v>16</v>
      </c>
      <c r="B1879" t="s">
        <v>51</v>
      </c>
      <c r="C1879">
        <v>45148</v>
      </c>
      <c r="D1879">
        <v>18</v>
      </c>
      <c r="E1879">
        <v>6379.56</v>
      </c>
      <c r="F1879">
        <v>4555.08</v>
      </c>
      <c r="G1879">
        <v>1824.4800000000005</v>
      </c>
      <c r="H1879">
        <v>2023</v>
      </c>
      <c r="I1879">
        <v>8</v>
      </c>
      <c r="J1879" t="s">
        <v>85</v>
      </c>
      <c r="K1879" t="s">
        <v>113</v>
      </c>
      <c r="L1879" t="s">
        <v>118</v>
      </c>
      <c r="M1879" t="s">
        <v>152</v>
      </c>
    </row>
    <row r="1880" spans="1:13" x14ac:dyDescent="0.3">
      <c r="A1880" t="s">
        <v>12</v>
      </c>
      <c r="B1880" t="s">
        <v>50</v>
      </c>
      <c r="C1880">
        <v>45092</v>
      </c>
      <c r="D1880">
        <v>18</v>
      </c>
      <c r="E1880">
        <v>4853.16</v>
      </c>
      <c r="F1880">
        <v>2950.0199999999995</v>
      </c>
      <c r="G1880">
        <v>1903.1400000000003</v>
      </c>
      <c r="H1880">
        <v>2023</v>
      </c>
      <c r="I1880">
        <v>6</v>
      </c>
      <c r="J1880" t="s">
        <v>84</v>
      </c>
      <c r="K1880" t="s">
        <v>100</v>
      </c>
      <c r="L1880" t="s">
        <v>102</v>
      </c>
      <c r="M1880" t="s">
        <v>103</v>
      </c>
    </row>
    <row r="1881" spans="1:13" x14ac:dyDescent="0.3">
      <c r="A1881" t="s">
        <v>37</v>
      </c>
      <c r="B1881" t="s">
        <v>52</v>
      </c>
      <c r="C1881">
        <v>45427</v>
      </c>
      <c r="D1881">
        <v>15</v>
      </c>
      <c r="E1881">
        <v>3549.15</v>
      </c>
      <c r="F1881">
        <v>2747.5499999999997</v>
      </c>
      <c r="G1881">
        <v>801.60000000000036</v>
      </c>
      <c r="H1881">
        <v>2024</v>
      </c>
      <c r="I1881">
        <v>5</v>
      </c>
      <c r="J1881" t="s">
        <v>88</v>
      </c>
      <c r="K1881" t="s">
        <v>113</v>
      </c>
      <c r="L1881" t="s">
        <v>118</v>
      </c>
      <c r="M1881" t="s">
        <v>152</v>
      </c>
    </row>
    <row r="1882" spans="1:13" x14ac:dyDescent="0.3">
      <c r="A1882" t="s">
        <v>28</v>
      </c>
      <c r="B1882" t="s">
        <v>36</v>
      </c>
      <c r="C1882">
        <v>45482</v>
      </c>
      <c r="D1882">
        <v>5</v>
      </c>
      <c r="E1882">
        <v>4735.25</v>
      </c>
      <c r="F1882">
        <v>3336.9</v>
      </c>
      <c r="G1882">
        <v>1398.35</v>
      </c>
      <c r="H1882">
        <v>2024</v>
      </c>
      <c r="I1882">
        <v>7</v>
      </c>
      <c r="J1882" t="s">
        <v>89</v>
      </c>
      <c r="K1882" t="s">
        <v>132</v>
      </c>
      <c r="L1882" t="s">
        <v>102</v>
      </c>
      <c r="M1882" t="s">
        <v>124</v>
      </c>
    </row>
    <row r="1883" spans="1:13" x14ac:dyDescent="0.3">
      <c r="A1883" t="s">
        <v>33</v>
      </c>
      <c r="B1883" t="s">
        <v>69</v>
      </c>
      <c r="C1883">
        <v>45238</v>
      </c>
      <c r="D1883">
        <v>34</v>
      </c>
      <c r="E1883">
        <v>2713.54</v>
      </c>
      <c r="F1883">
        <v>2176.6799999999998</v>
      </c>
      <c r="G1883">
        <v>536.86000000000013</v>
      </c>
      <c r="H1883">
        <v>2023</v>
      </c>
      <c r="I1883">
        <v>11</v>
      </c>
      <c r="J1883" t="s">
        <v>86</v>
      </c>
      <c r="K1883" t="s">
        <v>106</v>
      </c>
      <c r="L1883" t="s">
        <v>98</v>
      </c>
      <c r="M1883" t="s">
        <v>99</v>
      </c>
    </row>
    <row r="1884" spans="1:13" x14ac:dyDescent="0.3">
      <c r="A1884" t="s">
        <v>21</v>
      </c>
      <c r="B1884" t="s">
        <v>35</v>
      </c>
      <c r="C1884">
        <v>45025</v>
      </c>
      <c r="D1884">
        <v>3</v>
      </c>
      <c r="E1884">
        <v>489.15000000000003</v>
      </c>
      <c r="F1884">
        <v>378.33</v>
      </c>
      <c r="G1884">
        <v>110.82000000000005</v>
      </c>
      <c r="H1884">
        <v>2023</v>
      </c>
      <c r="I1884">
        <v>4</v>
      </c>
      <c r="J1884" t="s">
        <v>84</v>
      </c>
      <c r="K1884" t="s">
        <v>113</v>
      </c>
      <c r="L1884" t="s">
        <v>102</v>
      </c>
      <c r="M1884" t="s">
        <v>124</v>
      </c>
    </row>
    <row r="1885" spans="1:13" x14ac:dyDescent="0.3">
      <c r="A1885" t="s">
        <v>16</v>
      </c>
      <c r="B1885" t="s">
        <v>36</v>
      </c>
      <c r="C1885">
        <v>45486</v>
      </c>
      <c r="D1885">
        <v>3</v>
      </c>
      <c r="E1885">
        <v>2841.1499999999996</v>
      </c>
      <c r="F1885">
        <v>2002.1399999999999</v>
      </c>
      <c r="G1885">
        <v>839.00999999999976</v>
      </c>
      <c r="H1885">
        <v>2024</v>
      </c>
      <c r="I1885">
        <v>7</v>
      </c>
      <c r="J1885" t="s">
        <v>89</v>
      </c>
      <c r="K1885" t="s">
        <v>132</v>
      </c>
      <c r="L1885" t="s">
        <v>102</v>
      </c>
      <c r="M1885" t="s">
        <v>124</v>
      </c>
    </row>
    <row r="1886" spans="1:13" x14ac:dyDescent="0.3">
      <c r="A1886" t="s">
        <v>28</v>
      </c>
      <c r="B1886" t="s">
        <v>36</v>
      </c>
      <c r="C1886">
        <v>45587</v>
      </c>
      <c r="D1886">
        <v>33</v>
      </c>
      <c r="E1886">
        <v>31252.649999999998</v>
      </c>
      <c r="F1886">
        <v>22023.54</v>
      </c>
      <c r="G1886">
        <v>9229.1099999999969</v>
      </c>
      <c r="H1886">
        <v>2024</v>
      </c>
      <c r="I1886">
        <v>10</v>
      </c>
      <c r="J1886" t="s">
        <v>90</v>
      </c>
      <c r="K1886" t="s">
        <v>132</v>
      </c>
      <c r="L1886" t="s">
        <v>102</v>
      </c>
      <c r="M1886" t="s">
        <v>124</v>
      </c>
    </row>
    <row r="1887" spans="1:13" x14ac:dyDescent="0.3">
      <c r="A1887" t="s">
        <v>59</v>
      </c>
      <c r="B1887" t="s">
        <v>50</v>
      </c>
      <c r="C1887">
        <v>45077</v>
      </c>
      <c r="D1887">
        <v>4</v>
      </c>
      <c r="E1887">
        <v>1078.48</v>
      </c>
      <c r="F1887">
        <v>655.56</v>
      </c>
      <c r="G1887">
        <v>422.92000000000007</v>
      </c>
      <c r="H1887">
        <v>2023</v>
      </c>
      <c r="I1887">
        <v>5</v>
      </c>
      <c r="J1887" t="s">
        <v>84</v>
      </c>
      <c r="K1887" t="s">
        <v>100</v>
      </c>
      <c r="L1887" t="s">
        <v>102</v>
      </c>
      <c r="M1887" t="s">
        <v>103</v>
      </c>
    </row>
    <row r="1888" spans="1:13" x14ac:dyDescent="0.3">
      <c r="A1888" t="s">
        <v>33</v>
      </c>
      <c r="B1888" t="s">
        <v>11</v>
      </c>
      <c r="C1888">
        <v>45356</v>
      </c>
      <c r="D1888">
        <v>25</v>
      </c>
      <c r="E1888">
        <v>16796.25</v>
      </c>
      <c r="F1888">
        <v>13264.75</v>
      </c>
      <c r="G1888">
        <v>3531.5</v>
      </c>
      <c r="H1888">
        <v>2024</v>
      </c>
      <c r="I1888">
        <v>3</v>
      </c>
      <c r="J1888" t="s">
        <v>87</v>
      </c>
      <c r="K1888" t="s">
        <v>113</v>
      </c>
      <c r="L1888" t="s">
        <v>102</v>
      </c>
      <c r="M1888" t="s">
        <v>103</v>
      </c>
    </row>
    <row r="1889" spans="1:13" x14ac:dyDescent="0.3">
      <c r="A1889" t="s">
        <v>6</v>
      </c>
      <c r="B1889" t="s">
        <v>34</v>
      </c>
      <c r="C1889">
        <v>45127</v>
      </c>
      <c r="D1889">
        <v>22</v>
      </c>
      <c r="E1889">
        <v>21231.32</v>
      </c>
      <c r="F1889">
        <v>16616.599999999999</v>
      </c>
      <c r="G1889">
        <v>4614.7200000000012</v>
      </c>
      <c r="H1889">
        <v>2023</v>
      </c>
      <c r="I1889">
        <v>7</v>
      </c>
      <c r="J1889" t="s">
        <v>85</v>
      </c>
      <c r="K1889" t="s">
        <v>113</v>
      </c>
      <c r="L1889" t="s">
        <v>118</v>
      </c>
      <c r="M1889" t="s">
        <v>119</v>
      </c>
    </row>
    <row r="1890" spans="1:13" x14ac:dyDescent="0.3">
      <c r="A1890" t="s">
        <v>33</v>
      </c>
      <c r="B1890" t="s">
        <v>17</v>
      </c>
      <c r="C1890">
        <v>45450</v>
      </c>
      <c r="D1890">
        <v>13</v>
      </c>
      <c r="E1890">
        <v>2378.7399999999998</v>
      </c>
      <c r="F1890">
        <v>1807.1299999999999</v>
      </c>
      <c r="G1890">
        <v>571.6099999999999</v>
      </c>
      <c r="H1890">
        <v>2024</v>
      </c>
      <c r="I1890">
        <v>6</v>
      </c>
      <c r="J1890" t="s">
        <v>88</v>
      </c>
      <c r="K1890" t="s">
        <v>104</v>
      </c>
      <c r="L1890" t="s">
        <v>102</v>
      </c>
      <c r="M1890" t="s">
        <v>103</v>
      </c>
    </row>
    <row r="1891" spans="1:13" x14ac:dyDescent="0.3">
      <c r="A1891" t="s">
        <v>16</v>
      </c>
      <c r="B1891" t="s">
        <v>7</v>
      </c>
      <c r="C1891">
        <v>44966</v>
      </c>
      <c r="D1891">
        <v>25</v>
      </c>
      <c r="E1891">
        <v>8297</v>
      </c>
      <c r="F1891">
        <v>4942.75</v>
      </c>
      <c r="G1891">
        <v>3354.25</v>
      </c>
      <c r="H1891">
        <v>2023</v>
      </c>
      <c r="I1891">
        <v>2</v>
      </c>
      <c r="J1891" t="s">
        <v>83</v>
      </c>
      <c r="K1891" t="s">
        <v>109</v>
      </c>
      <c r="L1891" t="s">
        <v>98</v>
      </c>
      <c r="M1891" t="s">
        <v>108</v>
      </c>
    </row>
    <row r="1892" spans="1:13" x14ac:dyDescent="0.3">
      <c r="A1892" t="s">
        <v>23</v>
      </c>
      <c r="B1892" t="s">
        <v>26</v>
      </c>
      <c r="C1892">
        <v>44978</v>
      </c>
      <c r="D1892">
        <v>21</v>
      </c>
      <c r="E1892">
        <v>22127.49</v>
      </c>
      <c r="F1892">
        <v>13703.970000000001</v>
      </c>
      <c r="G1892">
        <v>8423.52</v>
      </c>
      <c r="H1892">
        <v>2023</v>
      </c>
      <c r="I1892">
        <v>2</v>
      </c>
      <c r="J1892" t="s">
        <v>83</v>
      </c>
      <c r="K1892" t="s">
        <v>104</v>
      </c>
      <c r="L1892" t="s">
        <v>126</v>
      </c>
      <c r="M1892" t="s">
        <v>127</v>
      </c>
    </row>
    <row r="1893" spans="1:13" x14ac:dyDescent="0.3">
      <c r="A1893" t="s">
        <v>16</v>
      </c>
      <c r="B1893" t="s">
        <v>41</v>
      </c>
      <c r="C1893">
        <v>45539</v>
      </c>
      <c r="D1893">
        <v>8</v>
      </c>
      <c r="E1893">
        <v>7067.2</v>
      </c>
      <c r="F1893">
        <v>4835.92</v>
      </c>
      <c r="G1893">
        <v>2231.2799999999997</v>
      </c>
      <c r="H1893">
        <v>2024</v>
      </c>
      <c r="I1893">
        <v>9</v>
      </c>
      <c r="J1893" t="s">
        <v>89</v>
      </c>
      <c r="K1893" t="s">
        <v>132</v>
      </c>
      <c r="L1893" t="s">
        <v>118</v>
      </c>
      <c r="M1893" t="s">
        <v>154</v>
      </c>
    </row>
    <row r="1894" spans="1:13" x14ac:dyDescent="0.3">
      <c r="A1894" t="s">
        <v>14</v>
      </c>
      <c r="B1894" t="s">
        <v>22</v>
      </c>
      <c r="C1894">
        <v>45148</v>
      </c>
      <c r="D1894">
        <v>7</v>
      </c>
      <c r="E1894">
        <v>7374.3600000000006</v>
      </c>
      <c r="F1894">
        <v>4383.82</v>
      </c>
      <c r="G1894">
        <v>2990.5400000000009</v>
      </c>
      <c r="H1894">
        <v>2023</v>
      </c>
      <c r="I1894">
        <v>8</v>
      </c>
      <c r="J1894" t="s">
        <v>85</v>
      </c>
      <c r="K1894" t="s">
        <v>113</v>
      </c>
      <c r="L1894" t="s">
        <v>102</v>
      </c>
      <c r="M1894" t="s">
        <v>124</v>
      </c>
    </row>
    <row r="1895" spans="1:13" x14ac:dyDescent="0.3">
      <c r="A1895" t="s">
        <v>6</v>
      </c>
      <c r="B1895" t="s">
        <v>48</v>
      </c>
      <c r="C1895">
        <v>44980</v>
      </c>
      <c r="D1895">
        <v>24</v>
      </c>
      <c r="E1895">
        <v>33672.239999999998</v>
      </c>
      <c r="F1895">
        <v>21373.199999999997</v>
      </c>
      <c r="G1895">
        <v>12299.04</v>
      </c>
      <c r="H1895">
        <v>2023</v>
      </c>
      <c r="I1895">
        <v>2</v>
      </c>
      <c r="J1895" t="s">
        <v>83</v>
      </c>
      <c r="K1895" t="s">
        <v>137</v>
      </c>
      <c r="L1895" t="s">
        <v>111</v>
      </c>
      <c r="M1895" t="s">
        <v>112</v>
      </c>
    </row>
    <row r="1896" spans="1:13" x14ac:dyDescent="0.3">
      <c r="A1896" t="s">
        <v>28</v>
      </c>
      <c r="B1896" t="s">
        <v>36</v>
      </c>
      <c r="C1896">
        <v>45318</v>
      </c>
      <c r="D1896">
        <v>28</v>
      </c>
      <c r="E1896">
        <v>26517.399999999998</v>
      </c>
      <c r="F1896">
        <v>18686.64</v>
      </c>
      <c r="G1896">
        <v>7830.7599999999984</v>
      </c>
      <c r="H1896">
        <v>2024</v>
      </c>
      <c r="I1896">
        <v>1</v>
      </c>
      <c r="J1896" t="s">
        <v>87</v>
      </c>
      <c r="K1896" t="s">
        <v>132</v>
      </c>
      <c r="L1896" t="s">
        <v>102</v>
      </c>
      <c r="M1896" t="s">
        <v>124</v>
      </c>
    </row>
    <row r="1897" spans="1:13" x14ac:dyDescent="0.3">
      <c r="A1897" t="s">
        <v>16</v>
      </c>
      <c r="B1897" t="s">
        <v>67</v>
      </c>
      <c r="C1897">
        <v>44958</v>
      </c>
      <c r="D1897">
        <v>24</v>
      </c>
      <c r="E1897">
        <v>25053.120000000003</v>
      </c>
      <c r="F1897">
        <v>15456.96</v>
      </c>
      <c r="G1897">
        <v>9596.1600000000035</v>
      </c>
      <c r="H1897">
        <v>2023</v>
      </c>
      <c r="I1897">
        <v>2</v>
      </c>
      <c r="J1897" t="s">
        <v>83</v>
      </c>
      <c r="K1897" t="s">
        <v>137</v>
      </c>
      <c r="L1897" t="s">
        <v>111</v>
      </c>
      <c r="M1897" t="s">
        <v>121</v>
      </c>
    </row>
    <row r="1898" spans="1:13" x14ac:dyDescent="0.3">
      <c r="A1898" t="s">
        <v>28</v>
      </c>
      <c r="B1898" t="s">
        <v>57</v>
      </c>
      <c r="C1898">
        <v>45510</v>
      </c>
      <c r="D1898">
        <v>5</v>
      </c>
      <c r="E1898">
        <v>5853.2000000000007</v>
      </c>
      <c r="F1898">
        <v>4675.8499999999995</v>
      </c>
      <c r="G1898">
        <v>1177.3500000000013</v>
      </c>
      <c r="H1898">
        <v>2024</v>
      </c>
      <c r="I1898">
        <v>8</v>
      </c>
      <c r="J1898" t="s">
        <v>89</v>
      </c>
      <c r="K1898" t="s">
        <v>106</v>
      </c>
      <c r="L1898" t="s">
        <v>111</v>
      </c>
      <c r="M1898" t="s">
        <v>112</v>
      </c>
    </row>
    <row r="1899" spans="1:13" x14ac:dyDescent="0.3">
      <c r="A1899" t="s">
        <v>25</v>
      </c>
      <c r="B1899" t="s">
        <v>11</v>
      </c>
      <c r="C1899">
        <v>45446</v>
      </c>
      <c r="D1899">
        <v>1</v>
      </c>
      <c r="E1899">
        <v>671.85</v>
      </c>
      <c r="F1899">
        <v>530.59</v>
      </c>
      <c r="G1899">
        <v>141.26</v>
      </c>
      <c r="H1899">
        <v>2024</v>
      </c>
      <c r="I1899">
        <v>6</v>
      </c>
      <c r="J1899" t="s">
        <v>88</v>
      </c>
      <c r="K1899" t="s">
        <v>113</v>
      </c>
      <c r="L1899" t="s">
        <v>102</v>
      </c>
      <c r="M1899" t="s">
        <v>103</v>
      </c>
    </row>
    <row r="1900" spans="1:13" x14ac:dyDescent="0.3">
      <c r="A1900" t="s">
        <v>59</v>
      </c>
      <c r="B1900" t="s">
        <v>11</v>
      </c>
      <c r="C1900">
        <v>45518</v>
      </c>
      <c r="D1900">
        <v>11</v>
      </c>
      <c r="E1900">
        <v>7390.35</v>
      </c>
      <c r="F1900">
        <v>5836.4900000000007</v>
      </c>
      <c r="G1900">
        <v>1553.8599999999997</v>
      </c>
      <c r="H1900">
        <v>2024</v>
      </c>
      <c r="I1900">
        <v>8</v>
      </c>
      <c r="J1900" t="s">
        <v>89</v>
      </c>
      <c r="K1900" t="s">
        <v>113</v>
      </c>
      <c r="L1900" t="s">
        <v>102</v>
      </c>
      <c r="M1900" t="s">
        <v>103</v>
      </c>
    </row>
    <row r="1901" spans="1:13" x14ac:dyDescent="0.3">
      <c r="A1901" t="s">
        <v>12</v>
      </c>
      <c r="B1901" t="s">
        <v>51</v>
      </c>
      <c r="C1901">
        <v>45260</v>
      </c>
      <c r="D1901">
        <v>33</v>
      </c>
      <c r="E1901">
        <v>11695.86</v>
      </c>
      <c r="F1901">
        <v>8350.98</v>
      </c>
      <c r="G1901">
        <v>3344.880000000001</v>
      </c>
      <c r="H1901">
        <v>2023</v>
      </c>
      <c r="I1901">
        <v>11</v>
      </c>
      <c r="J1901" t="s">
        <v>86</v>
      </c>
      <c r="K1901" t="s">
        <v>113</v>
      </c>
      <c r="L1901" t="s">
        <v>118</v>
      </c>
      <c r="M1901" t="s">
        <v>152</v>
      </c>
    </row>
    <row r="1902" spans="1:13" x14ac:dyDescent="0.3">
      <c r="A1902" t="s">
        <v>25</v>
      </c>
      <c r="B1902" t="s">
        <v>52</v>
      </c>
      <c r="C1902">
        <v>45452</v>
      </c>
      <c r="D1902">
        <v>15</v>
      </c>
      <c r="E1902">
        <v>3549.15</v>
      </c>
      <c r="F1902">
        <v>2747.5499999999997</v>
      </c>
      <c r="G1902">
        <v>801.60000000000036</v>
      </c>
      <c r="H1902">
        <v>2024</v>
      </c>
      <c r="I1902">
        <v>6</v>
      </c>
      <c r="J1902" t="s">
        <v>88</v>
      </c>
      <c r="K1902" t="s">
        <v>113</v>
      </c>
      <c r="L1902" t="s">
        <v>118</v>
      </c>
      <c r="M1902" t="s">
        <v>152</v>
      </c>
    </row>
    <row r="1903" spans="1:13" x14ac:dyDescent="0.3">
      <c r="A1903" t="s">
        <v>54</v>
      </c>
      <c r="B1903" t="s">
        <v>41</v>
      </c>
      <c r="C1903">
        <v>45607</v>
      </c>
      <c r="D1903">
        <v>34</v>
      </c>
      <c r="E1903">
        <v>30035.599999999999</v>
      </c>
      <c r="F1903">
        <v>20552.66</v>
      </c>
      <c r="G1903">
        <v>9482.9399999999987</v>
      </c>
      <c r="H1903">
        <v>2024</v>
      </c>
      <c r="I1903">
        <v>11</v>
      </c>
      <c r="J1903" t="s">
        <v>90</v>
      </c>
      <c r="K1903" t="s">
        <v>132</v>
      </c>
      <c r="L1903" t="s">
        <v>118</v>
      </c>
      <c r="M1903" t="s">
        <v>154</v>
      </c>
    </row>
    <row r="1904" spans="1:13" x14ac:dyDescent="0.3">
      <c r="A1904" t="s">
        <v>54</v>
      </c>
      <c r="B1904" t="s">
        <v>15</v>
      </c>
      <c r="C1904">
        <v>45144</v>
      </c>
      <c r="D1904">
        <v>4</v>
      </c>
      <c r="E1904">
        <v>3533.96</v>
      </c>
      <c r="F1904">
        <v>2464.36</v>
      </c>
      <c r="G1904">
        <v>1069.5999999999999</v>
      </c>
      <c r="H1904">
        <v>2023</v>
      </c>
      <c r="I1904">
        <v>8</v>
      </c>
      <c r="J1904" t="s">
        <v>85</v>
      </c>
      <c r="K1904" t="s">
        <v>132</v>
      </c>
      <c r="L1904" t="s">
        <v>118</v>
      </c>
      <c r="M1904" t="s">
        <v>134</v>
      </c>
    </row>
    <row r="1905" spans="1:13" x14ac:dyDescent="0.3">
      <c r="A1905" t="s">
        <v>10</v>
      </c>
      <c r="B1905" t="s">
        <v>15</v>
      </c>
      <c r="C1905">
        <v>45188</v>
      </c>
      <c r="D1905">
        <v>19</v>
      </c>
      <c r="E1905">
        <v>16786.310000000001</v>
      </c>
      <c r="F1905">
        <v>11705.710000000001</v>
      </c>
      <c r="G1905">
        <v>5080.6000000000004</v>
      </c>
      <c r="H1905">
        <v>2023</v>
      </c>
      <c r="I1905">
        <v>9</v>
      </c>
      <c r="J1905" t="s">
        <v>85</v>
      </c>
      <c r="K1905" t="s">
        <v>132</v>
      </c>
      <c r="L1905" t="s">
        <v>118</v>
      </c>
      <c r="M1905" t="s">
        <v>134</v>
      </c>
    </row>
    <row r="1906" spans="1:13" x14ac:dyDescent="0.3">
      <c r="A1906" t="s">
        <v>16</v>
      </c>
      <c r="B1906" t="s">
        <v>44</v>
      </c>
      <c r="C1906">
        <v>45155</v>
      </c>
      <c r="D1906">
        <v>4</v>
      </c>
      <c r="E1906">
        <v>1149.2</v>
      </c>
      <c r="F1906">
        <v>930.68</v>
      </c>
      <c r="G1906">
        <v>218.5200000000001</v>
      </c>
      <c r="H1906">
        <v>2023</v>
      </c>
      <c r="I1906">
        <v>8</v>
      </c>
      <c r="J1906" t="s">
        <v>85</v>
      </c>
      <c r="K1906" t="s">
        <v>109</v>
      </c>
      <c r="L1906" t="s">
        <v>102</v>
      </c>
      <c r="M1906" t="s">
        <v>116</v>
      </c>
    </row>
    <row r="1907" spans="1:13" x14ac:dyDescent="0.3">
      <c r="A1907" t="s">
        <v>33</v>
      </c>
      <c r="B1907" t="s">
        <v>61</v>
      </c>
      <c r="C1907">
        <v>45214</v>
      </c>
      <c r="D1907">
        <v>40</v>
      </c>
      <c r="E1907">
        <v>15303.199999999999</v>
      </c>
      <c r="F1907">
        <v>12093.199999999999</v>
      </c>
      <c r="G1907">
        <v>3210</v>
      </c>
      <c r="H1907">
        <v>2023</v>
      </c>
      <c r="I1907">
        <v>10</v>
      </c>
      <c r="J1907" t="s">
        <v>86</v>
      </c>
      <c r="K1907" t="s">
        <v>109</v>
      </c>
      <c r="L1907" t="s">
        <v>111</v>
      </c>
      <c r="M1907" t="s">
        <v>121</v>
      </c>
    </row>
    <row r="1908" spans="1:13" x14ac:dyDescent="0.3">
      <c r="A1908" t="s">
        <v>23</v>
      </c>
      <c r="B1908" t="s">
        <v>48</v>
      </c>
      <c r="C1908">
        <v>45216</v>
      </c>
      <c r="D1908">
        <v>37</v>
      </c>
      <c r="E1908">
        <v>51911.37</v>
      </c>
      <c r="F1908">
        <v>32950.35</v>
      </c>
      <c r="G1908">
        <v>18961.020000000004</v>
      </c>
      <c r="H1908">
        <v>2023</v>
      </c>
      <c r="I1908">
        <v>10</v>
      </c>
      <c r="J1908" t="s">
        <v>86</v>
      </c>
      <c r="K1908" t="s">
        <v>137</v>
      </c>
      <c r="L1908" t="s">
        <v>111</v>
      </c>
      <c r="M1908" t="s">
        <v>112</v>
      </c>
    </row>
    <row r="1909" spans="1:13" x14ac:dyDescent="0.3">
      <c r="A1909" t="s">
        <v>28</v>
      </c>
      <c r="B1909" t="s">
        <v>60</v>
      </c>
      <c r="C1909">
        <v>45397</v>
      </c>
      <c r="D1909">
        <v>2</v>
      </c>
      <c r="E1909">
        <v>1124.82</v>
      </c>
      <c r="F1909">
        <v>858.86</v>
      </c>
      <c r="G1909">
        <v>265.95999999999992</v>
      </c>
      <c r="H1909">
        <v>2024</v>
      </c>
      <c r="I1909">
        <v>4</v>
      </c>
      <c r="J1909" t="s">
        <v>88</v>
      </c>
      <c r="K1909" t="s">
        <v>132</v>
      </c>
      <c r="L1909" t="s">
        <v>102</v>
      </c>
      <c r="M1909" t="s">
        <v>116</v>
      </c>
    </row>
    <row r="1910" spans="1:13" x14ac:dyDescent="0.3">
      <c r="A1910" t="s">
        <v>37</v>
      </c>
      <c r="B1910" t="s">
        <v>60</v>
      </c>
      <c r="C1910">
        <v>45411</v>
      </c>
      <c r="D1910">
        <v>1</v>
      </c>
      <c r="E1910">
        <v>562.41</v>
      </c>
      <c r="F1910">
        <v>429.43</v>
      </c>
      <c r="G1910">
        <v>132.97999999999996</v>
      </c>
      <c r="H1910">
        <v>2024</v>
      </c>
      <c r="I1910">
        <v>4</v>
      </c>
      <c r="J1910" t="s">
        <v>88</v>
      </c>
      <c r="K1910" t="s">
        <v>132</v>
      </c>
      <c r="L1910" t="s">
        <v>102</v>
      </c>
      <c r="M1910" t="s">
        <v>116</v>
      </c>
    </row>
    <row r="1911" spans="1:13" x14ac:dyDescent="0.3">
      <c r="A1911" t="s">
        <v>23</v>
      </c>
      <c r="B1911" t="s">
        <v>57</v>
      </c>
      <c r="C1911">
        <v>45346</v>
      </c>
      <c r="D1911">
        <v>26</v>
      </c>
      <c r="E1911">
        <v>30436.640000000003</v>
      </c>
      <c r="F1911">
        <v>24314.42</v>
      </c>
      <c r="G1911">
        <v>6122.2200000000048</v>
      </c>
      <c r="H1911">
        <v>2024</v>
      </c>
      <c r="I1911">
        <v>2</v>
      </c>
      <c r="J1911" t="s">
        <v>87</v>
      </c>
      <c r="K1911" t="s">
        <v>106</v>
      </c>
      <c r="L1911" t="s">
        <v>111</v>
      </c>
      <c r="M1911" t="s">
        <v>112</v>
      </c>
    </row>
    <row r="1912" spans="1:13" x14ac:dyDescent="0.3">
      <c r="A1912" t="s">
        <v>16</v>
      </c>
      <c r="B1912" t="s">
        <v>52</v>
      </c>
      <c r="C1912">
        <v>45487</v>
      </c>
      <c r="D1912">
        <v>16</v>
      </c>
      <c r="E1912">
        <v>3785.76</v>
      </c>
      <c r="F1912">
        <v>2930.72</v>
      </c>
      <c r="G1912">
        <v>855.04000000000042</v>
      </c>
      <c r="H1912">
        <v>2024</v>
      </c>
      <c r="I1912">
        <v>7</v>
      </c>
      <c r="J1912" t="s">
        <v>89</v>
      </c>
      <c r="K1912" t="s">
        <v>113</v>
      </c>
      <c r="L1912" t="s">
        <v>118</v>
      </c>
      <c r="M1912" t="s">
        <v>152</v>
      </c>
    </row>
    <row r="1913" spans="1:13" x14ac:dyDescent="0.3">
      <c r="A1913" t="s">
        <v>33</v>
      </c>
      <c r="B1913" t="s">
        <v>31</v>
      </c>
      <c r="C1913">
        <v>45457</v>
      </c>
      <c r="D1913">
        <v>16</v>
      </c>
      <c r="E1913">
        <v>7691.2</v>
      </c>
      <c r="F1913">
        <v>4831.04</v>
      </c>
      <c r="G1913">
        <v>2860.16</v>
      </c>
      <c r="H1913">
        <v>2024</v>
      </c>
      <c r="I1913">
        <v>6</v>
      </c>
      <c r="J1913" t="s">
        <v>88</v>
      </c>
      <c r="K1913" t="s">
        <v>113</v>
      </c>
      <c r="L1913" t="s">
        <v>98</v>
      </c>
      <c r="M1913" t="s">
        <v>108</v>
      </c>
    </row>
    <row r="1914" spans="1:13" x14ac:dyDescent="0.3">
      <c r="A1914" t="s">
        <v>16</v>
      </c>
      <c r="B1914" t="s">
        <v>47</v>
      </c>
      <c r="C1914">
        <v>45353</v>
      </c>
      <c r="D1914">
        <v>32</v>
      </c>
      <c r="E1914">
        <v>38333.440000000002</v>
      </c>
      <c r="F1914">
        <v>28241.599999999999</v>
      </c>
      <c r="G1914">
        <v>10091.840000000004</v>
      </c>
      <c r="H1914">
        <v>2024</v>
      </c>
      <c r="I1914">
        <v>3</v>
      </c>
      <c r="J1914" t="s">
        <v>87</v>
      </c>
      <c r="K1914" t="s">
        <v>113</v>
      </c>
      <c r="L1914" t="s">
        <v>126</v>
      </c>
      <c r="M1914" t="s">
        <v>127</v>
      </c>
    </row>
    <row r="1915" spans="1:13" x14ac:dyDescent="0.3">
      <c r="A1915" t="s">
        <v>21</v>
      </c>
      <c r="B1915" t="s">
        <v>18</v>
      </c>
      <c r="C1915">
        <v>45543</v>
      </c>
      <c r="D1915">
        <v>15</v>
      </c>
      <c r="E1915">
        <v>5987.4000000000005</v>
      </c>
      <c r="F1915">
        <v>4524.5999999999995</v>
      </c>
      <c r="G1915">
        <v>1462.8000000000011</v>
      </c>
      <c r="H1915">
        <v>2024</v>
      </c>
      <c r="I1915">
        <v>9</v>
      </c>
      <c r="J1915" t="s">
        <v>89</v>
      </c>
      <c r="K1915" t="s">
        <v>130</v>
      </c>
      <c r="L1915" t="s">
        <v>126</v>
      </c>
      <c r="M1915" t="s">
        <v>129</v>
      </c>
    </row>
    <row r="1916" spans="1:13" x14ac:dyDescent="0.3">
      <c r="A1916" t="s">
        <v>21</v>
      </c>
      <c r="B1916" t="s">
        <v>58</v>
      </c>
      <c r="C1916">
        <v>45174</v>
      </c>
      <c r="D1916">
        <v>14</v>
      </c>
      <c r="E1916">
        <v>3629.7799999999997</v>
      </c>
      <c r="F1916">
        <v>2372.58</v>
      </c>
      <c r="G1916">
        <v>1257.1999999999998</v>
      </c>
      <c r="H1916">
        <v>2023</v>
      </c>
      <c r="I1916">
        <v>9</v>
      </c>
      <c r="J1916" t="s">
        <v>85</v>
      </c>
      <c r="K1916" t="s">
        <v>106</v>
      </c>
      <c r="L1916" t="s">
        <v>126</v>
      </c>
      <c r="M1916" t="s">
        <v>144</v>
      </c>
    </row>
    <row r="1917" spans="1:13" x14ac:dyDescent="0.3">
      <c r="A1917" t="s">
        <v>16</v>
      </c>
      <c r="B1917" t="s">
        <v>24</v>
      </c>
      <c r="C1917">
        <v>45431</v>
      </c>
      <c r="D1917">
        <v>11</v>
      </c>
      <c r="E1917">
        <v>14643.53</v>
      </c>
      <c r="F1917">
        <v>9137.8100000000013</v>
      </c>
      <c r="G1917">
        <v>5505.7199999999993</v>
      </c>
      <c r="H1917">
        <v>2024</v>
      </c>
      <c r="I1917">
        <v>5</v>
      </c>
      <c r="J1917" t="s">
        <v>88</v>
      </c>
      <c r="K1917" t="s">
        <v>104</v>
      </c>
      <c r="L1917" t="s">
        <v>102</v>
      </c>
      <c r="M1917" t="s">
        <v>124</v>
      </c>
    </row>
    <row r="1918" spans="1:13" x14ac:dyDescent="0.3">
      <c r="A1918" t="s">
        <v>16</v>
      </c>
      <c r="B1918" t="s">
        <v>60</v>
      </c>
      <c r="C1918">
        <v>45620</v>
      </c>
      <c r="D1918">
        <v>40</v>
      </c>
      <c r="E1918">
        <v>22496.399999999998</v>
      </c>
      <c r="F1918">
        <v>17177.2</v>
      </c>
      <c r="G1918">
        <v>5319.1999999999971</v>
      </c>
      <c r="H1918">
        <v>2024</v>
      </c>
      <c r="I1918">
        <v>11</v>
      </c>
      <c r="J1918" t="s">
        <v>90</v>
      </c>
      <c r="K1918" t="s">
        <v>132</v>
      </c>
      <c r="L1918" t="s">
        <v>102</v>
      </c>
      <c r="M1918" t="s">
        <v>116</v>
      </c>
    </row>
    <row r="1919" spans="1:13" x14ac:dyDescent="0.3">
      <c r="A1919" t="s">
        <v>21</v>
      </c>
      <c r="B1919" t="s">
        <v>40</v>
      </c>
      <c r="C1919">
        <v>45366</v>
      </c>
      <c r="D1919">
        <v>11</v>
      </c>
      <c r="E1919">
        <v>14891.689999999999</v>
      </c>
      <c r="F1919">
        <v>10719.060000000001</v>
      </c>
      <c r="G1919">
        <v>4172.6299999999974</v>
      </c>
      <c r="H1919">
        <v>2024</v>
      </c>
      <c r="I1919">
        <v>3</v>
      </c>
      <c r="J1919" t="s">
        <v>87</v>
      </c>
      <c r="K1919" t="s">
        <v>106</v>
      </c>
      <c r="L1919" t="s">
        <v>111</v>
      </c>
      <c r="M1919" t="s">
        <v>112</v>
      </c>
    </row>
    <row r="1920" spans="1:13" x14ac:dyDescent="0.3">
      <c r="A1920" t="s">
        <v>25</v>
      </c>
      <c r="B1920" t="s">
        <v>52</v>
      </c>
      <c r="C1920">
        <v>45297</v>
      </c>
      <c r="D1920">
        <v>26</v>
      </c>
      <c r="E1920">
        <v>6151.8600000000006</v>
      </c>
      <c r="F1920">
        <v>4762.42</v>
      </c>
      <c r="G1920">
        <v>1389.4400000000005</v>
      </c>
      <c r="H1920">
        <v>2024</v>
      </c>
      <c r="I1920">
        <v>1</v>
      </c>
      <c r="J1920" t="s">
        <v>87</v>
      </c>
      <c r="K1920" t="s">
        <v>113</v>
      </c>
      <c r="L1920" t="s">
        <v>118</v>
      </c>
      <c r="M1920" t="s">
        <v>152</v>
      </c>
    </row>
    <row r="1921" spans="1:13" x14ac:dyDescent="0.3">
      <c r="A1921" t="s">
        <v>16</v>
      </c>
      <c r="B1921" t="s">
        <v>69</v>
      </c>
      <c r="C1921">
        <v>45626</v>
      </c>
      <c r="D1921">
        <v>39</v>
      </c>
      <c r="E1921">
        <v>3112.59</v>
      </c>
      <c r="F1921">
        <v>2496.7799999999997</v>
      </c>
      <c r="G1921">
        <v>615.8100000000004</v>
      </c>
      <c r="H1921">
        <v>2024</v>
      </c>
      <c r="I1921">
        <v>11</v>
      </c>
      <c r="J1921" t="s">
        <v>90</v>
      </c>
      <c r="K1921" t="s">
        <v>106</v>
      </c>
      <c r="L1921" t="s">
        <v>98</v>
      </c>
      <c r="M1921" t="s">
        <v>99</v>
      </c>
    </row>
    <row r="1922" spans="1:13" x14ac:dyDescent="0.3">
      <c r="A1922" t="s">
        <v>19</v>
      </c>
      <c r="B1922" t="s">
        <v>62</v>
      </c>
      <c r="C1922">
        <v>45175</v>
      </c>
      <c r="D1922">
        <v>23</v>
      </c>
      <c r="E1922">
        <v>33241.9</v>
      </c>
      <c r="F1922">
        <v>22316.21</v>
      </c>
      <c r="G1922">
        <v>10925.690000000002</v>
      </c>
      <c r="H1922">
        <v>2023</v>
      </c>
      <c r="I1922">
        <v>9</v>
      </c>
      <c r="J1922" t="s">
        <v>85</v>
      </c>
      <c r="K1922" t="s">
        <v>113</v>
      </c>
      <c r="L1922" t="s">
        <v>126</v>
      </c>
      <c r="M1922" t="s">
        <v>158</v>
      </c>
    </row>
    <row r="1923" spans="1:13" x14ac:dyDescent="0.3">
      <c r="A1923" t="s">
        <v>16</v>
      </c>
      <c r="B1923" t="s">
        <v>34</v>
      </c>
      <c r="C1923">
        <v>45243</v>
      </c>
      <c r="D1923">
        <v>34</v>
      </c>
      <c r="E1923">
        <v>32812.04</v>
      </c>
      <c r="F1923">
        <v>25680.199999999997</v>
      </c>
      <c r="G1923">
        <v>7131.8400000000038</v>
      </c>
      <c r="H1923">
        <v>2023</v>
      </c>
      <c r="I1923">
        <v>11</v>
      </c>
      <c r="J1923" t="s">
        <v>86</v>
      </c>
      <c r="K1923" t="s">
        <v>113</v>
      </c>
      <c r="L1923" t="s">
        <v>118</v>
      </c>
      <c r="M1923" t="s">
        <v>119</v>
      </c>
    </row>
    <row r="1924" spans="1:13" x14ac:dyDescent="0.3">
      <c r="A1924" t="s">
        <v>21</v>
      </c>
      <c r="B1924" t="s">
        <v>38</v>
      </c>
      <c r="C1924">
        <v>45126</v>
      </c>
      <c r="D1924">
        <v>5</v>
      </c>
      <c r="E1924">
        <v>2682.4</v>
      </c>
      <c r="F1924">
        <v>1955.1499999999999</v>
      </c>
      <c r="G1924">
        <v>727.25000000000023</v>
      </c>
      <c r="H1924">
        <v>2023</v>
      </c>
      <c r="I1924">
        <v>7</v>
      </c>
      <c r="J1924" t="s">
        <v>85</v>
      </c>
      <c r="K1924" t="s">
        <v>113</v>
      </c>
      <c r="L1924" t="s">
        <v>111</v>
      </c>
      <c r="M1924" t="s">
        <v>112</v>
      </c>
    </row>
    <row r="1925" spans="1:13" x14ac:dyDescent="0.3">
      <c r="A1925" t="s">
        <v>28</v>
      </c>
      <c r="B1925" t="s">
        <v>65</v>
      </c>
      <c r="C1925">
        <v>45606</v>
      </c>
      <c r="D1925">
        <v>32</v>
      </c>
      <c r="E1925">
        <v>10340.799999999999</v>
      </c>
      <c r="F1925">
        <v>6395.52</v>
      </c>
      <c r="G1925">
        <v>3945.2799999999988</v>
      </c>
      <c r="H1925">
        <v>2024</v>
      </c>
      <c r="I1925">
        <v>11</v>
      </c>
      <c r="J1925" t="s">
        <v>90</v>
      </c>
      <c r="K1925" t="s">
        <v>109</v>
      </c>
      <c r="L1925" t="s">
        <v>111</v>
      </c>
      <c r="M1925" t="s">
        <v>112</v>
      </c>
    </row>
    <row r="1926" spans="1:13" x14ac:dyDescent="0.3">
      <c r="A1926" t="s">
        <v>16</v>
      </c>
      <c r="B1926" t="s">
        <v>36</v>
      </c>
      <c r="C1926">
        <v>45423</v>
      </c>
      <c r="D1926">
        <v>17</v>
      </c>
      <c r="E1926">
        <v>16099.849999999999</v>
      </c>
      <c r="F1926">
        <v>11345.46</v>
      </c>
      <c r="G1926">
        <v>4754.3899999999994</v>
      </c>
      <c r="H1926">
        <v>2024</v>
      </c>
      <c r="I1926">
        <v>5</v>
      </c>
      <c r="J1926" t="s">
        <v>88</v>
      </c>
      <c r="K1926" t="s">
        <v>132</v>
      </c>
      <c r="L1926" t="s">
        <v>102</v>
      </c>
      <c r="M1926" t="s">
        <v>124</v>
      </c>
    </row>
    <row r="1927" spans="1:13" x14ac:dyDescent="0.3">
      <c r="A1927" t="s">
        <v>12</v>
      </c>
      <c r="B1927" t="s">
        <v>41</v>
      </c>
      <c r="C1927">
        <v>45620</v>
      </c>
      <c r="D1927">
        <v>26</v>
      </c>
      <c r="E1927">
        <v>22968.399999999998</v>
      </c>
      <c r="F1927">
        <v>15716.74</v>
      </c>
      <c r="G1927">
        <v>7251.659999999998</v>
      </c>
      <c r="H1927">
        <v>2024</v>
      </c>
      <c r="I1927">
        <v>11</v>
      </c>
      <c r="J1927" t="s">
        <v>90</v>
      </c>
      <c r="K1927" t="s">
        <v>132</v>
      </c>
      <c r="L1927" t="s">
        <v>118</v>
      </c>
      <c r="M1927" t="s">
        <v>154</v>
      </c>
    </row>
    <row r="1928" spans="1:13" x14ac:dyDescent="0.3">
      <c r="A1928" t="s">
        <v>19</v>
      </c>
      <c r="B1928" t="s">
        <v>60</v>
      </c>
      <c r="C1928">
        <v>45636</v>
      </c>
      <c r="D1928">
        <v>31</v>
      </c>
      <c r="E1928">
        <v>17434.71</v>
      </c>
      <c r="F1928">
        <v>13312.33</v>
      </c>
      <c r="G1928">
        <v>4122.3799999999992</v>
      </c>
      <c r="H1928">
        <v>2024</v>
      </c>
      <c r="I1928">
        <v>12</v>
      </c>
      <c r="J1928" t="s">
        <v>90</v>
      </c>
      <c r="K1928" t="s">
        <v>132</v>
      </c>
      <c r="L1928" t="s">
        <v>102</v>
      </c>
      <c r="M1928" t="s">
        <v>116</v>
      </c>
    </row>
    <row r="1929" spans="1:13" x14ac:dyDescent="0.3">
      <c r="A1929" t="s">
        <v>8</v>
      </c>
      <c r="B1929" t="s">
        <v>30</v>
      </c>
      <c r="C1929">
        <v>45489</v>
      </c>
      <c r="D1929">
        <v>4</v>
      </c>
      <c r="E1929">
        <v>5885.84</v>
      </c>
      <c r="F1929">
        <v>3982.6</v>
      </c>
      <c r="G1929">
        <v>1903.2400000000002</v>
      </c>
      <c r="H1929">
        <v>2024</v>
      </c>
      <c r="I1929">
        <v>7</v>
      </c>
      <c r="J1929" t="s">
        <v>89</v>
      </c>
      <c r="K1929" t="s">
        <v>113</v>
      </c>
      <c r="L1929" t="s">
        <v>126</v>
      </c>
      <c r="M1929" t="s">
        <v>127</v>
      </c>
    </row>
    <row r="1930" spans="1:13" x14ac:dyDescent="0.3">
      <c r="A1930" t="s">
        <v>19</v>
      </c>
      <c r="B1930" t="s">
        <v>26</v>
      </c>
      <c r="C1930">
        <v>44941</v>
      </c>
      <c r="D1930">
        <v>23</v>
      </c>
      <c r="E1930">
        <v>24234.870000000003</v>
      </c>
      <c r="F1930">
        <v>15009.11</v>
      </c>
      <c r="G1930">
        <v>9225.760000000002</v>
      </c>
      <c r="H1930">
        <v>2023</v>
      </c>
      <c r="I1930">
        <v>1</v>
      </c>
      <c r="J1930" t="s">
        <v>83</v>
      </c>
      <c r="K1930" t="s">
        <v>104</v>
      </c>
      <c r="L1930" t="s">
        <v>126</v>
      </c>
      <c r="M1930" t="s">
        <v>127</v>
      </c>
    </row>
    <row r="1931" spans="1:13" x14ac:dyDescent="0.3">
      <c r="A1931" t="s">
        <v>25</v>
      </c>
      <c r="B1931" t="s">
        <v>46</v>
      </c>
      <c r="C1931">
        <v>45411</v>
      </c>
      <c r="D1931">
        <v>21</v>
      </c>
      <c r="E1931">
        <v>4104.03</v>
      </c>
      <c r="F1931">
        <v>3064.95</v>
      </c>
      <c r="G1931">
        <v>1039.08</v>
      </c>
      <c r="H1931">
        <v>2024</v>
      </c>
      <c r="I1931">
        <v>4</v>
      </c>
      <c r="J1931" t="s">
        <v>88</v>
      </c>
      <c r="K1931" t="s">
        <v>100</v>
      </c>
      <c r="L1931" t="s">
        <v>118</v>
      </c>
      <c r="M1931" t="s">
        <v>119</v>
      </c>
    </row>
    <row r="1932" spans="1:13" x14ac:dyDescent="0.3">
      <c r="A1932" t="s">
        <v>16</v>
      </c>
      <c r="B1932" t="s">
        <v>7</v>
      </c>
      <c r="C1932">
        <v>45048</v>
      </c>
      <c r="D1932">
        <v>14</v>
      </c>
      <c r="E1932">
        <v>4646.32</v>
      </c>
      <c r="F1932">
        <v>2767.94</v>
      </c>
      <c r="G1932">
        <v>1878.3799999999997</v>
      </c>
      <c r="H1932">
        <v>2023</v>
      </c>
      <c r="I1932">
        <v>5</v>
      </c>
      <c r="J1932" t="s">
        <v>84</v>
      </c>
      <c r="K1932" t="s">
        <v>109</v>
      </c>
      <c r="L1932" t="s">
        <v>98</v>
      </c>
      <c r="M1932" t="s">
        <v>108</v>
      </c>
    </row>
    <row r="1933" spans="1:13" x14ac:dyDescent="0.3">
      <c r="A1933" t="s">
        <v>8</v>
      </c>
      <c r="B1933" t="s">
        <v>11</v>
      </c>
      <c r="C1933">
        <v>45489</v>
      </c>
      <c r="D1933">
        <v>3</v>
      </c>
      <c r="E1933">
        <v>2015.5500000000002</v>
      </c>
      <c r="F1933">
        <v>1591.77</v>
      </c>
      <c r="G1933">
        <v>423.7800000000002</v>
      </c>
      <c r="H1933">
        <v>2024</v>
      </c>
      <c r="I1933">
        <v>7</v>
      </c>
      <c r="J1933" t="s">
        <v>89</v>
      </c>
      <c r="K1933" t="s">
        <v>113</v>
      </c>
      <c r="L1933" t="s">
        <v>102</v>
      </c>
      <c r="M1933" t="s">
        <v>103</v>
      </c>
    </row>
    <row r="1934" spans="1:13" x14ac:dyDescent="0.3">
      <c r="A1934" t="s">
        <v>32</v>
      </c>
      <c r="B1934" t="s">
        <v>34</v>
      </c>
      <c r="C1934">
        <v>45022</v>
      </c>
      <c r="D1934">
        <v>10</v>
      </c>
      <c r="E1934">
        <v>9650.5999999999985</v>
      </c>
      <c r="F1934">
        <v>7553</v>
      </c>
      <c r="G1934">
        <v>2097.5999999999985</v>
      </c>
      <c r="H1934">
        <v>2023</v>
      </c>
      <c r="I1934">
        <v>4</v>
      </c>
      <c r="J1934" t="s">
        <v>84</v>
      </c>
      <c r="K1934" t="s">
        <v>113</v>
      </c>
      <c r="L1934" t="s">
        <v>118</v>
      </c>
      <c r="M1934" t="s">
        <v>119</v>
      </c>
    </row>
    <row r="1935" spans="1:13" x14ac:dyDescent="0.3">
      <c r="A1935" t="s">
        <v>16</v>
      </c>
      <c r="B1935" t="s">
        <v>41</v>
      </c>
      <c r="C1935">
        <v>45356</v>
      </c>
      <c r="D1935">
        <v>25</v>
      </c>
      <c r="E1935">
        <v>22085</v>
      </c>
      <c r="F1935">
        <v>15112.25</v>
      </c>
      <c r="G1935">
        <v>6972.75</v>
      </c>
      <c r="H1935">
        <v>2024</v>
      </c>
      <c r="I1935">
        <v>3</v>
      </c>
      <c r="J1935" t="s">
        <v>87</v>
      </c>
      <c r="K1935" t="s">
        <v>132</v>
      </c>
      <c r="L1935" t="s">
        <v>118</v>
      </c>
      <c r="M1935" t="s">
        <v>154</v>
      </c>
    </row>
    <row r="1936" spans="1:13" x14ac:dyDescent="0.3">
      <c r="A1936" t="s">
        <v>16</v>
      </c>
      <c r="B1936" t="s">
        <v>51</v>
      </c>
      <c r="C1936">
        <v>45190</v>
      </c>
      <c r="D1936">
        <v>18</v>
      </c>
      <c r="E1936">
        <v>6379.56</v>
      </c>
      <c r="F1936">
        <v>4555.08</v>
      </c>
      <c r="G1936">
        <v>1824.4800000000005</v>
      </c>
      <c r="H1936">
        <v>2023</v>
      </c>
      <c r="I1936">
        <v>9</v>
      </c>
      <c r="J1936" t="s">
        <v>85</v>
      </c>
      <c r="K1936" t="s">
        <v>113</v>
      </c>
      <c r="L1936" t="s">
        <v>118</v>
      </c>
      <c r="M1936" t="s">
        <v>152</v>
      </c>
    </row>
    <row r="1937" spans="1:13" x14ac:dyDescent="0.3">
      <c r="A1937" t="s">
        <v>28</v>
      </c>
      <c r="B1937" t="s">
        <v>49</v>
      </c>
      <c r="C1937">
        <v>45510</v>
      </c>
      <c r="D1937">
        <v>1</v>
      </c>
      <c r="E1937">
        <v>1331.07</v>
      </c>
      <c r="F1937">
        <v>817.62</v>
      </c>
      <c r="G1937">
        <v>513.44999999999993</v>
      </c>
      <c r="H1937">
        <v>2024</v>
      </c>
      <c r="I1937">
        <v>8</v>
      </c>
      <c r="J1937" t="s">
        <v>89</v>
      </c>
      <c r="K1937" t="s">
        <v>137</v>
      </c>
      <c r="L1937" t="s">
        <v>126</v>
      </c>
      <c r="M1937" t="s">
        <v>158</v>
      </c>
    </row>
    <row r="1938" spans="1:13" x14ac:dyDescent="0.3">
      <c r="A1938" t="s">
        <v>16</v>
      </c>
      <c r="B1938" t="s">
        <v>15</v>
      </c>
      <c r="C1938">
        <v>45060</v>
      </c>
      <c r="D1938">
        <v>18</v>
      </c>
      <c r="E1938">
        <v>15902.82</v>
      </c>
      <c r="F1938">
        <v>11089.62</v>
      </c>
      <c r="G1938">
        <v>4813.1999999999989</v>
      </c>
      <c r="H1938">
        <v>2023</v>
      </c>
      <c r="I1938">
        <v>5</v>
      </c>
      <c r="J1938" t="s">
        <v>84</v>
      </c>
      <c r="K1938" t="s">
        <v>132</v>
      </c>
      <c r="L1938" t="s">
        <v>118</v>
      </c>
      <c r="M1938" t="s">
        <v>134</v>
      </c>
    </row>
    <row r="1939" spans="1:13" x14ac:dyDescent="0.3">
      <c r="A1939" t="s">
        <v>16</v>
      </c>
      <c r="B1939" t="s">
        <v>42</v>
      </c>
      <c r="C1939">
        <v>45600</v>
      </c>
      <c r="D1939">
        <v>22</v>
      </c>
      <c r="E1939">
        <v>9320.74</v>
      </c>
      <c r="F1939">
        <v>6074.2000000000007</v>
      </c>
      <c r="G1939">
        <v>3246.5399999999991</v>
      </c>
      <c r="H1939">
        <v>2024</v>
      </c>
      <c r="I1939">
        <v>11</v>
      </c>
      <c r="J1939" t="s">
        <v>90</v>
      </c>
      <c r="K1939" t="s">
        <v>137</v>
      </c>
      <c r="L1939" t="s">
        <v>98</v>
      </c>
      <c r="M1939" t="s">
        <v>99</v>
      </c>
    </row>
    <row r="1940" spans="1:13" x14ac:dyDescent="0.3">
      <c r="A1940" t="s">
        <v>12</v>
      </c>
      <c r="B1940" t="s">
        <v>40</v>
      </c>
      <c r="C1940">
        <v>45586</v>
      </c>
      <c r="D1940">
        <v>24</v>
      </c>
      <c r="E1940">
        <v>32490.959999999999</v>
      </c>
      <c r="F1940">
        <v>23387.040000000001</v>
      </c>
      <c r="G1940">
        <v>9103.9199999999983</v>
      </c>
      <c r="H1940">
        <v>2024</v>
      </c>
      <c r="I1940">
        <v>10</v>
      </c>
      <c r="J1940" t="s">
        <v>90</v>
      </c>
      <c r="K1940" t="s">
        <v>106</v>
      </c>
      <c r="L1940" t="s">
        <v>111</v>
      </c>
      <c r="M1940" t="s">
        <v>112</v>
      </c>
    </row>
    <row r="1941" spans="1:13" x14ac:dyDescent="0.3">
      <c r="A1941" t="s">
        <v>10</v>
      </c>
      <c r="B1941" t="s">
        <v>40</v>
      </c>
      <c r="C1941">
        <v>45620</v>
      </c>
      <c r="D1941">
        <v>29</v>
      </c>
      <c r="E1941">
        <v>39259.909999999996</v>
      </c>
      <c r="F1941">
        <v>28259.34</v>
      </c>
      <c r="G1941">
        <v>11000.569999999996</v>
      </c>
      <c r="H1941">
        <v>2024</v>
      </c>
      <c r="I1941">
        <v>11</v>
      </c>
      <c r="J1941" t="s">
        <v>90</v>
      </c>
      <c r="K1941" t="s">
        <v>106</v>
      </c>
      <c r="L1941" t="s">
        <v>111</v>
      </c>
      <c r="M1941" t="s">
        <v>112</v>
      </c>
    </row>
    <row r="1942" spans="1:13" x14ac:dyDescent="0.3">
      <c r="A1942" t="s">
        <v>6</v>
      </c>
      <c r="B1942" t="s">
        <v>50</v>
      </c>
      <c r="C1942">
        <v>45205</v>
      </c>
      <c r="D1942">
        <v>27</v>
      </c>
      <c r="E1942">
        <v>7279.74</v>
      </c>
      <c r="F1942">
        <v>4425.03</v>
      </c>
      <c r="G1942">
        <v>2854.71</v>
      </c>
      <c r="H1942">
        <v>2023</v>
      </c>
      <c r="I1942">
        <v>10</v>
      </c>
      <c r="J1942" t="s">
        <v>86</v>
      </c>
      <c r="K1942" t="s">
        <v>100</v>
      </c>
      <c r="L1942" t="s">
        <v>102</v>
      </c>
      <c r="M1942" t="s">
        <v>103</v>
      </c>
    </row>
    <row r="1943" spans="1:13" x14ac:dyDescent="0.3">
      <c r="A1943" t="s">
        <v>33</v>
      </c>
      <c r="B1943" t="s">
        <v>17</v>
      </c>
      <c r="C1943">
        <v>45293</v>
      </c>
      <c r="D1943">
        <v>30</v>
      </c>
      <c r="E1943">
        <v>5489.4</v>
      </c>
      <c r="F1943">
        <v>4170.2999999999993</v>
      </c>
      <c r="G1943">
        <v>1319.1000000000004</v>
      </c>
      <c r="H1943">
        <v>2024</v>
      </c>
      <c r="I1943">
        <v>1</v>
      </c>
      <c r="J1943" t="s">
        <v>87</v>
      </c>
      <c r="K1943" t="s">
        <v>104</v>
      </c>
      <c r="L1943" t="s">
        <v>102</v>
      </c>
      <c r="M1943" t="s">
        <v>103</v>
      </c>
    </row>
    <row r="1944" spans="1:13" x14ac:dyDescent="0.3">
      <c r="A1944" t="s">
        <v>54</v>
      </c>
      <c r="B1944" t="s">
        <v>61</v>
      </c>
      <c r="C1944">
        <v>45140</v>
      </c>
      <c r="D1944">
        <v>19</v>
      </c>
      <c r="E1944">
        <v>7269.0199999999995</v>
      </c>
      <c r="F1944">
        <v>5744.2699999999995</v>
      </c>
      <c r="G1944">
        <v>1524.75</v>
      </c>
      <c r="H1944">
        <v>2023</v>
      </c>
      <c r="I1944">
        <v>8</v>
      </c>
      <c r="J1944" t="s">
        <v>85</v>
      </c>
      <c r="K1944" t="s">
        <v>109</v>
      </c>
      <c r="L1944" t="s">
        <v>111</v>
      </c>
      <c r="M1944" t="s">
        <v>121</v>
      </c>
    </row>
    <row r="1945" spans="1:13" x14ac:dyDescent="0.3">
      <c r="A1945" t="s">
        <v>12</v>
      </c>
      <c r="B1945" t="s">
        <v>40</v>
      </c>
      <c r="C1945">
        <v>45627</v>
      </c>
      <c r="D1945">
        <v>36</v>
      </c>
      <c r="E1945">
        <v>48736.44</v>
      </c>
      <c r="F1945">
        <v>35080.559999999998</v>
      </c>
      <c r="G1945">
        <v>13655.880000000005</v>
      </c>
      <c r="H1945">
        <v>2024</v>
      </c>
      <c r="I1945">
        <v>12</v>
      </c>
      <c r="J1945" t="s">
        <v>90</v>
      </c>
      <c r="K1945" t="s">
        <v>106</v>
      </c>
      <c r="L1945" t="s">
        <v>111</v>
      </c>
      <c r="M1945" t="s">
        <v>112</v>
      </c>
    </row>
    <row r="1946" spans="1:13" x14ac:dyDescent="0.3">
      <c r="A1946" t="s">
        <v>16</v>
      </c>
      <c r="B1946" t="s">
        <v>60</v>
      </c>
      <c r="C1946">
        <v>45603</v>
      </c>
      <c r="D1946">
        <v>25</v>
      </c>
      <c r="E1946">
        <v>14060.25</v>
      </c>
      <c r="F1946">
        <v>10735.75</v>
      </c>
      <c r="G1946">
        <v>3324.5</v>
      </c>
      <c r="H1946">
        <v>2024</v>
      </c>
      <c r="I1946">
        <v>11</v>
      </c>
      <c r="J1946" t="s">
        <v>90</v>
      </c>
      <c r="K1946" t="s">
        <v>132</v>
      </c>
      <c r="L1946" t="s">
        <v>102</v>
      </c>
      <c r="M1946" t="s">
        <v>116</v>
      </c>
    </row>
    <row r="1947" spans="1:13" x14ac:dyDescent="0.3">
      <c r="A1947" t="s">
        <v>10</v>
      </c>
      <c r="B1947" t="s">
        <v>44</v>
      </c>
      <c r="C1947">
        <v>45557</v>
      </c>
      <c r="D1947">
        <v>23</v>
      </c>
      <c r="E1947">
        <v>6607.9000000000005</v>
      </c>
      <c r="F1947">
        <v>5351.41</v>
      </c>
      <c r="G1947">
        <v>1256.4900000000007</v>
      </c>
      <c r="H1947">
        <v>2024</v>
      </c>
      <c r="I1947">
        <v>9</v>
      </c>
      <c r="J1947" t="s">
        <v>89</v>
      </c>
      <c r="K1947" t="s">
        <v>109</v>
      </c>
      <c r="L1947" t="s">
        <v>102</v>
      </c>
      <c r="M1947" t="s">
        <v>116</v>
      </c>
    </row>
    <row r="1948" spans="1:13" x14ac:dyDescent="0.3">
      <c r="A1948" t="s">
        <v>16</v>
      </c>
      <c r="B1948" t="s">
        <v>34</v>
      </c>
      <c r="C1948">
        <v>45218</v>
      </c>
      <c r="D1948">
        <v>26</v>
      </c>
      <c r="E1948">
        <v>25091.559999999998</v>
      </c>
      <c r="F1948">
        <v>19637.8</v>
      </c>
      <c r="G1948">
        <v>5453.7599999999984</v>
      </c>
      <c r="H1948">
        <v>2023</v>
      </c>
      <c r="I1948">
        <v>10</v>
      </c>
      <c r="J1948" t="s">
        <v>86</v>
      </c>
      <c r="K1948" t="s">
        <v>113</v>
      </c>
      <c r="L1948" t="s">
        <v>118</v>
      </c>
      <c r="M1948" t="s">
        <v>119</v>
      </c>
    </row>
    <row r="1949" spans="1:13" x14ac:dyDescent="0.3">
      <c r="A1949" t="s">
        <v>21</v>
      </c>
      <c r="B1949" t="s">
        <v>18</v>
      </c>
      <c r="C1949">
        <v>45592</v>
      </c>
      <c r="D1949">
        <v>30</v>
      </c>
      <c r="E1949">
        <v>11974.800000000001</v>
      </c>
      <c r="F1949">
        <v>9049.1999999999989</v>
      </c>
      <c r="G1949">
        <v>2925.6000000000022</v>
      </c>
      <c r="H1949">
        <v>2024</v>
      </c>
      <c r="I1949">
        <v>10</v>
      </c>
      <c r="J1949" t="s">
        <v>90</v>
      </c>
      <c r="K1949" t="s">
        <v>130</v>
      </c>
      <c r="L1949" t="s">
        <v>126</v>
      </c>
      <c r="M1949" t="s">
        <v>129</v>
      </c>
    </row>
    <row r="1950" spans="1:13" x14ac:dyDescent="0.3">
      <c r="A1950" t="s">
        <v>21</v>
      </c>
      <c r="B1950" t="s">
        <v>41</v>
      </c>
      <c r="C1950">
        <v>45562</v>
      </c>
      <c r="D1950">
        <v>20</v>
      </c>
      <c r="E1950">
        <v>17668</v>
      </c>
      <c r="F1950">
        <v>12089.8</v>
      </c>
      <c r="G1950">
        <v>5578.2000000000007</v>
      </c>
      <c r="H1950">
        <v>2024</v>
      </c>
      <c r="I1950">
        <v>9</v>
      </c>
      <c r="J1950" t="s">
        <v>89</v>
      </c>
      <c r="K1950" t="s">
        <v>132</v>
      </c>
      <c r="L1950" t="s">
        <v>118</v>
      </c>
      <c r="M1950" t="s">
        <v>154</v>
      </c>
    </row>
    <row r="1951" spans="1:13" x14ac:dyDescent="0.3">
      <c r="A1951" t="s">
        <v>28</v>
      </c>
      <c r="B1951" t="s">
        <v>36</v>
      </c>
      <c r="C1951">
        <v>45578</v>
      </c>
      <c r="D1951">
        <v>33</v>
      </c>
      <c r="E1951">
        <v>31252.649999999998</v>
      </c>
      <c r="F1951">
        <v>22023.54</v>
      </c>
      <c r="G1951">
        <v>9229.1099999999969</v>
      </c>
      <c r="H1951">
        <v>2024</v>
      </c>
      <c r="I1951">
        <v>10</v>
      </c>
      <c r="J1951" t="s">
        <v>90</v>
      </c>
      <c r="K1951" t="s">
        <v>132</v>
      </c>
      <c r="L1951" t="s">
        <v>102</v>
      </c>
      <c r="M1951" t="s">
        <v>124</v>
      </c>
    </row>
    <row r="1952" spans="1:13" x14ac:dyDescent="0.3">
      <c r="A1952" t="s">
        <v>16</v>
      </c>
      <c r="B1952" t="s">
        <v>68</v>
      </c>
      <c r="C1952">
        <v>45452</v>
      </c>
      <c r="D1952">
        <v>2</v>
      </c>
      <c r="E1952">
        <v>2216</v>
      </c>
      <c r="F1952">
        <v>1736.1</v>
      </c>
      <c r="G1952">
        <v>479.90000000000009</v>
      </c>
      <c r="H1952">
        <v>2024</v>
      </c>
      <c r="I1952">
        <v>6</v>
      </c>
      <c r="J1952" t="s">
        <v>88</v>
      </c>
      <c r="K1952" t="s">
        <v>113</v>
      </c>
      <c r="L1952" t="s">
        <v>118</v>
      </c>
      <c r="M1952" t="s">
        <v>134</v>
      </c>
    </row>
    <row r="1953" spans="1:13" x14ac:dyDescent="0.3">
      <c r="A1953" t="s">
        <v>12</v>
      </c>
      <c r="B1953" t="s">
        <v>57</v>
      </c>
      <c r="C1953">
        <v>45330</v>
      </c>
      <c r="D1953">
        <v>24</v>
      </c>
      <c r="E1953">
        <v>28095.360000000001</v>
      </c>
      <c r="F1953">
        <v>22444.079999999998</v>
      </c>
      <c r="G1953">
        <v>5651.2800000000025</v>
      </c>
      <c r="H1953">
        <v>2024</v>
      </c>
      <c r="I1953">
        <v>2</v>
      </c>
      <c r="J1953" t="s">
        <v>87</v>
      </c>
      <c r="K1953" t="s">
        <v>106</v>
      </c>
      <c r="L1953" t="s">
        <v>111</v>
      </c>
      <c r="M1953" t="s">
        <v>112</v>
      </c>
    </row>
    <row r="1954" spans="1:13" x14ac:dyDescent="0.3">
      <c r="A1954" t="s">
        <v>33</v>
      </c>
      <c r="B1954" t="s">
        <v>71</v>
      </c>
      <c r="C1954">
        <v>45080</v>
      </c>
      <c r="D1954">
        <v>5</v>
      </c>
      <c r="E1954">
        <v>1142.1500000000001</v>
      </c>
      <c r="F1954">
        <v>912.8</v>
      </c>
      <c r="G1954">
        <v>229.35000000000014</v>
      </c>
      <c r="H1954">
        <v>2023</v>
      </c>
      <c r="I1954">
        <v>6</v>
      </c>
      <c r="J1954" t="s">
        <v>84</v>
      </c>
      <c r="K1954" t="s">
        <v>100</v>
      </c>
      <c r="L1954" t="s">
        <v>98</v>
      </c>
      <c r="M1954" t="s">
        <v>99</v>
      </c>
    </row>
    <row r="1955" spans="1:13" x14ac:dyDescent="0.3">
      <c r="A1955" t="s">
        <v>10</v>
      </c>
      <c r="B1955" t="s">
        <v>39</v>
      </c>
      <c r="C1955">
        <v>45505</v>
      </c>
      <c r="D1955">
        <v>8</v>
      </c>
      <c r="E1955">
        <v>5839.84</v>
      </c>
      <c r="F1955">
        <v>4711.92</v>
      </c>
      <c r="G1955">
        <v>1127.92</v>
      </c>
      <c r="H1955">
        <v>2024</v>
      </c>
      <c r="I1955">
        <v>8</v>
      </c>
      <c r="J1955" t="s">
        <v>89</v>
      </c>
      <c r="K1955" t="s">
        <v>113</v>
      </c>
      <c r="L1955" t="s">
        <v>111</v>
      </c>
      <c r="M1955" t="s">
        <v>121</v>
      </c>
    </row>
    <row r="1956" spans="1:13" x14ac:dyDescent="0.3">
      <c r="A1956" t="s">
        <v>16</v>
      </c>
      <c r="B1956" t="s">
        <v>63</v>
      </c>
      <c r="C1956">
        <v>44993</v>
      </c>
      <c r="D1956">
        <v>15</v>
      </c>
      <c r="E1956">
        <v>16966.649999999998</v>
      </c>
      <c r="F1956">
        <v>14084.25</v>
      </c>
      <c r="G1956">
        <v>2882.3999999999978</v>
      </c>
      <c r="H1956">
        <v>2023</v>
      </c>
      <c r="I1956">
        <v>3</v>
      </c>
      <c r="J1956" t="s">
        <v>83</v>
      </c>
      <c r="K1956" t="s">
        <v>113</v>
      </c>
      <c r="L1956" t="s">
        <v>111</v>
      </c>
      <c r="M1956" t="s">
        <v>170</v>
      </c>
    </row>
    <row r="1957" spans="1:13" x14ac:dyDescent="0.3">
      <c r="A1957" t="s">
        <v>8</v>
      </c>
      <c r="B1957" t="s">
        <v>39</v>
      </c>
      <c r="C1957">
        <v>45441</v>
      </c>
      <c r="D1957">
        <v>10</v>
      </c>
      <c r="E1957">
        <v>7299.8</v>
      </c>
      <c r="F1957">
        <v>5889.9</v>
      </c>
      <c r="G1957">
        <v>1409.9000000000005</v>
      </c>
      <c r="H1957">
        <v>2024</v>
      </c>
      <c r="I1957">
        <v>5</v>
      </c>
      <c r="J1957" t="s">
        <v>88</v>
      </c>
      <c r="K1957" t="s">
        <v>113</v>
      </c>
      <c r="L1957" t="s">
        <v>111</v>
      </c>
      <c r="M1957" t="s">
        <v>121</v>
      </c>
    </row>
    <row r="1958" spans="1:13" x14ac:dyDescent="0.3">
      <c r="A1958" t="s">
        <v>28</v>
      </c>
      <c r="B1958" t="s">
        <v>71</v>
      </c>
      <c r="C1958">
        <v>45539</v>
      </c>
      <c r="D1958">
        <v>17</v>
      </c>
      <c r="E1958">
        <v>3883.31</v>
      </c>
      <c r="F1958">
        <v>3103.52</v>
      </c>
      <c r="G1958">
        <v>779.79</v>
      </c>
      <c r="H1958">
        <v>2024</v>
      </c>
      <c r="I1958">
        <v>9</v>
      </c>
      <c r="J1958" t="s">
        <v>89</v>
      </c>
      <c r="K1958" t="s">
        <v>100</v>
      </c>
      <c r="L1958" t="s">
        <v>98</v>
      </c>
      <c r="M1958" t="s">
        <v>99</v>
      </c>
    </row>
    <row r="1959" spans="1:13" x14ac:dyDescent="0.3">
      <c r="A1959" t="s">
        <v>37</v>
      </c>
      <c r="B1959" t="s">
        <v>31</v>
      </c>
      <c r="C1959">
        <v>45434</v>
      </c>
      <c r="D1959">
        <v>3</v>
      </c>
      <c r="E1959">
        <v>1442.1</v>
      </c>
      <c r="F1959">
        <v>905.81999999999994</v>
      </c>
      <c r="G1959">
        <v>536.28</v>
      </c>
      <c r="H1959">
        <v>2024</v>
      </c>
      <c r="I1959">
        <v>5</v>
      </c>
      <c r="J1959" t="s">
        <v>88</v>
      </c>
      <c r="K1959" t="s">
        <v>113</v>
      </c>
      <c r="L1959" t="s">
        <v>98</v>
      </c>
      <c r="M1959" t="s">
        <v>108</v>
      </c>
    </row>
    <row r="1960" spans="1:13" x14ac:dyDescent="0.3">
      <c r="A1960" t="s">
        <v>14</v>
      </c>
      <c r="B1960" t="s">
        <v>41</v>
      </c>
      <c r="C1960">
        <v>45365</v>
      </c>
      <c r="D1960">
        <v>26</v>
      </c>
      <c r="E1960">
        <v>22968.399999999998</v>
      </c>
      <c r="F1960">
        <v>15716.74</v>
      </c>
      <c r="G1960">
        <v>7251.659999999998</v>
      </c>
      <c r="H1960">
        <v>2024</v>
      </c>
      <c r="I1960">
        <v>3</v>
      </c>
      <c r="J1960" t="s">
        <v>87</v>
      </c>
      <c r="K1960" t="s">
        <v>132</v>
      </c>
      <c r="L1960" t="s">
        <v>118</v>
      </c>
      <c r="M1960" t="s">
        <v>154</v>
      </c>
    </row>
    <row r="1961" spans="1:13" x14ac:dyDescent="0.3">
      <c r="A1961" t="s">
        <v>10</v>
      </c>
      <c r="B1961" t="s">
        <v>36</v>
      </c>
      <c r="C1961">
        <v>45568</v>
      </c>
      <c r="D1961">
        <v>33</v>
      </c>
      <c r="E1961">
        <v>31252.649999999998</v>
      </c>
      <c r="F1961">
        <v>22023.54</v>
      </c>
      <c r="G1961">
        <v>9229.1099999999969</v>
      </c>
      <c r="H1961">
        <v>2024</v>
      </c>
      <c r="I1961">
        <v>10</v>
      </c>
      <c r="J1961" t="s">
        <v>90</v>
      </c>
      <c r="K1961" t="s">
        <v>132</v>
      </c>
      <c r="L1961" t="s">
        <v>102</v>
      </c>
      <c r="M1961" t="s">
        <v>124</v>
      </c>
    </row>
    <row r="1962" spans="1:13" x14ac:dyDescent="0.3">
      <c r="A1962" t="s">
        <v>10</v>
      </c>
      <c r="B1962" t="s">
        <v>34</v>
      </c>
      <c r="C1962">
        <v>45201</v>
      </c>
      <c r="D1962">
        <v>42</v>
      </c>
      <c r="E1962">
        <v>40532.519999999997</v>
      </c>
      <c r="F1962">
        <v>31722.6</v>
      </c>
      <c r="G1962">
        <v>8809.9199999999983</v>
      </c>
      <c r="H1962">
        <v>2023</v>
      </c>
      <c r="I1962">
        <v>10</v>
      </c>
      <c r="J1962" t="s">
        <v>86</v>
      </c>
      <c r="K1962" t="s">
        <v>113</v>
      </c>
      <c r="L1962" t="s">
        <v>118</v>
      </c>
      <c r="M1962" t="s">
        <v>119</v>
      </c>
    </row>
    <row r="1963" spans="1:13" x14ac:dyDescent="0.3">
      <c r="A1963" t="s">
        <v>54</v>
      </c>
      <c r="B1963" t="s">
        <v>27</v>
      </c>
      <c r="C1963">
        <v>45110</v>
      </c>
      <c r="D1963">
        <v>5</v>
      </c>
      <c r="E1963">
        <v>1705.8500000000001</v>
      </c>
      <c r="F1963">
        <v>1017.35</v>
      </c>
      <c r="G1963">
        <v>688.50000000000011</v>
      </c>
      <c r="H1963">
        <v>2023</v>
      </c>
      <c r="I1963">
        <v>7</v>
      </c>
      <c r="J1963" t="s">
        <v>85</v>
      </c>
      <c r="K1963" t="s">
        <v>113</v>
      </c>
      <c r="L1963" t="s">
        <v>102</v>
      </c>
      <c r="M1963" t="s">
        <v>124</v>
      </c>
    </row>
    <row r="1964" spans="1:13" x14ac:dyDescent="0.3">
      <c r="A1964" t="s">
        <v>32</v>
      </c>
      <c r="B1964" t="s">
        <v>69</v>
      </c>
      <c r="C1964">
        <v>45105</v>
      </c>
      <c r="D1964">
        <v>10</v>
      </c>
      <c r="E1964">
        <v>798.1</v>
      </c>
      <c r="F1964">
        <v>640.19999999999993</v>
      </c>
      <c r="G1964">
        <v>157.90000000000009</v>
      </c>
      <c r="H1964">
        <v>2023</v>
      </c>
      <c r="I1964">
        <v>6</v>
      </c>
      <c r="J1964" t="s">
        <v>84</v>
      </c>
      <c r="K1964" t="s">
        <v>106</v>
      </c>
      <c r="L1964" t="s">
        <v>98</v>
      </c>
      <c r="M1964" t="s">
        <v>99</v>
      </c>
    </row>
    <row r="1965" spans="1:13" x14ac:dyDescent="0.3">
      <c r="A1965" t="s">
        <v>16</v>
      </c>
      <c r="B1965" t="s">
        <v>41</v>
      </c>
      <c r="C1965">
        <v>45651</v>
      </c>
      <c r="D1965">
        <v>27</v>
      </c>
      <c r="E1965">
        <v>23851.8</v>
      </c>
      <c r="F1965">
        <v>16321.23</v>
      </c>
      <c r="G1965">
        <v>7530.57</v>
      </c>
      <c r="H1965">
        <v>2024</v>
      </c>
      <c r="I1965">
        <v>12</v>
      </c>
      <c r="J1965" t="s">
        <v>90</v>
      </c>
      <c r="K1965" t="s">
        <v>132</v>
      </c>
      <c r="L1965" t="s">
        <v>118</v>
      </c>
      <c r="M1965" t="s">
        <v>154</v>
      </c>
    </row>
    <row r="1966" spans="1:13" x14ac:dyDescent="0.3">
      <c r="A1966" t="s">
        <v>33</v>
      </c>
      <c r="B1966" t="s">
        <v>44</v>
      </c>
      <c r="C1966">
        <v>45606</v>
      </c>
      <c r="D1966">
        <v>23</v>
      </c>
      <c r="E1966">
        <v>6607.9000000000005</v>
      </c>
      <c r="F1966">
        <v>5351.41</v>
      </c>
      <c r="G1966">
        <v>1256.4900000000007</v>
      </c>
      <c r="H1966">
        <v>2024</v>
      </c>
      <c r="I1966">
        <v>11</v>
      </c>
      <c r="J1966" t="s">
        <v>90</v>
      </c>
      <c r="K1966" t="s">
        <v>109</v>
      </c>
      <c r="L1966" t="s">
        <v>102</v>
      </c>
      <c r="M1966" t="s">
        <v>116</v>
      </c>
    </row>
    <row r="1967" spans="1:13" x14ac:dyDescent="0.3">
      <c r="A1967" t="s">
        <v>54</v>
      </c>
      <c r="B1967" t="s">
        <v>56</v>
      </c>
      <c r="C1967">
        <v>45093</v>
      </c>
      <c r="D1967">
        <v>19</v>
      </c>
      <c r="E1967">
        <v>2548.85</v>
      </c>
      <c r="F1967">
        <v>2105.58</v>
      </c>
      <c r="G1967">
        <v>443.27</v>
      </c>
      <c r="H1967">
        <v>2023</v>
      </c>
      <c r="I1967">
        <v>6</v>
      </c>
      <c r="J1967" t="s">
        <v>84</v>
      </c>
      <c r="K1967" t="s">
        <v>113</v>
      </c>
      <c r="L1967" t="s">
        <v>102</v>
      </c>
      <c r="M1967" t="s">
        <v>148</v>
      </c>
    </row>
    <row r="1968" spans="1:13" x14ac:dyDescent="0.3">
      <c r="A1968" t="s">
        <v>10</v>
      </c>
      <c r="B1968" t="s">
        <v>35</v>
      </c>
      <c r="C1968">
        <v>44936</v>
      </c>
      <c r="D1968">
        <v>25</v>
      </c>
      <c r="E1968">
        <v>4076.2500000000005</v>
      </c>
      <c r="F1968">
        <v>3152.75</v>
      </c>
      <c r="G1968">
        <v>923.50000000000045</v>
      </c>
      <c r="H1968">
        <v>2023</v>
      </c>
      <c r="I1968">
        <v>1</v>
      </c>
      <c r="J1968" t="s">
        <v>83</v>
      </c>
      <c r="K1968" t="s">
        <v>113</v>
      </c>
      <c r="L1968" t="s">
        <v>102</v>
      </c>
      <c r="M1968" t="s">
        <v>124</v>
      </c>
    </row>
    <row r="1969" spans="1:13" x14ac:dyDescent="0.3">
      <c r="A1969" t="s">
        <v>54</v>
      </c>
      <c r="B1969" t="s">
        <v>71</v>
      </c>
      <c r="C1969">
        <v>44938</v>
      </c>
      <c r="D1969">
        <v>23</v>
      </c>
      <c r="E1969">
        <v>5253.89</v>
      </c>
      <c r="F1969">
        <v>4198.88</v>
      </c>
      <c r="G1969">
        <v>1055.0100000000002</v>
      </c>
      <c r="H1969">
        <v>2023</v>
      </c>
      <c r="I1969">
        <v>1</v>
      </c>
      <c r="J1969" t="s">
        <v>83</v>
      </c>
      <c r="K1969" t="s">
        <v>100</v>
      </c>
      <c r="L1969" t="s">
        <v>98</v>
      </c>
      <c r="M1969" t="s">
        <v>99</v>
      </c>
    </row>
    <row r="1970" spans="1:13" x14ac:dyDescent="0.3">
      <c r="A1970" t="s">
        <v>16</v>
      </c>
      <c r="B1970" t="s">
        <v>24</v>
      </c>
      <c r="C1970">
        <v>45603</v>
      </c>
      <c r="D1970">
        <v>30</v>
      </c>
      <c r="E1970">
        <v>39936.9</v>
      </c>
      <c r="F1970">
        <v>24921.300000000003</v>
      </c>
      <c r="G1970">
        <v>15015.599999999999</v>
      </c>
      <c r="H1970">
        <v>2024</v>
      </c>
      <c r="I1970">
        <v>11</v>
      </c>
      <c r="J1970" t="s">
        <v>90</v>
      </c>
      <c r="K1970" t="s">
        <v>104</v>
      </c>
      <c r="L1970" t="s">
        <v>102</v>
      </c>
      <c r="M1970" t="s">
        <v>124</v>
      </c>
    </row>
    <row r="1971" spans="1:13" x14ac:dyDescent="0.3">
      <c r="A1971" t="s">
        <v>25</v>
      </c>
      <c r="B1971" t="s">
        <v>20</v>
      </c>
      <c r="C1971">
        <v>45367</v>
      </c>
      <c r="D1971">
        <v>16</v>
      </c>
      <c r="E1971">
        <v>14211.36</v>
      </c>
      <c r="F1971">
        <v>11559.2</v>
      </c>
      <c r="G1971">
        <v>2652.16</v>
      </c>
      <c r="H1971">
        <v>2024</v>
      </c>
      <c r="I1971">
        <v>3</v>
      </c>
      <c r="J1971" t="s">
        <v>87</v>
      </c>
      <c r="K1971" t="s">
        <v>104</v>
      </c>
      <c r="L1971" t="s">
        <v>102</v>
      </c>
      <c r="M1971" t="s">
        <v>124</v>
      </c>
    </row>
    <row r="1972" spans="1:13" x14ac:dyDescent="0.3">
      <c r="A1972" t="s">
        <v>16</v>
      </c>
      <c r="B1972" t="s">
        <v>47</v>
      </c>
      <c r="C1972">
        <v>45147</v>
      </c>
      <c r="D1972">
        <v>2</v>
      </c>
      <c r="E1972">
        <v>2395.84</v>
      </c>
      <c r="F1972">
        <v>1765.1</v>
      </c>
      <c r="G1972">
        <v>630.74000000000024</v>
      </c>
      <c r="H1972">
        <v>2023</v>
      </c>
      <c r="I1972">
        <v>8</v>
      </c>
      <c r="J1972" t="s">
        <v>85</v>
      </c>
      <c r="K1972" t="s">
        <v>113</v>
      </c>
      <c r="L1972" t="s">
        <v>126</v>
      </c>
      <c r="M1972" t="s">
        <v>127</v>
      </c>
    </row>
    <row r="1973" spans="1:13" x14ac:dyDescent="0.3">
      <c r="A1973" t="s">
        <v>54</v>
      </c>
      <c r="B1973" t="s">
        <v>31</v>
      </c>
      <c r="C1973">
        <v>45457</v>
      </c>
      <c r="D1973">
        <v>8</v>
      </c>
      <c r="E1973">
        <v>3845.6</v>
      </c>
      <c r="F1973">
        <v>2415.52</v>
      </c>
      <c r="G1973">
        <v>1430.08</v>
      </c>
      <c r="H1973">
        <v>2024</v>
      </c>
      <c r="I1973">
        <v>6</v>
      </c>
      <c r="J1973" t="s">
        <v>88</v>
      </c>
      <c r="K1973" t="s">
        <v>113</v>
      </c>
      <c r="L1973" t="s">
        <v>98</v>
      </c>
      <c r="M1973" t="s">
        <v>108</v>
      </c>
    </row>
    <row r="1974" spans="1:13" x14ac:dyDescent="0.3">
      <c r="A1974" t="s">
        <v>16</v>
      </c>
      <c r="B1974" t="s">
        <v>45</v>
      </c>
      <c r="C1974">
        <v>45477</v>
      </c>
      <c r="D1974">
        <v>14</v>
      </c>
      <c r="E1974">
        <v>11293.24</v>
      </c>
      <c r="F1974">
        <v>6734.56</v>
      </c>
      <c r="G1974">
        <v>4558.6799999999994</v>
      </c>
      <c r="H1974">
        <v>2024</v>
      </c>
      <c r="I1974">
        <v>7</v>
      </c>
      <c r="J1974" t="s">
        <v>89</v>
      </c>
      <c r="K1974" t="s">
        <v>113</v>
      </c>
      <c r="L1974" t="s">
        <v>111</v>
      </c>
      <c r="M1974" t="s">
        <v>112</v>
      </c>
    </row>
    <row r="1975" spans="1:13" x14ac:dyDescent="0.3">
      <c r="A1975" t="s">
        <v>16</v>
      </c>
      <c r="B1975" t="s">
        <v>43</v>
      </c>
      <c r="C1975">
        <v>44927</v>
      </c>
      <c r="D1975">
        <v>16</v>
      </c>
      <c r="E1975">
        <v>17039.36</v>
      </c>
      <c r="F1975">
        <v>10986.72</v>
      </c>
      <c r="G1975">
        <v>6052.6400000000012</v>
      </c>
      <c r="H1975">
        <v>2023</v>
      </c>
      <c r="I1975">
        <v>1</v>
      </c>
      <c r="J1975" t="s">
        <v>83</v>
      </c>
      <c r="K1975" t="s">
        <v>113</v>
      </c>
      <c r="L1975" t="s">
        <v>111</v>
      </c>
      <c r="M1975" t="s">
        <v>121</v>
      </c>
    </row>
    <row r="1976" spans="1:13" x14ac:dyDescent="0.3">
      <c r="A1976" t="s">
        <v>32</v>
      </c>
      <c r="B1976" t="s">
        <v>11</v>
      </c>
      <c r="C1976">
        <v>45593</v>
      </c>
      <c r="D1976">
        <v>27</v>
      </c>
      <c r="E1976">
        <v>18139.95</v>
      </c>
      <c r="F1976">
        <v>14325.93</v>
      </c>
      <c r="G1976">
        <v>3814.0200000000004</v>
      </c>
      <c r="H1976">
        <v>2024</v>
      </c>
      <c r="I1976">
        <v>10</v>
      </c>
      <c r="J1976" t="s">
        <v>90</v>
      </c>
      <c r="K1976" t="s">
        <v>113</v>
      </c>
      <c r="L1976" t="s">
        <v>102</v>
      </c>
      <c r="M1976" t="s">
        <v>103</v>
      </c>
    </row>
    <row r="1977" spans="1:13" x14ac:dyDescent="0.3">
      <c r="A1977" t="s">
        <v>16</v>
      </c>
      <c r="B1977" t="s">
        <v>57</v>
      </c>
      <c r="C1977">
        <v>45517</v>
      </c>
      <c r="D1977">
        <v>5</v>
      </c>
      <c r="E1977">
        <v>5853.2000000000007</v>
      </c>
      <c r="F1977">
        <v>4675.8499999999995</v>
      </c>
      <c r="G1977">
        <v>1177.3500000000013</v>
      </c>
      <c r="H1977">
        <v>2024</v>
      </c>
      <c r="I1977">
        <v>8</v>
      </c>
      <c r="J1977" t="s">
        <v>89</v>
      </c>
      <c r="K1977" t="s">
        <v>106</v>
      </c>
      <c r="L1977" t="s">
        <v>111</v>
      </c>
      <c r="M1977" t="s">
        <v>112</v>
      </c>
    </row>
    <row r="1978" spans="1:13" x14ac:dyDescent="0.3">
      <c r="A1978" t="s">
        <v>16</v>
      </c>
      <c r="B1978" t="s">
        <v>61</v>
      </c>
      <c r="C1978">
        <v>45002</v>
      </c>
      <c r="D1978">
        <v>32</v>
      </c>
      <c r="E1978">
        <v>12242.56</v>
      </c>
      <c r="F1978">
        <v>9674.56</v>
      </c>
      <c r="G1978">
        <v>2568</v>
      </c>
      <c r="H1978">
        <v>2023</v>
      </c>
      <c r="I1978">
        <v>3</v>
      </c>
      <c r="J1978" t="s">
        <v>83</v>
      </c>
      <c r="K1978" t="s">
        <v>109</v>
      </c>
      <c r="L1978" t="s">
        <v>111</v>
      </c>
      <c r="M1978" t="s">
        <v>121</v>
      </c>
    </row>
    <row r="1979" spans="1:13" x14ac:dyDescent="0.3">
      <c r="A1979" t="s">
        <v>28</v>
      </c>
      <c r="B1979" t="s">
        <v>49</v>
      </c>
      <c r="C1979">
        <v>45640</v>
      </c>
      <c r="D1979">
        <v>34</v>
      </c>
      <c r="E1979">
        <v>45256.38</v>
      </c>
      <c r="F1979">
        <v>27799.08</v>
      </c>
      <c r="G1979">
        <v>17457.299999999996</v>
      </c>
      <c r="H1979">
        <v>2024</v>
      </c>
      <c r="I1979">
        <v>12</v>
      </c>
      <c r="J1979" t="s">
        <v>90</v>
      </c>
      <c r="K1979" t="s">
        <v>137</v>
      </c>
      <c r="L1979" t="s">
        <v>126</v>
      </c>
      <c r="M1979" t="s">
        <v>158</v>
      </c>
    </row>
    <row r="1980" spans="1:13" x14ac:dyDescent="0.3">
      <c r="A1980" t="s">
        <v>23</v>
      </c>
      <c r="B1980" t="s">
        <v>51</v>
      </c>
      <c r="C1980">
        <v>45351</v>
      </c>
      <c r="D1980">
        <v>28</v>
      </c>
      <c r="E1980">
        <v>9923.76</v>
      </c>
      <c r="F1980">
        <v>7085.68</v>
      </c>
      <c r="G1980">
        <v>2838.08</v>
      </c>
      <c r="H1980">
        <v>2024</v>
      </c>
      <c r="I1980">
        <v>2</v>
      </c>
      <c r="J1980" t="s">
        <v>87</v>
      </c>
      <c r="K1980" t="s">
        <v>113</v>
      </c>
      <c r="L1980" t="s">
        <v>118</v>
      </c>
      <c r="M1980" t="s">
        <v>152</v>
      </c>
    </row>
    <row r="1981" spans="1:13" x14ac:dyDescent="0.3">
      <c r="A1981" t="s">
        <v>54</v>
      </c>
      <c r="B1981" t="s">
        <v>53</v>
      </c>
      <c r="C1981">
        <v>45578</v>
      </c>
      <c r="D1981">
        <v>31</v>
      </c>
      <c r="E1981">
        <v>39543.909999999996</v>
      </c>
      <c r="F1981">
        <v>24657.09</v>
      </c>
      <c r="G1981">
        <v>14886.819999999996</v>
      </c>
      <c r="H1981">
        <v>2024</v>
      </c>
      <c r="I1981">
        <v>10</v>
      </c>
      <c r="J1981" t="s">
        <v>90</v>
      </c>
      <c r="K1981" t="s">
        <v>130</v>
      </c>
      <c r="L1981" t="s">
        <v>118</v>
      </c>
      <c r="M1981" t="s">
        <v>152</v>
      </c>
    </row>
    <row r="1982" spans="1:13" x14ac:dyDescent="0.3">
      <c r="A1982" t="s">
        <v>23</v>
      </c>
      <c r="B1982" t="s">
        <v>42</v>
      </c>
      <c r="C1982">
        <v>45444</v>
      </c>
      <c r="D1982">
        <v>7</v>
      </c>
      <c r="E1982">
        <v>2965.69</v>
      </c>
      <c r="F1982">
        <v>1932.7000000000003</v>
      </c>
      <c r="G1982">
        <v>1032.9899999999998</v>
      </c>
      <c r="H1982">
        <v>2024</v>
      </c>
      <c r="I1982">
        <v>6</v>
      </c>
      <c r="J1982" t="s">
        <v>88</v>
      </c>
      <c r="K1982" t="s">
        <v>137</v>
      </c>
      <c r="L1982" t="s">
        <v>98</v>
      </c>
      <c r="M1982" t="s">
        <v>99</v>
      </c>
    </row>
    <row r="1983" spans="1:13" x14ac:dyDescent="0.3">
      <c r="A1983" t="s">
        <v>28</v>
      </c>
      <c r="B1983" t="s">
        <v>67</v>
      </c>
      <c r="C1983">
        <v>45200</v>
      </c>
      <c r="D1983">
        <v>18</v>
      </c>
      <c r="E1983">
        <v>18789.840000000004</v>
      </c>
      <c r="F1983">
        <v>11592.72</v>
      </c>
      <c r="G1983">
        <v>7197.1200000000044</v>
      </c>
      <c r="H1983">
        <v>2023</v>
      </c>
      <c r="I1983">
        <v>10</v>
      </c>
      <c r="J1983" t="s">
        <v>86</v>
      </c>
      <c r="K1983" t="s">
        <v>137</v>
      </c>
      <c r="L1983" t="s">
        <v>111</v>
      </c>
      <c r="M1983" t="s">
        <v>121</v>
      </c>
    </row>
    <row r="1984" spans="1:13" x14ac:dyDescent="0.3">
      <c r="A1984" t="s">
        <v>16</v>
      </c>
      <c r="B1984" t="s">
        <v>65</v>
      </c>
      <c r="C1984">
        <v>45549</v>
      </c>
      <c r="D1984">
        <v>17</v>
      </c>
      <c r="E1984">
        <v>5493.5499999999993</v>
      </c>
      <c r="F1984">
        <v>3397.6200000000003</v>
      </c>
      <c r="G1984">
        <v>2095.9299999999989</v>
      </c>
      <c r="H1984">
        <v>2024</v>
      </c>
      <c r="I1984">
        <v>9</v>
      </c>
      <c r="J1984" t="s">
        <v>89</v>
      </c>
      <c r="K1984" t="s">
        <v>109</v>
      </c>
      <c r="L1984" t="s">
        <v>111</v>
      </c>
      <c r="M1984" t="s">
        <v>112</v>
      </c>
    </row>
    <row r="1985" spans="1:13" x14ac:dyDescent="0.3">
      <c r="A1985" t="s">
        <v>16</v>
      </c>
      <c r="B1985" t="s">
        <v>15</v>
      </c>
      <c r="C1985">
        <v>45510</v>
      </c>
      <c r="D1985">
        <v>16</v>
      </c>
      <c r="E1985">
        <v>14135.84</v>
      </c>
      <c r="F1985">
        <v>9857.44</v>
      </c>
      <c r="G1985">
        <v>4278.3999999999996</v>
      </c>
      <c r="H1985">
        <v>2024</v>
      </c>
      <c r="I1985">
        <v>8</v>
      </c>
      <c r="J1985" t="s">
        <v>89</v>
      </c>
      <c r="K1985" t="s">
        <v>132</v>
      </c>
      <c r="L1985" t="s">
        <v>118</v>
      </c>
      <c r="M1985" t="s">
        <v>134</v>
      </c>
    </row>
    <row r="1986" spans="1:13" x14ac:dyDescent="0.3">
      <c r="A1986" t="s">
        <v>33</v>
      </c>
      <c r="B1986" t="s">
        <v>17</v>
      </c>
      <c r="C1986">
        <v>45447</v>
      </c>
      <c r="D1986">
        <v>19</v>
      </c>
      <c r="E1986">
        <v>3476.62</v>
      </c>
      <c r="F1986">
        <v>2641.1899999999996</v>
      </c>
      <c r="G1986">
        <v>835.43000000000029</v>
      </c>
      <c r="H1986">
        <v>2024</v>
      </c>
      <c r="I1986">
        <v>6</v>
      </c>
      <c r="J1986" t="s">
        <v>88</v>
      </c>
      <c r="K1986" t="s">
        <v>104</v>
      </c>
      <c r="L1986" t="s">
        <v>102</v>
      </c>
      <c r="M1986" t="s">
        <v>103</v>
      </c>
    </row>
    <row r="1987" spans="1:13" x14ac:dyDescent="0.3">
      <c r="A1987" t="s">
        <v>19</v>
      </c>
      <c r="B1987" t="s">
        <v>39</v>
      </c>
      <c r="C1987">
        <v>45557</v>
      </c>
      <c r="D1987">
        <v>14</v>
      </c>
      <c r="E1987">
        <v>10219.720000000001</v>
      </c>
      <c r="F1987">
        <v>8245.86</v>
      </c>
      <c r="G1987">
        <v>1973.8600000000006</v>
      </c>
      <c r="H1987">
        <v>2024</v>
      </c>
      <c r="I1987">
        <v>9</v>
      </c>
      <c r="J1987" t="s">
        <v>89</v>
      </c>
      <c r="K1987" t="s">
        <v>113</v>
      </c>
      <c r="L1987" t="s">
        <v>111</v>
      </c>
      <c r="M1987" t="s">
        <v>121</v>
      </c>
    </row>
    <row r="1988" spans="1:13" x14ac:dyDescent="0.3">
      <c r="A1988" t="s">
        <v>16</v>
      </c>
      <c r="B1988" t="s">
        <v>60</v>
      </c>
      <c r="C1988">
        <v>45599</v>
      </c>
      <c r="D1988">
        <v>29</v>
      </c>
      <c r="E1988">
        <v>16309.89</v>
      </c>
      <c r="F1988">
        <v>12453.47</v>
      </c>
      <c r="G1988">
        <v>3856.42</v>
      </c>
      <c r="H1988">
        <v>2024</v>
      </c>
      <c r="I1988">
        <v>11</v>
      </c>
      <c r="J1988" t="s">
        <v>90</v>
      </c>
      <c r="K1988" t="s">
        <v>132</v>
      </c>
      <c r="L1988" t="s">
        <v>102</v>
      </c>
      <c r="M1988" t="s">
        <v>116</v>
      </c>
    </row>
    <row r="1989" spans="1:13" x14ac:dyDescent="0.3">
      <c r="A1989" t="s">
        <v>25</v>
      </c>
      <c r="B1989" t="s">
        <v>48</v>
      </c>
      <c r="C1989">
        <v>45082</v>
      </c>
      <c r="D1989">
        <v>13</v>
      </c>
      <c r="E1989">
        <v>18239.13</v>
      </c>
      <c r="F1989">
        <v>11577.15</v>
      </c>
      <c r="G1989">
        <v>6661.9800000000014</v>
      </c>
      <c r="H1989">
        <v>2023</v>
      </c>
      <c r="I1989">
        <v>6</v>
      </c>
      <c r="J1989" t="s">
        <v>84</v>
      </c>
      <c r="K1989" t="s">
        <v>137</v>
      </c>
      <c r="L1989" t="s">
        <v>111</v>
      </c>
      <c r="M1989" t="s">
        <v>112</v>
      </c>
    </row>
    <row r="1990" spans="1:13" x14ac:dyDescent="0.3">
      <c r="A1990" t="s">
        <v>23</v>
      </c>
      <c r="B1990" t="s">
        <v>53</v>
      </c>
      <c r="C1990">
        <v>45330</v>
      </c>
      <c r="D1990">
        <v>26</v>
      </c>
      <c r="E1990">
        <v>33165.86</v>
      </c>
      <c r="F1990">
        <v>20680.14</v>
      </c>
      <c r="G1990">
        <v>12485.720000000001</v>
      </c>
      <c r="H1990">
        <v>2024</v>
      </c>
      <c r="I1990">
        <v>2</v>
      </c>
      <c r="J1990" t="s">
        <v>87</v>
      </c>
      <c r="K1990" t="s">
        <v>130</v>
      </c>
      <c r="L1990" t="s">
        <v>118</v>
      </c>
      <c r="M1990" t="s">
        <v>152</v>
      </c>
    </row>
    <row r="1991" spans="1:13" x14ac:dyDescent="0.3">
      <c r="A1991" t="s">
        <v>23</v>
      </c>
      <c r="B1991" t="s">
        <v>31</v>
      </c>
      <c r="C1991">
        <v>45548</v>
      </c>
      <c r="D1991">
        <v>10</v>
      </c>
      <c r="E1991">
        <v>4807</v>
      </c>
      <c r="F1991">
        <v>3019.4</v>
      </c>
      <c r="G1991">
        <v>1787.6</v>
      </c>
      <c r="H1991">
        <v>2024</v>
      </c>
      <c r="I1991">
        <v>9</v>
      </c>
      <c r="J1991" t="s">
        <v>89</v>
      </c>
      <c r="K1991" t="s">
        <v>113</v>
      </c>
      <c r="L1991" t="s">
        <v>98</v>
      </c>
      <c r="M1991" t="s">
        <v>108</v>
      </c>
    </row>
    <row r="1992" spans="1:13" x14ac:dyDescent="0.3">
      <c r="A1992" t="s">
        <v>10</v>
      </c>
      <c r="B1992" t="s">
        <v>60</v>
      </c>
      <c r="C1992">
        <v>45581</v>
      </c>
      <c r="D1992">
        <v>38</v>
      </c>
      <c r="E1992">
        <v>21371.579999999998</v>
      </c>
      <c r="F1992">
        <v>16318.34</v>
      </c>
      <c r="G1992">
        <v>5053.239999999998</v>
      </c>
      <c r="H1992">
        <v>2024</v>
      </c>
      <c r="I1992">
        <v>10</v>
      </c>
      <c r="J1992" t="s">
        <v>90</v>
      </c>
      <c r="K1992" t="s">
        <v>132</v>
      </c>
      <c r="L1992" t="s">
        <v>102</v>
      </c>
      <c r="M1992" t="s">
        <v>116</v>
      </c>
    </row>
    <row r="1993" spans="1:13" x14ac:dyDescent="0.3">
      <c r="A1993" t="s">
        <v>16</v>
      </c>
      <c r="B1993" t="s">
        <v>56</v>
      </c>
      <c r="C1993">
        <v>45090</v>
      </c>
      <c r="D1993">
        <v>23</v>
      </c>
      <c r="E1993">
        <v>3085.4500000000003</v>
      </c>
      <c r="F1993">
        <v>2548.8599999999997</v>
      </c>
      <c r="G1993">
        <v>536.5900000000006</v>
      </c>
      <c r="H1993">
        <v>2023</v>
      </c>
      <c r="I1993">
        <v>6</v>
      </c>
      <c r="J1993" t="s">
        <v>84</v>
      </c>
      <c r="K1993" t="s">
        <v>113</v>
      </c>
      <c r="L1993" t="s">
        <v>102</v>
      </c>
      <c r="M1993" t="s">
        <v>148</v>
      </c>
    </row>
    <row r="1994" spans="1:13" x14ac:dyDescent="0.3">
      <c r="A1994" t="s">
        <v>23</v>
      </c>
      <c r="B1994" t="s">
        <v>17</v>
      </c>
      <c r="C1994">
        <v>45422</v>
      </c>
      <c r="D1994">
        <v>2</v>
      </c>
      <c r="E1994">
        <v>365.96</v>
      </c>
      <c r="F1994">
        <v>278.02</v>
      </c>
      <c r="G1994">
        <v>87.94</v>
      </c>
      <c r="H1994">
        <v>2024</v>
      </c>
      <c r="I1994">
        <v>5</v>
      </c>
      <c r="J1994" t="s">
        <v>88</v>
      </c>
      <c r="K1994" t="s">
        <v>104</v>
      </c>
      <c r="L1994" t="s">
        <v>102</v>
      </c>
      <c r="M1994" t="s">
        <v>103</v>
      </c>
    </row>
    <row r="1995" spans="1:13" x14ac:dyDescent="0.3">
      <c r="A1995" t="s">
        <v>25</v>
      </c>
      <c r="B1995" t="s">
        <v>40</v>
      </c>
      <c r="C1995">
        <v>45481</v>
      </c>
      <c r="D1995">
        <v>17</v>
      </c>
      <c r="E1995">
        <v>23014.43</v>
      </c>
      <c r="F1995">
        <v>16565.82</v>
      </c>
      <c r="G1995">
        <v>6448.6100000000006</v>
      </c>
      <c r="H1995">
        <v>2024</v>
      </c>
      <c r="I1995">
        <v>7</v>
      </c>
      <c r="J1995" t="s">
        <v>89</v>
      </c>
      <c r="K1995" t="s">
        <v>106</v>
      </c>
      <c r="L1995" t="s">
        <v>111</v>
      </c>
      <c r="M1995" t="s">
        <v>112</v>
      </c>
    </row>
    <row r="1996" spans="1:13" x14ac:dyDescent="0.3">
      <c r="A1996" t="s">
        <v>21</v>
      </c>
      <c r="B1996" t="s">
        <v>63</v>
      </c>
      <c r="C1996">
        <v>45019</v>
      </c>
      <c r="D1996">
        <v>19</v>
      </c>
      <c r="E1996">
        <v>21491.089999999997</v>
      </c>
      <c r="F1996">
        <v>17840.05</v>
      </c>
      <c r="G1996">
        <v>3651.0399999999972</v>
      </c>
      <c r="H1996">
        <v>2023</v>
      </c>
      <c r="I1996">
        <v>4</v>
      </c>
      <c r="J1996" t="s">
        <v>84</v>
      </c>
      <c r="K1996" t="s">
        <v>113</v>
      </c>
      <c r="L1996" t="s">
        <v>111</v>
      </c>
      <c r="M1996" t="s">
        <v>170</v>
      </c>
    </row>
    <row r="1997" spans="1:13" x14ac:dyDescent="0.3">
      <c r="A1997" t="s">
        <v>59</v>
      </c>
      <c r="B1997" t="s">
        <v>66</v>
      </c>
      <c r="C1997">
        <v>45187</v>
      </c>
      <c r="D1997">
        <v>12</v>
      </c>
      <c r="E1997">
        <v>6520.32</v>
      </c>
      <c r="F1997">
        <v>4638.96</v>
      </c>
      <c r="G1997">
        <v>1881.3599999999997</v>
      </c>
      <c r="H1997">
        <v>2023</v>
      </c>
      <c r="I1997">
        <v>9</v>
      </c>
      <c r="J1997" t="s">
        <v>85</v>
      </c>
      <c r="K1997" t="s">
        <v>113</v>
      </c>
      <c r="L1997" t="s">
        <v>118</v>
      </c>
      <c r="M1997" t="s">
        <v>154</v>
      </c>
    </row>
    <row r="1998" spans="1:13" x14ac:dyDescent="0.3">
      <c r="A1998" t="s">
        <v>16</v>
      </c>
      <c r="B1998" t="s">
        <v>60</v>
      </c>
      <c r="C1998">
        <v>45542</v>
      </c>
      <c r="D1998">
        <v>19</v>
      </c>
      <c r="E1998">
        <v>10685.789999999999</v>
      </c>
      <c r="F1998">
        <v>8159.17</v>
      </c>
      <c r="G1998">
        <v>2526.619999999999</v>
      </c>
      <c r="H1998">
        <v>2024</v>
      </c>
      <c r="I1998">
        <v>9</v>
      </c>
      <c r="J1998" t="s">
        <v>89</v>
      </c>
      <c r="K1998" t="s">
        <v>132</v>
      </c>
      <c r="L1998" t="s">
        <v>102</v>
      </c>
      <c r="M1998" t="s">
        <v>116</v>
      </c>
    </row>
    <row r="1999" spans="1:13" x14ac:dyDescent="0.3">
      <c r="A1999" t="s">
        <v>8</v>
      </c>
      <c r="B1999" t="s">
        <v>41</v>
      </c>
      <c r="C1999">
        <v>45582</v>
      </c>
      <c r="D1999">
        <v>38</v>
      </c>
      <c r="E1999">
        <v>33569.199999999997</v>
      </c>
      <c r="F1999">
        <v>22970.62</v>
      </c>
      <c r="G1999">
        <v>10598.579999999998</v>
      </c>
      <c r="H1999">
        <v>2024</v>
      </c>
      <c r="I1999">
        <v>10</v>
      </c>
      <c r="J1999" t="s">
        <v>90</v>
      </c>
      <c r="K1999" t="s">
        <v>132</v>
      </c>
      <c r="L1999" t="s">
        <v>118</v>
      </c>
      <c r="M1999" t="s">
        <v>154</v>
      </c>
    </row>
    <row r="2000" spans="1:13" x14ac:dyDescent="0.3">
      <c r="A2000" t="s">
        <v>54</v>
      </c>
      <c r="B2000" t="s">
        <v>53</v>
      </c>
      <c r="C2000">
        <v>45431</v>
      </c>
      <c r="D2000">
        <v>5</v>
      </c>
      <c r="E2000">
        <v>6378.0499999999993</v>
      </c>
      <c r="F2000">
        <v>3976.95</v>
      </c>
      <c r="G2000">
        <v>2401.0999999999995</v>
      </c>
      <c r="H2000">
        <v>2024</v>
      </c>
      <c r="I2000">
        <v>5</v>
      </c>
      <c r="J2000" t="s">
        <v>88</v>
      </c>
      <c r="K2000" t="s">
        <v>130</v>
      </c>
      <c r="L2000" t="s">
        <v>118</v>
      </c>
      <c r="M2000" t="s">
        <v>152</v>
      </c>
    </row>
    <row r="2001" spans="1:13" x14ac:dyDescent="0.3">
      <c r="A2001" t="s">
        <v>54</v>
      </c>
      <c r="B2001" t="s">
        <v>55</v>
      </c>
      <c r="C2001">
        <v>45212</v>
      </c>
      <c r="D2001">
        <v>31</v>
      </c>
      <c r="E2001">
        <v>26943.96</v>
      </c>
      <c r="F2001">
        <v>20228.43</v>
      </c>
      <c r="G2001">
        <v>6715.5299999999988</v>
      </c>
      <c r="H2001">
        <v>2023</v>
      </c>
      <c r="I2001">
        <v>10</v>
      </c>
      <c r="J2001" t="s">
        <v>86</v>
      </c>
      <c r="K2001" t="s">
        <v>100</v>
      </c>
      <c r="L2001" t="s">
        <v>111</v>
      </c>
      <c r="M2001" t="s">
        <v>121</v>
      </c>
    </row>
    <row r="2002" spans="1:13" x14ac:dyDescent="0.3">
      <c r="A2002" t="s">
        <v>6</v>
      </c>
      <c r="B2002" t="s">
        <v>22</v>
      </c>
      <c r="C2002">
        <v>45058</v>
      </c>
      <c r="D2002">
        <v>16</v>
      </c>
      <c r="E2002">
        <v>16855.68</v>
      </c>
      <c r="F2002">
        <v>10020.16</v>
      </c>
      <c r="G2002">
        <v>6835.52</v>
      </c>
      <c r="H2002">
        <v>2023</v>
      </c>
      <c r="I2002">
        <v>5</v>
      </c>
      <c r="J2002" t="s">
        <v>84</v>
      </c>
      <c r="K2002" t="s">
        <v>113</v>
      </c>
      <c r="L2002" t="s">
        <v>102</v>
      </c>
      <c r="M2002" t="s">
        <v>124</v>
      </c>
    </row>
    <row r="2003" spans="1:13" x14ac:dyDescent="0.3">
      <c r="A2003" t="s">
        <v>8</v>
      </c>
      <c r="B2003" t="s">
        <v>66</v>
      </c>
      <c r="C2003">
        <v>45288</v>
      </c>
      <c r="D2003">
        <v>30</v>
      </c>
      <c r="E2003">
        <v>16300.800000000001</v>
      </c>
      <c r="F2003">
        <v>11597.4</v>
      </c>
      <c r="G2003">
        <v>4703.4000000000015</v>
      </c>
      <c r="H2003">
        <v>2023</v>
      </c>
      <c r="I2003">
        <v>12</v>
      </c>
      <c r="J2003" t="s">
        <v>86</v>
      </c>
      <c r="K2003" t="s">
        <v>113</v>
      </c>
      <c r="L2003" t="s">
        <v>118</v>
      </c>
      <c r="M2003" t="s">
        <v>154</v>
      </c>
    </row>
    <row r="2004" spans="1:13" x14ac:dyDescent="0.3">
      <c r="A2004" t="s">
        <v>37</v>
      </c>
      <c r="B2004" t="s">
        <v>58</v>
      </c>
      <c r="C2004">
        <v>45144</v>
      </c>
      <c r="D2004">
        <v>10</v>
      </c>
      <c r="E2004">
        <v>2592.6999999999998</v>
      </c>
      <c r="F2004">
        <v>1694.7</v>
      </c>
      <c r="G2004">
        <v>897.99999999999977</v>
      </c>
      <c r="H2004">
        <v>2023</v>
      </c>
      <c r="I2004">
        <v>8</v>
      </c>
      <c r="J2004" t="s">
        <v>85</v>
      </c>
      <c r="K2004" t="s">
        <v>106</v>
      </c>
      <c r="L2004" t="s">
        <v>126</v>
      </c>
      <c r="M2004" t="s">
        <v>144</v>
      </c>
    </row>
    <row r="2005" spans="1:13" x14ac:dyDescent="0.3">
      <c r="A2005" t="s">
        <v>10</v>
      </c>
      <c r="B2005" t="s">
        <v>57</v>
      </c>
      <c r="C2005">
        <v>45459</v>
      </c>
      <c r="D2005">
        <v>8</v>
      </c>
      <c r="E2005">
        <v>9365.1200000000008</v>
      </c>
      <c r="F2005">
        <v>7481.36</v>
      </c>
      <c r="G2005">
        <v>1883.7600000000011</v>
      </c>
      <c r="H2005">
        <v>2024</v>
      </c>
      <c r="I2005">
        <v>6</v>
      </c>
      <c r="J2005" t="s">
        <v>88</v>
      </c>
      <c r="K2005" t="s">
        <v>106</v>
      </c>
      <c r="L2005" t="s">
        <v>111</v>
      </c>
      <c r="M2005" t="s">
        <v>112</v>
      </c>
    </row>
    <row r="2006" spans="1:13" x14ac:dyDescent="0.3">
      <c r="A2006" t="s">
        <v>25</v>
      </c>
      <c r="B2006" t="s">
        <v>60</v>
      </c>
      <c r="C2006">
        <v>45550</v>
      </c>
      <c r="D2006">
        <v>3</v>
      </c>
      <c r="E2006">
        <v>1687.23</v>
      </c>
      <c r="F2006">
        <v>1288.29</v>
      </c>
      <c r="G2006">
        <v>398.94000000000005</v>
      </c>
      <c r="H2006">
        <v>2024</v>
      </c>
      <c r="I2006">
        <v>9</v>
      </c>
      <c r="J2006" t="s">
        <v>89</v>
      </c>
      <c r="K2006" t="s">
        <v>132</v>
      </c>
      <c r="L2006" t="s">
        <v>102</v>
      </c>
      <c r="M2006" t="s">
        <v>116</v>
      </c>
    </row>
    <row r="2007" spans="1:13" x14ac:dyDescent="0.3">
      <c r="A2007" t="s">
        <v>28</v>
      </c>
      <c r="B2007" t="s">
        <v>53</v>
      </c>
      <c r="C2007">
        <v>45377</v>
      </c>
      <c r="D2007">
        <v>25</v>
      </c>
      <c r="E2007">
        <v>31890.249999999996</v>
      </c>
      <c r="F2007">
        <v>19884.75</v>
      </c>
      <c r="G2007">
        <v>12005.499999999996</v>
      </c>
      <c r="H2007">
        <v>2024</v>
      </c>
      <c r="I2007">
        <v>3</v>
      </c>
      <c r="J2007" t="s">
        <v>87</v>
      </c>
      <c r="K2007" t="s">
        <v>130</v>
      </c>
      <c r="L2007" t="s">
        <v>118</v>
      </c>
      <c r="M2007" t="s">
        <v>152</v>
      </c>
    </row>
    <row r="2008" spans="1:13" x14ac:dyDescent="0.3">
      <c r="A2008" t="s">
        <v>23</v>
      </c>
      <c r="B2008" t="s">
        <v>50</v>
      </c>
      <c r="C2008">
        <v>45140</v>
      </c>
      <c r="D2008">
        <v>4</v>
      </c>
      <c r="E2008">
        <v>1078.48</v>
      </c>
      <c r="F2008">
        <v>655.56</v>
      </c>
      <c r="G2008">
        <v>422.92000000000007</v>
      </c>
      <c r="H2008">
        <v>2023</v>
      </c>
      <c r="I2008">
        <v>8</v>
      </c>
      <c r="J2008" t="s">
        <v>85</v>
      </c>
      <c r="K2008" t="s">
        <v>100</v>
      </c>
      <c r="L2008" t="s">
        <v>102</v>
      </c>
      <c r="M2008" t="s">
        <v>103</v>
      </c>
    </row>
    <row r="2009" spans="1:13" x14ac:dyDescent="0.3">
      <c r="A2009" t="s">
        <v>37</v>
      </c>
      <c r="B2009" t="s">
        <v>9</v>
      </c>
      <c r="C2009">
        <v>45361</v>
      </c>
      <c r="D2009">
        <v>25</v>
      </c>
      <c r="E2009">
        <v>15180.75</v>
      </c>
      <c r="F2009">
        <v>9308.5</v>
      </c>
      <c r="G2009">
        <v>5872.25</v>
      </c>
      <c r="H2009">
        <v>2024</v>
      </c>
      <c r="I2009">
        <v>3</v>
      </c>
      <c r="J2009" t="s">
        <v>87</v>
      </c>
      <c r="K2009" t="s">
        <v>113</v>
      </c>
      <c r="L2009" t="s">
        <v>98</v>
      </c>
      <c r="M2009" t="s">
        <v>99</v>
      </c>
    </row>
    <row r="2010" spans="1:13" x14ac:dyDescent="0.3">
      <c r="A2010" t="s">
        <v>10</v>
      </c>
      <c r="B2010" t="s">
        <v>66</v>
      </c>
      <c r="C2010">
        <v>45201</v>
      </c>
      <c r="D2010">
        <v>32</v>
      </c>
      <c r="E2010">
        <v>17387.52</v>
      </c>
      <c r="F2010">
        <v>12370.56</v>
      </c>
      <c r="G2010">
        <v>5016.9600000000009</v>
      </c>
      <c r="H2010">
        <v>2023</v>
      </c>
      <c r="I2010">
        <v>10</v>
      </c>
      <c r="J2010" t="s">
        <v>86</v>
      </c>
      <c r="K2010" t="s">
        <v>113</v>
      </c>
      <c r="L2010" t="s">
        <v>118</v>
      </c>
      <c r="M2010" t="s">
        <v>154</v>
      </c>
    </row>
    <row r="2011" spans="1:13" x14ac:dyDescent="0.3">
      <c r="A2011" t="s">
        <v>33</v>
      </c>
      <c r="B2011" t="s">
        <v>49</v>
      </c>
      <c r="C2011">
        <v>45494</v>
      </c>
      <c r="D2011">
        <v>20</v>
      </c>
      <c r="E2011">
        <v>26621.399999999998</v>
      </c>
      <c r="F2011">
        <v>16352.4</v>
      </c>
      <c r="G2011">
        <v>10268.999999999998</v>
      </c>
      <c r="H2011">
        <v>2024</v>
      </c>
      <c r="I2011">
        <v>7</v>
      </c>
      <c r="J2011" t="s">
        <v>89</v>
      </c>
      <c r="K2011" t="s">
        <v>137</v>
      </c>
      <c r="L2011" t="s">
        <v>126</v>
      </c>
      <c r="M2011" t="s">
        <v>158</v>
      </c>
    </row>
    <row r="2012" spans="1:13" x14ac:dyDescent="0.3">
      <c r="A2012" t="s">
        <v>37</v>
      </c>
      <c r="B2012" t="s">
        <v>39</v>
      </c>
      <c r="C2012">
        <v>45623</v>
      </c>
      <c r="D2012">
        <v>33</v>
      </c>
      <c r="E2012">
        <v>24089.34</v>
      </c>
      <c r="F2012">
        <v>19436.670000000002</v>
      </c>
      <c r="G2012">
        <v>4652.6699999999983</v>
      </c>
      <c r="H2012">
        <v>2024</v>
      </c>
      <c r="I2012">
        <v>11</v>
      </c>
      <c r="J2012" t="s">
        <v>90</v>
      </c>
      <c r="K2012" t="s">
        <v>113</v>
      </c>
      <c r="L2012" t="s">
        <v>111</v>
      </c>
      <c r="M2012" t="s">
        <v>121</v>
      </c>
    </row>
    <row r="2013" spans="1:13" x14ac:dyDescent="0.3">
      <c r="A2013" t="s">
        <v>14</v>
      </c>
      <c r="B2013" t="s">
        <v>17</v>
      </c>
      <c r="C2013">
        <v>45532</v>
      </c>
      <c r="D2013">
        <v>11</v>
      </c>
      <c r="E2013">
        <v>2012.78</v>
      </c>
      <c r="F2013">
        <v>1529.11</v>
      </c>
      <c r="G2013">
        <v>483.67000000000007</v>
      </c>
      <c r="H2013">
        <v>2024</v>
      </c>
      <c r="I2013">
        <v>8</v>
      </c>
      <c r="J2013" t="s">
        <v>89</v>
      </c>
      <c r="K2013" t="s">
        <v>104</v>
      </c>
      <c r="L2013" t="s">
        <v>102</v>
      </c>
      <c r="M2013" t="s">
        <v>103</v>
      </c>
    </row>
    <row r="2014" spans="1:13" x14ac:dyDescent="0.3">
      <c r="A2014" t="s">
        <v>14</v>
      </c>
      <c r="B2014" t="s">
        <v>29</v>
      </c>
      <c r="C2014">
        <v>45008</v>
      </c>
      <c r="D2014">
        <v>28</v>
      </c>
      <c r="E2014">
        <v>18284</v>
      </c>
      <c r="F2014">
        <v>13696.199999999999</v>
      </c>
      <c r="G2014">
        <v>4587.8000000000011</v>
      </c>
      <c r="H2014">
        <v>2023</v>
      </c>
      <c r="I2014">
        <v>3</v>
      </c>
      <c r="J2014" t="s">
        <v>83</v>
      </c>
      <c r="K2014" t="s">
        <v>100</v>
      </c>
      <c r="L2014" t="s">
        <v>98</v>
      </c>
      <c r="M2014" t="s">
        <v>108</v>
      </c>
    </row>
    <row r="2015" spans="1:13" x14ac:dyDescent="0.3">
      <c r="A2015" t="s">
        <v>23</v>
      </c>
      <c r="B2015" t="s">
        <v>49</v>
      </c>
      <c r="C2015">
        <v>45385</v>
      </c>
      <c r="D2015">
        <v>14</v>
      </c>
      <c r="E2015">
        <v>18634.98</v>
      </c>
      <c r="F2015">
        <v>11446.68</v>
      </c>
      <c r="G2015">
        <v>7188.2999999999993</v>
      </c>
      <c r="H2015">
        <v>2024</v>
      </c>
      <c r="I2015">
        <v>4</v>
      </c>
      <c r="J2015" t="s">
        <v>88</v>
      </c>
      <c r="K2015" t="s">
        <v>137</v>
      </c>
      <c r="L2015" t="s">
        <v>126</v>
      </c>
      <c r="M2015" t="s">
        <v>158</v>
      </c>
    </row>
    <row r="2016" spans="1:13" x14ac:dyDescent="0.3">
      <c r="A2016" t="s">
        <v>37</v>
      </c>
      <c r="B2016" t="s">
        <v>60</v>
      </c>
      <c r="C2016">
        <v>45571</v>
      </c>
      <c r="D2016">
        <v>31</v>
      </c>
      <c r="E2016">
        <v>17434.71</v>
      </c>
      <c r="F2016">
        <v>13312.33</v>
      </c>
      <c r="G2016">
        <v>4122.3799999999992</v>
      </c>
      <c r="H2016">
        <v>2024</v>
      </c>
      <c r="I2016">
        <v>10</v>
      </c>
      <c r="J2016" t="s">
        <v>90</v>
      </c>
      <c r="K2016" t="s">
        <v>132</v>
      </c>
      <c r="L2016" t="s">
        <v>102</v>
      </c>
      <c r="M2016" t="s">
        <v>116</v>
      </c>
    </row>
    <row r="2017" spans="1:13" x14ac:dyDescent="0.3">
      <c r="A2017" t="s">
        <v>6</v>
      </c>
      <c r="B2017" t="s">
        <v>48</v>
      </c>
      <c r="C2017">
        <v>45059</v>
      </c>
      <c r="D2017">
        <v>4</v>
      </c>
      <c r="E2017">
        <v>5612.04</v>
      </c>
      <c r="F2017">
        <v>3562.2</v>
      </c>
      <c r="G2017">
        <v>2049.84</v>
      </c>
      <c r="H2017">
        <v>2023</v>
      </c>
      <c r="I2017">
        <v>5</v>
      </c>
      <c r="J2017" t="s">
        <v>84</v>
      </c>
      <c r="K2017" t="s">
        <v>137</v>
      </c>
      <c r="L2017" t="s">
        <v>111</v>
      </c>
      <c r="M2017" t="s">
        <v>112</v>
      </c>
    </row>
    <row r="2018" spans="1:13" x14ac:dyDescent="0.3">
      <c r="A2018" t="s">
        <v>16</v>
      </c>
      <c r="B2018" t="s">
        <v>52</v>
      </c>
      <c r="C2018">
        <v>45352</v>
      </c>
      <c r="D2018">
        <v>21</v>
      </c>
      <c r="E2018">
        <v>4968.8100000000004</v>
      </c>
      <c r="F2018">
        <v>3846.5699999999997</v>
      </c>
      <c r="G2018">
        <v>1122.2400000000007</v>
      </c>
      <c r="H2018">
        <v>2024</v>
      </c>
      <c r="I2018">
        <v>3</v>
      </c>
      <c r="J2018" t="s">
        <v>87</v>
      </c>
      <c r="K2018" t="s">
        <v>113</v>
      </c>
      <c r="L2018" t="s">
        <v>118</v>
      </c>
      <c r="M2018" t="s">
        <v>152</v>
      </c>
    </row>
    <row r="2019" spans="1:13" x14ac:dyDescent="0.3">
      <c r="A2019" t="s">
        <v>12</v>
      </c>
      <c r="B2019" t="s">
        <v>71</v>
      </c>
      <c r="C2019">
        <v>44993</v>
      </c>
      <c r="D2019">
        <v>12</v>
      </c>
      <c r="E2019">
        <v>2741.16</v>
      </c>
      <c r="F2019">
        <v>2190.7200000000003</v>
      </c>
      <c r="G2019">
        <v>550.4399999999996</v>
      </c>
      <c r="H2019">
        <v>2023</v>
      </c>
      <c r="I2019">
        <v>3</v>
      </c>
      <c r="J2019" t="s">
        <v>83</v>
      </c>
      <c r="K2019" t="s">
        <v>100</v>
      </c>
      <c r="L2019" t="s">
        <v>98</v>
      </c>
      <c r="M2019" t="s">
        <v>99</v>
      </c>
    </row>
    <row r="2020" spans="1:13" x14ac:dyDescent="0.3">
      <c r="A2020" t="s">
        <v>16</v>
      </c>
      <c r="B2020" t="s">
        <v>53</v>
      </c>
      <c r="C2020">
        <v>45295</v>
      </c>
      <c r="D2020">
        <v>22</v>
      </c>
      <c r="E2020">
        <v>28063.42</v>
      </c>
      <c r="F2020">
        <v>17498.579999999998</v>
      </c>
      <c r="G2020">
        <v>10564.84</v>
      </c>
      <c r="H2020">
        <v>2024</v>
      </c>
      <c r="I2020">
        <v>1</v>
      </c>
      <c r="J2020" t="s">
        <v>87</v>
      </c>
      <c r="K2020" t="s">
        <v>130</v>
      </c>
      <c r="L2020" t="s">
        <v>118</v>
      </c>
      <c r="M2020" t="s">
        <v>152</v>
      </c>
    </row>
    <row r="2021" spans="1:13" x14ac:dyDescent="0.3">
      <c r="A2021" t="s">
        <v>6</v>
      </c>
      <c r="B2021" t="s">
        <v>17</v>
      </c>
      <c r="C2021">
        <v>45489</v>
      </c>
      <c r="D2021">
        <v>1</v>
      </c>
      <c r="E2021">
        <v>182.98</v>
      </c>
      <c r="F2021">
        <v>139.01</v>
      </c>
      <c r="G2021">
        <v>43.97</v>
      </c>
      <c r="H2021">
        <v>2024</v>
      </c>
      <c r="I2021">
        <v>7</v>
      </c>
      <c r="J2021" t="s">
        <v>89</v>
      </c>
      <c r="K2021" t="s">
        <v>104</v>
      </c>
      <c r="L2021" t="s">
        <v>102</v>
      </c>
      <c r="M2021" t="s">
        <v>103</v>
      </c>
    </row>
    <row r="2022" spans="1:13" x14ac:dyDescent="0.3">
      <c r="A2022" t="s">
        <v>25</v>
      </c>
      <c r="B2022" t="s">
        <v>50</v>
      </c>
      <c r="C2022">
        <v>45068</v>
      </c>
      <c r="D2022">
        <v>22</v>
      </c>
      <c r="E2022">
        <v>5931.64</v>
      </c>
      <c r="F2022">
        <v>3605.58</v>
      </c>
      <c r="G2022">
        <v>2326.0600000000004</v>
      </c>
      <c r="H2022">
        <v>2023</v>
      </c>
      <c r="I2022">
        <v>5</v>
      </c>
      <c r="J2022" t="s">
        <v>84</v>
      </c>
      <c r="K2022" t="s">
        <v>100</v>
      </c>
      <c r="L2022" t="s">
        <v>102</v>
      </c>
      <c r="M2022" t="s">
        <v>103</v>
      </c>
    </row>
    <row r="2023" spans="1:13" x14ac:dyDescent="0.3">
      <c r="A2023" t="s">
        <v>19</v>
      </c>
      <c r="B2023" t="s">
        <v>44</v>
      </c>
      <c r="C2023">
        <v>45015</v>
      </c>
      <c r="D2023">
        <v>9</v>
      </c>
      <c r="E2023">
        <v>2585.7000000000003</v>
      </c>
      <c r="F2023">
        <v>2094.0299999999997</v>
      </c>
      <c r="G2023">
        <v>491.67000000000053</v>
      </c>
      <c r="H2023">
        <v>2023</v>
      </c>
      <c r="I2023">
        <v>3</v>
      </c>
      <c r="J2023" t="s">
        <v>83</v>
      </c>
      <c r="K2023" t="s">
        <v>109</v>
      </c>
      <c r="L2023" t="s">
        <v>102</v>
      </c>
      <c r="M2023" t="s">
        <v>116</v>
      </c>
    </row>
    <row r="2024" spans="1:13" x14ac:dyDescent="0.3">
      <c r="A2024" t="s">
        <v>54</v>
      </c>
      <c r="B2024" t="s">
        <v>64</v>
      </c>
      <c r="C2024">
        <v>45185</v>
      </c>
      <c r="D2024">
        <v>14</v>
      </c>
      <c r="E2024">
        <v>5428.3600000000006</v>
      </c>
      <c r="F2024">
        <v>3631.88</v>
      </c>
      <c r="G2024">
        <v>1796.4800000000005</v>
      </c>
      <c r="H2024">
        <v>2023</v>
      </c>
      <c r="I2024">
        <v>9</v>
      </c>
      <c r="J2024" t="s">
        <v>85</v>
      </c>
      <c r="K2024" t="s">
        <v>106</v>
      </c>
      <c r="L2024" t="s">
        <v>102</v>
      </c>
      <c r="M2024" t="s">
        <v>103</v>
      </c>
    </row>
    <row r="2025" spans="1:13" x14ac:dyDescent="0.3">
      <c r="A2025" t="s">
        <v>28</v>
      </c>
      <c r="B2025" t="s">
        <v>30</v>
      </c>
      <c r="C2025">
        <v>45358</v>
      </c>
      <c r="D2025">
        <v>27</v>
      </c>
      <c r="E2025">
        <v>39729.42</v>
      </c>
      <c r="F2025">
        <v>26882.55</v>
      </c>
      <c r="G2025">
        <v>12846.869999999999</v>
      </c>
      <c r="H2025">
        <v>2024</v>
      </c>
      <c r="I2025">
        <v>3</v>
      </c>
      <c r="J2025" t="s">
        <v>87</v>
      </c>
      <c r="K2025" t="s">
        <v>113</v>
      </c>
      <c r="L2025" t="s">
        <v>126</v>
      </c>
      <c r="M2025" t="s">
        <v>127</v>
      </c>
    </row>
    <row r="2026" spans="1:13" x14ac:dyDescent="0.3">
      <c r="A2026" t="s">
        <v>14</v>
      </c>
      <c r="B2026" t="s">
        <v>63</v>
      </c>
      <c r="C2026">
        <v>45194</v>
      </c>
      <c r="D2026">
        <v>22</v>
      </c>
      <c r="E2026">
        <v>24884.42</v>
      </c>
      <c r="F2026">
        <v>20656.900000000001</v>
      </c>
      <c r="G2026">
        <v>4227.5199999999968</v>
      </c>
      <c r="H2026">
        <v>2023</v>
      </c>
      <c r="I2026">
        <v>9</v>
      </c>
      <c r="J2026" t="s">
        <v>85</v>
      </c>
      <c r="K2026" t="s">
        <v>113</v>
      </c>
      <c r="L2026" t="s">
        <v>111</v>
      </c>
      <c r="M2026" t="s">
        <v>170</v>
      </c>
    </row>
    <row r="2027" spans="1:13" x14ac:dyDescent="0.3">
      <c r="A2027" t="s">
        <v>37</v>
      </c>
      <c r="B2027" t="s">
        <v>45</v>
      </c>
      <c r="C2027">
        <v>45579</v>
      </c>
      <c r="D2027">
        <v>24</v>
      </c>
      <c r="E2027">
        <v>19359.84</v>
      </c>
      <c r="F2027">
        <v>11544.960000000001</v>
      </c>
      <c r="G2027">
        <v>7814.8799999999992</v>
      </c>
      <c r="H2027">
        <v>2024</v>
      </c>
      <c r="I2027">
        <v>10</v>
      </c>
      <c r="J2027" t="s">
        <v>90</v>
      </c>
      <c r="K2027" t="s">
        <v>113</v>
      </c>
      <c r="L2027" t="s">
        <v>111</v>
      </c>
      <c r="M2027" t="s">
        <v>112</v>
      </c>
    </row>
    <row r="2028" spans="1:13" x14ac:dyDescent="0.3">
      <c r="A2028" t="s">
        <v>23</v>
      </c>
      <c r="B2028" t="s">
        <v>11</v>
      </c>
      <c r="C2028">
        <v>45485</v>
      </c>
      <c r="D2028">
        <v>14</v>
      </c>
      <c r="E2028">
        <v>9405.9</v>
      </c>
      <c r="F2028">
        <v>7428.26</v>
      </c>
      <c r="G2028">
        <v>1977.6399999999994</v>
      </c>
      <c r="H2028">
        <v>2024</v>
      </c>
      <c r="I2028">
        <v>7</v>
      </c>
      <c r="J2028" t="s">
        <v>89</v>
      </c>
      <c r="K2028" t="s">
        <v>113</v>
      </c>
      <c r="L2028" t="s">
        <v>102</v>
      </c>
      <c r="M2028" t="s">
        <v>103</v>
      </c>
    </row>
    <row r="2029" spans="1:13" x14ac:dyDescent="0.3">
      <c r="A2029" t="s">
        <v>8</v>
      </c>
      <c r="B2029" t="s">
        <v>11</v>
      </c>
      <c r="C2029">
        <v>45589</v>
      </c>
      <c r="D2029">
        <v>24</v>
      </c>
      <c r="E2029">
        <v>16124.400000000001</v>
      </c>
      <c r="F2029">
        <v>12734.16</v>
      </c>
      <c r="G2029">
        <v>3390.2400000000016</v>
      </c>
      <c r="H2029">
        <v>2024</v>
      </c>
      <c r="I2029">
        <v>10</v>
      </c>
      <c r="J2029" t="s">
        <v>90</v>
      </c>
      <c r="K2029" t="s">
        <v>113</v>
      </c>
      <c r="L2029" t="s">
        <v>102</v>
      </c>
      <c r="M2029" t="s">
        <v>103</v>
      </c>
    </row>
    <row r="2030" spans="1:13" x14ac:dyDescent="0.3">
      <c r="A2030" t="s">
        <v>54</v>
      </c>
      <c r="B2030" t="s">
        <v>36</v>
      </c>
      <c r="C2030">
        <v>45603</v>
      </c>
      <c r="D2030">
        <v>24</v>
      </c>
      <c r="E2030">
        <v>22729.199999999997</v>
      </c>
      <c r="F2030">
        <v>16017.119999999999</v>
      </c>
      <c r="G2030">
        <v>6712.0799999999981</v>
      </c>
      <c r="H2030">
        <v>2024</v>
      </c>
      <c r="I2030">
        <v>11</v>
      </c>
      <c r="J2030" t="s">
        <v>90</v>
      </c>
      <c r="K2030" t="s">
        <v>132</v>
      </c>
      <c r="L2030" t="s">
        <v>102</v>
      </c>
      <c r="M2030" t="s">
        <v>124</v>
      </c>
    </row>
    <row r="2031" spans="1:13" x14ac:dyDescent="0.3">
      <c r="A2031" t="s">
        <v>25</v>
      </c>
      <c r="B2031" t="s">
        <v>34</v>
      </c>
      <c r="C2031">
        <v>45226</v>
      </c>
      <c r="D2031">
        <v>29</v>
      </c>
      <c r="E2031">
        <v>27986.739999999998</v>
      </c>
      <c r="F2031">
        <v>21903.699999999997</v>
      </c>
      <c r="G2031">
        <v>6083.0400000000009</v>
      </c>
      <c r="H2031">
        <v>2023</v>
      </c>
      <c r="I2031">
        <v>10</v>
      </c>
      <c r="J2031" t="s">
        <v>86</v>
      </c>
      <c r="K2031" t="s">
        <v>113</v>
      </c>
      <c r="L2031" t="s">
        <v>118</v>
      </c>
      <c r="M2031" t="s">
        <v>119</v>
      </c>
    </row>
    <row r="2032" spans="1:13" x14ac:dyDescent="0.3">
      <c r="A2032" t="s">
        <v>16</v>
      </c>
      <c r="B2032" t="s">
        <v>35</v>
      </c>
      <c r="C2032">
        <v>45657</v>
      </c>
      <c r="D2032">
        <v>31</v>
      </c>
      <c r="E2032">
        <v>5054.55</v>
      </c>
      <c r="F2032">
        <v>3909.41</v>
      </c>
      <c r="G2032">
        <v>1145.1400000000003</v>
      </c>
      <c r="H2032">
        <v>2024</v>
      </c>
      <c r="I2032">
        <v>12</v>
      </c>
      <c r="J2032" t="s">
        <v>90</v>
      </c>
      <c r="K2032" t="s">
        <v>113</v>
      </c>
      <c r="L2032" t="s">
        <v>102</v>
      </c>
      <c r="M2032" t="s">
        <v>124</v>
      </c>
    </row>
    <row r="2033" spans="1:13" x14ac:dyDescent="0.3">
      <c r="A2033" t="s">
        <v>16</v>
      </c>
      <c r="B2033" t="s">
        <v>50</v>
      </c>
      <c r="C2033">
        <v>45551</v>
      </c>
      <c r="D2033">
        <v>20</v>
      </c>
      <c r="E2033">
        <v>5392.4</v>
      </c>
      <c r="F2033">
        <v>3277.7999999999997</v>
      </c>
      <c r="G2033">
        <v>2114.6</v>
      </c>
      <c r="H2033">
        <v>2024</v>
      </c>
      <c r="I2033">
        <v>9</v>
      </c>
      <c r="J2033" t="s">
        <v>89</v>
      </c>
      <c r="K2033" t="s">
        <v>100</v>
      </c>
      <c r="L2033" t="s">
        <v>102</v>
      </c>
      <c r="M2033" t="s">
        <v>103</v>
      </c>
    </row>
    <row r="2034" spans="1:13" x14ac:dyDescent="0.3">
      <c r="A2034" t="s">
        <v>16</v>
      </c>
      <c r="B2034" t="s">
        <v>40</v>
      </c>
      <c r="C2034">
        <v>45366</v>
      </c>
      <c r="D2034">
        <v>27</v>
      </c>
      <c r="E2034">
        <v>36552.33</v>
      </c>
      <c r="F2034">
        <v>26310.420000000002</v>
      </c>
      <c r="G2034">
        <v>10241.91</v>
      </c>
      <c r="H2034">
        <v>2024</v>
      </c>
      <c r="I2034">
        <v>3</v>
      </c>
      <c r="J2034" t="s">
        <v>87</v>
      </c>
      <c r="K2034" t="s">
        <v>106</v>
      </c>
      <c r="L2034" t="s">
        <v>111</v>
      </c>
      <c r="M2034" t="s">
        <v>112</v>
      </c>
    </row>
    <row r="2035" spans="1:13" x14ac:dyDescent="0.3">
      <c r="A2035" t="s">
        <v>19</v>
      </c>
      <c r="B2035" t="s">
        <v>11</v>
      </c>
      <c r="C2035">
        <v>45555</v>
      </c>
      <c r="D2035">
        <v>12</v>
      </c>
      <c r="E2035">
        <v>8062.2000000000007</v>
      </c>
      <c r="F2035">
        <v>6367.08</v>
      </c>
      <c r="G2035">
        <v>1695.1200000000008</v>
      </c>
      <c r="H2035">
        <v>2024</v>
      </c>
      <c r="I2035">
        <v>9</v>
      </c>
      <c r="J2035" t="s">
        <v>89</v>
      </c>
      <c r="K2035" t="s">
        <v>113</v>
      </c>
      <c r="L2035" t="s">
        <v>102</v>
      </c>
      <c r="M2035" t="s">
        <v>103</v>
      </c>
    </row>
    <row r="2036" spans="1:13" x14ac:dyDescent="0.3">
      <c r="A2036" t="s">
        <v>16</v>
      </c>
      <c r="B2036" t="s">
        <v>65</v>
      </c>
      <c r="C2036">
        <v>45519</v>
      </c>
      <c r="D2036">
        <v>9</v>
      </c>
      <c r="E2036">
        <v>2908.35</v>
      </c>
      <c r="F2036">
        <v>1798.7400000000002</v>
      </c>
      <c r="G2036">
        <v>1109.6099999999997</v>
      </c>
      <c r="H2036">
        <v>2024</v>
      </c>
      <c r="I2036">
        <v>8</v>
      </c>
      <c r="J2036" t="s">
        <v>89</v>
      </c>
      <c r="K2036" t="s">
        <v>109</v>
      </c>
      <c r="L2036" t="s">
        <v>111</v>
      </c>
      <c r="M2036" t="s">
        <v>112</v>
      </c>
    </row>
    <row r="2037" spans="1:13" x14ac:dyDescent="0.3">
      <c r="A2037" t="s">
        <v>59</v>
      </c>
      <c r="B2037" t="s">
        <v>55</v>
      </c>
      <c r="C2037">
        <v>45170</v>
      </c>
      <c r="D2037">
        <v>7</v>
      </c>
      <c r="E2037">
        <v>6084.12</v>
      </c>
      <c r="F2037">
        <v>4567.71</v>
      </c>
      <c r="G2037">
        <v>1516.4099999999999</v>
      </c>
      <c r="H2037">
        <v>2023</v>
      </c>
      <c r="I2037">
        <v>9</v>
      </c>
      <c r="J2037" t="s">
        <v>85</v>
      </c>
      <c r="K2037" t="s">
        <v>100</v>
      </c>
      <c r="L2037" t="s">
        <v>111</v>
      </c>
      <c r="M2037" t="s">
        <v>121</v>
      </c>
    </row>
    <row r="2038" spans="1:13" x14ac:dyDescent="0.3">
      <c r="A2038" t="s">
        <v>16</v>
      </c>
      <c r="B2038" t="s">
        <v>22</v>
      </c>
      <c r="C2038">
        <v>45260</v>
      </c>
      <c r="D2038">
        <v>41</v>
      </c>
      <c r="E2038">
        <v>43192.68</v>
      </c>
      <c r="F2038">
        <v>25676.66</v>
      </c>
      <c r="G2038">
        <v>17516.02</v>
      </c>
      <c r="H2038">
        <v>2023</v>
      </c>
      <c r="I2038">
        <v>11</v>
      </c>
      <c r="J2038" t="s">
        <v>86</v>
      </c>
      <c r="K2038" t="s">
        <v>113</v>
      </c>
      <c r="L2038" t="s">
        <v>102</v>
      </c>
      <c r="M2038" t="s">
        <v>124</v>
      </c>
    </row>
    <row r="2039" spans="1:13" x14ac:dyDescent="0.3">
      <c r="A2039" t="s">
        <v>12</v>
      </c>
      <c r="B2039" t="s">
        <v>40</v>
      </c>
      <c r="C2039">
        <v>45654</v>
      </c>
      <c r="D2039">
        <v>40</v>
      </c>
      <c r="E2039">
        <v>54151.6</v>
      </c>
      <c r="F2039">
        <v>38978.400000000001</v>
      </c>
      <c r="G2039">
        <v>15173.199999999997</v>
      </c>
      <c r="H2039">
        <v>2024</v>
      </c>
      <c r="I2039">
        <v>12</v>
      </c>
      <c r="J2039" t="s">
        <v>90</v>
      </c>
      <c r="K2039" t="s">
        <v>106</v>
      </c>
      <c r="L2039" t="s">
        <v>111</v>
      </c>
      <c r="M2039" t="s">
        <v>112</v>
      </c>
    </row>
    <row r="2040" spans="1:13" x14ac:dyDescent="0.3">
      <c r="A2040" t="s">
        <v>10</v>
      </c>
      <c r="B2040" t="s">
        <v>18</v>
      </c>
      <c r="C2040">
        <v>45431</v>
      </c>
      <c r="D2040">
        <v>5</v>
      </c>
      <c r="E2040">
        <v>1995.8000000000002</v>
      </c>
      <c r="F2040">
        <v>1508.1999999999998</v>
      </c>
      <c r="G2040">
        <v>487.60000000000036</v>
      </c>
      <c r="H2040">
        <v>2024</v>
      </c>
      <c r="I2040">
        <v>5</v>
      </c>
      <c r="J2040" t="s">
        <v>88</v>
      </c>
      <c r="K2040" t="s">
        <v>130</v>
      </c>
      <c r="L2040" t="s">
        <v>126</v>
      </c>
      <c r="M2040" t="s">
        <v>129</v>
      </c>
    </row>
    <row r="2041" spans="1:13" x14ac:dyDescent="0.3">
      <c r="A2041" t="s">
        <v>25</v>
      </c>
      <c r="B2041" t="s">
        <v>55</v>
      </c>
      <c r="C2041">
        <v>45023</v>
      </c>
      <c r="D2041">
        <v>15</v>
      </c>
      <c r="E2041">
        <v>13037.4</v>
      </c>
      <c r="F2041">
        <v>9787.9499999999989</v>
      </c>
      <c r="G2041">
        <v>3249.4500000000007</v>
      </c>
      <c r="H2041">
        <v>2023</v>
      </c>
      <c r="I2041">
        <v>4</v>
      </c>
      <c r="J2041" t="s">
        <v>84</v>
      </c>
      <c r="K2041" t="s">
        <v>100</v>
      </c>
      <c r="L2041" t="s">
        <v>111</v>
      </c>
      <c r="M2041" t="s">
        <v>121</v>
      </c>
    </row>
    <row r="2042" spans="1:13" x14ac:dyDescent="0.3">
      <c r="A2042" t="s">
        <v>16</v>
      </c>
      <c r="B2042" t="s">
        <v>63</v>
      </c>
      <c r="C2042">
        <v>45256</v>
      </c>
      <c r="D2042">
        <v>24</v>
      </c>
      <c r="E2042">
        <v>27146.639999999999</v>
      </c>
      <c r="F2042">
        <v>22534.800000000003</v>
      </c>
      <c r="G2042">
        <v>4611.8399999999965</v>
      </c>
      <c r="H2042">
        <v>2023</v>
      </c>
      <c r="I2042">
        <v>11</v>
      </c>
      <c r="J2042" t="s">
        <v>86</v>
      </c>
      <c r="K2042" t="s">
        <v>113</v>
      </c>
      <c r="L2042" t="s">
        <v>111</v>
      </c>
      <c r="M2042" t="s">
        <v>170</v>
      </c>
    </row>
    <row r="2043" spans="1:13" x14ac:dyDescent="0.3">
      <c r="A2043" t="s">
        <v>12</v>
      </c>
      <c r="B2043" t="s">
        <v>50</v>
      </c>
      <c r="C2043">
        <v>45179</v>
      </c>
      <c r="D2043">
        <v>19</v>
      </c>
      <c r="E2043">
        <v>5122.78</v>
      </c>
      <c r="F2043">
        <v>3113.91</v>
      </c>
      <c r="G2043">
        <v>2008.87</v>
      </c>
      <c r="H2043">
        <v>2023</v>
      </c>
      <c r="I2043">
        <v>9</v>
      </c>
      <c r="J2043" t="s">
        <v>85</v>
      </c>
      <c r="K2043" t="s">
        <v>100</v>
      </c>
      <c r="L2043" t="s">
        <v>102</v>
      </c>
      <c r="M2043" t="s">
        <v>103</v>
      </c>
    </row>
    <row r="2044" spans="1:13" x14ac:dyDescent="0.3">
      <c r="A2044" t="s">
        <v>16</v>
      </c>
      <c r="B2044" t="s">
        <v>9</v>
      </c>
      <c r="C2044">
        <v>45336</v>
      </c>
      <c r="D2044">
        <v>29</v>
      </c>
      <c r="E2044">
        <v>17609.670000000002</v>
      </c>
      <c r="F2044">
        <v>10797.859999999999</v>
      </c>
      <c r="G2044">
        <v>6811.8100000000031</v>
      </c>
      <c r="H2044">
        <v>2024</v>
      </c>
      <c r="I2044">
        <v>2</v>
      </c>
      <c r="J2044" t="s">
        <v>87</v>
      </c>
      <c r="K2044" t="s">
        <v>113</v>
      </c>
      <c r="L2044" t="s">
        <v>98</v>
      </c>
      <c r="M2044" t="s">
        <v>99</v>
      </c>
    </row>
    <row r="2045" spans="1:13" x14ac:dyDescent="0.3">
      <c r="A2045" t="s">
        <v>16</v>
      </c>
      <c r="B2045" t="s">
        <v>61</v>
      </c>
      <c r="C2045">
        <v>45352</v>
      </c>
      <c r="D2045">
        <v>23</v>
      </c>
      <c r="E2045">
        <v>8799.34</v>
      </c>
      <c r="F2045">
        <v>6953.5899999999992</v>
      </c>
      <c r="G2045">
        <v>1845.7500000000009</v>
      </c>
      <c r="H2045">
        <v>2024</v>
      </c>
      <c r="I2045">
        <v>3</v>
      </c>
      <c r="J2045" t="s">
        <v>87</v>
      </c>
      <c r="K2045" t="s">
        <v>109</v>
      </c>
      <c r="L2045" t="s">
        <v>111</v>
      </c>
      <c r="M2045" t="s">
        <v>121</v>
      </c>
    </row>
    <row r="2046" spans="1:13" x14ac:dyDescent="0.3">
      <c r="A2046" t="s">
        <v>6</v>
      </c>
      <c r="B2046" t="s">
        <v>60</v>
      </c>
      <c r="C2046">
        <v>45324</v>
      </c>
      <c r="D2046">
        <v>12</v>
      </c>
      <c r="E2046">
        <v>6748.92</v>
      </c>
      <c r="F2046">
        <v>5153.16</v>
      </c>
      <c r="G2046">
        <v>1595.7600000000002</v>
      </c>
      <c r="H2046">
        <v>2024</v>
      </c>
      <c r="I2046">
        <v>2</v>
      </c>
      <c r="J2046" t="s">
        <v>87</v>
      </c>
      <c r="K2046" t="s">
        <v>132</v>
      </c>
      <c r="L2046" t="s">
        <v>102</v>
      </c>
      <c r="M2046" t="s">
        <v>116</v>
      </c>
    </row>
    <row r="2047" spans="1:13" x14ac:dyDescent="0.3">
      <c r="A2047" t="s">
        <v>59</v>
      </c>
      <c r="B2047" t="s">
        <v>15</v>
      </c>
      <c r="C2047">
        <v>45163</v>
      </c>
      <c r="D2047">
        <v>14</v>
      </c>
      <c r="E2047">
        <v>12368.86</v>
      </c>
      <c r="F2047">
        <v>8625.26</v>
      </c>
      <c r="G2047">
        <v>3743.6000000000004</v>
      </c>
      <c r="H2047">
        <v>2023</v>
      </c>
      <c r="I2047">
        <v>8</v>
      </c>
      <c r="J2047" t="s">
        <v>85</v>
      </c>
      <c r="K2047" t="s">
        <v>132</v>
      </c>
      <c r="L2047" t="s">
        <v>118</v>
      </c>
      <c r="M2047" t="s">
        <v>134</v>
      </c>
    </row>
    <row r="2048" spans="1:13" x14ac:dyDescent="0.3">
      <c r="A2048" t="s">
        <v>12</v>
      </c>
      <c r="B2048" t="s">
        <v>46</v>
      </c>
      <c r="C2048">
        <v>45014</v>
      </c>
      <c r="D2048">
        <v>27</v>
      </c>
      <c r="E2048">
        <v>5276.6100000000006</v>
      </c>
      <c r="F2048">
        <v>3940.6499999999996</v>
      </c>
      <c r="G2048">
        <v>1335.9600000000009</v>
      </c>
      <c r="H2048">
        <v>2023</v>
      </c>
      <c r="I2048">
        <v>3</v>
      </c>
      <c r="J2048" t="s">
        <v>83</v>
      </c>
      <c r="K2048" t="s">
        <v>100</v>
      </c>
      <c r="L2048" t="s">
        <v>118</v>
      </c>
      <c r="M2048" t="s">
        <v>119</v>
      </c>
    </row>
    <row r="2049" spans="1:13" x14ac:dyDescent="0.3">
      <c r="A2049" t="s">
        <v>28</v>
      </c>
      <c r="B2049" t="s">
        <v>36</v>
      </c>
      <c r="C2049">
        <v>45501</v>
      </c>
      <c r="D2049">
        <v>20</v>
      </c>
      <c r="E2049">
        <v>18941</v>
      </c>
      <c r="F2049">
        <v>13347.6</v>
      </c>
      <c r="G2049">
        <v>5593.4</v>
      </c>
      <c r="H2049">
        <v>2024</v>
      </c>
      <c r="I2049">
        <v>7</v>
      </c>
      <c r="J2049" t="s">
        <v>89</v>
      </c>
      <c r="K2049" t="s">
        <v>132</v>
      </c>
      <c r="L2049" t="s">
        <v>102</v>
      </c>
      <c r="M2049" t="s">
        <v>124</v>
      </c>
    </row>
    <row r="2050" spans="1:13" x14ac:dyDescent="0.3">
      <c r="A2050" t="s">
        <v>37</v>
      </c>
      <c r="B2050" t="s">
        <v>46</v>
      </c>
      <c r="C2050">
        <v>45147</v>
      </c>
      <c r="D2050">
        <v>23</v>
      </c>
      <c r="E2050">
        <v>4494.8900000000003</v>
      </c>
      <c r="F2050">
        <v>3356.85</v>
      </c>
      <c r="G2050">
        <v>1138.0400000000004</v>
      </c>
      <c r="H2050">
        <v>2023</v>
      </c>
      <c r="I2050">
        <v>8</v>
      </c>
      <c r="J2050" t="s">
        <v>85</v>
      </c>
      <c r="K2050" t="s">
        <v>100</v>
      </c>
      <c r="L2050" t="s">
        <v>118</v>
      </c>
      <c r="M2050" t="s">
        <v>119</v>
      </c>
    </row>
    <row r="2051" spans="1:13" x14ac:dyDescent="0.3">
      <c r="A2051" t="s">
        <v>21</v>
      </c>
      <c r="B2051" t="s">
        <v>67</v>
      </c>
      <c r="C2051">
        <v>45478</v>
      </c>
      <c r="D2051">
        <v>17</v>
      </c>
      <c r="E2051">
        <v>17745.960000000003</v>
      </c>
      <c r="F2051">
        <v>10948.68</v>
      </c>
      <c r="G2051">
        <v>6797.2800000000025</v>
      </c>
      <c r="H2051">
        <v>2024</v>
      </c>
      <c r="I2051">
        <v>7</v>
      </c>
      <c r="J2051" t="s">
        <v>89</v>
      </c>
      <c r="K2051" t="s">
        <v>137</v>
      </c>
      <c r="L2051" t="s">
        <v>111</v>
      </c>
      <c r="M2051" t="s">
        <v>121</v>
      </c>
    </row>
    <row r="2052" spans="1:13" x14ac:dyDescent="0.3">
      <c r="A2052" t="s">
        <v>21</v>
      </c>
      <c r="B2052" t="s">
        <v>35</v>
      </c>
      <c r="C2052">
        <v>45234</v>
      </c>
      <c r="D2052">
        <v>27</v>
      </c>
      <c r="E2052">
        <v>4402.3500000000004</v>
      </c>
      <c r="F2052">
        <v>3404.97</v>
      </c>
      <c r="G2052">
        <v>997.38000000000056</v>
      </c>
      <c r="H2052">
        <v>2023</v>
      </c>
      <c r="I2052">
        <v>11</v>
      </c>
      <c r="J2052" t="s">
        <v>86</v>
      </c>
      <c r="K2052" t="s">
        <v>113</v>
      </c>
      <c r="L2052" t="s">
        <v>102</v>
      </c>
      <c r="M2052" t="s">
        <v>124</v>
      </c>
    </row>
    <row r="2053" spans="1:13" x14ac:dyDescent="0.3">
      <c r="A2053" t="s">
        <v>14</v>
      </c>
      <c r="B2053" t="s">
        <v>30</v>
      </c>
      <c r="C2053">
        <v>45637</v>
      </c>
      <c r="D2053">
        <v>34</v>
      </c>
      <c r="E2053">
        <v>50029.64</v>
      </c>
      <c r="F2053">
        <v>33852.1</v>
      </c>
      <c r="G2053">
        <v>16177.54</v>
      </c>
      <c r="H2053">
        <v>2024</v>
      </c>
      <c r="I2053">
        <v>12</v>
      </c>
      <c r="J2053" t="s">
        <v>90</v>
      </c>
      <c r="K2053" t="s">
        <v>113</v>
      </c>
      <c r="L2053" t="s">
        <v>126</v>
      </c>
      <c r="M2053" t="s">
        <v>127</v>
      </c>
    </row>
    <row r="2054" spans="1:13" x14ac:dyDescent="0.3">
      <c r="A2054" t="s">
        <v>12</v>
      </c>
      <c r="B2054" t="s">
        <v>65</v>
      </c>
      <c r="C2054">
        <v>45570</v>
      </c>
      <c r="D2054">
        <v>35</v>
      </c>
      <c r="E2054">
        <v>11310.25</v>
      </c>
      <c r="F2054">
        <v>6995.1</v>
      </c>
      <c r="G2054">
        <v>4315.1499999999996</v>
      </c>
      <c r="H2054">
        <v>2024</v>
      </c>
      <c r="I2054">
        <v>10</v>
      </c>
      <c r="J2054" t="s">
        <v>90</v>
      </c>
      <c r="K2054" t="s">
        <v>109</v>
      </c>
      <c r="L2054" t="s">
        <v>111</v>
      </c>
      <c r="M2054" t="s">
        <v>112</v>
      </c>
    </row>
    <row r="2055" spans="1:13" x14ac:dyDescent="0.3">
      <c r="A2055" t="s">
        <v>14</v>
      </c>
      <c r="B2055" t="s">
        <v>63</v>
      </c>
      <c r="C2055">
        <v>45562</v>
      </c>
      <c r="D2055">
        <v>27</v>
      </c>
      <c r="E2055">
        <v>30539.969999999998</v>
      </c>
      <c r="F2055">
        <v>25351.65</v>
      </c>
      <c r="G2055">
        <v>5188.3199999999961</v>
      </c>
      <c r="H2055">
        <v>2024</v>
      </c>
      <c r="I2055">
        <v>9</v>
      </c>
      <c r="J2055" t="s">
        <v>89</v>
      </c>
      <c r="K2055" t="s">
        <v>113</v>
      </c>
      <c r="L2055" t="s">
        <v>111</v>
      </c>
      <c r="M2055" t="s">
        <v>170</v>
      </c>
    </row>
    <row r="2056" spans="1:13" x14ac:dyDescent="0.3">
      <c r="A2056" t="s">
        <v>73</v>
      </c>
      <c r="B2056" t="s">
        <v>47</v>
      </c>
      <c r="C2056">
        <v>44929</v>
      </c>
      <c r="D2056">
        <v>1</v>
      </c>
      <c r="E2056">
        <v>1</v>
      </c>
      <c r="F2056">
        <v>1</v>
      </c>
      <c r="G2056">
        <v>0</v>
      </c>
      <c r="H2056">
        <v>2023</v>
      </c>
      <c r="I2056">
        <v>1</v>
      </c>
      <c r="J2056" t="s">
        <v>83</v>
      </c>
      <c r="K2056" t="s">
        <v>113</v>
      </c>
      <c r="L2056" t="s">
        <v>126</v>
      </c>
      <c r="M2056" t="s">
        <v>127</v>
      </c>
    </row>
    <row r="2057" spans="1:13" x14ac:dyDescent="0.3">
      <c r="A2057" t="s">
        <v>6</v>
      </c>
      <c r="B2057" t="s">
        <v>70</v>
      </c>
      <c r="C2057">
        <v>45627</v>
      </c>
      <c r="D2057">
        <v>26</v>
      </c>
      <c r="E2057">
        <v>5613.1399999999994</v>
      </c>
      <c r="F2057">
        <v>4063.0200000000004</v>
      </c>
      <c r="G2057">
        <v>1550.119999999999</v>
      </c>
      <c r="H2057">
        <v>2024</v>
      </c>
      <c r="I2057">
        <v>12</v>
      </c>
      <c r="J2057" t="s">
        <v>90</v>
      </c>
      <c r="K2057" t="s">
        <v>130</v>
      </c>
      <c r="L2057" t="s">
        <v>102</v>
      </c>
      <c r="M2057" t="s">
        <v>103</v>
      </c>
    </row>
    <row r="2058" spans="1:13" x14ac:dyDescent="0.3">
      <c r="A2058" t="s">
        <v>19</v>
      </c>
      <c r="B2058" t="s">
        <v>15</v>
      </c>
      <c r="C2058">
        <v>44971</v>
      </c>
      <c r="D2058">
        <v>15</v>
      </c>
      <c r="E2058">
        <v>13252.35</v>
      </c>
      <c r="F2058">
        <v>9241.35</v>
      </c>
      <c r="G2058">
        <v>4011</v>
      </c>
      <c r="H2058">
        <v>2023</v>
      </c>
      <c r="I2058">
        <v>2</v>
      </c>
      <c r="J2058" t="s">
        <v>83</v>
      </c>
      <c r="K2058" t="s">
        <v>132</v>
      </c>
      <c r="L2058" t="s">
        <v>118</v>
      </c>
      <c r="M2058" t="s">
        <v>134</v>
      </c>
    </row>
    <row r="2059" spans="1:13" x14ac:dyDescent="0.3">
      <c r="A2059" t="s">
        <v>14</v>
      </c>
      <c r="B2059" t="s">
        <v>51</v>
      </c>
      <c r="C2059">
        <v>45235</v>
      </c>
      <c r="D2059">
        <v>27</v>
      </c>
      <c r="E2059">
        <v>9569.34</v>
      </c>
      <c r="F2059">
        <v>6832.62</v>
      </c>
      <c r="G2059">
        <v>2736.7200000000003</v>
      </c>
      <c r="H2059">
        <v>2023</v>
      </c>
      <c r="I2059">
        <v>11</v>
      </c>
      <c r="J2059" t="s">
        <v>86</v>
      </c>
      <c r="K2059" t="s">
        <v>113</v>
      </c>
      <c r="L2059" t="s">
        <v>118</v>
      </c>
      <c r="M2059" t="s">
        <v>152</v>
      </c>
    </row>
    <row r="2060" spans="1:13" x14ac:dyDescent="0.3">
      <c r="A2060" t="s">
        <v>10</v>
      </c>
      <c r="B2060" t="s">
        <v>53</v>
      </c>
      <c r="C2060">
        <v>45505</v>
      </c>
      <c r="D2060">
        <v>9</v>
      </c>
      <c r="E2060">
        <v>11480.49</v>
      </c>
      <c r="F2060">
        <v>7158.51</v>
      </c>
      <c r="G2060">
        <v>4321.9799999999996</v>
      </c>
      <c r="H2060">
        <v>2024</v>
      </c>
      <c r="I2060">
        <v>8</v>
      </c>
      <c r="J2060" t="s">
        <v>89</v>
      </c>
      <c r="K2060" t="s">
        <v>130</v>
      </c>
      <c r="L2060" t="s">
        <v>118</v>
      </c>
      <c r="M2060" t="s">
        <v>152</v>
      </c>
    </row>
    <row r="2061" spans="1:13" x14ac:dyDescent="0.3">
      <c r="A2061" t="s">
        <v>14</v>
      </c>
      <c r="B2061" t="s">
        <v>53</v>
      </c>
      <c r="C2061">
        <v>45518</v>
      </c>
      <c r="D2061">
        <v>13</v>
      </c>
      <c r="E2061">
        <v>16582.93</v>
      </c>
      <c r="F2061">
        <v>10340.07</v>
      </c>
      <c r="G2061">
        <v>6242.8600000000006</v>
      </c>
      <c r="H2061">
        <v>2024</v>
      </c>
      <c r="I2061">
        <v>8</v>
      </c>
      <c r="J2061" t="s">
        <v>89</v>
      </c>
      <c r="K2061" t="s">
        <v>130</v>
      </c>
      <c r="L2061" t="s">
        <v>118</v>
      </c>
      <c r="M2061" t="s">
        <v>152</v>
      </c>
    </row>
    <row r="2062" spans="1:13" x14ac:dyDescent="0.3">
      <c r="A2062" t="s">
        <v>14</v>
      </c>
      <c r="B2062" t="s">
        <v>56</v>
      </c>
      <c r="C2062">
        <v>45244</v>
      </c>
      <c r="D2062">
        <v>29</v>
      </c>
      <c r="E2062">
        <v>3890.3500000000004</v>
      </c>
      <c r="F2062">
        <v>3213.7799999999997</v>
      </c>
      <c r="G2062">
        <v>676.57000000000062</v>
      </c>
      <c r="H2062">
        <v>2023</v>
      </c>
      <c r="I2062">
        <v>11</v>
      </c>
      <c r="J2062" t="s">
        <v>86</v>
      </c>
      <c r="K2062" t="s">
        <v>113</v>
      </c>
      <c r="L2062" t="s">
        <v>102</v>
      </c>
      <c r="M2062" t="s">
        <v>148</v>
      </c>
    </row>
    <row r="2063" spans="1:13" x14ac:dyDescent="0.3">
      <c r="A2063" t="s">
        <v>25</v>
      </c>
      <c r="B2063" t="s">
        <v>17</v>
      </c>
      <c r="C2063">
        <v>45591</v>
      </c>
      <c r="D2063">
        <v>37</v>
      </c>
      <c r="E2063">
        <v>6770.2599999999993</v>
      </c>
      <c r="F2063">
        <v>5143.37</v>
      </c>
      <c r="G2063">
        <v>1626.8899999999994</v>
      </c>
      <c r="H2063">
        <v>2024</v>
      </c>
      <c r="I2063">
        <v>10</v>
      </c>
      <c r="J2063" t="s">
        <v>90</v>
      </c>
      <c r="K2063" t="s">
        <v>104</v>
      </c>
      <c r="L2063" t="s">
        <v>102</v>
      </c>
      <c r="M2063" t="s">
        <v>103</v>
      </c>
    </row>
    <row r="2064" spans="1:13" x14ac:dyDescent="0.3">
      <c r="A2064" t="s">
        <v>37</v>
      </c>
      <c r="B2064" t="s">
        <v>36</v>
      </c>
      <c r="C2064">
        <v>45508</v>
      </c>
      <c r="D2064">
        <v>4</v>
      </c>
      <c r="E2064">
        <v>3788.2</v>
      </c>
      <c r="F2064">
        <v>2669.52</v>
      </c>
      <c r="G2064">
        <v>1118.6799999999998</v>
      </c>
      <c r="H2064">
        <v>2024</v>
      </c>
      <c r="I2064">
        <v>8</v>
      </c>
      <c r="J2064" t="s">
        <v>89</v>
      </c>
      <c r="K2064" t="s">
        <v>132</v>
      </c>
      <c r="L2064" t="s">
        <v>102</v>
      </c>
      <c r="M2064" t="s">
        <v>124</v>
      </c>
    </row>
    <row r="2065" spans="1:13" x14ac:dyDescent="0.3">
      <c r="A2065" t="s">
        <v>16</v>
      </c>
      <c r="B2065" t="s">
        <v>31</v>
      </c>
      <c r="C2065">
        <v>45447</v>
      </c>
      <c r="D2065">
        <v>2</v>
      </c>
      <c r="E2065">
        <v>961.4</v>
      </c>
      <c r="F2065">
        <v>603.88</v>
      </c>
      <c r="G2065">
        <v>357.52</v>
      </c>
      <c r="H2065">
        <v>2024</v>
      </c>
      <c r="I2065">
        <v>6</v>
      </c>
      <c r="J2065" t="s">
        <v>88</v>
      </c>
      <c r="K2065" t="s">
        <v>113</v>
      </c>
      <c r="L2065" t="s">
        <v>98</v>
      </c>
      <c r="M2065" t="s">
        <v>108</v>
      </c>
    </row>
    <row r="2066" spans="1:13" x14ac:dyDescent="0.3">
      <c r="A2066" t="s">
        <v>16</v>
      </c>
      <c r="B2066" t="s">
        <v>45</v>
      </c>
      <c r="C2066">
        <v>45530</v>
      </c>
      <c r="D2066">
        <v>1</v>
      </c>
      <c r="E2066">
        <v>806.66</v>
      </c>
      <c r="F2066">
        <v>481.04</v>
      </c>
      <c r="G2066">
        <v>325.61999999999995</v>
      </c>
      <c r="H2066">
        <v>2024</v>
      </c>
      <c r="I2066">
        <v>8</v>
      </c>
      <c r="J2066" t="s">
        <v>89</v>
      </c>
      <c r="K2066" t="s">
        <v>113</v>
      </c>
      <c r="L2066" t="s">
        <v>111</v>
      </c>
      <c r="M2066" t="s">
        <v>112</v>
      </c>
    </row>
    <row r="2067" spans="1:13" x14ac:dyDescent="0.3">
      <c r="A2067" t="s">
        <v>16</v>
      </c>
      <c r="B2067" t="s">
        <v>18</v>
      </c>
      <c r="C2067">
        <v>45494</v>
      </c>
      <c r="D2067">
        <v>18</v>
      </c>
      <c r="E2067">
        <v>7184.88</v>
      </c>
      <c r="F2067">
        <v>5429.5199999999995</v>
      </c>
      <c r="G2067">
        <v>1755.3600000000006</v>
      </c>
      <c r="H2067">
        <v>2024</v>
      </c>
      <c r="I2067">
        <v>7</v>
      </c>
      <c r="J2067" t="s">
        <v>89</v>
      </c>
      <c r="K2067" t="s">
        <v>130</v>
      </c>
      <c r="L2067" t="s">
        <v>126</v>
      </c>
      <c r="M2067" t="s">
        <v>129</v>
      </c>
    </row>
    <row r="2068" spans="1:13" x14ac:dyDescent="0.3">
      <c r="A2068" t="s">
        <v>16</v>
      </c>
      <c r="B2068" t="s">
        <v>20</v>
      </c>
      <c r="C2068">
        <v>45269</v>
      </c>
      <c r="D2068">
        <v>41</v>
      </c>
      <c r="E2068">
        <v>36416.61</v>
      </c>
      <c r="F2068">
        <v>29620.45</v>
      </c>
      <c r="G2068">
        <v>6796.16</v>
      </c>
      <c r="H2068">
        <v>2023</v>
      </c>
      <c r="I2068">
        <v>12</v>
      </c>
      <c r="J2068" t="s">
        <v>86</v>
      </c>
      <c r="K2068" t="s">
        <v>104</v>
      </c>
      <c r="L2068" t="s">
        <v>102</v>
      </c>
      <c r="M2068" t="s">
        <v>124</v>
      </c>
    </row>
    <row r="2069" spans="1:13" x14ac:dyDescent="0.3">
      <c r="A2069" t="s">
        <v>19</v>
      </c>
      <c r="B2069" t="s">
        <v>68</v>
      </c>
      <c r="C2069">
        <v>45532</v>
      </c>
      <c r="D2069">
        <v>2</v>
      </c>
      <c r="E2069">
        <v>2216</v>
      </c>
      <c r="F2069">
        <v>1736.1</v>
      </c>
      <c r="G2069">
        <v>479.90000000000009</v>
      </c>
      <c r="H2069">
        <v>2024</v>
      </c>
      <c r="I2069">
        <v>8</v>
      </c>
      <c r="J2069" t="s">
        <v>89</v>
      </c>
      <c r="K2069" t="s">
        <v>113</v>
      </c>
      <c r="L2069" t="s">
        <v>118</v>
      </c>
      <c r="M2069" t="s">
        <v>134</v>
      </c>
    </row>
    <row r="2070" spans="1:13" x14ac:dyDescent="0.3">
      <c r="A2070" t="s">
        <v>23</v>
      </c>
      <c r="B2070" t="s">
        <v>29</v>
      </c>
      <c r="C2070">
        <v>44939</v>
      </c>
      <c r="D2070">
        <v>31</v>
      </c>
      <c r="E2070">
        <v>20243</v>
      </c>
      <c r="F2070">
        <v>15163.65</v>
      </c>
      <c r="G2070">
        <v>5079.3500000000004</v>
      </c>
      <c r="H2070">
        <v>2023</v>
      </c>
      <c r="I2070">
        <v>1</v>
      </c>
      <c r="J2070" t="s">
        <v>83</v>
      </c>
      <c r="K2070" t="s">
        <v>100</v>
      </c>
      <c r="L2070" t="s">
        <v>98</v>
      </c>
      <c r="M2070" t="s">
        <v>108</v>
      </c>
    </row>
    <row r="2071" spans="1:13" x14ac:dyDescent="0.3">
      <c r="A2071" t="s">
        <v>21</v>
      </c>
      <c r="B2071" t="s">
        <v>49</v>
      </c>
      <c r="C2071">
        <v>45306</v>
      </c>
      <c r="D2071">
        <v>17</v>
      </c>
      <c r="E2071">
        <v>22628.19</v>
      </c>
      <c r="F2071">
        <v>13899.54</v>
      </c>
      <c r="G2071">
        <v>8728.6499999999978</v>
      </c>
      <c r="H2071">
        <v>2024</v>
      </c>
      <c r="I2071">
        <v>1</v>
      </c>
      <c r="J2071" t="s">
        <v>87</v>
      </c>
      <c r="K2071" t="s">
        <v>137</v>
      </c>
      <c r="L2071" t="s">
        <v>126</v>
      </c>
      <c r="M2071" t="s">
        <v>158</v>
      </c>
    </row>
    <row r="2072" spans="1:13" x14ac:dyDescent="0.3">
      <c r="A2072" t="s">
        <v>16</v>
      </c>
      <c r="B2072" t="s">
        <v>31</v>
      </c>
      <c r="C2072">
        <v>45499</v>
      </c>
      <c r="D2072">
        <v>14</v>
      </c>
      <c r="E2072">
        <v>6729.8</v>
      </c>
      <c r="F2072">
        <v>4227.16</v>
      </c>
      <c r="G2072">
        <v>2502.6400000000003</v>
      </c>
      <c r="H2072">
        <v>2024</v>
      </c>
      <c r="I2072">
        <v>7</v>
      </c>
      <c r="J2072" t="s">
        <v>89</v>
      </c>
      <c r="K2072" t="s">
        <v>113</v>
      </c>
      <c r="L2072" t="s">
        <v>98</v>
      </c>
      <c r="M2072" t="s">
        <v>108</v>
      </c>
    </row>
    <row r="2073" spans="1:13" x14ac:dyDescent="0.3">
      <c r="A2073" t="s">
        <v>16</v>
      </c>
      <c r="B2073" t="s">
        <v>56</v>
      </c>
      <c r="C2073">
        <v>45204</v>
      </c>
      <c r="D2073">
        <v>11</v>
      </c>
      <c r="E2073">
        <v>1475.65</v>
      </c>
      <c r="F2073">
        <v>1219.02</v>
      </c>
      <c r="G2073">
        <v>256.63000000000011</v>
      </c>
      <c r="H2073">
        <v>2023</v>
      </c>
      <c r="I2073">
        <v>10</v>
      </c>
      <c r="J2073" t="s">
        <v>86</v>
      </c>
      <c r="K2073" t="s">
        <v>113</v>
      </c>
      <c r="L2073" t="s">
        <v>102</v>
      </c>
      <c r="M2073" t="s">
        <v>148</v>
      </c>
    </row>
    <row r="2074" spans="1:13" x14ac:dyDescent="0.3">
      <c r="A2074" t="s">
        <v>21</v>
      </c>
      <c r="B2074" t="s">
        <v>70</v>
      </c>
      <c r="C2074">
        <v>44999</v>
      </c>
      <c r="D2074">
        <v>14</v>
      </c>
      <c r="E2074">
        <v>3022.46</v>
      </c>
      <c r="F2074">
        <v>2187.7800000000002</v>
      </c>
      <c r="G2074">
        <v>834.67999999999984</v>
      </c>
      <c r="H2074">
        <v>2023</v>
      </c>
      <c r="I2074">
        <v>3</v>
      </c>
      <c r="J2074" t="s">
        <v>83</v>
      </c>
      <c r="K2074" t="s">
        <v>130</v>
      </c>
      <c r="L2074" t="s">
        <v>102</v>
      </c>
      <c r="M2074" t="s">
        <v>103</v>
      </c>
    </row>
    <row r="2075" spans="1:13" x14ac:dyDescent="0.3">
      <c r="A2075" t="s">
        <v>19</v>
      </c>
      <c r="B2075" t="s">
        <v>44</v>
      </c>
      <c r="C2075">
        <v>45212</v>
      </c>
      <c r="D2075">
        <v>28</v>
      </c>
      <c r="E2075">
        <v>8044.4000000000005</v>
      </c>
      <c r="F2075">
        <v>6514.7599999999993</v>
      </c>
      <c r="G2075">
        <v>1529.6400000000012</v>
      </c>
      <c r="H2075">
        <v>2023</v>
      </c>
      <c r="I2075">
        <v>10</v>
      </c>
      <c r="J2075" t="s">
        <v>86</v>
      </c>
      <c r="K2075" t="s">
        <v>109</v>
      </c>
      <c r="L2075" t="s">
        <v>102</v>
      </c>
      <c r="M2075" t="s">
        <v>116</v>
      </c>
    </row>
    <row r="2076" spans="1:13" x14ac:dyDescent="0.3">
      <c r="A2076" t="s">
        <v>12</v>
      </c>
      <c r="B2076" t="s">
        <v>11</v>
      </c>
      <c r="C2076">
        <v>45372</v>
      </c>
      <c r="D2076">
        <v>28</v>
      </c>
      <c r="E2076">
        <v>18811.8</v>
      </c>
      <c r="F2076">
        <v>14856.52</v>
      </c>
      <c r="G2076">
        <v>3955.2799999999988</v>
      </c>
      <c r="H2076">
        <v>2024</v>
      </c>
      <c r="I2076">
        <v>3</v>
      </c>
      <c r="J2076" t="s">
        <v>87</v>
      </c>
      <c r="K2076" t="s">
        <v>113</v>
      </c>
      <c r="L2076" t="s">
        <v>102</v>
      </c>
      <c r="M2076" t="s">
        <v>103</v>
      </c>
    </row>
    <row r="2077" spans="1:13" x14ac:dyDescent="0.3">
      <c r="A2077" t="s">
        <v>16</v>
      </c>
      <c r="B2077" t="s">
        <v>60</v>
      </c>
      <c r="C2077">
        <v>45390</v>
      </c>
      <c r="D2077">
        <v>3</v>
      </c>
      <c r="E2077">
        <v>1687.23</v>
      </c>
      <c r="F2077">
        <v>1288.29</v>
      </c>
      <c r="G2077">
        <v>398.94000000000005</v>
      </c>
      <c r="H2077">
        <v>2024</v>
      </c>
      <c r="I2077">
        <v>4</v>
      </c>
      <c r="J2077" t="s">
        <v>88</v>
      </c>
      <c r="K2077" t="s">
        <v>132</v>
      </c>
      <c r="L2077" t="s">
        <v>102</v>
      </c>
      <c r="M2077" t="s">
        <v>116</v>
      </c>
    </row>
    <row r="2078" spans="1:13" x14ac:dyDescent="0.3">
      <c r="A2078" t="s">
        <v>25</v>
      </c>
      <c r="B2078" t="s">
        <v>13</v>
      </c>
      <c r="C2078">
        <v>45596</v>
      </c>
      <c r="D2078">
        <v>32</v>
      </c>
      <c r="E2078">
        <v>28098.240000000002</v>
      </c>
      <c r="F2078">
        <v>19359.04</v>
      </c>
      <c r="G2078">
        <v>8739.2000000000007</v>
      </c>
      <c r="H2078">
        <v>2024</v>
      </c>
      <c r="I2078">
        <v>10</v>
      </c>
      <c r="J2078" t="s">
        <v>90</v>
      </c>
      <c r="K2078" t="s">
        <v>104</v>
      </c>
      <c r="L2078" t="s">
        <v>102</v>
      </c>
      <c r="M2078" t="s">
        <v>103</v>
      </c>
    </row>
    <row r="2079" spans="1:13" x14ac:dyDescent="0.3">
      <c r="A2079" t="s">
        <v>23</v>
      </c>
      <c r="B2079" t="s">
        <v>49</v>
      </c>
      <c r="C2079">
        <v>45491</v>
      </c>
      <c r="D2079">
        <v>11</v>
      </c>
      <c r="E2079">
        <v>14641.769999999999</v>
      </c>
      <c r="F2079">
        <v>8993.82</v>
      </c>
      <c r="G2079">
        <v>5647.9499999999989</v>
      </c>
      <c r="H2079">
        <v>2024</v>
      </c>
      <c r="I2079">
        <v>7</v>
      </c>
      <c r="J2079" t="s">
        <v>89</v>
      </c>
      <c r="K2079" t="s">
        <v>137</v>
      </c>
      <c r="L2079" t="s">
        <v>126</v>
      </c>
      <c r="M2079" t="s">
        <v>158</v>
      </c>
    </row>
    <row r="2080" spans="1:13" x14ac:dyDescent="0.3">
      <c r="A2080" t="s">
        <v>6</v>
      </c>
      <c r="B2080" t="s">
        <v>45</v>
      </c>
      <c r="C2080">
        <v>45353</v>
      </c>
      <c r="D2080">
        <v>14</v>
      </c>
      <c r="E2080">
        <v>11293.24</v>
      </c>
      <c r="F2080">
        <v>6734.56</v>
      </c>
      <c r="G2080">
        <v>4558.6799999999994</v>
      </c>
      <c r="H2080">
        <v>2024</v>
      </c>
      <c r="I2080">
        <v>3</v>
      </c>
      <c r="J2080" t="s">
        <v>87</v>
      </c>
      <c r="K2080" t="s">
        <v>113</v>
      </c>
      <c r="L2080" t="s">
        <v>111</v>
      </c>
      <c r="M2080" t="s">
        <v>112</v>
      </c>
    </row>
    <row r="2081" spans="1:13" x14ac:dyDescent="0.3">
      <c r="A2081" t="s">
        <v>32</v>
      </c>
      <c r="B2081" t="s">
        <v>40</v>
      </c>
      <c r="C2081">
        <v>45306</v>
      </c>
      <c r="D2081">
        <v>27</v>
      </c>
      <c r="E2081">
        <v>36552.33</v>
      </c>
      <c r="F2081">
        <v>26310.420000000002</v>
      </c>
      <c r="G2081">
        <v>10241.91</v>
      </c>
      <c r="H2081">
        <v>2024</v>
      </c>
      <c r="I2081">
        <v>1</v>
      </c>
      <c r="J2081" t="s">
        <v>87</v>
      </c>
      <c r="K2081" t="s">
        <v>106</v>
      </c>
      <c r="L2081" t="s">
        <v>111</v>
      </c>
      <c r="M2081" t="s">
        <v>112</v>
      </c>
    </row>
    <row r="2082" spans="1:13" x14ac:dyDescent="0.3">
      <c r="A2082" t="s">
        <v>23</v>
      </c>
      <c r="B2082" t="s">
        <v>49</v>
      </c>
      <c r="C2082">
        <v>45330</v>
      </c>
      <c r="D2082">
        <v>20</v>
      </c>
      <c r="E2082">
        <v>26621.399999999998</v>
      </c>
      <c r="F2082">
        <v>16352.4</v>
      </c>
      <c r="G2082">
        <v>10268.999999999998</v>
      </c>
      <c r="H2082">
        <v>2024</v>
      </c>
      <c r="I2082">
        <v>2</v>
      </c>
      <c r="J2082" t="s">
        <v>87</v>
      </c>
      <c r="K2082" t="s">
        <v>137</v>
      </c>
      <c r="L2082" t="s">
        <v>126</v>
      </c>
      <c r="M2082" t="s">
        <v>158</v>
      </c>
    </row>
    <row r="2083" spans="1:13" x14ac:dyDescent="0.3">
      <c r="A2083" t="s">
        <v>16</v>
      </c>
      <c r="B2083" t="s">
        <v>11</v>
      </c>
      <c r="C2083">
        <v>45339</v>
      </c>
      <c r="D2083">
        <v>20</v>
      </c>
      <c r="E2083">
        <v>13437</v>
      </c>
      <c r="F2083">
        <v>10611.800000000001</v>
      </c>
      <c r="G2083">
        <v>2825.1999999999989</v>
      </c>
      <c r="H2083">
        <v>2024</v>
      </c>
      <c r="I2083">
        <v>2</v>
      </c>
      <c r="J2083" t="s">
        <v>87</v>
      </c>
      <c r="K2083" t="s">
        <v>113</v>
      </c>
      <c r="L2083" t="s">
        <v>102</v>
      </c>
      <c r="M2083" t="s">
        <v>103</v>
      </c>
    </row>
    <row r="2084" spans="1:13" x14ac:dyDescent="0.3">
      <c r="A2084" t="s">
        <v>28</v>
      </c>
      <c r="B2084" t="s">
        <v>50</v>
      </c>
      <c r="C2084">
        <v>44961</v>
      </c>
      <c r="D2084">
        <v>17</v>
      </c>
      <c r="E2084">
        <v>4583.54</v>
      </c>
      <c r="F2084">
        <v>2786.1299999999997</v>
      </c>
      <c r="G2084">
        <v>1797.4100000000003</v>
      </c>
      <c r="H2084">
        <v>2023</v>
      </c>
      <c r="I2084">
        <v>2</v>
      </c>
      <c r="J2084" t="s">
        <v>83</v>
      </c>
      <c r="K2084" t="s">
        <v>100</v>
      </c>
      <c r="L2084" t="s">
        <v>102</v>
      </c>
      <c r="M2084" t="s">
        <v>103</v>
      </c>
    </row>
    <row r="2085" spans="1:13" x14ac:dyDescent="0.3">
      <c r="A2085" t="s">
        <v>32</v>
      </c>
      <c r="B2085" t="s">
        <v>45</v>
      </c>
      <c r="C2085">
        <v>45328</v>
      </c>
      <c r="D2085">
        <v>17</v>
      </c>
      <c r="E2085">
        <v>13713.22</v>
      </c>
      <c r="F2085">
        <v>8177.68</v>
      </c>
      <c r="G2085">
        <v>5535.5399999999991</v>
      </c>
      <c r="H2085">
        <v>2024</v>
      </c>
      <c r="I2085">
        <v>2</v>
      </c>
      <c r="J2085" t="s">
        <v>87</v>
      </c>
      <c r="K2085" t="s">
        <v>113</v>
      </c>
      <c r="L2085" t="s">
        <v>111</v>
      </c>
      <c r="M2085" t="s">
        <v>112</v>
      </c>
    </row>
    <row r="2086" spans="1:13" x14ac:dyDescent="0.3">
      <c r="A2086" t="s">
        <v>59</v>
      </c>
      <c r="B2086" t="s">
        <v>20</v>
      </c>
      <c r="C2086">
        <v>44960</v>
      </c>
      <c r="D2086">
        <v>18</v>
      </c>
      <c r="E2086">
        <v>15987.78</v>
      </c>
      <c r="F2086">
        <v>13004.1</v>
      </c>
      <c r="G2086">
        <v>2983.6800000000003</v>
      </c>
      <c r="H2086">
        <v>2023</v>
      </c>
      <c r="I2086">
        <v>2</v>
      </c>
      <c r="J2086" t="s">
        <v>83</v>
      </c>
      <c r="K2086" t="s">
        <v>104</v>
      </c>
      <c r="L2086" t="s">
        <v>102</v>
      </c>
      <c r="M2086" t="s">
        <v>124</v>
      </c>
    </row>
    <row r="2087" spans="1:13" x14ac:dyDescent="0.3">
      <c r="A2087" t="s">
        <v>16</v>
      </c>
      <c r="B2087" t="s">
        <v>31</v>
      </c>
      <c r="C2087">
        <v>45615</v>
      </c>
      <c r="D2087">
        <v>35</v>
      </c>
      <c r="E2087">
        <v>16824.5</v>
      </c>
      <c r="F2087">
        <v>10567.9</v>
      </c>
      <c r="G2087">
        <v>6256.6</v>
      </c>
      <c r="H2087">
        <v>2024</v>
      </c>
      <c r="I2087">
        <v>11</v>
      </c>
      <c r="J2087" t="s">
        <v>90</v>
      </c>
      <c r="K2087" t="s">
        <v>113</v>
      </c>
      <c r="L2087" t="s">
        <v>98</v>
      </c>
      <c r="M2087" t="s">
        <v>108</v>
      </c>
    </row>
    <row r="2088" spans="1:13" x14ac:dyDescent="0.3">
      <c r="A2088" t="s">
        <v>16</v>
      </c>
      <c r="B2088" t="s">
        <v>67</v>
      </c>
      <c r="C2088">
        <v>45328</v>
      </c>
      <c r="D2088">
        <v>29</v>
      </c>
      <c r="E2088">
        <v>30272.520000000004</v>
      </c>
      <c r="F2088">
        <v>18677.16</v>
      </c>
      <c r="G2088">
        <v>11595.360000000004</v>
      </c>
      <c r="H2088">
        <v>2024</v>
      </c>
      <c r="I2088">
        <v>2</v>
      </c>
      <c r="J2088" t="s">
        <v>87</v>
      </c>
      <c r="K2088" t="s">
        <v>137</v>
      </c>
      <c r="L2088" t="s">
        <v>111</v>
      </c>
      <c r="M2088" t="s">
        <v>121</v>
      </c>
    </row>
    <row r="2089" spans="1:13" x14ac:dyDescent="0.3">
      <c r="A2089" t="s">
        <v>14</v>
      </c>
      <c r="B2089" t="s">
        <v>44</v>
      </c>
      <c r="C2089">
        <v>45284</v>
      </c>
      <c r="D2089">
        <v>33</v>
      </c>
      <c r="E2089">
        <v>9480.9</v>
      </c>
      <c r="F2089">
        <v>7678.11</v>
      </c>
      <c r="G2089">
        <v>1802.79</v>
      </c>
      <c r="H2089">
        <v>2023</v>
      </c>
      <c r="I2089">
        <v>12</v>
      </c>
      <c r="J2089" t="s">
        <v>86</v>
      </c>
      <c r="K2089" t="s">
        <v>109</v>
      </c>
      <c r="L2089" t="s">
        <v>102</v>
      </c>
      <c r="M2089" t="s">
        <v>116</v>
      </c>
    </row>
    <row r="2090" spans="1:13" x14ac:dyDescent="0.3">
      <c r="A2090" t="s">
        <v>33</v>
      </c>
      <c r="B2090" t="s">
        <v>62</v>
      </c>
      <c r="C2090">
        <v>45180</v>
      </c>
      <c r="D2090">
        <v>15</v>
      </c>
      <c r="E2090">
        <v>21679.5</v>
      </c>
      <c r="F2090">
        <v>14554.05</v>
      </c>
      <c r="G2090">
        <v>7125.4500000000007</v>
      </c>
      <c r="H2090">
        <v>2023</v>
      </c>
      <c r="I2090">
        <v>9</v>
      </c>
      <c r="J2090" t="s">
        <v>85</v>
      </c>
      <c r="K2090" t="s">
        <v>113</v>
      </c>
      <c r="L2090" t="s">
        <v>126</v>
      </c>
      <c r="M2090" t="s">
        <v>158</v>
      </c>
    </row>
    <row r="2091" spans="1:13" x14ac:dyDescent="0.3">
      <c r="A2091" t="s">
        <v>12</v>
      </c>
      <c r="B2091" t="s">
        <v>61</v>
      </c>
      <c r="C2091">
        <v>45095</v>
      </c>
      <c r="D2091">
        <v>6</v>
      </c>
      <c r="E2091">
        <v>2295.48</v>
      </c>
      <c r="F2091">
        <v>1813.98</v>
      </c>
      <c r="G2091">
        <v>481.5</v>
      </c>
      <c r="H2091">
        <v>2023</v>
      </c>
      <c r="I2091">
        <v>6</v>
      </c>
      <c r="J2091" t="s">
        <v>84</v>
      </c>
      <c r="K2091" t="s">
        <v>109</v>
      </c>
      <c r="L2091" t="s">
        <v>111</v>
      </c>
      <c r="M2091" t="s">
        <v>121</v>
      </c>
    </row>
    <row r="2092" spans="1:13" x14ac:dyDescent="0.3">
      <c r="A2092" t="s">
        <v>59</v>
      </c>
      <c r="B2092" t="s">
        <v>61</v>
      </c>
      <c r="C2092">
        <v>45115</v>
      </c>
      <c r="D2092">
        <v>3</v>
      </c>
      <c r="E2092">
        <v>1147.74</v>
      </c>
      <c r="F2092">
        <v>906.99</v>
      </c>
      <c r="G2092">
        <v>240.75</v>
      </c>
      <c r="H2092">
        <v>2023</v>
      </c>
      <c r="I2092">
        <v>7</v>
      </c>
      <c r="J2092" t="s">
        <v>85</v>
      </c>
      <c r="K2092" t="s">
        <v>109</v>
      </c>
      <c r="L2092" t="s">
        <v>111</v>
      </c>
      <c r="M2092" t="s">
        <v>121</v>
      </c>
    </row>
    <row r="2093" spans="1:13" x14ac:dyDescent="0.3">
      <c r="A2093" t="s">
        <v>23</v>
      </c>
      <c r="B2093" t="s">
        <v>7</v>
      </c>
      <c r="C2093">
        <v>45068</v>
      </c>
      <c r="D2093">
        <v>12</v>
      </c>
      <c r="E2093">
        <v>3982.56</v>
      </c>
      <c r="F2093">
        <v>2372.52</v>
      </c>
      <c r="G2093">
        <v>1610.04</v>
      </c>
      <c r="H2093">
        <v>2023</v>
      </c>
      <c r="I2093">
        <v>5</v>
      </c>
      <c r="J2093" t="s">
        <v>84</v>
      </c>
      <c r="K2093" t="s">
        <v>109</v>
      </c>
      <c r="L2093" t="s">
        <v>98</v>
      </c>
      <c r="M2093" t="s">
        <v>108</v>
      </c>
    </row>
    <row r="2094" spans="1:13" x14ac:dyDescent="0.3">
      <c r="A2094" t="s">
        <v>32</v>
      </c>
      <c r="B2094" t="s">
        <v>41</v>
      </c>
      <c r="C2094">
        <v>45465</v>
      </c>
      <c r="D2094">
        <v>6</v>
      </c>
      <c r="E2094">
        <v>5300.4</v>
      </c>
      <c r="F2094">
        <v>3626.94</v>
      </c>
      <c r="G2094">
        <v>1673.4599999999996</v>
      </c>
      <c r="H2094">
        <v>2024</v>
      </c>
      <c r="I2094">
        <v>6</v>
      </c>
      <c r="J2094" t="s">
        <v>88</v>
      </c>
      <c r="K2094" t="s">
        <v>132</v>
      </c>
      <c r="L2094" t="s">
        <v>118</v>
      </c>
      <c r="M2094" t="s">
        <v>154</v>
      </c>
    </row>
    <row r="2095" spans="1:13" x14ac:dyDescent="0.3">
      <c r="A2095" t="s">
        <v>12</v>
      </c>
      <c r="B2095" t="s">
        <v>67</v>
      </c>
      <c r="C2095">
        <v>45229</v>
      </c>
      <c r="D2095">
        <v>33</v>
      </c>
      <c r="E2095">
        <v>34448.04</v>
      </c>
      <c r="F2095">
        <v>21253.32</v>
      </c>
      <c r="G2095">
        <v>13194.720000000001</v>
      </c>
      <c r="H2095">
        <v>2023</v>
      </c>
      <c r="I2095">
        <v>10</v>
      </c>
      <c r="J2095" t="s">
        <v>86</v>
      </c>
      <c r="K2095" t="s">
        <v>137</v>
      </c>
      <c r="L2095" t="s">
        <v>111</v>
      </c>
      <c r="M2095" t="s">
        <v>121</v>
      </c>
    </row>
    <row r="2096" spans="1:13" x14ac:dyDescent="0.3">
      <c r="A2096" t="s">
        <v>6</v>
      </c>
      <c r="B2096" t="s">
        <v>51</v>
      </c>
      <c r="C2096">
        <v>45430</v>
      </c>
      <c r="D2096">
        <v>8</v>
      </c>
      <c r="E2096">
        <v>2835.36</v>
      </c>
      <c r="F2096">
        <v>2024.48</v>
      </c>
      <c r="G2096">
        <v>810.88000000000011</v>
      </c>
      <c r="H2096">
        <v>2024</v>
      </c>
      <c r="I2096">
        <v>5</v>
      </c>
      <c r="J2096" t="s">
        <v>88</v>
      </c>
      <c r="K2096" t="s">
        <v>113</v>
      </c>
      <c r="L2096" t="s">
        <v>118</v>
      </c>
      <c r="M2096" t="s">
        <v>152</v>
      </c>
    </row>
    <row r="2097" spans="1:13" x14ac:dyDescent="0.3">
      <c r="A2097" t="s">
        <v>32</v>
      </c>
      <c r="B2097" t="s">
        <v>29</v>
      </c>
      <c r="C2097">
        <v>45054</v>
      </c>
      <c r="D2097">
        <v>18</v>
      </c>
      <c r="E2097">
        <v>11754</v>
      </c>
      <c r="F2097">
        <v>8804.6999999999989</v>
      </c>
      <c r="G2097">
        <v>2949.3000000000011</v>
      </c>
      <c r="H2097">
        <v>2023</v>
      </c>
      <c r="I2097">
        <v>5</v>
      </c>
      <c r="J2097" t="s">
        <v>84</v>
      </c>
      <c r="K2097" t="s">
        <v>100</v>
      </c>
      <c r="L2097" t="s">
        <v>98</v>
      </c>
      <c r="M2097" t="s">
        <v>108</v>
      </c>
    </row>
    <row r="2098" spans="1:13" x14ac:dyDescent="0.3">
      <c r="A2098" t="s">
        <v>28</v>
      </c>
      <c r="B2098" t="s">
        <v>48</v>
      </c>
      <c r="C2098">
        <v>45177</v>
      </c>
      <c r="D2098">
        <v>20</v>
      </c>
      <c r="E2098">
        <v>28060.2</v>
      </c>
      <c r="F2098">
        <v>17811</v>
      </c>
      <c r="G2098">
        <v>10249.200000000001</v>
      </c>
      <c r="H2098">
        <v>2023</v>
      </c>
      <c r="I2098">
        <v>9</v>
      </c>
      <c r="J2098" t="s">
        <v>85</v>
      </c>
      <c r="K2098" t="s">
        <v>137</v>
      </c>
      <c r="L2098" t="s">
        <v>111</v>
      </c>
      <c r="M2098" t="s">
        <v>112</v>
      </c>
    </row>
    <row r="2099" spans="1:13" x14ac:dyDescent="0.3">
      <c r="A2099" t="s">
        <v>16</v>
      </c>
      <c r="B2099" t="s">
        <v>57</v>
      </c>
      <c r="C2099">
        <v>45543</v>
      </c>
      <c r="D2099">
        <v>13</v>
      </c>
      <c r="E2099">
        <v>15218.320000000002</v>
      </c>
      <c r="F2099">
        <v>12157.21</v>
      </c>
      <c r="G2099">
        <v>3061.1100000000024</v>
      </c>
      <c r="H2099">
        <v>2024</v>
      </c>
      <c r="I2099">
        <v>9</v>
      </c>
      <c r="J2099" t="s">
        <v>89</v>
      </c>
      <c r="K2099" t="s">
        <v>106</v>
      </c>
      <c r="L2099" t="s">
        <v>111</v>
      </c>
      <c r="M2099" t="s">
        <v>112</v>
      </c>
    </row>
    <row r="2100" spans="1:13" x14ac:dyDescent="0.3">
      <c r="A2100" t="s">
        <v>19</v>
      </c>
      <c r="B2100" t="s">
        <v>18</v>
      </c>
      <c r="C2100">
        <v>45386</v>
      </c>
      <c r="D2100">
        <v>16</v>
      </c>
      <c r="E2100">
        <v>6386.56</v>
      </c>
      <c r="F2100">
        <v>4826.24</v>
      </c>
      <c r="G2100">
        <v>1560.3200000000006</v>
      </c>
      <c r="H2100">
        <v>2024</v>
      </c>
      <c r="I2100">
        <v>4</v>
      </c>
      <c r="J2100" t="s">
        <v>88</v>
      </c>
      <c r="K2100" t="s">
        <v>130</v>
      </c>
      <c r="L2100" t="s">
        <v>126</v>
      </c>
      <c r="M2100" t="s">
        <v>129</v>
      </c>
    </row>
    <row r="2101" spans="1:13" x14ac:dyDescent="0.3">
      <c r="A2101" t="s">
        <v>33</v>
      </c>
      <c r="B2101" t="s">
        <v>9</v>
      </c>
      <c r="C2101">
        <v>45335</v>
      </c>
      <c r="D2101">
        <v>28</v>
      </c>
      <c r="E2101">
        <v>17002.440000000002</v>
      </c>
      <c r="F2101">
        <v>10425.519999999999</v>
      </c>
      <c r="G2101">
        <v>6576.9200000000037</v>
      </c>
      <c r="H2101">
        <v>2024</v>
      </c>
      <c r="I2101">
        <v>2</v>
      </c>
      <c r="J2101" t="s">
        <v>87</v>
      </c>
      <c r="K2101" t="s">
        <v>113</v>
      </c>
      <c r="L2101" t="s">
        <v>98</v>
      </c>
      <c r="M2101" t="s">
        <v>99</v>
      </c>
    </row>
    <row r="2102" spans="1:13" x14ac:dyDescent="0.3">
      <c r="A2102" t="s">
        <v>14</v>
      </c>
      <c r="B2102" t="s">
        <v>35</v>
      </c>
      <c r="C2102">
        <v>44946</v>
      </c>
      <c r="D2102">
        <v>25</v>
      </c>
      <c r="E2102">
        <v>4076.2500000000005</v>
      </c>
      <c r="F2102">
        <v>3152.75</v>
      </c>
      <c r="G2102">
        <v>923.50000000000045</v>
      </c>
      <c r="H2102">
        <v>2023</v>
      </c>
      <c r="I2102">
        <v>1</v>
      </c>
      <c r="J2102" t="s">
        <v>83</v>
      </c>
      <c r="K2102" t="s">
        <v>113</v>
      </c>
      <c r="L2102" t="s">
        <v>102</v>
      </c>
      <c r="M2102" t="s">
        <v>124</v>
      </c>
    </row>
    <row r="2103" spans="1:13" x14ac:dyDescent="0.3">
      <c r="A2103" t="s">
        <v>25</v>
      </c>
      <c r="B2103" t="s">
        <v>53</v>
      </c>
      <c r="C2103">
        <v>45332</v>
      </c>
      <c r="D2103">
        <v>30</v>
      </c>
      <c r="E2103">
        <v>38268.299999999996</v>
      </c>
      <c r="F2103">
        <v>23861.7</v>
      </c>
      <c r="G2103">
        <v>14406.599999999995</v>
      </c>
      <c r="H2103">
        <v>2024</v>
      </c>
      <c r="I2103">
        <v>2</v>
      </c>
      <c r="J2103" t="s">
        <v>87</v>
      </c>
      <c r="K2103" t="s">
        <v>130</v>
      </c>
      <c r="L2103" t="s">
        <v>118</v>
      </c>
      <c r="M2103" t="s">
        <v>152</v>
      </c>
    </row>
    <row r="2104" spans="1:13" x14ac:dyDescent="0.3">
      <c r="A2104" t="s">
        <v>28</v>
      </c>
      <c r="B2104" t="s">
        <v>71</v>
      </c>
      <c r="C2104">
        <v>45112</v>
      </c>
      <c r="D2104">
        <v>16</v>
      </c>
      <c r="E2104">
        <v>3654.88</v>
      </c>
      <c r="F2104">
        <v>2920.96</v>
      </c>
      <c r="G2104">
        <v>733.92000000000007</v>
      </c>
      <c r="H2104">
        <v>2023</v>
      </c>
      <c r="I2104">
        <v>7</v>
      </c>
      <c r="J2104" t="s">
        <v>85</v>
      </c>
      <c r="K2104" t="s">
        <v>100</v>
      </c>
      <c r="L2104" t="s">
        <v>98</v>
      </c>
      <c r="M2104" t="s">
        <v>99</v>
      </c>
    </row>
    <row r="2105" spans="1:13" x14ac:dyDescent="0.3">
      <c r="A2105" t="s">
        <v>21</v>
      </c>
      <c r="B2105" t="s">
        <v>51</v>
      </c>
      <c r="C2105">
        <v>45015</v>
      </c>
      <c r="D2105">
        <v>20</v>
      </c>
      <c r="E2105">
        <v>7088.4000000000005</v>
      </c>
      <c r="F2105">
        <v>5061.2</v>
      </c>
      <c r="G2105">
        <v>2027.2000000000007</v>
      </c>
      <c r="H2105">
        <v>2023</v>
      </c>
      <c r="I2105">
        <v>3</v>
      </c>
      <c r="J2105" t="s">
        <v>83</v>
      </c>
      <c r="K2105" t="s">
        <v>113</v>
      </c>
      <c r="L2105" t="s">
        <v>118</v>
      </c>
      <c r="M2105" t="s">
        <v>152</v>
      </c>
    </row>
    <row r="2106" spans="1:13" x14ac:dyDescent="0.3">
      <c r="A2106" t="s">
        <v>16</v>
      </c>
      <c r="B2106" t="s">
        <v>70</v>
      </c>
      <c r="C2106">
        <v>45289</v>
      </c>
      <c r="D2106">
        <v>28</v>
      </c>
      <c r="E2106">
        <v>6044.92</v>
      </c>
      <c r="F2106">
        <v>4375.5600000000004</v>
      </c>
      <c r="G2106">
        <v>1669.3599999999997</v>
      </c>
      <c r="H2106">
        <v>2023</v>
      </c>
      <c r="I2106">
        <v>12</v>
      </c>
      <c r="J2106" t="s">
        <v>86</v>
      </c>
      <c r="K2106" t="s">
        <v>130</v>
      </c>
      <c r="L2106" t="s">
        <v>102</v>
      </c>
      <c r="M2106" t="s">
        <v>103</v>
      </c>
    </row>
    <row r="2107" spans="1:13" x14ac:dyDescent="0.3">
      <c r="A2107" t="s">
        <v>19</v>
      </c>
      <c r="B2107" t="s">
        <v>38</v>
      </c>
      <c r="C2107">
        <v>45095</v>
      </c>
      <c r="D2107">
        <v>7</v>
      </c>
      <c r="E2107">
        <v>3755.36</v>
      </c>
      <c r="F2107">
        <v>2737.21</v>
      </c>
      <c r="G2107">
        <v>1018.1500000000001</v>
      </c>
      <c r="H2107">
        <v>2023</v>
      </c>
      <c r="I2107">
        <v>6</v>
      </c>
      <c r="J2107" t="s">
        <v>84</v>
      </c>
      <c r="K2107" t="s">
        <v>113</v>
      </c>
      <c r="L2107" t="s">
        <v>111</v>
      </c>
      <c r="M2107" t="s">
        <v>112</v>
      </c>
    </row>
    <row r="2108" spans="1:13" x14ac:dyDescent="0.3">
      <c r="A2108" t="s">
        <v>16</v>
      </c>
      <c r="B2108" t="s">
        <v>15</v>
      </c>
      <c r="C2108">
        <v>45234</v>
      </c>
      <c r="D2108">
        <v>31</v>
      </c>
      <c r="E2108">
        <v>27388.19</v>
      </c>
      <c r="F2108">
        <v>19098.79</v>
      </c>
      <c r="G2108">
        <v>8289.3999999999978</v>
      </c>
      <c r="H2108">
        <v>2023</v>
      </c>
      <c r="I2108">
        <v>11</v>
      </c>
      <c r="J2108" t="s">
        <v>86</v>
      </c>
      <c r="K2108" t="s">
        <v>132</v>
      </c>
      <c r="L2108" t="s">
        <v>118</v>
      </c>
      <c r="M2108" t="s">
        <v>134</v>
      </c>
    </row>
    <row r="2109" spans="1:13" x14ac:dyDescent="0.3">
      <c r="A2109" t="s">
        <v>28</v>
      </c>
      <c r="B2109" t="s">
        <v>53</v>
      </c>
      <c r="C2109">
        <v>45530</v>
      </c>
      <c r="D2109">
        <v>17</v>
      </c>
      <c r="E2109">
        <v>21685.37</v>
      </c>
      <c r="F2109">
        <v>13521.63</v>
      </c>
      <c r="G2109">
        <v>8163.74</v>
      </c>
      <c r="H2109">
        <v>2024</v>
      </c>
      <c r="I2109">
        <v>8</v>
      </c>
      <c r="J2109" t="s">
        <v>89</v>
      </c>
      <c r="K2109" t="s">
        <v>130</v>
      </c>
      <c r="L2109" t="s">
        <v>118</v>
      </c>
      <c r="M2109" t="s">
        <v>152</v>
      </c>
    </row>
    <row r="2110" spans="1:13" x14ac:dyDescent="0.3">
      <c r="A2110" t="s">
        <v>16</v>
      </c>
      <c r="B2110" t="s">
        <v>27</v>
      </c>
      <c r="C2110">
        <v>45087</v>
      </c>
      <c r="D2110">
        <v>16</v>
      </c>
      <c r="E2110">
        <v>5458.72</v>
      </c>
      <c r="F2110">
        <v>3255.52</v>
      </c>
      <c r="G2110">
        <v>2203.2000000000003</v>
      </c>
      <c r="H2110">
        <v>2023</v>
      </c>
      <c r="I2110">
        <v>6</v>
      </c>
      <c r="J2110" t="s">
        <v>84</v>
      </c>
      <c r="K2110" t="s">
        <v>113</v>
      </c>
      <c r="L2110" t="s">
        <v>102</v>
      </c>
      <c r="M2110" t="s">
        <v>124</v>
      </c>
    </row>
    <row r="2111" spans="1:13" x14ac:dyDescent="0.3">
      <c r="A2111" t="s">
        <v>33</v>
      </c>
      <c r="B2111" t="s">
        <v>20</v>
      </c>
      <c r="C2111">
        <v>45158</v>
      </c>
      <c r="D2111">
        <v>8</v>
      </c>
      <c r="E2111">
        <v>7105.68</v>
      </c>
      <c r="F2111">
        <v>5779.6</v>
      </c>
      <c r="G2111">
        <v>1326.08</v>
      </c>
      <c r="H2111">
        <v>2023</v>
      </c>
      <c r="I2111">
        <v>8</v>
      </c>
      <c r="J2111" t="s">
        <v>85</v>
      </c>
      <c r="K2111" t="s">
        <v>104</v>
      </c>
      <c r="L2111" t="s">
        <v>102</v>
      </c>
      <c r="M2111" t="s">
        <v>124</v>
      </c>
    </row>
    <row r="2112" spans="1:13" x14ac:dyDescent="0.3">
      <c r="A2112" t="s">
        <v>54</v>
      </c>
      <c r="B2112" t="s">
        <v>42</v>
      </c>
      <c r="C2112">
        <v>45376</v>
      </c>
      <c r="D2112">
        <v>13</v>
      </c>
      <c r="E2112">
        <v>5507.71</v>
      </c>
      <c r="F2112">
        <v>3589.3</v>
      </c>
      <c r="G2112">
        <v>1918.4099999999999</v>
      </c>
      <c r="H2112">
        <v>2024</v>
      </c>
      <c r="I2112">
        <v>3</v>
      </c>
      <c r="J2112" t="s">
        <v>87</v>
      </c>
      <c r="K2112" t="s">
        <v>137</v>
      </c>
      <c r="L2112" t="s">
        <v>98</v>
      </c>
      <c r="M2112" t="s">
        <v>99</v>
      </c>
    </row>
    <row r="2113" spans="1:13" x14ac:dyDescent="0.3">
      <c r="A2113" t="s">
        <v>59</v>
      </c>
      <c r="B2113" t="s">
        <v>27</v>
      </c>
      <c r="C2113">
        <v>45191</v>
      </c>
      <c r="D2113">
        <v>15</v>
      </c>
      <c r="E2113">
        <v>5117.55</v>
      </c>
      <c r="F2113">
        <v>3052.05</v>
      </c>
      <c r="G2113">
        <v>2065.5</v>
      </c>
      <c r="H2113">
        <v>2023</v>
      </c>
      <c r="I2113">
        <v>9</v>
      </c>
      <c r="J2113" t="s">
        <v>85</v>
      </c>
      <c r="K2113" t="s">
        <v>113</v>
      </c>
      <c r="L2113" t="s">
        <v>102</v>
      </c>
      <c r="M2113" t="s">
        <v>124</v>
      </c>
    </row>
    <row r="2114" spans="1:13" x14ac:dyDescent="0.3">
      <c r="A2114" t="s">
        <v>8</v>
      </c>
      <c r="B2114" t="s">
        <v>22</v>
      </c>
      <c r="C2114">
        <v>45086</v>
      </c>
      <c r="D2114">
        <v>10</v>
      </c>
      <c r="E2114">
        <v>10534.8</v>
      </c>
      <c r="F2114">
        <v>6262.6</v>
      </c>
      <c r="G2114">
        <v>4272.1999999999989</v>
      </c>
      <c r="H2114">
        <v>2023</v>
      </c>
      <c r="I2114">
        <v>6</v>
      </c>
      <c r="J2114" t="s">
        <v>84</v>
      </c>
      <c r="K2114" t="s">
        <v>113</v>
      </c>
      <c r="L2114" t="s">
        <v>102</v>
      </c>
      <c r="M2114" t="s">
        <v>124</v>
      </c>
    </row>
    <row r="2115" spans="1:13" x14ac:dyDescent="0.3">
      <c r="A2115" t="s">
        <v>10</v>
      </c>
      <c r="B2115" t="s">
        <v>67</v>
      </c>
      <c r="C2115">
        <v>44952</v>
      </c>
      <c r="D2115">
        <v>28</v>
      </c>
      <c r="E2115">
        <v>29228.640000000003</v>
      </c>
      <c r="F2115">
        <v>18033.12</v>
      </c>
      <c r="G2115">
        <v>11195.520000000004</v>
      </c>
      <c r="H2115">
        <v>2023</v>
      </c>
      <c r="I2115">
        <v>1</v>
      </c>
      <c r="J2115" t="s">
        <v>83</v>
      </c>
      <c r="K2115" t="s">
        <v>137</v>
      </c>
      <c r="L2115" t="s">
        <v>111</v>
      </c>
      <c r="M2115" t="s">
        <v>121</v>
      </c>
    </row>
    <row r="2116" spans="1:13" x14ac:dyDescent="0.3">
      <c r="A2116" t="s">
        <v>8</v>
      </c>
      <c r="B2116" t="s">
        <v>64</v>
      </c>
      <c r="C2116">
        <v>45230</v>
      </c>
      <c r="D2116">
        <v>41</v>
      </c>
      <c r="E2116">
        <v>15897.34</v>
      </c>
      <c r="F2116">
        <v>10636.220000000001</v>
      </c>
      <c r="G2116">
        <v>5261.119999999999</v>
      </c>
      <c r="H2116">
        <v>2023</v>
      </c>
      <c r="I2116">
        <v>10</v>
      </c>
      <c r="J2116" t="s">
        <v>86</v>
      </c>
      <c r="K2116" t="s">
        <v>106</v>
      </c>
      <c r="L2116" t="s">
        <v>102</v>
      </c>
      <c r="M2116" t="s">
        <v>103</v>
      </c>
    </row>
    <row r="2117" spans="1:13" x14ac:dyDescent="0.3">
      <c r="A2117" t="s">
        <v>16</v>
      </c>
      <c r="B2117" t="s">
        <v>48</v>
      </c>
      <c r="C2117">
        <v>45219</v>
      </c>
      <c r="D2117">
        <v>29</v>
      </c>
      <c r="E2117">
        <v>40687.29</v>
      </c>
      <c r="F2117">
        <v>25825.949999999997</v>
      </c>
      <c r="G2117">
        <v>14861.340000000004</v>
      </c>
      <c r="H2117">
        <v>2023</v>
      </c>
      <c r="I2117">
        <v>10</v>
      </c>
      <c r="J2117" t="s">
        <v>86</v>
      </c>
      <c r="K2117" t="s">
        <v>137</v>
      </c>
      <c r="L2117" t="s">
        <v>111</v>
      </c>
      <c r="M2117" t="s">
        <v>112</v>
      </c>
    </row>
    <row r="2118" spans="1:13" x14ac:dyDescent="0.3">
      <c r="A2118" t="s">
        <v>6</v>
      </c>
      <c r="B2118" t="s">
        <v>40</v>
      </c>
      <c r="C2118">
        <v>45391</v>
      </c>
      <c r="D2118">
        <v>8</v>
      </c>
      <c r="E2118">
        <v>10830.32</v>
      </c>
      <c r="F2118">
        <v>7795.68</v>
      </c>
      <c r="G2118">
        <v>3034.6399999999994</v>
      </c>
      <c r="H2118">
        <v>2024</v>
      </c>
      <c r="I2118">
        <v>4</v>
      </c>
      <c r="J2118" t="s">
        <v>88</v>
      </c>
      <c r="K2118" t="s">
        <v>106</v>
      </c>
      <c r="L2118" t="s">
        <v>111</v>
      </c>
      <c r="M2118" t="s">
        <v>112</v>
      </c>
    </row>
    <row r="2119" spans="1:13" x14ac:dyDescent="0.3">
      <c r="A2119" t="s">
        <v>32</v>
      </c>
      <c r="B2119" t="s">
        <v>27</v>
      </c>
      <c r="C2119">
        <v>44935</v>
      </c>
      <c r="D2119">
        <v>17</v>
      </c>
      <c r="E2119">
        <v>5799.89</v>
      </c>
      <c r="F2119">
        <v>3458.99</v>
      </c>
      <c r="G2119">
        <v>2340.9000000000005</v>
      </c>
      <c r="H2119">
        <v>2023</v>
      </c>
      <c r="I2119">
        <v>1</v>
      </c>
      <c r="J2119" t="s">
        <v>83</v>
      </c>
      <c r="K2119" t="s">
        <v>113</v>
      </c>
      <c r="L2119" t="s">
        <v>102</v>
      </c>
      <c r="M2119" t="s">
        <v>124</v>
      </c>
    </row>
    <row r="2120" spans="1:13" x14ac:dyDescent="0.3">
      <c r="A2120" t="s">
        <v>21</v>
      </c>
      <c r="B2120" t="s">
        <v>45</v>
      </c>
      <c r="C2120">
        <v>45457</v>
      </c>
      <c r="D2120">
        <v>12</v>
      </c>
      <c r="E2120">
        <v>9679.92</v>
      </c>
      <c r="F2120">
        <v>5772.4800000000005</v>
      </c>
      <c r="G2120">
        <v>3907.4399999999996</v>
      </c>
      <c r="H2120">
        <v>2024</v>
      </c>
      <c r="I2120">
        <v>6</v>
      </c>
      <c r="J2120" t="s">
        <v>88</v>
      </c>
      <c r="K2120" t="s">
        <v>113</v>
      </c>
      <c r="L2120" t="s">
        <v>111</v>
      </c>
      <c r="M2120" t="s">
        <v>112</v>
      </c>
    </row>
    <row r="2121" spans="1:13" x14ac:dyDescent="0.3">
      <c r="A2121" t="s">
        <v>12</v>
      </c>
      <c r="B2121" t="s">
        <v>63</v>
      </c>
      <c r="C2121">
        <v>45181</v>
      </c>
      <c r="D2121">
        <v>21</v>
      </c>
      <c r="E2121">
        <v>23753.309999999998</v>
      </c>
      <c r="F2121">
        <v>19717.95</v>
      </c>
      <c r="G2121">
        <v>4035.3599999999969</v>
      </c>
      <c r="H2121">
        <v>2023</v>
      </c>
      <c r="I2121">
        <v>9</v>
      </c>
      <c r="J2121" t="s">
        <v>85</v>
      </c>
      <c r="K2121" t="s">
        <v>113</v>
      </c>
      <c r="L2121" t="s">
        <v>111</v>
      </c>
      <c r="M2121" t="s">
        <v>170</v>
      </c>
    </row>
    <row r="2122" spans="1:13" x14ac:dyDescent="0.3">
      <c r="A2122" t="s">
        <v>16</v>
      </c>
      <c r="B2122" t="s">
        <v>36</v>
      </c>
      <c r="C2122">
        <v>45585</v>
      </c>
      <c r="D2122">
        <v>35</v>
      </c>
      <c r="E2122">
        <v>33146.75</v>
      </c>
      <c r="F2122">
        <v>23358.3</v>
      </c>
      <c r="G2122">
        <v>9788.4500000000007</v>
      </c>
      <c r="H2122">
        <v>2024</v>
      </c>
      <c r="I2122">
        <v>10</v>
      </c>
      <c r="J2122" t="s">
        <v>90</v>
      </c>
      <c r="K2122" t="s">
        <v>132</v>
      </c>
      <c r="L2122" t="s">
        <v>102</v>
      </c>
      <c r="M2122" t="s">
        <v>124</v>
      </c>
    </row>
    <row r="2123" spans="1:13" x14ac:dyDescent="0.3">
      <c r="A2123" t="s">
        <v>32</v>
      </c>
      <c r="B2123" t="s">
        <v>62</v>
      </c>
      <c r="C2123">
        <v>45251</v>
      </c>
      <c r="D2123">
        <v>25</v>
      </c>
      <c r="E2123">
        <v>36132.5</v>
      </c>
      <c r="F2123">
        <v>24256.75</v>
      </c>
      <c r="G2123">
        <v>11875.75</v>
      </c>
      <c r="H2123">
        <v>2023</v>
      </c>
      <c r="I2123">
        <v>11</v>
      </c>
      <c r="J2123" t="s">
        <v>86</v>
      </c>
      <c r="K2123" t="s">
        <v>113</v>
      </c>
      <c r="L2123" t="s">
        <v>126</v>
      </c>
      <c r="M2123" t="s">
        <v>158</v>
      </c>
    </row>
    <row r="2124" spans="1:13" x14ac:dyDescent="0.3">
      <c r="A2124" t="s">
        <v>16</v>
      </c>
      <c r="B2124" t="s">
        <v>49</v>
      </c>
      <c r="C2124">
        <v>45333</v>
      </c>
      <c r="D2124">
        <v>29</v>
      </c>
      <c r="E2124">
        <v>38601.03</v>
      </c>
      <c r="F2124">
        <v>23710.98</v>
      </c>
      <c r="G2124">
        <v>14890.05</v>
      </c>
      <c r="H2124">
        <v>2024</v>
      </c>
      <c r="I2124">
        <v>2</v>
      </c>
      <c r="J2124" t="s">
        <v>87</v>
      </c>
      <c r="K2124" t="s">
        <v>137</v>
      </c>
      <c r="L2124" t="s">
        <v>126</v>
      </c>
      <c r="M2124" t="s">
        <v>158</v>
      </c>
    </row>
    <row r="2125" spans="1:13" x14ac:dyDescent="0.3">
      <c r="A2125" t="s">
        <v>16</v>
      </c>
      <c r="B2125" t="s">
        <v>57</v>
      </c>
      <c r="C2125">
        <v>45405</v>
      </c>
      <c r="D2125">
        <v>3</v>
      </c>
      <c r="E2125">
        <v>3511.92</v>
      </c>
      <c r="F2125">
        <v>2805.5099999999998</v>
      </c>
      <c r="G2125">
        <v>706.41000000000031</v>
      </c>
      <c r="H2125">
        <v>2024</v>
      </c>
      <c r="I2125">
        <v>4</v>
      </c>
      <c r="J2125" t="s">
        <v>88</v>
      </c>
      <c r="K2125" t="s">
        <v>106</v>
      </c>
      <c r="L2125" t="s">
        <v>111</v>
      </c>
      <c r="M2125" t="s">
        <v>112</v>
      </c>
    </row>
    <row r="2126" spans="1:13" x14ac:dyDescent="0.3">
      <c r="A2126" t="s">
        <v>16</v>
      </c>
      <c r="B2126" t="s">
        <v>71</v>
      </c>
      <c r="C2126">
        <v>45115</v>
      </c>
      <c r="D2126">
        <v>15</v>
      </c>
      <c r="E2126">
        <v>3426.4500000000003</v>
      </c>
      <c r="F2126">
        <v>2738.4</v>
      </c>
      <c r="G2126">
        <v>688.05000000000018</v>
      </c>
      <c r="H2126">
        <v>2023</v>
      </c>
      <c r="I2126">
        <v>7</v>
      </c>
      <c r="J2126" t="s">
        <v>85</v>
      </c>
      <c r="K2126" t="s">
        <v>100</v>
      </c>
      <c r="L2126" t="s">
        <v>98</v>
      </c>
      <c r="M2126" t="s">
        <v>99</v>
      </c>
    </row>
    <row r="2127" spans="1:13" x14ac:dyDescent="0.3">
      <c r="A2127" t="s">
        <v>14</v>
      </c>
      <c r="B2127" t="s">
        <v>43</v>
      </c>
      <c r="C2127">
        <v>45068</v>
      </c>
      <c r="D2127">
        <v>10</v>
      </c>
      <c r="E2127">
        <v>10649.6</v>
      </c>
      <c r="F2127">
        <v>6866.7</v>
      </c>
      <c r="G2127">
        <v>3782.9000000000005</v>
      </c>
      <c r="H2127">
        <v>2023</v>
      </c>
      <c r="I2127">
        <v>5</v>
      </c>
      <c r="J2127" t="s">
        <v>84</v>
      </c>
      <c r="K2127" t="s">
        <v>113</v>
      </c>
      <c r="L2127" t="s">
        <v>111</v>
      </c>
      <c r="M2127" t="s">
        <v>121</v>
      </c>
    </row>
    <row r="2128" spans="1:13" x14ac:dyDescent="0.3">
      <c r="A2128" t="s">
        <v>16</v>
      </c>
      <c r="B2128" t="s">
        <v>64</v>
      </c>
      <c r="C2128">
        <v>45174</v>
      </c>
      <c r="D2128">
        <v>15</v>
      </c>
      <c r="E2128">
        <v>5816.1</v>
      </c>
      <c r="F2128">
        <v>3891.3</v>
      </c>
      <c r="G2128">
        <v>1924.8000000000002</v>
      </c>
      <c r="H2128">
        <v>2023</v>
      </c>
      <c r="I2128">
        <v>9</v>
      </c>
      <c r="J2128" t="s">
        <v>85</v>
      </c>
      <c r="K2128" t="s">
        <v>106</v>
      </c>
      <c r="L2128" t="s">
        <v>102</v>
      </c>
      <c r="M2128" t="s">
        <v>103</v>
      </c>
    </row>
    <row r="2129" spans="1:13" x14ac:dyDescent="0.3">
      <c r="A2129" t="s">
        <v>16</v>
      </c>
      <c r="B2129" t="s">
        <v>34</v>
      </c>
      <c r="C2129">
        <v>45223</v>
      </c>
      <c r="D2129">
        <v>26</v>
      </c>
      <c r="E2129">
        <v>25091.559999999998</v>
      </c>
      <c r="F2129">
        <v>19637.8</v>
      </c>
      <c r="G2129">
        <v>5453.7599999999984</v>
      </c>
      <c r="H2129">
        <v>2023</v>
      </c>
      <c r="I2129">
        <v>10</v>
      </c>
      <c r="J2129" t="s">
        <v>86</v>
      </c>
      <c r="K2129" t="s">
        <v>113</v>
      </c>
      <c r="L2129" t="s">
        <v>118</v>
      </c>
      <c r="M2129" t="s">
        <v>119</v>
      </c>
    </row>
    <row r="2130" spans="1:13" x14ac:dyDescent="0.3">
      <c r="A2130" t="s">
        <v>12</v>
      </c>
      <c r="B2130" t="s">
        <v>65</v>
      </c>
      <c r="C2130">
        <v>45311</v>
      </c>
      <c r="D2130">
        <v>14</v>
      </c>
      <c r="E2130">
        <v>4524.0999999999995</v>
      </c>
      <c r="F2130">
        <v>2798.04</v>
      </c>
      <c r="G2130">
        <v>1726.0599999999995</v>
      </c>
      <c r="H2130">
        <v>2024</v>
      </c>
      <c r="I2130">
        <v>1</v>
      </c>
      <c r="J2130" t="s">
        <v>87</v>
      </c>
      <c r="K2130" t="s">
        <v>109</v>
      </c>
      <c r="L2130" t="s">
        <v>111</v>
      </c>
      <c r="M2130" t="s">
        <v>112</v>
      </c>
    </row>
    <row r="2131" spans="1:13" x14ac:dyDescent="0.3">
      <c r="A2131" t="s">
        <v>14</v>
      </c>
      <c r="B2131" t="s">
        <v>41</v>
      </c>
      <c r="C2131">
        <v>45624</v>
      </c>
      <c r="D2131">
        <v>38</v>
      </c>
      <c r="E2131">
        <v>33569.199999999997</v>
      </c>
      <c r="F2131">
        <v>22970.62</v>
      </c>
      <c r="G2131">
        <v>10598.579999999998</v>
      </c>
      <c r="H2131">
        <v>2024</v>
      </c>
      <c r="I2131">
        <v>11</v>
      </c>
      <c r="J2131" t="s">
        <v>90</v>
      </c>
      <c r="K2131" t="s">
        <v>132</v>
      </c>
      <c r="L2131" t="s">
        <v>118</v>
      </c>
      <c r="M2131" t="s">
        <v>154</v>
      </c>
    </row>
    <row r="2132" spans="1:13" x14ac:dyDescent="0.3">
      <c r="A2132" t="s">
        <v>37</v>
      </c>
      <c r="B2132" t="s">
        <v>63</v>
      </c>
      <c r="C2132">
        <v>45145</v>
      </c>
      <c r="D2132">
        <v>12</v>
      </c>
      <c r="E2132">
        <v>13573.32</v>
      </c>
      <c r="F2132">
        <v>11267.400000000001</v>
      </c>
      <c r="G2132">
        <v>2305.9199999999983</v>
      </c>
      <c r="H2132">
        <v>2023</v>
      </c>
      <c r="I2132">
        <v>8</v>
      </c>
      <c r="J2132" t="s">
        <v>85</v>
      </c>
      <c r="K2132" t="s">
        <v>113</v>
      </c>
      <c r="L2132" t="s">
        <v>111</v>
      </c>
      <c r="M2132" t="s">
        <v>170</v>
      </c>
    </row>
    <row r="2133" spans="1:13" x14ac:dyDescent="0.3">
      <c r="A2133" t="s">
        <v>16</v>
      </c>
      <c r="B2133" t="s">
        <v>9</v>
      </c>
      <c r="C2133">
        <v>45620</v>
      </c>
      <c r="D2133">
        <v>24</v>
      </c>
      <c r="E2133">
        <v>14573.52</v>
      </c>
      <c r="F2133">
        <v>8936.16</v>
      </c>
      <c r="G2133">
        <v>5637.3600000000006</v>
      </c>
      <c r="H2133">
        <v>2024</v>
      </c>
      <c r="I2133">
        <v>11</v>
      </c>
      <c r="J2133" t="s">
        <v>90</v>
      </c>
      <c r="K2133" t="s">
        <v>113</v>
      </c>
      <c r="L2133" t="s">
        <v>98</v>
      </c>
      <c r="M2133" t="s">
        <v>99</v>
      </c>
    </row>
    <row r="2134" spans="1:13" x14ac:dyDescent="0.3">
      <c r="A2134" t="s">
        <v>6</v>
      </c>
      <c r="B2134" t="s">
        <v>31</v>
      </c>
      <c r="C2134">
        <v>45537</v>
      </c>
      <c r="D2134">
        <v>17</v>
      </c>
      <c r="E2134">
        <v>8171.9</v>
      </c>
      <c r="F2134">
        <v>5132.9799999999996</v>
      </c>
      <c r="G2134">
        <v>3038.92</v>
      </c>
      <c r="H2134">
        <v>2024</v>
      </c>
      <c r="I2134">
        <v>9</v>
      </c>
      <c r="J2134" t="s">
        <v>89</v>
      </c>
      <c r="K2134" t="s">
        <v>113</v>
      </c>
      <c r="L2134" t="s">
        <v>98</v>
      </c>
      <c r="M2134" t="s">
        <v>108</v>
      </c>
    </row>
    <row r="2135" spans="1:13" x14ac:dyDescent="0.3">
      <c r="A2135" t="s">
        <v>33</v>
      </c>
      <c r="B2135" t="s">
        <v>18</v>
      </c>
      <c r="C2135">
        <v>45583</v>
      </c>
      <c r="D2135">
        <v>37</v>
      </c>
      <c r="E2135">
        <v>14768.92</v>
      </c>
      <c r="F2135">
        <v>11160.68</v>
      </c>
      <c r="G2135">
        <v>3608.24</v>
      </c>
      <c r="H2135">
        <v>2024</v>
      </c>
      <c r="I2135">
        <v>10</v>
      </c>
      <c r="J2135" t="s">
        <v>90</v>
      </c>
      <c r="K2135" t="s">
        <v>130</v>
      </c>
      <c r="L2135" t="s">
        <v>126</v>
      </c>
      <c r="M2135" t="s">
        <v>129</v>
      </c>
    </row>
    <row r="2136" spans="1:13" x14ac:dyDescent="0.3">
      <c r="A2136" t="s">
        <v>16</v>
      </c>
      <c r="B2136" t="s">
        <v>51</v>
      </c>
      <c r="C2136">
        <v>44973</v>
      </c>
      <c r="D2136">
        <v>15</v>
      </c>
      <c r="E2136">
        <v>5316.3</v>
      </c>
      <c r="F2136">
        <v>3795.9</v>
      </c>
      <c r="G2136">
        <v>1520.4</v>
      </c>
      <c r="H2136">
        <v>2023</v>
      </c>
      <c r="I2136">
        <v>2</v>
      </c>
      <c r="J2136" t="s">
        <v>83</v>
      </c>
      <c r="K2136" t="s">
        <v>113</v>
      </c>
      <c r="L2136" t="s">
        <v>118</v>
      </c>
      <c r="M2136" t="s">
        <v>152</v>
      </c>
    </row>
    <row r="2137" spans="1:13" x14ac:dyDescent="0.3">
      <c r="A2137" t="s">
        <v>37</v>
      </c>
      <c r="B2137" t="s">
        <v>49</v>
      </c>
      <c r="C2137">
        <v>45477</v>
      </c>
      <c r="D2137">
        <v>4</v>
      </c>
      <c r="E2137">
        <v>5324.28</v>
      </c>
      <c r="F2137">
        <v>3270.48</v>
      </c>
      <c r="G2137">
        <v>2053.7999999999997</v>
      </c>
      <c r="H2137">
        <v>2024</v>
      </c>
      <c r="I2137">
        <v>7</v>
      </c>
      <c r="J2137" t="s">
        <v>89</v>
      </c>
      <c r="K2137" t="s">
        <v>137</v>
      </c>
      <c r="L2137" t="s">
        <v>126</v>
      </c>
      <c r="M2137" t="s">
        <v>158</v>
      </c>
    </row>
    <row r="2138" spans="1:13" x14ac:dyDescent="0.3">
      <c r="A2138" t="s">
        <v>6</v>
      </c>
      <c r="B2138" t="s">
        <v>60</v>
      </c>
      <c r="C2138">
        <v>45551</v>
      </c>
      <c r="D2138">
        <v>10</v>
      </c>
      <c r="E2138">
        <v>5624.0999999999995</v>
      </c>
      <c r="F2138">
        <v>4294.3</v>
      </c>
      <c r="G2138">
        <v>1329.7999999999993</v>
      </c>
      <c r="H2138">
        <v>2024</v>
      </c>
      <c r="I2138">
        <v>9</v>
      </c>
      <c r="J2138" t="s">
        <v>89</v>
      </c>
      <c r="K2138" t="s">
        <v>132</v>
      </c>
      <c r="L2138" t="s">
        <v>102</v>
      </c>
      <c r="M2138" t="s">
        <v>116</v>
      </c>
    </row>
    <row r="2139" spans="1:13" x14ac:dyDescent="0.3">
      <c r="A2139" t="s">
        <v>8</v>
      </c>
      <c r="B2139" t="s">
        <v>27</v>
      </c>
      <c r="C2139">
        <v>45114</v>
      </c>
      <c r="D2139">
        <v>10</v>
      </c>
      <c r="E2139">
        <v>3411.7000000000003</v>
      </c>
      <c r="F2139">
        <v>2034.7</v>
      </c>
      <c r="G2139">
        <v>1377.0000000000002</v>
      </c>
      <c r="H2139">
        <v>2023</v>
      </c>
      <c r="I2139">
        <v>7</v>
      </c>
      <c r="J2139" t="s">
        <v>85</v>
      </c>
      <c r="K2139" t="s">
        <v>113</v>
      </c>
      <c r="L2139" t="s">
        <v>102</v>
      </c>
      <c r="M2139" t="s">
        <v>124</v>
      </c>
    </row>
    <row r="2140" spans="1:13" x14ac:dyDescent="0.3">
      <c r="A2140" t="s">
        <v>28</v>
      </c>
      <c r="B2140" t="s">
        <v>31</v>
      </c>
      <c r="C2140">
        <v>45484</v>
      </c>
      <c r="D2140">
        <v>18</v>
      </c>
      <c r="E2140">
        <v>8652.6</v>
      </c>
      <c r="F2140">
        <v>5434.92</v>
      </c>
      <c r="G2140">
        <v>3217.6800000000003</v>
      </c>
      <c r="H2140">
        <v>2024</v>
      </c>
      <c r="I2140">
        <v>7</v>
      </c>
      <c r="J2140" t="s">
        <v>89</v>
      </c>
      <c r="K2140" t="s">
        <v>113</v>
      </c>
      <c r="L2140" t="s">
        <v>98</v>
      </c>
      <c r="M2140" t="s">
        <v>108</v>
      </c>
    </row>
    <row r="2141" spans="1:13" x14ac:dyDescent="0.3">
      <c r="A2141" t="s">
        <v>19</v>
      </c>
      <c r="B2141" t="s">
        <v>13</v>
      </c>
      <c r="C2141">
        <v>45101</v>
      </c>
      <c r="D2141">
        <v>11</v>
      </c>
      <c r="E2141">
        <v>9658.77</v>
      </c>
      <c r="F2141">
        <v>6654.67</v>
      </c>
      <c r="G2141">
        <v>3004.1000000000004</v>
      </c>
      <c r="H2141">
        <v>2023</v>
      </c>
      <c r="I2141">
        <v>6</v>
      </c>
      <c r="J2141" t="s">
        <v>84</v>
      </c>
      <c r="K2141" t="s">
        <v>104</v>
      </c>
      <c r="L2141" t="s">
        <v>102</v>
      </c>
      <c r="M2141" t="s">
        <v>103</v>
      </c>
    </row>
    <row r="2142" spans="1:13" x14ac:dyDescent="0.3">
      <c r="A2142" t="s">
        <v>16</v>
      </c>
      <c r="B2142" t="s">
        <v>49</v>
      </c>
      <c r="C2142">
        <v>45582</v>
      </c>
      <c r="D2142">
        <v>39</v>
      </c>
      <c r="E2142">
        <v>51911.729999999996</v>
      </c>
      <c r="F2142">
        <v>31887.18</v>
      </c>
      <c r="G2142">
        <v>20024.549999999996</v>
      </c>
      <c r="H2142">
        <v>2024</v>
      </c>
      <c r="I2142">
        <v>10</v>
      </c>
      <c r="J2142" t="s">
        <v>90</v>
      </c>
      <c r="K2142" t="s">
        <v>137</v>
      </c>
      <c r="L2142" t="s">
        <v>126</v>
      </c>
      <c r="M2142" t="s">
        <v>158</v>
      </c>
    </row>
    <row r="2143" spans="1:13" x14ac:dyDescent="0.3">
      <c r="A2143" t="s">
        <v>37</v>
      </c>
      <c r="B2143" t="s">
        <v>62</v>
      </c>
      <c r="C2143">
        <v>45556</v>
      </c>
      <c r="D2143">
        <v>12</v>
      </c>
      <c r="E2143">
        <v>17343.599999999999</v>
      </c>
      <c r="F2143">
        <v>11643.24</v>
      </c>
      <c r="G2143">
        <v>5700.3599999999988</v>
      </c>
      <c r="H2143">
        <v>2024</v>
      </c>
      <c r="I2143">
        <v>9</v>
      </c>
      <c r="J2143" t="s">
        <v>89</v>
      </c>
      <c r="K2143" t="s">
        <v>113</v>
      </c>
      <c r="L2143" t="s">
        <v>126</v>
      </c>
      <c r="M2143" t="s">
        <v>158</v>
      </c>
    </row>
    <row r="2144" spans="1:13" x14ac:dyDescent="0.3">
      <c r="A2144" t="s">
        <v>14</v>
      </c>
      <c r="B2144" t="s">
        <v>52</v>
      </c>
      <c r="C2144">
        <v>45600</v>
      </c>
      <c r="D2144">
        <v>26</v>
      </c>
      <c r="E2144">
        <v>6151.8600000000006</v>
      </c>
      <c r="F2144">
        <v>4762.42</v>
      </c>
      <c r="G2144">
        <v>1389.4400000000005</v>
      </c>
      <c r="H2144">
        <v>2024</v>
      </c>
      <c r="I2144">
        <v>11</v>
      </c>
      <c r="J2144" t="s">
        <v>90</v>
      </c>
      <c r="K2144" t="s">
        <v>113</v>
      </c>
      <c r="L2144" t="s">
        <v>118</v>
      </c>
      <c r="M2144" t="s">
        <v>152</v>
      </c>
    </row>
    <row r="2145" spans="1:13" x14ac:dyDescent="0.3">
      <c r="A2145" t="s">
        <v>12</v>
      </c>
      <c r="B2145" t="s">
        <v>58</v>
      </c>
      <c r="C2145">
        <v>44960</v>
      </c>
      <c r="D2145">
        <v>13</v>
      </c>
      <c r="E2145">
        <v>3370.5099999999998</v>
      </c>
      <c r="F2145">
        <v>2203.11</v>
      </c>
      <c r="G2145">
        <v>1167.3999999999996</v>
      </c>
      <c r="H2145">
        <v>2023</v>
      </c>
      <c r="I2145">
        <v>2</v>
      </c>
      <c r="J2145" t="s">
        <v>83</v>
      </c>
      <c r="K2145" t="s">
        <v>106</v>
      </c>
      <c r="L2145" t="s">
        <v>126</v>
      </c>
      <c r="M2145" t="s">
        <v>144</v>
      </c>
    </row>
    <row r="2146" spans="1:13" x14ac:dyDescent="0.3">
      <c r="A2146" t="s">
        <v>16</v>
      </c>
      <c r="B2146" t="s">
        <v>71</v>
      </c>
      <c r="C2146">
        <v>45090</v>
      </c>
      <c r="D2146">
        <v>19</v>
      </c>
      <c r="E2146">
        <v>4340.17</v>
      </c>
      <c r="F2146">
        <v>3468.64</v>
      </c>
      <c r="G2146">
        <v>871.5300000000002</v>
      </c>
      <c r="H2146">
        <v>2023</v>
      </c>
      <c r="I2146">
        <v>6</v>
      </c>
      <c r="J2146" t="s">
        <v>84</v>
      </c>
      <c r="K2146" t="s">
        <v>100</v>
      </c>
      <c r="L2146" t="s">
        <v>98</v>
      </c>
      <c r="M2146" t="s">
        <v>99</v>
      </c>
    </row>
    <row r="2147" spans="1:13" x14ac:dyDescent="0.3">
      <c r="A2147" t="s">
        <v>32</v>
      </c>
      <c r="B2147" t="s">
        <v>71</v>
      </c>
      <c r="C2147">
        <v>45280</v>
      </c>
      <c r="D2147">
        <v>39</v>
      </c>
      <c r="E2147">
        <v>8908.77</v>
      </c>
      <c r="F2147">
        <v>7119.84</v>
      </c>
      <c r="G2147">
        <v>1788.9300000000003</v>
      </c>
      <c r="H2147">
        <v>2023</v>
      </c>
      <c r="I2147">
        <v>12</v>
      </c>
      <c r="J2147" t="s">
        <v>86</v>
      </c>
      <c r="K2147" t="s">
        <v>100</v>
      </c>
      <c r="L2147" t="s">
        <v>98</v>
      </c>
      <c r="M2147" t="s">
        <v>99</v>
      </c>
    </row>
    <row r="2148" spans="1:13" x14ac:dyDescent="0.3">
      <c r="A2148" t="s">
        <v>8</v>
      </c>
      <c r="B2148" t="s">
        <v>52</v>
      </c>
      <c r="C2148">
        <v>45566</v>
      </c>
      <c r="D2148">
        <v>33</v>
      </c>
      <c r="E2148">
        <v>7808.13</v>
      </c>
      <c r="F2148">
        <v>6044.61</v>
      </c>
      <c r="G2148">
        <v>1763.5200000000004</v>
      </c>
      <c r="H2148">
        <v>2024</v>
      </c>
      <c r="I2148">
        <v>10</v>
      </c>
      <c r="J2148" t="s">
        <v>90</v>
      </c>
      <c r="K2148" t="s">
        <v>113</v>
      </c>
      <c r="L2148" t="s">
        <v>118</v>
      </c>
      <c r="M2148" t="s">
        <v>152</v>
      </c>
    </row>
    <row r="2149" spans="1:13" x14ac:dyDescent="0.3">
      <c r="A2149" t="s">
        <v>21</v>
      </c>
      <c r="B2149" t="s">
        <v>60</v>
      </c>
      <c r="C2149">
        <v>45603</v>
      </c>
      <c r="D2149">
        <v>40</v>
      </c>
      <c r="E2149">
        <v>22496.399999999998</v>
      </c>
      <c r="F2149">
        <v>17177.2</v>
      </c>
      <c r="G2149">
        <v>5319.1999999999971</v>
      </c>
      <c r="H2149">
        <v>2024</v>
      </c>
      <c r="I2149">
        <v>11</v>
      </c>
      <c r="J2149" t="s">
        <v>90</v>
      </c>
      <c r="K2149" t="s">
        <v>132</v>
      </c>
      <c r="L2149" t="s">
        <v>102</v>
      </c>
      <c r="M2149" t="s">
        <v>116</v>
      </c>
    </row>
    <row r="2150" spans="1:13" x14ac:dyDescent="0.3">
      <c r="A2150" t="s">
        <v>28</v>
      </c>
      <c r="B2150" t="s">
        <v>24</v>
      </c>
      <c r="C2150">
        <v>45461</v>
      </c>
      <c r="D2150">
        <v>5</v>
      </c>
      <c r="E2150">
        <v>6656.15</v>
      </c>
      <c r="F2150">
        <v>4153.55</v>
      </c>
      <c r="G2150">
        <v>2502.5999999999995</v>
      </c>
      <c r="H2150">
        <v>2024</v>
      </c>
      <c r="I2150">
        <v>6</v>
      </c>
      <c r="J2150" t="s">
        <v>88</v>
      </c>
      <c r="K2150" t="s">
        <v>104</v>
      </c>
      <c r="L2150" t="s">
        <v>102</v>
      </c>
      <c r="M2150" t="s">
        <v>124</v>
      </c>
    </row>
    <row r="2151" spans="1:13" x14ac:dyDescent="0.3">
      <c r="A2151" t="s">
        <v>6</v>
      </c>
      <c r="B2151" t="s">
        <v>55</v>
      </c>
      <c r="C2151">
        <v>44980</v>
      </c>
      <c r="D2151">
        <v>26</v>
      </c>
      <c r="E2151">
        <v>22598.16</v>
      </c>
      <c r="F2151">
        <v>16965.78</v>
      </c>
      <c r="G2151">
        <v>5632.380000000001</v>
      </c>
      <c r="H2151">
        <v>2023</v>
      </c>
      <c r="I2151">
        <v>2</v>
      </c>
      <c r="J2151" t="s">
        <v>83</v>
      </c>
      <c r="K2151" t="s">
        <v>100</v>
      </c>
      <c r="L2151" t="s">
        <v>111</v>
      </c>
      <c r="M2151" t="s">
        <v>121</v>
      </c>
    </row>
    <row r="2152" spans="1:13" x14ac:dyDescent="0.3">
      <c r="A2152" t="s">
        <v>14</v>
      </c>
      <c r="B2152" t="s">
        <v>46</v>
      </c>
      <c r="C2152">
        <v>45571</v>
      </c>
      <c r="D2152">
        <v>32</v>
      </c>
      <c r="E2152">
        <v>6253.76</v>
      </c>
      <c r="F2152">
        <v>4670.3999999999996</v>
      </c>
      <c r="G2152">
        <v>1583.3600000000006</v>
      </c>
      <c r="H2152">
        <v>2024</v>
      </c>
      <c r="I2152">
        <v>10</v>
      </c>
      <c r="J2152" t="s">
        <v>90</v>
      </c>
      <c r="K2152" t="s">
        <v>100</v>
      </c>
      <c r="L2152" t="s">
        <v>118</v>
      </c>
      <c r="M2152" t="s">
        <v>119</v>
      </c>
    </row>
    <row r="2153" spans="1:13" x14ac:dyDescent="0.3">
      <c r="A2153" t="s">
        <v>8</v>
      </c>
      <c r="B2153" t="s">
        <v>20</v>
      </c>
      <c r="C2153">
        <v>45127</v>
      </c>
      <c r="D2153">
        <v>4</v>
      </c>
      <c r="E2153">
        <v>3552.84</v>
      </c>
      <c r="F2153">
        <v>2889.8</v>
      </c>
      <c r="G2153">
        <v>663.04</v>
      </c>
      <c r="H2153">
        <v>2023</v>
      </c>
      <c r="I2153">
        <v>7</v>
      </c>
      <c r="J2153" t="s">
        <v>85</v>
      </c>
      <c r="K2153" t="s">
        <v>104</v>
      </c>
      <c r="L2153" t="s">
        <v>102</v>
      </c>
      <c r="M2153" t="s">
        <v>124</v>
      </c>
    </row>
    <row r="2154" spans="1:13" x14ac:dyDescent="0.3">
      <c r="A2154" t="s">
        <v>16</v>
      </c>
      <c r="B2154" t="s">
        <v>40</v>
      </c>
      <c r="C2154">
        <v>45549</v>
      </c>
      <c r="D2154">
        <v>19</v>
      </c>
      <c r="E2154">
        <v>25722.01</v>
      </c>
      <c r="F2154">
        <v>18514.740000000002</v>
      </c>
      <c r="G2154">
        <v>7207.2699999999968</v>
      </c>
      <c r="H2154">
        <v>2024</v>
      </c>
      <c r="I2154">
        <v>9</v>
      </c>
      <c r="J2154" t="s">
        <v>89</v>
      </c>
      <c r="K2154" t="s">
        <v>106</v>
      </c>
      <c r="L2154" t="s">
        <v>111</v>
      </c>
      <c r="M2154" t="s">
        <v>112</v>
      </c>
    </row>
    <row r="2155" spans="1:13" x14ac:dyDescent="0.3">
      <c r="A2155" t="s">
        <v>16</v>
      </c>
      <c r="B2155" t="s">
        <v>17</v>
      </c>
      <c r="C2155">
        <v>45447</v>
      </c>
      <c r="D2155">
        <v>18</v>
      </c>
      <c r="E2155">
        <v>3293.64</v>
      </c>
      <c r="F2155">
        <v>2502.1799999999998</v>
      </c>
      <c r="G2155">
        <v>791.46</v>
      </c>
      <c r="H2155">
        <v>2024</v>
      </c>
      <c r="I2155">
        <v>6</v>
      </c>
      <c r="J2155" t="s">
        <v>88</v>
      </c>
      <c r="K2155" t="s">
        <v>104</v>
      </c>
      <c r="L2155" t="s">
        <v>102</v>
      </c>
      <c r="M2155" t="s">
        <v>103</v>
      </c>
    </row>
    <row r="2156" spans="1:13" x14ac:dyDescent="0.3">
      <c r="A2156" t="s">
        <v>23</v>
      </c>
      <c r="B2156" t="s">
        <v>31</v>
      </c>
      <c r="C2156">
        <v>45479</v>
      </c>
      <c r="D2156">
        <v>7</v>
      </c>
      <c r="E2156">
        <v>3364.9</v>
      </c>
      <c r="F2156">
        <v>2113.58</v>
      </c>
      <c r="G2156">
        <v>1251.3200000000002</v>
      </c>
      <c r="H2156">
        <v>2024</v>
      </c>
      <c r="I2156">
        <v>7</v>
      </c>
      <c r="J2156" t="s">
        <v>89</v>
      </c>
      <c r="K2156" t="s">
        <v>113</v>
      </c>
      <c r="L2156" t="s">
        <v>98</v>
      </c>
      <c r="M2156" t="s">
        <v>108</v>
      </c>
    </row>
    <row r="2157" spans="1:13" x14ac:dyDescent="0.3">
      <c r="A2157" t="s">
        <v>25</v>
      </c>
      <c r="B2157" t="s">
        <v>53</v>
      </c>
      <c r="C2157">
        <v>45299</v>
      </c>
      <c r="D2157">
        <v>27</v>
      </c>
      <c r="E2157">
        <v>34441.469999999994</v>
      </c>
      <c r="F2157">
        <v>21475.53</v>
      </c>
      <c r="G2157">
        <v>12965.939999999995</v>
      </c>
      <c r="H2157">
        <v>2024</v>
      </c>
      <c r="I2157">
        <v>1</v>
      </c>
      <c r="J2157" t="s">
        <v>87</v>
      </c>
      <c r="K2157" t="s">
        <v>130</v>
      </c>
      <c r="L2157" t="s">
        <v>118</v>
      </c>
      <c r="M2157" t="s">
        <v>152</v>
      </c>
    </row>
    <row r="2158" spans="1:13" x14ac:dyDescent="0.3">
      <c r="A2158" t="s">
        <v>25</v>
      </c>
      <c r="B2158" t="s">
        <v>41</v>
      </c>
      <c r="C2158">
        <v>45642</v>
      </c>
      <c r="D2158">
        <v>39</v>
      </c>
      <c r="E2158">
        <v>34452.6</v>
      </c>
      <c r="F2158">
        <v>23575.11</v>
      </c>
      <c r="G2158">
        <v>10877.489999999998</v>
      </c>
      <c r="H2158">
        <v>2024</v>
      </c>
      <c r="I2158">
        <v>12</v>
      </c>
      <c r="J2158" t="s">
        <v>90</v>
      </c>
      <c r="K2158" t="s">
        <v>132</v>
      </c>
      <c r="L2158" t="s">
        <v>118</v>
      </c>
      <c r="M2158" t="s">
        <v>154</v>
      </c>
    </row>
    <row r="2159" spans="1:13" x14ac:dyDescent="0.3">
      <c r="A2159" t="s">
        <v>16</v>
      </c>
      <c r="B2159" t="s">
        <v>57</v>
      </c>
      <c r="C2159">
        <v>45387</v>
      </c>
      <c r="D2159">
        <v>16</v>
      </c>
      <c r="E2159">
        <v>18730.240000000002</v>
      </c>
      <c r="F2159">
        <v>14962.72</v>
      </c>
      <c r="G2159">
        <v>3767.5200000000023</v>
      </c>
      <c r="H2159">
        <v>2024</v>
      </c>
      <c r="I2159">
        <v>4</v>
      </c>
      <c r="J2159" t="s">
        <v>88</v>
      </c>
      <c r="K2159" t="s">
        <v>106</v>
      </c>
      <c r="L2159" t="s">
        <v>111</v>
      </c>
      <c r="M2159" t="s">
        <v>112</v>
      </c>
    </row>
    <row r="2160" spans="1:13" x14ac:dyDescent="0.3">
      <c r="A2160" t="s">
        <v>32</v>
      </c>
      <c r="B2160" t="s">
        <v>24</v>
      </c>
      <c r="C2160">
        <v>45495</v>
      </c>
      <c r="D2160">
        <v>8</v>
      </c>
      <c r="E2160">
        <v>10649.84</v>
      </c>
      <c r="F2160">
        <v>6645.68</v>
      </c>
      <c r="G2160">
        <v>4004.16</v>
      </c>
      <c r="H2160">
        <v>2024</v>
      </c>
      <c r="I2160">
        <v>7</v>
      </c>
      <c r="J2160" t="s">
        <v>89</v>
      </c>
      <c r="K2160" t="s">
        <v>104</v>
      </c>
      <c r="L2160" t="s">
        <v>102</v>
      </c>
      <c r="M2160" t="s">
        <v>124</v>
      </c>
    </row>
    <row r="2161" spans="1:13" x14ac:dyDescent="0.3">
      <c r="A2161" t="s">
        <v>14</v>
      </c>
      <c r="B2161" t="s">
        <v>45</v>
      </c>
      <c r="C2161">
        <v>45585</v>
      </c>
      <c r="D2161">
        <v>27</v>
      </c>
      <c r="E2161">
        <v>21779.82</v>
      </c>
      <c r="F2161">
        <v>12988.08</v>
      </c>
      <c r="G2161">
        <v>8791.74</v>
      </c>
      <c r="H2161">
        <v>2024</v>
      </c>
      <c r="I2161">
        <v>10</v>
      </c>
      <c r="J2161" t="s">
        <v>90</v>
      </c>
      <c r="K2161" t="s">
        <v>113</v>
      </c>
      <c r="L2161" t="s">
        <v>111</v>
      </c>
      <c r="M2161" t="s">
        <v>112</v>
      </c>
    </row>
    <row r="2162" spans="1:13" x14ac:dyDescent="0.3">
      <c r="A2162" t="s">
        <v>37</v>
      </c>
      <c r="B2162" t="s">
        <v>39</v>
      </c>
      <c r="C2162">
        <v>45457</v>
      </c>
      <c r="D2162">
        <v>2</v>
      </c>
      <c r="E2162">
        <v>1459.96</v>
      </c>
      <c r="F2162">
        <v>1177.98</v>
      </c>
      <c r="G2162">
        <v>281.98</v>
      </c>
      <c r="H2162">
        <v>2024</v>
      </c>
      <c r="I2162">
        <v>6</v>
      </c>
      <c r="J2162" t="s">
        <v>88</v>
      </c>
      <c r="K2162" t="s">
        <v>113</v>
      </c>
      <c r="L2162" t="s">
        <v>111</v>
      </c>
      <c r="M2162" t="s">
        <v>121</v>
      </c>
    </row>
    <row r="2163" spans="1:13" x14ac:dyDescent="0.3">
      <c r="A2163" t="s">
        <v>16</v>
      </c>
      <c r="B2163" t="s">
        <v>49</v>
      </c>
      <c r="C2163">
        <v>45654</v>
      </c>
      <c r="D2163">
        <v>29</v>
      </c>
      <c r="E2163">
        <v>38601.03</v>
      </c>
      <c r="F2163">
        <v>23710.98</v>
      </c>
      <c r="G2163">
        <v>14890.05</v>
      </c>
      <c r="H2163">
        <v>2024</v>
      </c>
      <c r="I2163">
        <v>12</v>
      </c>
      <c r="J2163" t="s">
        <v>90</v>
      </c>
      <c r="K2163" t="s">
        <v>137</v>
      </c>
      <c r="L2163" t="s">
        <v>126</v>
      </c>
      <c r="M2163" t="s">
        <v>158</v>
      </c>
    </row>
    <row r="2164" spans="1:13" x14ac:dyDescent="0.3">
      <c r="A2164" t="s">
        <v>32</v>
      </c>
      <c r="B2164" t="s">
        <v>15</v>
      </c>
      <c r="C2164">
        <v>45106</v>
      </c>
      <c r="D2164">
        <v>18</v>
      </c>
      <c r="E2164">
        <v>15902.82</v>
      </c>
      <c r="F2164">
        <v>11089.62</v>
      </c>
      <c r="G2164">
        <v>4813.1999999999989</v>
      </c>
      <c r="H2164">
        <v>2023</v>
      </c>
      <c r="I2164">
        <v>6</v>
      </c>
      <c r="J2164" t="s">
        <v>84</v>
      </c>
      <c r="K2164" t="s">
        <v>132</v>
      </c>
      <c r="L2164" t="s">
        <v>118</v>
      </c>
      <c r="M2164" t="s">
        <v>134</v>
      </c>
    </row>
    <row r="2165" spans="1:13" x14ac:dyDescent="0.3">
      <c r="A2165" t="s">
        <v>33</v>
      </c>
      <c r="B2165" t="s">
        <v>9</v>
      </c>
      <c r="C2165">
        <v>45587</v>
      </c>
      <c r="D2165">
        <v>22</v>
      </c>
      <c r="E2165">
        <v>13359.060000000001</v>
      </c>
      <c r="F2165">
        <v>8191.48</v>
      </c>
      <c r="G2165">
        <v>5167.5800000000017</v>
      </c>
      <c r="H2165">
        <v>2024</v>
      </c>
      <c r="I2165">
        <v>10</v>
      </c>
      <c r="J2165" t="s">
        <v>90</v>
      </c>
      <c r="K2165" t="s">
        <v>113</v>
      </c>
      <c r="L2165" t="s">
        <v>98</v>
      </c>
      <c r="M2165" t="s">
        <v>99</v>
      </c>
    </row>
    <row r="2166" spans="1:13" x14ac:dyDescent="0.3">
      <c r="A2166" t="s">
        <v>10</v>
      </c>
      <c r="B2166" t="s">
        <v>13</v>
      </c>
      <c r="C2166">
        <v>44989</v>
      </c>
      <c r="D2166">
        <v>19</v>
      </c>
      <c r="E2166">
        <v>16683.330000000002</v>
      </c>
      <c r="F2166">
        <v>11494.43</v>
      </c>
      <c r="G2166">
        <v>5188.9000000000015</v>
      </c>
      <c r="H2166">
        <v>2023</v>
      </c>
      <c r="I2166">
        <v>3</v>
      </c>
      <c r="J2166" t="s">
        <v>83</v>
      </c>
      <c r="K2166" t="s">
        <v>104</v>
      </c>
      <c r="L2166" t="s">
        <v>102</v>
      </c>
      <c r="M2166" t="s">
        <v>103</v>
      </c>
    </row>
    <row r="2167" spans="1:13" x14ac:dyDescent="0.3">
      <c r="A2167" t="s">
        <v>21</v>
      </c>
      <c r="B2167" t="s">
        <v>9</v>
      </c>
      <c r="C2167">
        <v>45517</v>
      </c>
      <c r="D2167">
        <v>8</v>
      </c>
      <c r="E2167">
        <v>4857.84</v>
      </c>
      <c r="F2167">
        <v>2978.72</v>
      </c>
      <c r="G2167">
        <v>1879.1200000000003</v>
      </c>
      <c r="H2167">
        <v>2024</v>
      </c>
      <c r="I2167">
        <v>8</v>
      </c>
      <c r="J2167" t="s">
        <v>89</v>
      </c>
      <c r="K2167" t="s">
        <v>113</v>
      </c>
      <c r="L2167" t="s">
        <v>98</v>
      </c>
      <c r="M2167" t="s">
        <v>99</v>
      </c>
    </row>
    <row r="2168" spans="1:13" x14ac:dyDescent="0.3">
      <c r="A2168" t="s">
        <v>14</v>
      </c>
      <c r="B2168" t="s">
        <v>52</v>
      </c>
      <c r="C2168">
        <v>45571</v>
      </c>
      <c r="D2168">
        <v>26</v>
      </c>
      <c r="E2168">
        <v>6151.8600000000006</v>
      </c>
      <c r="F2168">
        <v>4762.42</v>
      </c>
      <c r="G2168">
        <v>1389.4400000000005</v>
      </c>
      <c r="H2168">
        <v>2024</v>
      </c>
      <c r="I2168">
        <v>10</v>
      </c>
      <c r="J2168" t="s">
        <v>90</v>
      </c>
      <c r="K2168" t="s">
        <v>113</v>
      </c>
      <c r="L2168" t="s">
        <v>118</v>
      </c>
      <c r="M2168" t="s">
        <v>152</v>
      </c>
    </row>
    <row r="2169" spans="1:13" x14ac:dyDescent="0.3">
      <c r="A2169" t="s">
        <v>54</v>
      </c>
      <c r="B2169" t="s">
        <v>66</v>
      </c>
      <c r="C2169">
        <v>45069</v>
      </c>
      <c r="D2169">
        <v>5</v>
      </c>
      <c r="E2169">
        <v>2716.8</v>
      </c>
      <c r="F2169">
        <v>1932.8999999999999</v>
      </c>
      <c r="G2169">
        <v>783.90000000000032</v>
      </c>
      <c r="H2169">
        <v>2023</v>
      </c>
      <c r="I2169">
        <v>5</v>
      </c>
      <c r="J2169" t="s">
        <v>84</v>
      </c>
      <c r="K2169" t="s">
        <v>113</v>
      </c>
      <c r="L2169" t="s">
        <v>118</v>
      </c>
      <c r="M2169" t="s">
        <v>154</v>
      </c>
    </row>
    <row r="2170" spans="1:13" x14ac:dyDescent="0.3">
      <c r="A2170" t="s">
        <v>59</v>
      </c>
      <c r="B2170" t="s">
        <v>42</v>
      </c>
      <c r="C2170">
        <v>45386</v>
      </c>
      <c r="D2170">
        <v>8</v>
      </c>
      <c r="E2170">
        <v>3389.36</v>
      </c>
      <c r="F2170">
        <v>2208.8000000000002</v>
      </c>
      <c r="G2170">
        <v>1180.56</v>
      </c>
      <c r="H2170">
        <v>2024</v>
      </c>
      <c r="I2170">
        <v>4</v>
      </c>
      <c r="J2170" t="s">
        <v>88</v>
      </c>
      <c r="K2170" t="s">
        <v>137</v>
      </c>
      <c r="L2170" t="s">
        <v>98</v>
      </c>
      <c r="M2170" t="s">
        <v>99</v>
      </c>
    </row>
    <row r="2171" spans="1:13" x14ac:dyDescent="0.3">
      <c r="A2171" t="s">
        <v>8</v>
      </c>
      <c r="B2171" t="s">
        <v>52</v>
      </c>
      <c r="C2171">
        <v>45637</v>
      </c>
      <c r="D2171">
        <v>39</v>
      </c>
      <c r="E2171">
        <v>9227.7900000000009</v>
      </c>
      <c r="F2171">
        <v>7143.6299999999992</v>
      </c>
      <c r="G2171">
        <v>2084.1600000000017</v>
      </c>
      <c r="H2171">
        <v>2024</v>
      </c>
      <c r="I2171">
        <v>12</v>
      </c>
      <c r="J2171" t="s">
        <v>90</v>
      </c>
      <c r="K2171" t="s">
        <v>113</v>
      </c>
      <c r="L2171" t="s">
        <v>118</v>
      </c>
      <c r="M2171" t="s">
        <v>152</v>
      </c>
    </row>
    <row r="2172" spans="1:13" x14ac:dyDescent="0.3">
      <c r="A2172" t="s">
        <v>16</v>
      </c>
      <c r="B2172" t="s">
        <v>46</v>
      </c>
      <c r="C2172">
        <v>45135</v>
      </c>
      <c r="D2172">
        <v>21</v>
      </c>
      <c r="E2172">
        <v>4104.03</v>
      </c>
      <c r="F2172">
        <v>3064.95</v>
      </c>
      <c r="G2172">
        <v>1039.08</v>
      </c>
      <c r="H2172">
        <v>2023</v>
      </c>
      <c r="I2172">
        <v>7</v>
      </c>
      <c r="J2172" t="s">
        <v>85</v>
      </c>
      <c r="K2172" t="s">
        <v>100</v>
      </c>
      <c r="L2172" t="s">
        <v>118</v>
      </c>
      <c r="M2172" t="s">
        <v>119</v>
      </c>
    </row>
    <row r="2173" spans="1:13" x14ac:dyDescent="0.3">
      <c r="A2173" t="s">
        <v>37</v>
      </c>
      <c r="B2173" t="s">
        <v>27</v>
      </c>
      <c r="C2173">
        <v>45643</v>
      </c>
      <c r="D2173">
        <v>28</v>
      </c>
      <c r="E2173">
        <v>9552.76</v>
      </c>
      <c r="F2173">
        <v>5697.16</v>
      </c>
      <c r="G2173">
        <v>3855.6000000000004</v>
      </c>
      <c r="H2173">
        <v>2024</v>
      </c>
      <c r="I2173">
        <v>12</v>
      </c>
      <c r="J2173" t="s">
        <v>90</v>
      </c>
      <c r="K2173" t="s">
        <v>113</v>
      </c>
      <c r="L2173" t="s">
        <v>102</v>
      </c>
      <c r="M2173" t="s">
        <v>124</v>
      </c>
    </row>
    <row r="2174" spans="1:13" x14ac:dyDescent="0.3">
      <c r="A2174" t="s">
        <v>37</v>
      </c>
      <c r="B2174" t="s">
        <v>51</v>
      </c>
      <c r="C2174">
        <v>45161</v>
      </c>
      <c r="D2174">
        <v>3</v>
      </c>
      <c r="E2174">
        <v>1063.26</v>
      </c>
      <c r="F2174">
        <v>759.18000000000006</v>
      </c>
      <c r="G2174">
        <v>304.07999999999993</v>
      </c>
      <c r="H2174">
        <v>2023</v>
      </c>
      <c r="I2174">
        <v>8</v>
      </c>
      <c r="J2174" t="s">
        <v>85</v>
      </c>
      <c r="K2174" t="s">
        <v>113</v>
      </c>
      <c r="L2174" t="s">
        <v>118</v>
      </c>
      <c r="M2174" t="s">
        <v>152</v>
      </c>
    </row>
    <row r="2175" spans="1:13" x14ac:dyDescent="0.3">
      <c r="A2175" t="s">
        <v>16</v>
      </c>
      <c r="B2175" t="s">
        <v>9</v>
      </c>
      <c r="C2175">
        <v>45447</v>
      </c>
      <c r="D2175">
        <v>6</v>
      </c>
      <c r="E2175">
        <v>3643.38</v>
      </c>
      <c r="F2175">
        <v>2234.04</v>
      </c>
      <c r="G2175">
        <v>1409.3400000000001</v>
      </c>
      <c r="H2175">
        <v>2024</v>
      </c>
      <c r="I2175">
        <v>6</v>
      </c>
      <c r="J2175" t="s">
        <v>88</v>
      </c>
      <c r="K2175" t="s">
        <v>113</v>
      </c>
      <c r="L2175" t="s">
        <v>98</v>
      </c>
      <c r="M2175" t="s">
        <v>99</v>
      </c>
    </row>
    <row r="2176" spans="1:13" x14ac:dyDescent="0.3">
      <c r="A2176" t="s">
        <v>21</v>
      </c>
      <c r="B2176" t="s">
        <v>20</v>
      </c>
      <c r="C2176">
        <v>45415</v>
      </c>
      <c r="D2176">
        <v>12</v>
      </c>
      <c r="E2176">
        <v>10658.52</v>
      </c>
      <c r="F2176">
        <v>8669.4000000000015</v>
      </c>
      <c r="G2176">
        <v>1989.119999999999</v>
      </c>
      <c r="H2176">
        <v>2024</v>
      </c>
      <c r="I2176">
        <v>5</v>
      </c>
      <c r="J2176" t="s">
        <v>88</v>
      </c>
      <c r="K2176" t="s">
        <v>104</v>
      </c>
      <c r="L2176" t="s">
        <v>102</v>
      </c>
      <c r="M2176" t="s">
        <v>124</v>
      </c>
    </row>
    <row r="2177" spans="1:13" x14ac:dyDescent="0.3">
      <c r="A2177" t="s">
        <v>8</v>
      </c>
      <c r="B2177" t="s">
        <v>53</v>
      </c>
      <c r="C2177">
        <v>45617</v>
      </c>
      <c r="D2177">
        <v>32</v>
      </c>
      <c r="E2177">
        <v>40819.519999999997</v>
      </c>
      <c r="F2177">
        <v>25452.48</v>
      </c>
      <c r="G2177">
        <v>15367.039999999997</v>
      </c>
      <c r="H2177">
        <v>2024</v>
      </c>
      <c r="I2177">
        <v>11</v>
      </c>
      <c r="J2177" t="s">
        <v>90</v>
      </c>
      <c r="K2177" t="s">
        <v>130</v>
      </c>
      <c r="L2177" t="s">
        <v>118</v>
      </c>
      <c r="M2177" t="s">
        <v>152</v>
      </c>
    </row>
    <row r="2178" spans="1:13" x14ac:dyDescent="0.3">
      <c r="A2178" t="s">
        <v>33</v>
      </c>
      <c r="B2178" t="s">
        <v>70</v>
      </c>
      <c r="C2178">
        <v>45370</v>
      </c>
      <c r="D2178">
        <v>23</v>
      </c>
      <c r="E2178">
        <v>4965.4699999999993</v>
      </c>
      <c r="F2178">
        <v>3594.21</v>
      </c>
      <c r="G2178">
        <v>1371.2599999999993</v>
      </c>
      <c r="H2178">
        <v>2024</v>
      </c>
      <c r="I2178">
        <v>3</v>
      </c>
      <c r="J2178" t="s">
        <v>87</v>
      </c>
      <c r="K2178" t="s">
        <v>130</v>
      </c>
      <c r="L2178" t="s">
        <v>102</v>
      </c>
      <c r="M2178" t="s">
        <v>103</v>
      </c>
    </row>
    <row r="2179" spans="1:13" x14ac:dyDescent="0.3">
      <c r="A2179" t="s">
        <v>54</v>
      </c>
      <c r="B2179" t="s">
        <v>40</v>
      </c>
      <c r="C2179">
        <v>45500</v>
      </c>
      <c r="D2179">
        <v>5</v>
      </c>
      <c r="E2179">
        <v>6768.95</v>
      </c>
      <c r="F2179">
        <v>4872.3</v>
      </c>
      <c r="G2179">
        <v>1896.6499999999996</v>
      </c>
      <c r="H2179">
        <v>2024</v>
      </c>
      <c r="I2179">
        <v>7</v>
      </c>
      <c r="J2179" t="s">
        <v>89</v>
      </c>
      <c r="K2179" t="s">
        <v>106</v>
      </c>
      <c r="L2179" t="s">
        <v>111</v>
      </c>
      <c r="M2179" t="s">
        <v>112</v>
      </c>
    </row>
    <row r="2180" spans="1:13" x14ac:dyDescent="0.3">
      <c r="A2180" t="s">
        <v>54</v>
      </c>
      <c r="B2180" t="s">
        <v>49</v>
      </c>
      <c r="C2180">
        <v>45593</v>
      </c>
      <c r="D2180">
        <v>34</v>
      </c>
      <c r="E2180">
        <v>45256.38</v>
      </c>
      <c r="F2180">
        <v>27799.08</v>
      </c>
      <c r="G2180">
        <v>17457.299999999996</v>
      </c>
      <c r="H2180">
        <v>2024</v>
      </c>
      <c r="I2180">
        <v>10</v>
      </c>
      <c r="J2180" t="s">
        <v>90</v>
      </c>
      <c r="K2180" t="s">
        <v>137</v>
      </c>
      <c r="L2180" t="s">
        <v>126</v>
      </c>
      <c r="M2180" t="s">
        <v>158</v>
      </c>
    </row>
    <row r="2181" spans="1:13" x14ac:dyDescent="0.3">
      <c r="A2181" t="s">
        <v>6</v>
      </c>
      <c r="B2181" t="s">
        <v>30</v>
      </c>
      <c r="C2181">
        <v>45323</v>
      </c>
      <c r="D2181">
        <v>13</v>
      </c>
      <c r="E2181">
        <v>19128.98</v>
      </c>
      <c r="F2181">
        <v>12943.449999999999</v>
      </c>
      <c r="G2181">
        <v>6185.5300000000007</v>
      </c>
      <c r="H2181">
        <v>2024</v>
      </c>
      <c r="I2181">
        <v>2</v>
      </c>
      <c r="J2181" t="s">
        <v>87</v>
      </c>
      <c r="K2181" t="s">
        <v>113</v>
      </c>
      <c r="L2181" t="s">
        <v>126</v>
      </c>
      <c r="M2181" t="s">
        <v>127</v>
      </c>
    </row>
    <row r="2182" spans="1:13" x14ac:dyDescent="0.3">
      <c r="A2182" t="s">
        <v>28</v>
      </c>
      <c r="B2182" t="s">
        <v>36</v>
      </c>
      <c r="C2182">
        <v>45494</v>
      </c>
      <c r="D2182">
        <v>8</v>
      </c>
      <c r="E2182">
        <v>7576.4</v>
      </c>
      <c r="F2182">
        <v>5339.04</v>
      </c>
      <c r="G2182">
        <v>2237.3599999999997</v>
      </c>
      <c r="H2182">
        <v>2024</v>
      </c>
      <c r="I2182">
        <v>7</v>
      </c>
      <c r="J2182" t="s">
        <v>89</v>
      </c>
      <c r="K2182" t="s">
        <v>132</v>
      </c>
      <c r="L2182" t="s">
        <v>102</v>
      </c>
      <c r="M2182" t="s">
        <v>124</v>
      </c>
    </row>
    <row r="2183" spans="1:13" x14ac:dyDescent="0.3">
      <c r="A2183" t="s">
        <v>12</v>
      </c>
      <c r="B2183" t="s">
        <v>17</v>
      </c>
      <c r="C2183">
        <v>45373</v>
      </c>
      <c r="D2183">
        <v>26</v>
      </c>
      <c r="E2183">
        <v>4757.4799999999996</v>
      </c>
      <c r="F2183">
        <v>3614.2599999999998</v>
      </c>
      <c r="G2183">
        <v>1143.2199999999998</v>
      </c>
      <c r="H2183">
        <v>2024</v>
      </c>
      <c r="I2183">
        <v>3</v>
      </c>
      <c r="J2183" t="s">
        <v>87</v>
      </c>
      <c r="K2183" t="s">
        <v>104</v>
      </c>
      <c r="L2183" t="s">
        <v>102</v>
      </c>
      <c r="M2183" t="s">
        <v>103</v>
      </c>
    </row>
    <row r="2184" spans="1:13" x14ac:dyDescent="0.3">
      <c r="A2184" t="s">
        <v>28</v>
      </c>
      <c r="B2184" t="s">
        <v>29</v>
      </c>
      <c r="C2184">
        <v>45172</v>
      </c>
      <c r="D2184">
        <v>16</v>
      </c>
      <c r="E2184">
        <v>10448</v>
      </c>
      <c r="F2184">
        <v>7826.4</v>
      </c>
      <c r="G2184">
        <v>2621.6000000000004</v>
      </c>
      <c r="H2184">
        <v>2023</v>
      </c>
      <c r="I2184">
        <v>9</v>
      </c>
      <c r="J2184" t="s">
        <v>85</v>
      </c>
      <c r="K2184" t="s">
        <v>100</v>
      </c>
      <c r="L2184" t="s">
        <v>98</v>
      </c>
      <c r="M2184" t="s">
        <v>108</v>
      </c>
    </row>
    <row r="2185" spans="1:13" x14ac:dyDescent="0.3">
      <c r="A2185" t="s">
        <v>10</v>
      </c>
      <c r="B2185" t="s">
        <v>40</v>
      </c>
      <c r="C2185">
        <v>45447</v>
      </c>
      <c r="D2185">
        <v>4</v>
      </c>
      <c r="E2185">
        <v>5415.16</v>
      </c>
      <c r="F2185">
        <v>3897.84</v>
      </c>
      <c r="G2185">
        <v>1517.3199999999997</v>
      </c>
      <c r="H2185">
        <v>2024</v>
      </c>
      <c r="I2185">
        <v>6</v>
      </c>
      <c r="J2185" t="s">
        <v>88</v>
      </c>
      <c r="K2185" t="s">
        <v>106</v>
      </c>
      <c r="L2185" t="s">
        <v>111</v>
      </c>
      <c r="M2185" t="s">
        <v>112</v>
      </c>
    </row>
    <row r="2186" spans="1:13" x14ac:dyDescent="0.3">
      <c r="A2186" t="s">
        <v>28</v>
      </c>
      <c r="B2186" t="s">
        <v>9</v>
      </c>
      <c r="C2186">
        <v>45561</v>
      </c>
      <c r="D2186">
        <v>15</v>
      </c>
      <c r="E2186">
        <v>9108.4500000000007</v>
      </c>
      <c r="F2186">
        <v>5585.0999999999995</v>
      </c>
      <c r="G2186">
        <v>3523.3500000000013</v>
      </c>
      <c r="H2186">
        <v>2024</v>
      </c>
      <c r="I2186">
        <v>9</v>
      </c>
      <c r="J2186" t="s">
        <v>89</v>
      </c>
      <c r="K2186" t="s">
        <v>113</v>
      </c>
      <c r="L2186" t="s">
        <v>98</v>
      </c>
      <c r="M2186" t="s">
        <v>99</v>
      </c>
    </row>
    <row r="2187" spans="1:13" x14ac:dyDescent="0.3">
      <c r="A2187" t="s">
        <v>14</v>
      </c>
      <c r="B2187" t="s">
        <v>22</v>
      </c>
      <c r="C2187">
        <v>45093</v>
      </c>
      <c r="D2187">
        <v>14</v>
      </c>
      <c r="E2187">
        <v>14748.720000000001</v>
      </c>
      <c r="F2187">
        <v>8767.64</v>
      </c>
      <c r="G2187">
        <v>5981.0800000000017</v>
      </c>
      <c r="H2187">
        <v>2023</v>
      </c>
      <c r="I2187">
        <v>6</v>
      </c>
      <c r="J2187" t="s">
        <v>84</v>
      </c>
      <c r="K2187" t="s">
        <v>113</v>
      </c>
      <c r="L2187" t="s">
        <v>102</v>
      </c>
      <c r="M2187" t="s">
        <v>124</v>
      </c>
    </row>
    <row r="2188" spans="1:13" x14ac:dyDescent="0.3">
      <c r="A2188" t="s">
        <v>12</v>
      </c>
      <c r="B2188" t="s">
        <v>15</v>
      </c>
      <c r="C2188">
        <v>44958</v>
      </c>
      <c r="D2188">
        <v>16</v>
      </c>
      <c r="E2188">
        <v>14135.84</v>
      </c>
      <c r="F2188">
        <v>9857.44</v>
      </c>
      <c r="G2188">
        <v>4278.3999999999996</v>
      </c>
      <c r="H2188">
        <v>2023</v>
      </c>
      <c r="I2188">
        <v>2</v>
      </c>
      <c r="J2188" t="s">
        <v>83</v>
      </c>
      <c r="K2188" t="s">
        <v>132</v>
      </c>
      <c r="L2188" t="s">
        <v>118</v>
      </c>
      <c r="M2188" t="s">
        <v>134</v>
      </c>
    </row>
    <row r="2189" spans="1:13" x14ac:dyDescent="0.3">
      <c r="A2189" t="s">
        <v>33</v>
      </c>
      <c r="B2189" t="s">
        <v>36</v>
      </c>
      <c r="C2189">
        <v>45325</v>
      </c>
      <c r="D2189">
        <v>15</v>
      </c>
      <c r="E2189">
        <v>14205.75</v>
      </c>
      <c r="F2189">
        <v>10010.700000000001</v>
      </c>
      <c r="G2189">
        <v>4195.0499999999993</v>
      </c>
      <c r="H2189">
        <v>2024</v>
      </c>
      <c r="I2189">
        <v>2</v>
      </c>
      <c r="J2189" t="s">
        <v>87</v>
      </c>
      <c r="K2189" t="s">
        <v>132</v>
      </c>
      <c r="L2189" t="s">
        <v>102</v>
      </c>
      <c r="M2189" t="s">
        <v>124</v>
      </c>
    </row>
    <row r="2190" spans="1:13" x14ac:dyDescent="0.3">
      <c r="A2190" t="s">
        <v>54</v>
      </c>
      <c r="B2190" t="s">
        <v>49</v>
      </c>
      <c r="C2190">
        <v>45500</v>
      </c>
      <c r="D2190">
        <v>7</v>
      </c>
      <c r="E2190">
        <v>9317.49</v>
      </c>
      <c r="F2190">
        <v>5723.34</v>
      </c>
      <c r="G2190">
        <v>3594.1499999999996</v>
      </c>
      <c r="H2190">
        <v>2024</v>
      </c>
      <c r="I2190">
        <v>7</v>
      </c>
      <c r="J2190" t="s">
        <v>89</v>
      </c>
      <c r="K2190" t="s">
        <v>137</v>
      </c>
      <c r="L2190" t="s">
        <v>126</v>
      </c>
      <c r="M2190" t="s">
        <v>158</v>
      </c>
    </row>
    <row r="2191" spans="1:13" x14ac:dyDescent="0.3">
      <c r="A2191" t="s">
        <v>32</v>
      </c>
      <c r="B2191" t="s">
        <v>60</v>
      </c>
      <c r="C2191">
        <v>45375</v>
      </c>
      <c r="D2191">
        <v>11</v>
      </c>
      <c r="E2191">
        <v>6186.5099999999993</v>
      </c>
      <c r="F2191">
        <v>4723.7300000000005</v>
      </c>
      <c r="G2191">
        <v>1462.7799999999988</v>
      </c>
      <c r="H2191">
        <v>2024</v>
      </c>
      <c r="I2191">
        <v>3</v>
      </c>
      <c r="J2191" t="s">
        <v>87</v>
      </c>
      <c r="K2191" t="s">
        <v>132</v>
      </c>
      <c r="L2191" t="s">
        <v>102</v>
      </c>
      <c r="M2191" t="s">
        <v>116</v>
      </c>
    </row>
    <row r="2192" spans="1:13" x14ac:dyDescent="0.3">
      <c r="A2192" t="s">
        <v>6</v>
      </c>
      <c r="B2192" t="s">
        <v>61</v>
      </c>
      <c r="C2192">
        <v>45139</v>
      </c>
      <c r="D2192">
        <v>20</v>
      </c>
      <c r="E2192">
        <v>7651.5999999999995</v>
      </c>
      <c r="F2192">
        <v>6046.5999999999995</v>
      </c>
      <c r="G2192">
        <v>1605</v>
      </c>
      <c r="H2192">
        <v>2023</v>
      </c>
      <c r="I2192">
        <v>8</v>
      </c>
      <c r="J2192" t="s">
        <v>85</v>
      </c>
      <c r="K2192" t="s">
        <v>109</v>
      </c>
      <c r="L2192" t="s">
        <v>111</v>
      </c>
      <c r="M2192" t="s">
        <v>121</v>
      </c>
    </row>
    <row r="2193" spans="1:13" x14ac:dyDescent="0.3">
      <c r="A2193" t="s">
        <v>16</v>
      </c>
      <c r="B2193" t="s">
        <v>63</v>
      </c>
      <c r="C2193">
        <v>45181</v>
      </c>
      <c r="D2193">
        <v>5</v>
      </c>
      <c r="E2193">
        <v>5655.5499999999993</v>
      </c>
      <c r="F2193">
        <v>4694.75</v>
      </c>
      <c r="G2193">
        <v>960.79999999999927</v>
      </c>
      <c r="H2193">
        <v>2023</v>
      </c>
      <c r="I2193">
        <v>9</v>
      </c>
      <c r="J2193" t="s">
        <v>85</v>
      </c>
      <c r="K2193" t="s">
        <v>113</v>
      </c>
      <c r="L2193" t="s">
        <v>111</v>
      </c>
      <c r="M2193" t="s">
        <v>170</v>
      </c>
    </row>
    <row r="2194" spans="1:13" x14ac:dyDescent="0.3">
      <c r="A2194" t="s">
        <v>33</v>
      </c>
      <c r="B2194" t="s">
        <v>52</v>
      </c>
      <c r="C2194">
        <v>45530</v>
      </c>
      <c r="D2194">
        <v>5</v>
      </c>
      <c r="E2194">
        <v>1183.0500000000002</v>
      </c>
      <c r="F2194">
        <v>915.84999999999991</v>
      </c>
      <c r="G2194">
        <v>267.20000000000027</v>
      </c>
      <c r="H2194">
        <v>2024</v>
      </c>
      <c r="I2194">
        <v>8</v>
      </c>
      <c r="J2194" t="s">
        <v>89</v>
      </c>
      <c r="K2194" t="s">
        <v>113</v>
      </c>
      <c r="L2194" t="s">
        <v>118</v>
      </c>
      <c r="M2194" t="s">
        <v>152</v>
      </c>
    </row>
    <row r="2195" spans="1:13" x14ac:dyDescent="0.3">
      <c r="A2195" t="s">
        <v>33</v>
      </c>
      <c r="B2195" t="s">
        <v>42</v>
      </c>
      <c r="C2195">
        <v>45620</v>
      </c>
      <c r="D2195">
        <v>33</v>
      </c>
      <c r="E2195">
        <v>13981.11</v>
      </c>
      <c r="F2195">
        <v>9111.3000000000011</v>
      </c>
      <c r="G2195">
        <v>4869.8099999999995</v>
      </c>
      <c r="H2195">
        <v>2024</v>
      </c>
      <c r="I2195">
        <v>11</v>
      </c>
      <c r="J2195" t="s">
        <v>90</v>
      </c>
      <c r="K2195" t="s">
        <v>137</v>
      </c>
      <c r="L2195" t="s">
        <v>98</v>
      </c>
      <c r="M2195" t="s">
        <v>99</v>
      </c>
    </row>
    <row r="2196" spans="1:13" x14ac:dyDescent="0.3">
      <c r="A2196" t="s">
        <v>8</v>
      </c>
      <c r="B2196" t="s">
        <v>56</v>
      </c>
      <c r="C2196">
        <v>45216</v>
      </c>
      <c r="D2196">
        <v>35</v>
      </c>
      <c r="E2196">
        <v>4695.25</v>
      </c>
      <c r="F2196">
        <v>3878.7</v>
      </c>
      <c r="G2196">
        <v>816.55000000000018</v>
      </c>
      <c r="H2196">
        <v>2023</v>
      </c>
      <c r="I2196">
        <v>10</v>
      </c>
      <c r="J2196" t="s">
        <v>86</v>
      </c>
      <c r="K2196" t="s">
        <v>113</v>
      </c>
      <c r="L2196" t="s">
        <v>102</v>
      </c>
      <c r="M2196" t="s">
        <v>148</v>
      </c>
    </row>
    <row r="2197" spans="1:13" x14ac:dyDescent="0.3">
      <c r="A2197" t="s">
        <v>16</v>
      </c>
      <c r="B2197" t="s">
        <v>45</v>
      </c>
      <c r="C2197">
        <v>45301</v>
      </c>
      <c r="D2197">
        <v>29</v>
      </c>
      <c r="E2197">
        <v>23393.14</v>
      </c>
      <c r="F2197">
        <v>13950.16</v>
      </c>
      <c r="G2197">
        <v>9442.98</v>
      </c>
      <c r="H2197">
        <v>2024</v>
      </c>
      <c r="I2197">
        <v>1</v>
      </c>
      <c r="J2197" t="s">
        <v>87</v>
      </c>
      <c r="K2197" t="s">
        <v>113</v>
      </c>
      <c r="L2197" t="s">
        <v>111</v>
      </c>
      <c r="M2197" t="s">
        <v>112</v>
      </c>
    </row>
    <row r="2198" spans="1:13" x14ac:dyDescent="0.3">
      <c r="A2198" t="s">
        <v>12</v>
      </c>
      <c r="B2198" t="s">
        <v>49</v>
      </c>
      <c r="C2198">
        <v>45495</v>
      </c>
      <c r="D2198">
        <v>17</v>
      </c>
      <c r="E2198">
        <v>22628.19</v>
      </c>
      <c r="F2198">
        <v>13899.54</v>
      </c>
      <c r="G2198">
        <v>8728.6499999999978</v>
      </c>
      <c r="H2198">
        <v>2024</v>
      </c>
      <c r="I2198">
        <v>7</v>
      </c>
      <c r="J2198" t="s">
        <v>89</v>
      </c>
      <c r="K2198" t="s">
        <v>137</v>
      </c>
      <c r="L2198" t="s">
        <v>126</v>
      </c>
      <c r="M2198" t="s">
        <v>158</v>
      </c>
    </row>
    <row r="2199" spans="1:13" x14ac:dyDescent="0.3">
      <c r="A2199" t="s">
        <v>21</v>
      </c>
      <c r="B2199" t="s">
        <v>11</v>
      </c>
      <c r="C2199">
        <v>45540</v>
      </c>
      <c r="D2199">
        <v>11</v>
      </c>
      <c r="E2199">
        <v>7390.35</v>
      </c>
      <c r="F2199">
        <v>5836.4900000000007</v>
      </c>
      <c r="G2199">
        <v>1553.8599999999997</v>
      </c>
      <c r="H2199">
        <v>2024</v>
      </c>
      <c r="I2199">
        <v>9</v>
      </c>
      <c r="J2199" t="s">
        <v>89</v>
      </c>
      <c r="K2199" t="s">
        <v>113</v>
      </c>
      <c r="L2199" t="s">
        <v>102</v>
      </c>
      <c r="M2199" t="s">
        <v>103</v>
      </c>
    </row>
    <row r="2200" spans="1:13" x14ac:dyDescent="0.3">
      <c r="A2200" t="s">
        <v>54</v>
      </c>
      <c r="B2200" t="s">
        <v>66</v>
      </c>
      <c r="C2200">
        <v>45268</v>
      </c>
      <c r="D2200">
        <v>39</v>
      </c>
      <c r="E2200">
        <v>21191.040000000001</v>
      </c>
      <c r="F2200">
        <v>15076.619999999999</v>
      </c>
      <c r="G2200">
        <v>6114.4200000000019</v>
      </c>
      <c r="H2200">
        <v>2023</v>
      </c>
      <c r="I2200">
        <v>12</v>
      </c>
      <c r="J2200" t="s">
        <v>86</v>
      </c>
      <c r="K2200" t="s">
        <v>113</v>
      </c>
      <c r="L2200" t="s">
        <v>118</v>
      </c>
      <c r="M2200" t="s">
        <v>154</v>
      </c>
    </row>
    <row r="2201" spans="1:13" x14ac:dyDescent="0.3">
      <c r="A2201" t="s">
        <v>6</v>
      </c>
      <c r="B2201" t="s">
        <v>39</v>
      </c>
      <c r="C2201">
        <v>45298</v>
      </c>
      <c r="D2201">
        <v>22</v>
      </c>
      <c r="E2201">
        <v>16059.560000000001</v>
      </c>
      <c r="F2201">
        <v>12957.78</v>
      </c>
      <c r="G2201">
        <v>3101.7800000000007</v>
      </c>
      <c r="H2201">
        <v>2024</v>
      </c>
      <c r="I2201">
        <v>1</v>
      </c>
      <c r="J2201" t="s">
        <v>87</v>
      </c>
      <c r="K2201" t="s">
        <v>113</v>
      </c>
      <c r="L2201" t="s">
        <v>111</v>
      </c>
      <c r="M2201" t="s">
        <v>121</v>
      </c>
    </row>
    <row r="2202" spans="1:13" x14ac:dyDescent="0.3">
      <c r="A2202" t="s">
        <v>16</v>
      </c>
      <c r="B2202" t="s">
        <v>41</v>
      </c>
      <c r="C2202">
        <v>45600</v>
      </c>
      <c r="D2202">
        <v>39</v>
      </c>
      <c r="E2202">
        <v>34452.6</v>
      </c>
      <c r="F2202">
        <v>23575.11</v>
      </c>
      <c r="G2202">
        <v>10877.489999999998</v>
      </c>
      <c r="H2202">
        <v>2024</v>
      </c>
      <c r="I2202">
        <v>11</v>
      </c>
      <c r="J2202" t="s">
        <v>90</v>
      </c>
      <c r="K2202" t="s">
        <v>132</v>
      </c>
      <c r="L2202" t="s">
        <v>118</v>
      </c>
      <c r="M2202" t="s">
        <v>154</v>
      </c>
    </row>
    <row r="2203" spans="1:13" x14ac:dyDescent="0.3">
      <c r="A2203" t="s">
        <v>25</v>
      </c>
      <c r="B2203" t="s">
        <v>66</v>
      </c>
      <c r="C2203">
        <v>45033</v>
      </c>
      <c r="D2203">
        <v>5</v>
      </c>
      <c r="E2203">
        <v>2716.8</v>
      </c>
      <c r="F2203">
        <v>1932.8999999999999</v>
      </c>
      <c r="G2203">
        <v>783.90000000000032</v>
      </c>
      <c r="H2203">
        <v>2023</v>
      </c>
      <c r="I2203">
        <v>4</v>
      </c>
      <c r="J2203" t="s">
        <v>84</v>
      </c>
      <c r="K2203" t="s">
        <v>113</v>
      </c>
      <c r="L2203" t="s">
        <v>118</v>
      </c>
      <c r="M2203" t="s">
        <v>154</v>
      </c>
    </row>
    <row r="2204" spans="1:13" x14ac:dyDescent="0.3">
      <c r="A2204" t="s">
        <v>12</v>
      </c>
      <c r="B2204" t="s">
        <v>61</v>
      </c>
      <c r="C2204">
        <v>44957</v>
      </c>
      <c r="D2204">
        <v>27</v>
      </c>
      <c r="E2204">
        <v>10329.66</v>
      </c>
      <c r="F2204">
        <v>8162.91</v>
      </c>
      <c r="G2204">
        <v>2166.75</v>
      </c>
      <c r="H2204">
        <v>2023</v>
      </c>
      <c r="I2204">
        <v>1</v>
      </c>
      <c r="J2204" t="s">
        <v>83</v>
      </c>
      <c r="K2204" t="s">
        <v>109</v>
      </c>
      <c r="L2204" t="s">
        <v>111</v>
      </c>
      <c r="M2204" t="s">
        <v>121</v>
      </c>
    </row>
    <row r="2205" spans="1:13" x14ac:dyDescent="0.3">
      <c r="A2205" t="s">
        <v>25</v>
      </c>
      <c r="B2205" t="s">
        <v>42</v>
      </c>
      <c r="C2205">
        <v>45318</v>
      </c>
      <c r="D2205">
        <v>29</v>
      </c>
      <c r="E2205">
        <v>12286.43</v>
      </c>
      <c r="F2205">
        <v>8006.9000000000005</v>
      </c>
      <c r="G2205">
        <v>4279.53</v>
      </c>
      <c r="H2205">
        <v>2024</v>
      </c>
      <c r="I2205">
        <v>1</v>
      </c>
      <c r="J2205" t="s">
        <v>87</v>
      </c>
      <c r="K2205" t="s">
        <v>137</v>
      </c>
      <c r="L2205" t="s">
        <v>98</v>
      </c>
      <c r="M2205" t="s">
        <v>99</v>
      </c>
    </row>
    <row r="2206" spans="1:13" x14ac:dyDescent="0.3">
      <c r="A2206" t="s">
        <v>8</v>
      </c>
      <c r="B2206" t="s">
        <v>35</v>
      </c>
      <c r="C2206">
        <v>45206</v>
      </c>
      <c r="D2206">
        <v>17</v>
      </c>
      <c r="E2206">
        <v>2771.8500000000004</v>
      </c>
      <c r="F2206">
        <v>2143.87</v>
      </c>
      <c r="G2206">
        <v>627.98000000000047</v>
      </c>
      <c r="H2206">
        <v>2023</v>
      </c>
      <c r="I2206">
        <v>10</v>
      </c>
      <c r="J2206" t="s">
        <v>86</v>
      </c>
      <c r="K2206" t="s">
        <v>113</v>
      </c>
      <c r="L2206" t="s">
        <v>102</v>
      </c>
      <c r="M2206" t="s">
        <v>124</v>
      </c>
    </row>
    <row r="2207" spans="1:13" x14ac:dyDescent="0.3">
      <c r="A2207" t="s">
        <v>16</v>
      </c>
      <c r="B2207" t="s">
        <v>18</v>
      </c>
      <c r="C2207">
        <v>45515</v>
      </c>
      <c r="D2207">
        <v>3</v>
      </c>
      <c r="E2207">
        <v>1197.48</v>
      </c>
      <c r="F2207">
        <v>904.92</v>
      </c>
      <c r="G2207">
        <v>292.56000000000006</v>
      </c>
      <c r="H2207">
        <v>2024</v>
      </c>
      <c r="I2207">
        <v>8</v>
      </c>
      <c r="J2207" t="s">
        <v>89</v>
      </c>
      <c r="K2207" t="s">
        <v>130</v>
      </c>
      <c r="L2207" t="s">
        <v>126</v>
      </c>
      <c r="M2207" t="s">
        <v>129</v>
      </c>
    </row>
    <row r="2208" spans="1:13" x14ac:dyDescent="0.3">
      <c r="A2208" t="s">
        <v>21</v>
      </c>
      <c r="B2208" t="s">
        <v>65</v>
      </c>
      <c r="C2208">
        <v>45418</v>
      </c>
      <c r="D2208">
        <v>6</v>
      </c>
      <c r="E2208">
        <v>1938.8999999999999</v>
      </c>
      <c r="F2208">
        <v>1199.1600000000001</v>
      </c>
      <c r="G2208">
        <v>739.73999999999978</v>
      </c>
      <c r="H2208">
        <v>2024</v>
      </c>
      <c r="I2208">
        <v>5</v>
      </c>
      <c r="J2208" t="s">
        <v>88</v>
      </c>
      <c r="K2208" t="s">
        <v>109</v>
      </c>
      <c r="L2208" t="s">
        <v>111</v>
      </c>
      <c r="M2208" t="s">
        <v>112</v>
      </c>
    </row>
    <row r="2209" spans="1:13" x14ac:dyDescent="0.3">
      <c r="A2209" t="s">
        <v>23</v>
      </c>
      <c r="B2209" t="s">
        <v>18</v>
      </c>
      <c r="C2209">
        <v>45562</v>
      </c>
      <c r="D2209">
        <v>12</v>
      </c>
      <c r="E2209">
        <v>4789.92</v>
      </c>
      <c r="F2209">
        <v>3619.68</v>
      </c>
      <c r="G2209">
        <v>1170.2400000000002</v>
      </c>
      <c r="H2209">
        <v>2024</v>
      </c>
      <c r="I2209">
        <v>9</v>
      </c>
      <c r="J2209" t="s">
        <v>89</v>
      </c>
      <c r="K2209" t="s">
        <v>130</v>
      </c>
      <c r="L2209" t="s">
        <v>126</v>
      </c>
      <c r="M2209" t="s">
        <v>129</v>
      </c>
    </row>
    <row r="2210" spans="1:13" x14ac:dyDescent="0.3">
      <c r="A2210" t="s">
        <v>16</v>
      </c>
      <c r="B2210" t="s">
        <v>17</v>
      </c>
      <c r="C2210">
        <v>45539</v>
      </c>
      <c r="D2210">
        <v>11</v>
      </c>
      <c r="E2210">
        <v>2012.78</v>
      </c>
      <c r="F2210">
        <v>1529.11</v>
      </c>
      <c r="G2210">
        <v>483.67000000000007</v>
      </c>
      <c r="H2210">
        <v>2024</v>
      </c>
      <c r="I2210">
        <v>9</v>
      </c>
      <c r="J2210" t="s">
        <v>89</v>
      </c>
      <c r="K2210" t="s">
        <v>104</v>
      </c>
      <c r="L2210" t="s">
        <v>102</v>
      </c>
      <c r="M2210" t="s">
        <v>103</v>
      </c>
    </row>
    <row r="2211" spans="1:13" x14ac:dyDescent="0.3">
      <c r="A2211" t="s">
        <v>37</v>
      </c>
      <c r="B2211" t="s">
        <v>9</v>
      </c>
      <c r="C2211">
        <v>45424</v>
      </c>
      <c r="D2211">
        <v>12</v>
      </c>
      <c r="E2211">
        <v>7286.76</v>
      </c>
      <c r="F2211">
        <v>4468.08</v>
      </c>
      <c r="G2211">
        <v>2818.6800000000003</v>
      </c>
      <c r="H2211">
        <v>2024</v>
      </c>
      <c r="I2211">
        <v>5</v>
      </c>
      <c r="J2211" t="s">
        <v>88</v>
      </c>
      <c r="K2211" t="s">
        <v>113</v>
      </c>
      <c r="L2211" t="s">
        <v>98</v>
      </c>
      <c r="M2211" t="s">
        <v>99</v>
      </c>
    </row>
    <row r="2212" spans="1:13" x14ac:dyDescent="0.3">
      <c r="A2212" t="s">
        <v>16</v>
      </c>
      <c r="B2212" t="s">
        <v>9</v>
      </c>
      <c r="C2212">
        <v>45547</v>
      </c>
      <c r="D2212">
        <v>19</v>
      </c>
      <c r="E2212">
        <v>11537.37</v>
      </c>
      <c r="F2212">
        <v>7074.4599999999991</v>
      </c>
      <c r="G2212">
        <v>4462.9100000000017</v>
      </c>
      <c r="H2212">
        <v>2024</v>
      </c>
      <c r="I2212">
        <v>9</v>
      </c>
      <c r="J2212" t="s">
        <v>89</v>
      </c>
      <c r="K2212" t="s">
        <v>113</v>
      </c>
      <c r="L2212" t="s">
        <v>98</v>
      </c>
      <c r="M2212" t="s">
        <v>99</v>
      </c>
    </row>
    <row r="2213" spans="1:13" x14ac:dyDescent="0.3">
      <c r="A2213" t="s">
        <v>54</v>
      </c>
      <c r="B2213" t="s">
        <v>31</v>
      </c>
      <c r="C2213">
        <v>45334</v>
      </c>
      <c r="D2213">
        <v>17</v>
      </c>
      <c r="E2213">
        <v>8171.9</v>
      </c>
      <c r="F2213">
        <v>5132.9799999999996</v>
      </c>
      <c r="G2213">
        <v>3038.92</v>
      </c>
      <c r="H2213">
        <v>2024</v>
      </c>
      <c r="I2213">
        <v>2</v>
      </c>
      <c r="J2213" t="s">
        <v>87</v>
      </c>
      <c r="K2213" t="s">
        <v>113</v>
      </c>
      <c r="L2213" t="s">
        <v>98</v>
      </c>
      <c r="M2213" t="s">
        <v>108</v>
      </c>
    </row>
    <row r="2214" spans="1:13" x14ac:dyDescent="0.3">
      <c r="A2214" t="s">
        <v>59</v>
      </c>
      <c r="B2214" t="s">
        <v>60</v>
      </c>
      <c r="C2214">
        <v>45441</v>
      </c>
      <c r="D2214">
        <v>5</v>
      </c>
      <c r="E2214">
        <v>2812.0499999999997</v>
      </c>
      <c r="F2214">
        <v>2147.15</v>
      </c>
      <c r="G2214">
        <v>664.89999999999964</v>
      </c>
      <c r="H2214">
        <v>2024</v>
      </c>
      <c r="I2214">
        <v>5</v>
      </c>
      <c r="J2214" t="s">
        <v>88</v>
      </c>
      <c r="K2214" t="s">
        <v>132</v>
      </c>
      <c r="L2214" t="s">
        <v>102</v>
      </c>
      <c r="M2214" t="s">
        <v>116</v>
      </c>
    </row>
    <row r="2215" spans="1:13" x14ac:dyDescent="0.3">
      <c r="A2215" t="s">
        <v>10</v>
      </c>
      <c r="B2215" t="s">
        <v>49</v>
      </c>
      <c r="C2215">
        <v>45477</v>
      </c>
      <c r="D2215">
        <v>3</v>
      </c>
      <c r="E2215">
        <v>3993.21</v>
      </c>
      <c r="F2215">
        <v>2452.86</v>
      </c>
      <c r="G2215">
        <v>1540.35</v>
      </c>
      <c r="H2215">
        <v>2024</v>
      </c>
      <c r="I2215">
        <v>7</v>
      </c>
      <c r="J2215" t="s">
        <v>89</v>
      </c>
      <c r="K2215" t="s">
        <v>137</v>
      </c>
      <c r="L2215" t="s">
        <v>126</v>
      </c>
      <c r="M2215" t="s">
        <v>158</v>
      </c>
    </row>
    <row r="2216" spans="1:13" x14ac:dyDescent="0.3">
      <c r="A2216" t="s">
        <v>16</v>
      </c>
      <c r="B2216" t="s">
        <v>9</v>
      </c>
      <c r="C2216">
        <v>45406</v>
      </c>
      <c r="D2216">
        <v>8</v>
      </c>
      <c r="E2216">
        <v>4857.84</v>
      </c>
      <c r="F2216">
        <v>2978.72</v>
      </c>
      <c r="G2216">
        <v>1879.1200000000003</v>
      </c>
      <c r="H2216">
        <v>2024</v>
      </c>
      <c r="I2216">
        <v>4</v>
      </c>
      <c r="J2216" t="s">
        <v>88</v>
      </c>
      <c r="K2216" t="s">
        <v>113</v>
      </c>
      <c r="L2216" t="s">
        <v>98</v>
      </c>
      <c r="M2216" t="s">
        <v>99</v>
      </c>
    </row>
    <row r="2217" spans="1:13" x14ac:dyDescent="0.3">
      <c r="A2217" t="s">
        <v>16</v>
      </c>
      <c r="B2217" t="s">
        <v>34</v>
      </c>
      <c r="C2217">
        <v>45418</v>
      </c>
      <c r="D2217">
        <v>16</v>
      </c>
      <c r="E2217">
        <v>15440.96</v>
      </c>
      <c r="F2217">
        <v>12084.8</v>
      </c>
      <c r="G2217">
        <v>3356.16</v>
      </c>
      <c r="H2217">
        <v>2024</v>
      </c>
      <c r="I2217">
        <v>5</v>
      </c>
      <c r="J2217" t="s">
        <v>88</v>
      </c>
      <c r="K2217" t="s">
        <v>113</v>
      </c>
      <c r="L2217" t="s">
        <v>118</v>
      </c>
      <c r="M2217" t="s">
        <v>119</v>
      </c>
    </row>
    <row r="2218" spans="1:13" x14ac:dyDescent="0.3">
      <c r="A2218" t="s">
        <v>14</v>
      </c>
      <c r="B2218" t="s">
        <v>30</v>
      </c>
      <c r="C2218">
        <v>45439</v>
      </c>
      <c r="D2218">
        <v>15</v>
      </c>
      <c r="E2218">
        <v>22071.9</v>
      </c>
      <c r="F2218">
        <v>14934.75</v>
      </c>
      <c r="G2218">
        <v>7137.1500000000015</v>
      </c>
      <c r="H2218">
        <v>2024</v>
      </c>
      <c r="I2218">
        <v>5</v>
      </c>
      <c r="J2218" t="s">
        <v>88</v>
      </c>
      <c r="K2218" t="s">
        <v>113</v>
      </c>
      <c r="L2218" t="s">
        <v>126</v>
      </c>
      <c r="M2218" t="s">
        <v>127</v>
      </c>
    </row>
    <row r="2219" spans="1:13" x14ac:dyDescent="0.3">
      <c r="A2219" t="s">
        <v>21</v>
      </c>
      <c r="B2219" t="s">
        <v>46</v>
      </c>
      <c r="C2219">
        <v>44978</v>
      </c>
      <c r="D2219">
        <v>19</v>
      </c>
      <c r="E2219">
        <v>3713.17</v>
      </c>
      <c r="F2219">
        <v>2773.0499999999997</v>
      </c>
      <c r="G2219">
        <v>940.12000000000035</v>
      </c>
      <c r="H2219">
        <v>2023</v>
      </c>
      <c r="I2219">
        <v>2</v>
      </c>
      <c r="J2219" t="s">
        <v>83</v>
      </c>
      <c r="K2219" t="s">
        <v>100</v>
      </c>
      <c r="L2219" t="s">
        <v>118</v>
      </c>
      <c r="M2219" t="s">
        <v>119</v>
      </c>
    </row>
    <row r="2220" spans="1:13" x14ac:dyDescent="0.3">
      <c r="A2220" t="s">
        <v>16</v>
      </c>
      <c r="B2220" t="s">
        <v>31</v>
      </c>
      <c r="C2220">
        <v>45432</v>
      </c>
      <c r="D2220">
        <v>7</v>
      </c>
      <c r="E2220">
        <v>3364.9</v>
      </c>
      <c r="F2220">
        <v>2113.58</v>
      </c>
      <c r="G2220">
        <v>1251.3200000000002</v>
      </c>
      <c r="H2220">
        <v>2024</v>
      </c>
      <c r="I2220">
        <v>5</v>
      </c>
      <c r="J2220" t="s">
        <v>88</v>
      </c>
      <c r="K2220" t="s">
        <v>113</v>
      </c>
      <c r="L2220" t="s">
        <v>98</v>
      </c>
      <c r="M2220" t="s">
        <v>108</v>
      </c>
    </row>
    <row r="2221" spans="1:13" x14ac:dyDescent="0.3">
      <c r="A2221" t="s">
        <v>19</v>
      </c>
      <c r="B2221" t="s">
        <v>45</v>
      </c>
      <c r="C2221">
        <v>45542</v>
      </c>
      <c r="D2221">
        <v>11</v>
      </c>
      <c r="E2221">
        <v>8873.26</v>
      </c>
      <c r="F2221">
        <v>5291.4400000000005</v>
      </c>
      <c r="G2221">
        <v>3581.8199999999997</v>
      </c>
      <c r="H2221">
        <v>2024</v>
      </c>
      <c r="I2221">
        <v>9</v>
      </c>
      <c r="J2221" t="s">
        <v>89</v>
      </c>
      <c r="K2221" t="s">
        <v>113</v>
      </c>
      <c r="L2221" t="s">
        <v>111</v>
      </c>
      <c r="M2221" t="s">
        <v>112</v>
      </c>
    </row>
    <row r="2222" spans="1:13" x14ac:dyDescent="0.3">
      <c r="A2222" t="s">
        <v>33</v>
      </c>
      <c r="B2222" t="s">
        <v>11</v>
      </c>
      <c r="C2222">
        <v>45599</v>
      </c>
      <c r="D2222">
        <v>23</v>
      </c>
      <c r="E2222">
        <v>15452.550000000001</v>
      </c>
      <c r="F2222">
        <v>12203.570000000002</v>
      </c>
      <c r="G2222">
        <v>3248.9799999999996</v>
      </c>
      <c r="H2222">
        <v>2024</v>
      </c>
      <c r="I2222">
        <v>11</v>
      </c>
      <c r="J2222" t="s">
        <v>90</v>
      </c>
      <c r="K2222" t="s">
        <v>113</v>
      </c>
      <c r="L2222" t="s">
        <v>102</v>
      </c>
      <c r="M2222" t="s">
        <v>103</v>
      </c>
    </row>
    <row r="2223" spans="1:13" x14ac:dyDescent="0.3">
      <c r="A2223" t="s">
        <v>16</v>
      </c>
      <c r="B2223" t="s">
        <v>36</v>
      </c>
      <c r="C2223">
        <v>45556</v>
      </c>
      <c r="D2223">
        <v>16</v>
      </c>
      <c r="E2223">
        <v>15152.8</v>
      </c>
      <c r="F2223">
        <v>10678.08</v>
      </c>
      <c r="G2223">
        <v>4474.7199999999993</v>
      </c>
      <c r="H2223">
        <v>2024</v>
      </c>
      <c r="I2223">
        <v>9</v>
      </c>
      <c r="J2223" t="s">
        <v>89</v>
      </c>
      <c r="K2223" t="s">
        <v>132</v>
      </c>
      <c r="L2223" t="s">
        <v>102</v>
      </c>
      <c r="M2223" t="s">
        <v>124</v>
      </c>
    </row>
    <row r="2224" spans="1:13" x14ac:dyDescent="0.3">
      <c r="A2224" t="s">
        <v>12</v>
      </c>
      <c r="B2224" t="s">
        <v>66</v>
      </c>
      <c r="C2224">
        <v>45205</v>
      </c>
      <c r="D2224">
        <v>31</v>
      </c>
      <c r="E2224">
        <v>16844.16</v>
      </c>
      <c r="F2224">
        <v>11983.98</v>
      </c>
      <c r="G2224">
        <v>4860.18</v>
      </c>
      <c r="H2224">
        <v>2023</v>
      </c>
      <c r="I2224">
        <v>10</v>
      </c>
      <c r="J2224" t="s">
        <v>86</v>
      </c>
      <c r="K2224" t="s">
        <v>113</v>
      </c>
      <c r="L2224" t="s">
        <v>118</v>
      </c>
      <c r="M2224" t="s">
        <v>154</v>
      </c>
    </row>
    <row r="2225" spans="1:13" x14ac:dyDescent="0.3">
      <c r="A2225" t="s">
        <v>23</v>
      </c>
      <c r="B2225" t="s">
        <v>30</v>
      </c>
      <c r="C2225">
        <v>45444</v>
      </c>
      <c r="D2225">
        <v>5</v>
      </c>
      <c r="E2225">
        <v>7357.3</v>
      </c>
      <c r="F2225">
        <v>4978.25</v>
      </c>
      <c r="G2225">
        <v>2379.0500000000002</v>
      </c>
      <c r="H2225">
        <v>2024</v>
      </c>
      <c r="I2225">
        <v>6</v>
      </c>
      <c r="J2225" t="s">
        <v>88</v>
      </c>
      <c r="K2225" t="s">
        <v>113</v>
      </c>
      <c r="L2225" t="s">
        <v>126</v>
      </c>
      <c r="M2225" t="s">
        <v>127</v>
      </c>
    </row>
    <row r="2226" spans="1:13" x14ac:dyDescent="0.3">
      <c r="A2226" t="s">
        <v>59</v>
      </c>
      <c r="B2226" t="s">
        <v>9</v>
      </c>
      <c r="C2226">
        <v>45525</v>
      </c>
      <c r="D2226">
        <v>12</v>
      </c>
      <c r="E2226">
        <v>7286.76</v>
      </c>
      <c r="F2226">
        <v>4468.08</v>
      </c>
      <c r="G2226">
        <v>2818.6800000000003</v>
      </c>
      <c r="H2226">
        <v>2024</v>
      </c>
      <c r="I2226">
        <v>8</v>
      </c>
      <c r="J2226" t="s">
        <v>89</v>
      </c>
      <c r="K2226" t="s">
        <v>113</v>
      </c>
      <c r="L2226" t="s">
        <v>98</v>
      </c>
      <c r="M2226" t="s">
        <v>99</v>
      </c>
    </row>
    <row r="2227" spans="1:13" x14ac:dyDescent="0.3">
      <c r="A2227" t="s">
        <v>12</v>
      </c>
      <c r="B2227" t="s">
        <v>13</v>
      </c>
      <c r="C2227">
        <v>45225</v>
      </c>
      <c r="D2227">
        <v>36</v>
      </c>
      <c r="E2227">
        <v>31610.52</v>
      </c>
      <c r="F2227">
        <v>21778.920000000002</v>
      </c>
      <c r="G2227">
        <v>9831.5999999999985</v>
      </c>
      <c r="H2227">
        <v>2023</v>
      </c>
      <c r="I2227">
        <v>10</v>
      </c>
      <c r="J2227" t="s">
        <v>86</v>
      </c>
      <c r="K2227" t="s">
        <v>104</v>
      </c>
      <c r="L2227" t="s">
        <v>102</v>
      </c>
      <c r="M2227" t="s">
        <v>103</v>
      </c>
    </row>
    <row r="2228" spans="1:13" x14ac:dyDescent="0.3">
      <c r="A2228" t="s">
        <v>33</v>
      </c>
      <c r="B2228" t="s">
        <v>40</v>
      </c>
      <c r="C2228">
        <v>45576</v>
      </c>
      <c r="D2228">
        <v>29</v>
      </c>
      <c r="E2228">
        <v>39259.909999999996</v>
      </c>
      <c r="F2228">
        <v>28259.34</v>
      </c>
      <c r="G2228">
        <v>11000.569999999996</v>
      </c>
      <c r="H2228">
        <v>2024</v>
      </c>
      <c r="I2228">
        <v>10</v>
      </c>
      <c r="J2228" t="s">
        <v>90</v>
      </c>
      <c r="K2228" t="s">
        <v>106</v>
      </c>
      <c r="L2228" t="s">
        <v>111</v>
      </c>
      <c r="M2228" t="s">
        <v>112</v>
      </c>
    </row>
    <row r="2229" spans="1:13" x14ac:dyDescent="0.3">
      <c r="A2229" t="s">
        <v>32</v>
      </c>
      <c r="B2229" t="s">
        <v>69</v>
      </c>
      <c r="C2229">
        <v>45078</v>
      </c>
      <c r="D2229">
        <v>11</v>
      </c>
      <c r="E2229">
        <v>877.91000000000008</v>
      </c>
      <c r="F2229">
        <v>704.21999999999991</v>
      </c>
      <c r="G2229">
        <v>173.69000000000017</v>
      </c>
      <c r="H2229">
        <v>2023</v>
      </c>
      <c r="I2229">
        <v>6</v>
      </c>
      <c r="J2229" t="s">
        <v>84</v>
      </c>
      <c r="K2229" t="s">
        <v>106</v>
      </c>
      <c r="L2229" t="s">
        <v>98</v>
      </c>
      <c r="M2229" t="s">
        <v>99</v>
      </c>
    </row>
    <row r="2230" spans="1:13" x14ac:dyDescent="0.3">
      <c r="A2230" t="s">
        <v>25</v>
      </c>
      <c r="B2230" t="s">
        <v>42</v>
      </c>
      <c r="C2230">
        <v>45424</v>
      </c>
      <c r="D2230">
        <v>17</v>
      </c>
      <c r="E2230">
        <v>7202.39</v>
      </c>
      <c r="F2230">
        <v>4693.7000000000007</v>
      </c>
      <c r="G2230">
        <v>2508.6899999999996</v>
      </c>
      <c r="H2230">
        <v>2024</v>
      </c>
      <c r="I2230">
        <v>5</v>
      </c>
      <c r="J2230" t="s">
        <v>88</v>
      </c>
      <c r="K2230" t="s">
        <v>137</v>
      </c>
      <c r="L2230" t="s">
        <v>98</v>
      </c>
      <c r="M2230" t="s">
        <v>99</v>
      </c>
    </row>
    <row r="2231" spans="1:13" x14ac:dyDescent="0.3">
      <c r="A2231" t="s">
        <v>16</v>
      </c>
      <c r="B2231" t="s">
        <v>51</v>
      </c>
      <c r="C2231">
        <v>45318</v>
      </c>
      <c r="D2231">
        <v>14</v>
      </c>
      <c r="E2231">
        <v>4961.88</v>
      </c>
      <c r="F2231">
        <v>3542.84</v>
      </c>
      <c r="G2231">
        <v>1419.04</v>
      </c>
      <c r="H2231">
        <v>2024</v>
      </c>
      <c r="I2231">
        <v>1</v>
      </c>
      <c r="J2231" t="s">
        <v>87</v>
      </c>
      <c r="K2231" t="s">
        <v>113</v>
      </c>
      <c r="L2231" t="s">
        <v>118</v>
      </c>
      <c r="M2231" t="s">
        <v>152</v>
      </c>
    </row>
    <row r="2232" spans="1:13" x14ac:dyDescent="0.3">
      <c r="A2232" t="s">
        <v>28</v>
      </c>
      <c r="B2232" t="s">
        <v>24</v>
      </c>
      <c r="C2232">
        <v>45406</v>
      </c>
      <c r="D2232">
        <v>20</v>
      </c>
      <c r="E2232">
        <v>26624.6</v>
      </c>
      <c r="F2232">
        <v>16614.2</v>
      </c>
      <c r="G2232">
        <v>10010.399999999998</v>
      </c>
      <c r="H2232">
        <v>2024</v>
      </c>
      <c r="I2232">
        <v>4</v>
      </c>
      <c r="J2232" t="s">
        <v>88</v>
      </c>
      <c r="K2232" t="s">
        <v>104</v>
      </c>
      <c r="L2232" t="s">
        <v>102</v>
      </c>
      <c r="M2232" t="s">
        <v>124</v>
      </c>
    </row>
    <row r="2233" spans="1:13" x14ac:dyDescent="0.3">
      <c r="A2233" t="s">
        <v>59</v>
      </c>
      <c r="B2233" t="s">
        <v>18</v>
      </c>
      <c r="C2233">
        <v>45518</v>
      </c>
      <c r="D2233">
        <v>15</v>
      </c>
      <c r="E2233">
        <v>5987.4000000000005</v>
      </c>
      <c r="F2233">
        <v>4524.5999999999995</v>
      </c>
      <c r="G2233">
        <v>1462.8000000000011</v>
      </c>
      <c r="H2233">
        <v>2024</v>
      </c>
      <c r="I2233">
        <v>8</v>
      </c>
      <c r="J2233" t="s">
        <v>89</v>
      </c>
      <c r="K2233" t="s">
        <v>130</v>
      </c>
      <c r="L2233" t="s">
        <v>126</v>
      </c>
      <c r="M2233" t="s">
        <v>129</v>
      </c>
    </row>
    <row r="2234" spans="1:13" x14ac:dyDescent="0.3">
      <c r="A2234" t="s">
        <v>16</v>
      </c>
      <c r="B2234" t="s">
        <v>42</v>
      </c>
      <c r="C2234">
        <v>45297</v>
      </c>
      <c r="D2234">
        <v>18</v>
      </c>
      <c r="E2234">
        <v>7626.06</v>
      </c>
      <c r="F2234">
        <v>4969.8</v>
      </c>
      <c r="G2234">
        <v>2656.26</v>
      </c>
      <c r="H2234">
        <v>2024</v>
      </c>
      <c r="I2234">
        <v>1</v>
      </c>
      <c r="J2234" t="s">
        <v>87</v>
      </c>
      <c r="K2234" t="s">
        <v>137</v>
      </c>
      <c r="L2234" t="s">
        <v>98</v>
      </c>
      <c r="M2234" t="s">
        <v>99</v>
      </c>
    </row>
    <row r="2235" spans="1:13" x14ac:dyDescent="0.3">
      <c r="A2235" t="s">
        <v>6</v>
      </c>
      <c r="B2235" t="s">
        <v>66</v>
      </c>
      <c r="C2235">
        <v>45249</v>
      </c>
      <c r="D2235">
        <v>27</v>
      </c>
      <c r="E2235">
        <v>14670.720000000001</v>
      </c>
      <c r="F2235">
        <v>10437.66</v>
      </c>
      <c r="G2235">
        <v>4233.0600000000013</v>
      </c>
      <c r="H2235">
        <v>2023</v>
      </c>
      <c r="I2235">
        <v>11</v>
      </c>
      <c r="J2235" t="s">
        <v>86</v>
      </c>
      <c r="K2235" t="s">
        <v>113</v>
      </c>
      <c r="L2235" t="s">
        <v>118</v>
      </c>
      <c r="M2235" t="s">
        <v>154</v>
      </c>
    </row>
    <row r="2236" spans="1:13" x14ac:dyDescent="0.3">
      <c r="A2236" t="s">
        <v>54</v>
      </c>
      <c r="B2236" t="s">
        <v>13</v>
      </c>
      <c r="C2236">
        <v>45563</v>
      </c>
      <c r="D2236">
        <v>33</v>
      </c>
      <c r="E2236">
        <v>28976.31</v>
      </c>
      <c r="F2236">
        <v>19964.010000000002</v>
      </c>
      <c r="G2236">
        <v>9012.2999999999993</v>
      </c>
      <c r="H2236">
        <v>2024</v>
      </c>
      <c r="I2236">
        <v>9</v>
      </c>
      <c r="J2236" t="s">
        <v>89</v>
      </c>
      <c r="K2236" t="s">
        <v>104</v>
      </c>
      <c r="L2236" t="s">
        <v>102</v>
      </c>
      <c r="M2236" t="s">
        <v>103</v>
      </c>
    </row>
    <row r="2237" spans="1:13" x14ac:dyDescent="0.3">
      <c r="A2237" t="s">
        <v>19</v>
      </c>
      <c r="B2237" t="s">
        <v>18</v>
      </c>
      <c r="C2237">
        <v>45481</v>
      </c>
      <c r="D2237">
        <v>19</v>
      </c>
      <c r="E2237">
        <v>7584.0400000000009</v>
      </c>
      <c r="F2237">
        <v>5731.16</v>
      </c>
      <c r="G2237">
        <v>1852.880000000001</v>
      </c>
      <c r="H2237">
        <v>2024</v>
      </c>
      <c r="I2237">
        <v>7</v>
      </c>
      <c r="J2237" t="s">
        <v>89</v>
      </c>
      <c r="K2237" t="s">
        <v>130</v>
      </c>
      <c r="L2237" t="s">
        <v>126</v>
      </c>
      <c r="M2237" t="s">
        <v>129</v>
      </c>
    </row>
    <row r="2238" spans="1:13" x14ac:dyDescent="0.3">
      <c r="A2238" t="s">
        <v>54</v>
      </c>
      <c r="B2238" t="s">
        <v>71</v>
      </c>
      <c r="C2238">
        <v>44965</v>
      </c>
      <c r="D2238">
        <v>30</v>
      </c>
      <c r="E2238">
        <v>6852.9000000000005</v>
      </c>
      <c r="F2238">
        <v>5476.8</v>
      </c>
      <c r="G2238">
        <v>1376.1000000000004</v>
      </c>
      <c r="H2238">
        <v>2023</v>
      </c>
      <c r="I2238">
        <v>2</v>
      </c>
      <c r="J2238" t="s">
        <v>83</v>
      </c>
      <c r="K2238" t="s">
        <v>100</v>
      </c>
      <c r="L2238" t="s">
        <v>98</v>
      </c>
      <c r="M2238" t="s">
        <v>99</v>
      </c>
    </row>
    <row r="2239" spans="1:13" x14ac:dyDescent="0.3">
      <c r="A2239" t="s">
        <v>33</v>
      </c>
      <c r="B2239" t="s">
        <v>17</v>
      </c>
      <c r="C2239">
        <v>45608</v>
      </c>
      <c r="D2239">
        <v>25</v>
      </c>
      <c r="E2239">
        <v>4574.5</v>
      </c>
      <c r="F2239">
        <v>3475.25</v>
      </c>
      <c r="G2239">
        <v>1099.25</v>
      </c>
      <c r="H2239">
        <v>2024</v>
      </c>
      <c r="I2239">
        <v>11</v>
      </c>
      <c r="J2239" t="s">
        <v>90</v>
      </c>
      <c r="K2239" t="s">
        <v>104</v>
      </c>
      <c r="L2239" t="s">
        <v>102</v>
      </c>
      <c r="M2239" t="s">
        <v>103</v>
      </c>
    </row>
    <row r="2240" spans="1:13" x14ac:dyDescent="0.3">
      <c r="A2240" t="s">
        <v>23</v>
      </c>
      <c r="B2240" t="s">
        <v>31</v>
      </c>
      <c r="C2240">
        <v>45436</v>
      </c>
      <c r="D2240">
        <v>3</v>
      </c>
      <c r="E2240">
        <v>1442.1</v>
      </c>
      <c r="F2240">
        <v>905.81999999999994</v>
      </c>
      <c r="G2240">
        <v>536.28</v>
      </c>
      <c r="H2240">
        <v>2024</v>
      </c>
      <c r="I2240">
        <v>5</v>
      </c>
      <c r="J2240" t="s">
        <v>88</v>
      </c>
      <c r="K2240" t="s">
        <v>113</v>
      </c>
      <c r="L2240" t="s">
        <v>98</v>
      </c>
      <c r="M2240" t="s">
        <v>108</v>
      </c>
    </row>
    <row r="2241" spans="1:13" x14ac:dyDescent="0.3">
      <c r="A2241" t="s">
        <v>25</v>
      </c>
      <c r="B2241" t="s">
        <v>42</v>
      </c>
      <c r="C2241">
        <v>45557</v>
      </c>
      <c r="D2241">
        <v>20</v>
      </c>
      <c r="E2241">
        <v>8473.4</v>
      </c>
      <c r="F2241">
        <v>5522</v>
      </c>
      <c r="G2241">
        <v>2951.3999999999996</v>
      </c>
      <c r="H2241">
        <v>2024</v>
      </c>
      <c r="I2241">
        <v>9</v>
      </c>
      <c r="J2241" t="s">
        <v>89</v>
      </c>
      <c r="K2241" t="s">
        <v>137</v>
      </c>
      <c r="L2241" t="s">
        <v>98</v>
      </c>
      <c r="M2241" t="s">
        <v>99</v>
      </c>
    </row>
    <row r="2242" spans="1:13" x14ac:dyDescent="0.3">
      <c r="A2242" t="s">
        <v>59</v>
      </c>
      <c r="B2242" t="s">
        <v>39</v>
      </c>
      <c r="C2242">
        <v>45476</v>
      </c>
      <c r="D2242">
        <v>4</v>
      </c>
      <c r="E2242">
        <v>2919.92</v>
      </c>
      <c r="F2242">
        <v>2355.96</v>
      </c>
      <c r="G2242">
        <v>563.96</v>
      </c>
      <c r="H2242">
        <v>2024</v>
      </c>
      <c r="I2242">
        <v>7</v>
      </c>
      <c r="J2242" t="s">
        <v>89</v>
      </c>
      <c r="K2242" t="s">
        <v>113</v>
      </c>
      <c r="L2242" t="s">
        <v>111</v>
      </c>
      <c r="M2242" t="s">
        <v>121</v>
      </c>
    </row>
    <row r="2243" spans="1:13" x14ac:dyDescent="0.3">
      <c r="A2243" t="s">
        <v>6</v>
      </c>
      <c r="B2243" t="s">
        <v>71</v>
      </c>
      <c r="C2243">
        <v>45541</v>
      </c>
      <c r="D2243">
        <v>7</v>
      </c>
      <c r="E2243">
        <v>1599.01</v>
      </c>
      <c r="F2243">
        <v>1277.92</v>
      </c>
      <c r="G2243">
        <v>321.08999999999992</v>
      </c>
      <c r="H2243">
        <v>2024</v>
      </c>
      <c r="I2243">
        <v>9</v>
      </c>
      <c r="J2243" t="s">
        <v>89</v>
      </c>
      <c r="K2243" t="s">
        <v>100</v>
      </c>
      <c r="L2243" t="s">
        <v>98</v>
      </c>
      <c r="M2243" t="s">
        <v>99</v>
      </c>
    </row>
    <row r="2244" spans="1:13" x14ac:dyDescent="0.3">
      <c r="A2244" t="s">
        <v>16</v>
      </c>
      <c r="B2244" t="s">
        <v>36</v>
      </c>
      <c r="C2244">
        <v>45599</v>
      </c>
      <c r="D2244">
        <v>25</v>
      </c>
      <c r="E2244">
        <v>23676.25</v>
      </c>
      <c r="F2244">
        <v>16684.5</v>
      </c>
      <c r="G2244">
        <v>6991.75</v>
      </c>
      <c r="H2244">
        <v>2024</v>
      </c>
      <c r="I2244">
        <v>11</v>
      </c>
      <c r="J2244" t="s">
        <v>90</v>
      </c>
      <c r="K2244" t="s">
        <v>132</v>
      </c>
      <c r="L2244" t="s">
        <v>102</v>
      </c>
      <c r="M2244" t="s">
        <v>124</v>
      </c>
    </row>
    <row r="2245" spans="1:13" x14ac:dyDescent="0.3">
      <c r="A2245" t="s">
        <v>33</v>
      </c>
      <c r="B2245" t="s">
        <v>42</v>
      </c>
      <c r="C2245">
        <v>45304</v>
      </c>
      <c r="D2245">
        <v>11</v>
      </c>
      <c r="E2245">
        <v>4660.37</v>
      </c>
      <c r="F2245">
        <v>3037.1000000000004</v>
      </c>
      <c r="G2245">
        <v>1623.2699999999995</v>
      </c>
      <c r="H2245">
        <v>2024</v>
      </c>
      <c r="I2245">
        <v>1</v>
      </c>
      <c r="J2245" t="s">
        <v>87</v>
      </c>
      <c r="K2245" t="s">
        <v>137</v>
      </c>
      <c r="L2245" t="s">
        <v>98</v>
      </c>
      <c r="M2245" t="s">
        <v>99</v>
      </c>
    </row>
    <row r="2246" spans="1:13" x14ac:dyDescent="0.3">
      <c r="A2246" t="s">
        <v>16</v>
      </c>
      <c r="B2246" t="s">
        <v>52</v>
      </c>
      <c r="C2246">
        <v>45588</v>
      </c>
      <c r="D2246">
        <v>23</v>
      </c>
      <c r="E2246">
        <v>5442.0300000000007</v>
      </c>
      <c r="F2246">
        <v>4212.91</v>
      </c>
      <c r="G2246">
        <v>1229.1200000000008</v>
      </c>
      <c r="H2246">
        <v>2024</v>
      </c>
      <c r="I2246">
        <v>10</v>
      </c>
      <c r="J2246" t="s">
        <v>90</v>
      </c>
      <c r="K2246" t="s">
        <v>113</v>
      </c>
      <c r="L2246" t="s">
        <v>118</v>
      </c>
      <c r="M2246" t="s">
        <v>152</v>
      </c>
    </row>
    <row r="2247" spans="1:13" x14ac:dyDescent="0.3">
      <c r="A2247" t="s">
        <v>16</v>
      </c>
      <c r="B2247" t="s">
        <v>36</v>
      </c>
      <c r="C2247">
        <v>45587</v>
      </c>
      <c r="D2247">
        <v>25</v>
      </c>
      <c r="E2247">
        <v>23676.25</v>
      </c>
      <c r="F2247">
        <v>16684.5</v>
      </c>
      <c r="G2247">
        <v>6991.75</v>
      </c>
      <c r="H2247">
        <v>2024</v>
      </c>
      <c r="I2247">
        <v>10</v>
      </c>
      <c r="J2247" t="s">
        <v>90</v>
      </c>
      <c r="K2247" t="s">
        <v>132</v>
      </c>
      <c r="L2247" t="s">
        <v>102</v>
      </c>
      <c r="M2247" t="s">
        <v>124</v>
      </c>
    </row>
    <row r="2248" spans="1:13" x14ac:dyDescent="0.3">
      <c r="A2248" t="s">
        <v>16</v>
      </c>
      <c r="B2248" t="s">
        <v>7</v>
      </c>
      <c r="C2248">
        <v>44946</v>
      </c>
      <c r="D2248">
        <v>22</v>
      </c>
      <c r="E2248">
        <v>7301.36</v>
      </c>
      <c r="F2248">
        <v>4349.62</v>
      </c>
      <c r="G2248">
        <v>2951.74</v>
      </c>
      <c r="H2248">
        <v>2023</v>
      </c>
      <c r="I2248">
        <v>1</v>
      </c>
      <c r="J2248" t="s">
        <v>83</v>
      </c>
      <c r="K2248" t="s">
        <v>109</v>
      </c>
      <c r="L2248" t="s">
        <v>98</v>
      </c>
      <c r="M2248" t="s">
        <v>108</v>
      </c>
    </row>
    <row r="2249" spans="1:13" x14ac:dyDescent="0.3">
      <c r="A2249" t="s">
        <v>16</v>
      </c>
      <c r="B2249" t="s">
        <v>41</v>
      </c>
      <c r="C2249">
        <v>45352</v>
      </c>
      <c r="D2249">
        <v>29</v>
      </c>
      <c r="E2249">
        <v>25618.6</v>
      </c>
      <c r="F2249">
        <v>17530.21</v>
      </c>
      <c r="G2249">
        <v>8088.3899999999994</v>
      </c>
      <c r="H2249">
        <v>2024</v>
      </c>
      <c r="I2249">
        <v>3</v>
      </c>
      <c r="J2249" t="s">
        <v>87</v>
      </c>
      <c r="K2249" t="s">
        <v>132</v>
      </c>
      <c r="L2249" t="s">
        <v>118</v>
      </c>
      <c r="M2249" t="s">
        <v>154</v>
      </c>
    </row>
    <row r="2250" spans="1:13" x14ac:dyDescent="0.3">
      <c r="A2250" t="s">
        <v>33</v>
      </c>
      <c r="B2250" t="s">
        <v>42</v>
      </c>
      <c r="C2250">
        <v>45539</v>
      </c>
      <c r="D2250">
        <v>17</v>
      </c>
      <c r="E2250">
        <v>7202.39</v>
      </c>
      <c r="F2250">
        <v>4693.7000000000007</v>
      </c>
      <c r="G2250">
        <v>2508.6899999999996</v>
      </c>
      <c r="H2250">
        <v>2024</v>
      </c>
      <c r="I2250">
        <v>9</v>
      </c>
      <c r="J2250" t="s">
        <v>89</v>
      </c>
      <c r="K2250" t="s">
        <v>137</v>
      </c>
      <c r="L2250" t="s">
        <v>98</v>
      </c>
      <c r="M2250" t="s">
        <v>99</v>
      </c>
    </row>
    <row r="2251" spans="1:13" x14ac:dyDescent="0.3">
      <c r="A2251" t="s">
        <v>25</v>
      </c>
      <c r="B2251" t="s">
        <v>18</v>
      </c>
      <c r="C2251">
        <v>45465</v>
      </c>
      <c r="D2251">
        <v>16</v>
      </c>
      <c r="E2251">
        <v>6386.56</v>
      </c>
      <c r="F2251">
        <v>4826.24</v>
      </c>
      <c r="G2251">
        <v>1560.3200000000006</v>
      </c>
      <c r="H2251">
        <v>2024</v>
      </c>
      <c r="I2251">
        <v>6</v>
      </c>
      <c r="J2251" t="s">
        <v>88</v>
      </c>
      <c r="K2251" t="s">
        <v>130</v>
      </c>
      <c r="L2251" t="s">
        <v>126</v>
      </c>
      <c r="M2251" t="s">
        <v>129</v>
      </c>
    </row>
    <row r="2252" spans="1:13" x14ac:dyDescent="0.3">
      <c r="A2252" t="s">
        <v>16</v>
      </c>
      <c r="B2252" t="s">
        <v>69</v>
      </c>
      <c r="C2252">
        <v>45083</v>
      </c>
      <c r="D2252">
        <v>3</v>
      </c>
      <c r="E2252">
        <v>239.43</v>
      </c>
      <c r="F2252">
        <v>192.06</v>
      </c>
      <c r="G2252">
        <v>47.370000000000005</v>
      </c>
      <c r="H2252">
        <v>2023</v>
      </c>
      <c r="I2252">
        <v>6</v>
      </c>
      <c r="J2252" t="s">
        <v>84</v>
      </c>
      <c r="K2252" t="s">
        <v>106</v>
      </c>
      <c r="L2252" t="s">
        <v>98</v>
      </c>
      <c r="M2252" t="s">
        <v>99</v>
      </c>
    </row>
    <row r="2253" spans="1:13" x14ac:dyDescent="0.3">
      <c r="A2253" t="s">
        <v>19</v>
      </c>
      <c r="B2253" t="s">
        <v>42</v>
      </c>
      <c r="C2253">
        <v>45356</v>
      </c>
      <c r="D2253">
        <v>23</v>
      </c>
      <c r="E2253">
        <v>9744.41</v>
      </c>
      <c r="F2253">
        <v>6350.3</v>
      </c>
      <c r="G2253">
        <v>3394.1099999999997</v>
      </c>
      <c r="H2253">
        <v>2024</v>
      </c>
      <c r="I2253">
        <v>3</v>
      </c>
      <c r="J2253" t="s">
        <v>87</v>
      </c>
      <c r="K2253" t="s">
        <v>137</v>
      </c>
      <c r="L2253" t="s">
        <v>98</v>
      </c>
      <c r="M2253" t="s">
        <v>99</v>
      </c>
    </row>
    <row r="2254" spans="1:13" x14ac:dyDescent="0.3">
      <c r="A2254" t="s">
        <v>32</v>
      </c>
      <c r="B2254" t="s">
        <v>63</v>
      </c>
      <c r="C2254">
        <v>45181</v>
      </c>
      <c r="D2254">
        <v>8</v>
      </c>
      <c r="E2254">
        <v>9048.8799999999992</v>
      </c>
      <c r="F2254">
        <v>7511.6</v>
      </c>
      <c r="G2254">
        <v>1537.2799999999988</v>
      </c>
      <c r="H2254">
        <v>2023</v>
      </c>
      <c r="I2254">
        <v>9</v>
      </c>
      <c r="J2254" t="s">
        <v>85</v>
      </c>
      <c r="K2254" t="s">
        <v>113</v>
      </c>
      <c r="L2254" t="s">
        <v>111</v>
      </c>
      <c r="M2254" t="s">
        <v>170</v>
      </c>
    </row>
    <row r="2255" spans="1:13" x14ac:dyDescent="0.3">
      <c r="A2255" t="s">
        <v>59</v>
      </c>
      <c r="B2255" t="s">
        <v>18</v>
      </c>
      <c r="C2255">
        <v>45463</v>
      </c>
      <c r="D2255">
        <v>14</v>
      </c>
      <c r="E2255">
        <v>5588.2400000000007</v>
      </c>
      <c r="F2255">
        <v>4222.96</v>
      </c>
      <c r="G2255">
        <v>1365.2800000000007</v>
      </c>
      <c r="H2255">
        <v>2024</v>
      </c>
      <c r="I2255">
        <v>6</v>
      </c>
      <c r="J2255" t="s">
        <v>88</v>
      </c>
      <c r="K2255" t="s">
        <v>130</v>
      </c>
      <c r="L2255" t="s">
        <v>126</v>
      </c>
      <c r="M2255" t="s">
        <v>129</v>
      </c>
    </row>
    <row r="2256" spans="1:13" x14ac:dyDescent="0.3">
      <c r="A2256" t="s">
        <v>14</v>
      </c>
      <c r="B2256" t="s">
        <v>9</v>
      </c>
      <c r="C2256">
        <v>45358</v>
      </c>
      <c r="D2256">
        <v>16</v>
      </c>
      <c r="E2256">
        <v>9715.68</v>
      </c>
      <c r="F2256">
        <v>5957.44</v>
      </c>
      <c r="G2256">
        <v>3758.2400000000007</v>
      </c>
      <c r="H2256">
        <v>2024</v>
      </c>
      <c r="I2256">
        <v>3</v>
      </c>
      <c r="J2256" t="s">
        <v>87</v>
      </c>
      <c r="K2256" t="s">
        <v>113</v>
      </c>
      <c r="L2256" t="s">
        <v>98</v>
      </c>
      <c r="M2256" t="s">
        <v>99</v>
      </c>
    </row>
    <row r="2257" spans="1:13" x14ac:dyDescent="0.3">
      <c r="A2257" t="s">
        <v>25</v>
      </c>
      <c r="B2257" t="s">
        <v>57</v>
      </c>
      <c r="C2257">
        <v>45453</v>
      </c>
      <c r="D2257">
        <v>8</v>
      </c>
      <c r="E2257">
        <v>9365.1200000000008</v>
      </c>
      <c r="F2257">
        <v>7481.36</v>
      </c>
      <c r="G2257">
        <v>1883.7600000000011</v>
      </c>
      <c r="H2257">
        <v>2024</v>
      </c>
      <c r="I2257">
        <v>6</v>
      </c>
      <c r="J2257" t="s">
        <v>88</v>
      </c>
      <c r="K2257" t="s">
        <v>106</v>
      </c>
      <c r="L2257" t="s">
        <v>111</v>
      </c>
      <c r="M2257" t="s">
        <v>112</v>
      </c>
    </row>
    <row r="2258" spans="1:13" x14ac:dyDescent="0.3">
      <c r="A2258" t="s">
        <v>33</v>
      </c>
      <c r="B2258" t="s">
        <v>46</v>
      </c>
      <c r="C2258">
        <v>45121</v>
      </c>
      <c r="D2258">
        <v>14</v>
      </c>
      <c r="E2258">
        <v>2736.02</v>
      </c>
      <c r="F2258">
        <v>2043.2999999999997</v>
      </c>
      <c r="G2258">
        <v>692.72000000000025</v>
      </c>
      <c r="H2258">
        <v>2023</v>
      </c>
      <c r="I2258">
        <v>7</v>
      </c>
      <c r="J2258" t="s">
        <v>85</v>
      </c>
      <c r="K2258" t="s">
        <v>100</v>
      </c>
      <c r="L2258" t="s">
        <v>118</v>
      </c>
      <c r="M2258" t="s">
        <v>119</v>
      </c>
    </row>
    <row r="2259" spans="1:13" x14ac:dyDescent="0.3">
      <c r="A2259" t="s">
        <v>16</v>
      </c>
      <c r="B2259" t="s">
        <v>30</v>
      </c>
      <c r="C2259">
        <v>45546</v>
      </c>
      <c r="D2259">
        <v>5</v>
      </c>
      <c r="E2259">
        <v>7357.3</v>
      </c>
      <c r="F2259">
        <v>4978.25</v>
      </c>
      <c r="G2259">
        <v>2379.0500000000002</v>
      </c>
      <c r="H2259">
        <v>2024</v>
      </c>
      <c r="I2259">
        <v>9</v>
      </c>
      <c r="J2259" t="s">
        <v>89</v>
      </c>
      <c r="K2259" t="s">
        <v>113</v>
      </c>
      <c r="L2259" t="s">
        <v>126</v>
      </c>
      <c r="M2259" t="s">
        <v>127</v>
      </c>
    </row>
    <row r="2260" spans="1:13" x14ac:dyDescent="0.3">
      <c r="A2260" t="s">
        <v>10</v>
      </c>
      <c r="B2260" t="s">
        <v>24</v>
      </c>
      <c r="C2260">
        <v>45406</v>
      </c>
      <c r="D2260">
        <v>14</v>
      </c>
      <c r="E2260">
        <v>18637.22</v>
      </c>
      <c r="F2260">
        <v>11629.94</v>
      </c>
      <c r="G2260">
        <v>7007.2800000000007</v>
      </c>
      <c r="H2260">
        <v>2024</v>
      </c>
      <c r="I2260">
        <v>4</v>
      </c>
      <c r="J2260" t="s">
        <v>88</v>
      </c>
      <c r="K2260" t="s">
        <v>104</v>
      </c>
      <c r="L2260" t="s">
        <v>102</v>
      </c>
      <c r="M2260" t="s">
        <v>124</v>
      </c>
    </row>
    <row r="2261" spans="1:13" x14ac:dyDescent="0.3">
      <c r="A2261" t="s">
        <v>16</v>
      </c>
      <c r="B2261" t="s">
        <v>49</v>
      </c>
      <c r="C2261">
        <v>45317</v>
      </c>
      <c r="D2261">
        <v>24</v>
      </c>
      <c r="E2261">
        <v>31945.68</v>
      </c>
      <c r="F2261">
        <v>19622.88</v>
      </c>
      <c r="G2261">
        <v>12322.8</v>
      </c>
      <c r="H2261">
        <v>2024</v>
      </c>
      <c r="I2261">
        <v>1</v>
      </c>
      <c r="J2261" t="s">
        <v>87</v>
      </c>
      <c r="K2261" t="s">
        <v>137</v>
      </c>
      <c r="L2261" t="s">
        <v>126</v>
      </c>
      <c r="M2261" t="s">
        <v>158</v>
      </c>
    </row>
    <row r="2262" spans="1:13" x14ac:dyDescent="0.3">
      <c r="A2262" t="s">
        <v>16</v>
      </c>
      <c r="B2262" t="s">
        <v>44</v>
      </c>
      <c r="C2262">
        <v>45101</v>
      </c>
      <c r="D2262">
        <v>22</v>
      </c>
      <c r="E2262">
        <v>6320.6</v>
      </c>
      <c r="F2262">
        <v>5118.74</v>
      </c>
      <c r="G2262">
        <v>1201.8600000000006</v>
      </c>
      <c r="H2262">
        <v>2023</v>
      </c>
      <c r="I2262">
        <v>6</v>
      </c>
      <c r="J2262" t="s">
        <v>84</v>
      </c>
      <c r="K2262" t="s">
        <v>109</v>
      </c>
      <c r="L2262" t="s">
        <v>102</v>
      </c>
      <c r="M2262" t="s">
        <v>116</v>
      </c>
    </row>
    <row r="2263" spans="1:13" x14ac:dyDescent="0.3">
      <c r="A2263" t="s">
        <v>6</v>
      </c>
      <c r="B2263" t="s">
        <v>7</v>
      </c>
      <c r="C2263">
        <v>45097</v>
      </c>
      <c r="D2263">
        <v>7</v>
      </c>
      <c r="E2263">
        <v>2323.16</v>
      </c>
      <c r="F2263">
        <v>1383.97</v>
      </c>
      <c r="G2263">
        <v>939.18999999999983</v>
      </c>
      <c r="H2263">
        <v>2023</v>
      </c>
      <c r="I2263">
        <v>6</v>
      </c>
      <c r="J2263" t="s">
        <v>84</v>
      </c>
      <c r="K2263" t="s">
        <v>109</v>
      </c>
      <c r="L2263" t="s">
        <v>98</v>
      </c>
      <c r="M2263" t="s">
        <v>108</v>
      </c>
    </row>
    <row r="2264" spans="1:13" x14ac:dyDescent="0.3">
      <c r="A2264" t="s">
        <v>32</v>
      </c>
      <c r="B2264" t="s">
        <v>53</v>
      </c>
      <c r="C2264">
        <v>45353</v>
      </c>
      <c r="D2264">
        <v>26</v>
      </c>
      <c r="E2264">
        <v>33165.86</v>
      </c>
      <c r="F2264">
        <v>20680.14</v>
      </c>
      <c r="G2264">
        <v>12485.720000000001</v>
      </c>
      <c r="H2264">
        <v>2024</v>
      </c>
      <c r="I2264">
        <v>3</v>
      </c>
      <c r="J2264" t="s">
        <v>87</v>
      </c>
      <c r="K2264" t="s">
        <v>130</v>
      </c>
      <c r="L2264" t="s">
        <v>118</v>
      </c>
      <c r="M2264" t="s">
        <v>152</v>
      </c>
    </row>
    <row r="2265" spans="1:13" x14ac:dyDescent="0.3">
      <c r="A2265" t="s">
        <v>16</v>
      </c>
      <c r="B2265" t="s">
        <v>71</v>
      </c>
      <c r="C2265">
        <v>45030</v>
      </c>
      <c r="D2265">
        <v>14</v>
      </c>
      <c r="E2265">
        <v>3198.02</v>
      </c>
      <c r="F2265">
        <v>2555.84</v>
      </c>
      <c r="G2265">
        <v>642.17999999999984</v>
      </c>
      <c r="H2265">
        <v>2023</v>
      </c>
      <c r="I2265">
        <v>4</v>
      </c>
      <c r="J2265" t="s">
        <v>84</v>
      </c>
      <c r="K2265" t="s">
        <v>100</v>
      </c>
      <c r="L2265" t="s">
        <v>98</v>
      </c>
      <c r="M2265" t="s">
        <v>99</v>
      </c>
    </row>
    <row r="2266" spans="1:13" x14ac:dyDescent="0.3">
      <c r="A2266" t="s">
        <v>6</v>
      </c>
      <c r="B2266" t="s">
        <v>44</v>
      </c>
      <c r="C2266">
        <v>45290</v>
      </c>
      <c r="D2266">
        <v>14</v>
      </c>
      <c r="E2266">
        <v>4022.2000000000003</v>
      </c>
      <c r="F2266">
        <v>3257.3799999999997</v>
      </c>
      <c r="G2266">
        <v>764.82000000000062</v>
      </c>
      <c r="H2266">
        <v>2023</v>
      </c>
      <c r="I2266">
        <v>12</v>
      </c>
      <c r="J2266" t="s">
        <v>86</v>
      </c>
      <c r="K2266" t="s">
        <v>109</v>
      </c>
      <c r="L2266" t="s">
        <v>102</v>
      </c>
      <c r="M2266" t="s">
        <v>116</v>
      </c>
    </row>
    <row r="2267" spans="1:13" x14ac:dyDescent="0.3">
      <c r="A2267" t="s">
        <v>8</v>
      </c>
      <c r="B2267" t="s">
        <v>26</v>
      </c>
      <c r="C2267">
        <v>45284</v>
      </c>
      <c r="D2267">
        <v>30</v>
      </c>
      <c r="E2267">
        <v>31610.7</v>
      </c>
      <c r="F2267">
        <v>19577.100000000002</v>
      </c>
      <c r="G2267">
        <v>12033.599999999999</v>
      </c>
      <c r="H2267">
        <v>2023</v>
      </c>
      <c r="I2267">
        <v>12</v>
      </c>
      <c r="J2267" t="s">
        <v>86</v>
      </c>
      <c r="K2267" t="s">
        <v>104</v>
      </c>
      <c r="L2267" t="s">
        <v>126</v>
      </c>
      <c r="M2267" t="s">
        <v>127</v>
      </c>
    </row>
    <row r="2268" spans="1:13" x14ac:dyDescent="0.3">
      <c r="A2268" t="s">
        <v>19</v>
      </c>
      <c r="B2268" t="s">
        <v>67</v>
      </c>
      <c r="C2268">
        <v>45081</v>
      </c>
      <c r="D2268">
        <v>16</v>
      </c>
      <c r="E2268">
        <v>16702.080000000002</v>
      </c>
      <c r="F2268">
        <v>10304.64</v>
      </c>
      <c r="G2268">
        <v>6397.4400000000023</v>
      </c>
      <c r="H2268">
        <v>2023</v>
      </c>
      <c r="I2268">
        <v>6</v>
      </c>
      <c r="J2268" t="s">
        <v>84</v>
      </c>
      <c r="K2268" t="s">
        <v>137</v>
      </c>
      <c r="L2268" t="s">
        <v>111</v>
      </c>
      <c r="M2268" t="s">
        <v>121</v>
      </c>
    </row>
    <row r="2269" spans="1:13" x14ac:dyDescent="0.3">
      <c r="A2269" t="s">
        <v>54</v>
      </c>
      <c r="B2269" t="s">
        <v>65</v>
      </c>
      <c r="C2269">
        <v>45560</v>
      </c>
      <c r="D2269">
        <v>19</v>
      </c>
      <c r="E2269">
        <v>6139.8499999999995</v>
      </c>
      <c r="F2269">
        <v>3797.34</v>
      </c>
      <c r="G2269">
        <v>2342.5099999999993</v>
      </c>
      <c r="H2269">
        <v>2024</v>
      </c>
      <c r="I2269">
        <v>9</v>
      </c>
      <c r="J2269" t="s">
        <v>89</v>
      </c>
      <c r="K2269" t="s">
        <v>109</v>
      </c>
      <c r="L2269" t="s">
        <v>111</v>
      </c>
      <c r="M2269" t="s">
        <v>112</v>
      </c>
    </row>
    <row r="2270" spans="1:13" x14ac:dyDescent="0.3">
      <c r="A2270" t="s">
        <v>16</v>
      </c>
      <c r="B2270" t="s">
        <v>24</v>
      </c>
      <c r="C2270">
        <v>45375</v>
      </c>
      <c r="D2270">
        <v>11</v>
      </c>
      <c r="E2270">
        <v>14643.53</v>
      </c>
      <c r="F2270">
        <v>9137.8100000000013</v>
      </c>
      <c r="G2270">
        <v>5505.7199999999993</v>
      </c>
      <c r="H2270">
        <v>2024</v>
      </c>
      <c r="I2270">
        <v>3</v>
      </c>
      <c r="J2270" t="s">
        <v>87</v>
      </c>
      <c r="K2270" t="s">
        <v>104</v>
      </c>
      <c r="L2270" t="s">
        <v>102</v>
      </c>
      <c r="M2270" t="s">
        <v>124</v>
      </c>
    </row>
    <row r="2271" spans="1:13" x14ac:dyDescent="0.3">
      <c r="A2271" t="s">
        <v>33</v>
      </c>
      <c r="B2271" t="s">
        <v>66</v>
      </c>
      <c r="C2271">
        <v>45097</v>
      </c>
      <c r="D2271">
        <v>8</v>
      </c>
      <c r="E2271">
        <v>4346.88</v>
      </c>
      <c r="F2271">
        <v>3092.64</v>
      </c>
      <c r="G2271">
        <v>1254.2400000000002</v>
      </c>
      <c r="H2271">
        <v>2023</v>
      </c>
      <c r="I2271">
        <v>6</v>
      </c>
      <c r="J2271" t="s">
        <v>84</v>
      </c>
      <c r="K2271" t="s">
        <v>113</v>
      </c>
      <c r="L2271" t="s">
        <v>118</v>
      </c>
      <c r="M2271" t="s">
        <v>154</v>
      </c>
    </row>
    <row r="2272" spans="1:13" x14ac:dyDescent="0.3">
      <c r="A2272" t="s">
        <v>14</v>
      </c>
      <c r="B2272" t="s">
        <v>30</v>
      </c>
      <c r="C2272">
        <v>45308</v>
      </c>
      <c r="D2272">
        <v>30</v>
      </c>
      <c r="E2272">
        <v>44143.8</v>
      </c>
      <c r="F2272">
        <v>29869.5</v>
      </c>
      <c r="G2272">
        <v>14274.300000000003</v>
      </c>
      <c r="H2272">
        <v>2024</v>
      </c>
      <c r="I2272">
        <v>1</v>
      </c>
      <c r="J2272" t="s">
        <v>87</v>
      </c>
      <c r="K2272" t="s">
        <v>113</v>
      </c>
      <c r="L2272" t="s">
        <v>126</v>
      </c>
      <c r="M2272" t="s">
        <v>127</v>
      </c>
    </row>
    <row r="2273" spans="1:13" x14ac:dyDescent="0.3">
      <c r="A2273" t="s">
        <v>21</v>
      </c>
      <c r="B2273" t="s">
        <v>57</v>
      </c>
      <c r="C2273">
        <v>45359</v>
      </c>
      <c r="D2273">
        <v>13</v>
      </c>
      <c r="E2273">
        <v>15218.320000000002</v>
      </c>
      <c r="F2273">
        <v>12157.21</v>
      </c>
      <c r="G2273">
        <v>3061.1100000000024</v>
      </c>
      <c r="H2273">
        <v>2024</v>
      </c>
      <c r="I2273">
        <v>3</v>
      </c>
      <c r="J2273" t="s">
        <v>87</v>
      </c>
      <c r="K2273" t="s">
        <v>106</v>
      </c>
      <c r="L2273" t="s">
        <v>111</v>
      </c>
      <c r="M2273" t="s">
        <v>112</v>
      </c>
    </row>
    <row r="2274" spans="1:13" x14ac:dyDescent="0.3">
      <c r="A2274" t="s">
        <v>25</v>
      </c>
      <c r="B2274" t="s">
        <v>44</v>
      </c>
      <c r="C2274">
        <v>45144</v>
      </c>
      <c r="D2274">
        <v>13</v>
      </c>
      <c r="E2274">
        <v>3734.9</v>
      </c>
      <c r="F2274">
        <v>3024.71</v>
      </c>
      <c r="G2274">
        <v>710.19</v>
      </c>
      <c r="H2274">
        <v>2023</v>
      </c>
      <c r="I2274">
        <v>8</v>
      </c>
      <c r="J2274" t="s">
        <v>85</v>
      </c>
      <c r="K2274" t="s">
        <v>109</v>
      </c>
      <c r="L2274" t="s">
        <v>102</v>
      </c>
      <c r="M2274" t="s">
        <v>116</v>
      </c>
    </row>
    <row r="2275" spans="1:13" x14ac:dyDescent="0.3">
      <c r="A2275" t="s">
        <v>25</v>
      </c>
      <c r="B2275" t="s">
        <v>66</v>
      </c>
      <c r="C2275">
        <v>45081</v>
      </c>
      <c r="D2275">
        <v>11</v>
      </c>
      <c r="E2275">
        <v>5976.96</v>
      </c>
      <c r="F2275">
        <v>4252.38</v>
      </c>
      <c r="G2275">
        <v>1724.58</v>
      </c>
      <c r="H2275">
        <v>2023</v>
      </c>
      <c r="I2275">
        <v>6</v>
      </c>
      <c r="J2275" t="s">
        <v>84</v>
      </c>
      <c r="K2275" t="s">
        <v>113</v>
      </c>
      <c r="L2275" t="s">
        <v>118</v>
      </c>
      <c r="M2275" t="s">
        <v>154</v>
      </c>
    </row>
    <row r="2276" spans="1:13" x14ac:dyDescent="0.3">
      <c r="A2276" t="s">
        <v>6</v>
      </c>
      <c r="B2276" t="s">
        <v>11</v>
      </c>
      <c r="C2276">
        <v>45545</v>
      </c>
      <c r="D2276">
        <v>8</v>
      </c>
      <c r="E2276">
        <v>5374.8</v>
      </c>
      <c r="F2276">
        <v>4244.72</v>
      </c>
      <c r="G2276">
        <v>1130.08</v>
      </c>
      <c r="H2276">
        <v>2024</v>
      </c>
      <c r="I2276">
        <v>9</v>
      </c>
      <c r="J2276" t="s">
        <v>89</v>
      </c>
      <c r="K2276" t="s">
        <v>113</v>
      </c>
      <c r="L2276" t="s">
        <v>102</v>
      </c>
      <c r="M2276" t="s">
        <v>103</v>
      </c>
    </row>
    <row r="2277" spans="1:13" x14ac:dyDescent="0.3">
      <c r="A2277" t="s">
        <v>16</v>
      </c>
      <c r="B2277" t="s">
        <v>49</v>
      </c>
      <c r="C2277">
        <v>45509</v>
      </c>
      <c r="D2277">
        <v>8</v>
      </c>
      <c r="E2277">
        <v>10648.56</v>
      </c>
      <c r="F2277">
        <v>6540.96</v>
      </c>
      <c r="G2277">
        <v>4107.5999999999995</v>
      </c>
      <c r="H2277">
        <v>2024</v>
      </c>
      <c r="I2277">
        <v>8</v>
      </c>
      <c r="J2277" t="s">
        <v>89</v>
      </c>
      <c r="K2277" t="s">
        <v>137</v>
      </c>
      <c r="L2277" t="s">
        <v>126</v>
      </c>
      <c r="M2277" t="s">
        <v>158</v>
      </c>
    </row>
    <row r="2278" spans="1:13" x14ac:dyDescent="0.3">
      <c r="A2278" t="s">
        <v>37</v>
      </c>
      <c r="B2278" t="s">
        <v>9</v>
      </c>
      <c r="C2278">
        <v>45566</v>
      </c>
      <c r="D2278">
        <v>36</v>
      </c>
      <c r="E2278">
        <v>21860.28</v>
      </c>
      <c r="F2278">
        <v>13404.24</v>
      </c>
      <c r="G2278">
        <v>8456.0399999999991</v>
      </c>
      <c r="H2278">
        <v>2024</v>
      </c>
      <c r="I2278">
        <v>10</v>
      </c>
      <c r="J2278" t="s">
        <v>90</v>
      </c>
      <c r="K2278" t="s">
        <v>113</v>
      </c>
      <c r="L2278" t="s">
        <v>98</v>
      </c>
      <c r="M2278" t="s">
        <v>99</v>
      </c>
    </row>
    <row r="2279" spans="1:13" x14ac:dyDescent="0.3">
      <c r="A2279" t="s">
        <v>16</v>
      </c>
      <c r="B2279" t="s">
        <v>58</v>
      </c>
      <c r="C2279">
        <v>45270</v>
      </c>
      <c r="D2279">
        <v>39</v>
      </c>
      <c r="E2279">
        <v>10111.529999999999</v>
      </c>
      <c r="F2279">
        <v>6609.33</v>
      </c>
      <c r="G2279">
        <v>3502.1999999999989</v>
      </c>
      <c r="H2279">
        <v>2023</v>
      </c>
      <c r="I2279">
        <v>12</v>
      </c>
      <c r="J2279" t="s">
        <v>86</v>
      </c>
      <c r="K2279" t="s">
        <v>106</v>
      </c>
      <c r="L2279" t="s">
        <v>126</v>
      </c>
      <c r="M2279" t="s">
        <v>144</v>
      </c>
    </row>
    <row r="2280" spans="1:13" x14ac:dyDescent="0.3">
      <c r="A2280" t="s">
        <v>16</v>
      </c>
      <c r="B2280" t="s">
        <v>7</v>
      </c>
      <c r="C2280">
        <v>45231</v>
      </c>
      <c r="D2280">
        <v>28</v>
      </c>
      <c r="E2280">
        <v>9292.64</v>
      </c>
      <c r="F2280">
        <v>5535.88</v>
      </c>
      <c r="G2280">
        <v>3756.7599999999993</v>
      </c>
      <c r="H2280">
        <v>2023</v>
      </c>
      <c r="I2280">
        <v>11</v>
      </c>
      <c r="J2280" t="s">
        <v>86</v>
      </c>
      <c r="K2280" t="s">
        <v>109</v>
      </c>
      <c r="L2280" t="s">
        <v>98</v>
      </c>
      <c r="M2280" t="s">
        <v>108</v>
      </c>
    </row>
    <row r="2281" spans="1:13" x14ac:dyDescent="0.3">
      <c r="A2281" t="s">
        <v>14</v>
      </c>
      <c r="B2281" t="s">
        <v>18</v>
      </c>
      <c r="C2281">
        <v>45527</v>
      </c>
      <c r="D2281">
        <v>11</v>
      </c>
      <c r="E2281">
        <v>4390.76</v>
      </c>
      <c r="F2281">
        <v>3318.04</v>
      </c>
      <c r="G2281">
        <v>1072.7200000000003</v>
      </c>
      <c r="H2281">
        <v>2024</v>
      </c>
      <c r="I2281">
        <v>8</v>
      </c>
      <c r="J2281" t="s">
        <v>89</v>
      </c>
      <c r="K2281" t="s">
        <v>130</v>
      </c>
      <c r="L2281" t="s">
        <v>126</v>
      </c>
      <c r="M2281" t="s">
        <v>129</v>
      </c>
    </row>
    <row r="2282" spans="1:13" x14ac:dyDescent="0.3">
      <c r="A2282" t="s">
        <v>10</v>
      </c>
      <c r="B2282" t="s">
        <v>53</v>
      </c>
      <c r="C2282">
        <v>45439</v>
      </c>
      <c r="D2282">
        <v>5</v>
      </c>
      <c r="E2282">
        <v>6378.0499999999993</v>
      </c>
      <c r="F2282">
        <v>3976.95</v>
      </c>
      <c r="G2282">
        <v>2401.0999999999995</v>
      </c>
      <c r="H2282">
        <v>2024</v>
      </c>
      <c r="I2282">
        <v>5</v>
      </c>
      <c r="J2282" t="s">
        <v>88</v>
      </c>
      <c r="K2282" t="s">
        <v>130</v>
      </c>
      <c r="L2282" t="s">
        <v>118</v>
      </c>
      <c r="M2282" t="s">
        <v>152</v>
      </c>
    </row>
    <row r="2283" spans="1:13" x14ac:dyDescent="0.3">
      <c r="A2283" t="s">
        <v>12</v>
      </c>
      <c r="B2283" t="s">
        <v>66</v>
      </c>
      <c r="C2283">
        <v>44960</v>
      </c>
      <c r="D2283">
        <v>24</v>
      </c>
      <c r="E2283">
        <v>13040.64</v>
      </c>
      <c r="F2283">
        <v>9277.92</v>
      </c>
      <c r="G2283">
        <v>3762.7199999999993</v>
      </c>
      <c r="H2283">
        <v>2023</v>
      </c>
      <c r="I2283">
        <v>2</v>
      </c>
      <c r="J2283" t="s">
        <v>83</v>
      </c>
      <c r="K2283" t="s">
        <v>113</v>
      </c>
      <c r="L2283" t="s">
        <v>118</v>
      </c>
      <c r="M2283" t="s">
        <v>154</v>
      </c>
    </row>
    <row r="2284" spans="1:13" x14ac:dyDescent="0.3">
      <c r="A2284" t="s">
        <v>37</v>
      </c>
      <c r="B2284" t="s">
        <v>58</v>
      </c>
      <c r="C2284">
        <v>45077</v>
      </c>
      <c r="D2284">
        <v>6</v>
      </c>
      <c r="E2284">
        <v>1555.62</v>
      </c>
      <c r="F2284">
        <v>1016.8199999999999</v>
      </c>
      <c r="G2284">
        <v>538.79999999999995</v>
      </c>
      <c r="H2284">
        <v>2023</v>
      </c>
      <c r="I2284">
        <v>5</v>
      </c>
      <c r="J2284" t="s">
        <v>84</v>
      </c>
      <c r="K2284" t="s">
        <v>106</v>
      </c>
      <c r="L2284" t="s">
        <v>126</v>
      </c>
      <c r="M2284" t="s">
        <v>144</v>
      </c>
    </row>
    <row r="2285" spans="1:13" x14ac:dyDescent="0.3">
      <c r="A2285" t="s">
        <v>14</v>
      </c>
      <c r="B2285" t="s">
        <v>35</v>
      </c>
      <c r="C2285">
        <v>45149</v>
      </c>
      <c r="D2285">
        <v>12</v>
      </c>
      <c r="E2285">
        <v>1956.6000000000001</v>
      </c>
      <c r="F2285">
        <v>1513.32</v>
      </c>
      <c r="G2285">
        <v>443.2800000000002</v>
      </c>
      <c r="H2285">
        <v>2023</v>
      </c>
      <c r="I2285">
        <v>8</v>
      </c>
      <c r="J2285" t="s">
        <v>85</v>
      </c>
      <c r="K2285" t="s">
        <v>113</v>
      </c>
      <c r="L2285" t="s">
        <v>102</v>
      </c>
      <c r="M2285" t="s">
        <v>124</v>
      </c>
    </row>
    <row r="2286" spans="1:13" x14ac:dyDescent="0.3">
      <c r="A2286" t="s">
        <v>59</v>
      </c>
      <c r="B2286" t="s">
        <v>53</v>
      </c>
      <c r="C2286">
        <v>45501</v>
      </c>
      <c r="D2286">
        <v>18</v>
      </c>
      <c r="E2286">
        <v>22960.98</v>
      </c>
      <c r="F2286">
        <v>14317.02</v>
      </c>
      <c r="G2286">
        <v>8643.9599999999991</v>
      </c>
      <c r="H2286">
        <v>2024</v>
      </c>
      <c r="I2286">
        <v>7</v>
      </c>
      <c r="J2286" t="s">
        <v>89</v>
      </c>
      <c r="K2286" t="s">
        <v>130</v>
      </c>
      <c r="L2286" t="s">
        <v>118</v>
      </c>
      <c r="M2286" t="s">
        <v>152</v>
      </c>
    </row>
    <row r="2287" spans="1:13" x14ac:dyDescent="0.3">
      <c r="A2287" t="s">
        <v>32</v>
      </c>
      <c r="B2287" t="s">
        <v>39</v>
      </c>
      <c r="C2287">
        <v>45361</v>
      </c>
      <c r="D2287">
        <v>11</v>
      </c>
      <c r="E2287">
        <v>8029.7800000000007</v>
      </c>
      <c r="F2287">
        <v>6478.89</v>
      </c>
      <c r="G2287">
        <v>1550.8900000000003</v>
      </c>
      <c r="H2287">
        <v>2024</v>
      </c>
      <c r="I2287">
        <v>3</v>
      </c>
      <c r="J2287" t="s">
        <v>87</v>
      </c>
      <c r="K2287" t="s">
        <v>113</v>
      </c>
      <c r="L2287" t="s">
        <v>111</v>
      </c>
      <c r="M2287" t="s">
        <v>121</v>
      </c>
    </row>
    <row r="2288" spans="1:13" x14ac:dyDescent="0.3">
      <c r="A2288" t="s">
        <v>21</v>
      </c>
      <c r="B2288" t="s">
        <v>39</v>
      </c>
      <c r="C2288">
        <v>45495</v>
      </c>
      <c r="D2288">
        <v>7</v>
      </c>
      <c r="E2288">
        <v>5109.8600000000006</v>
      </c>
      <c r="F2288">
        <v>4122.93</v>
      </c>
      <c r="G2288">
        <v>986.93000000000029</v>
      </c>
      <c r="H2288">
        <v>2024</v>
      </c>
      <c r="I2288">
        <v>7</v>
      </c>
      <c r="J2288" t="s">
        <v>89</v>
      </c>
      <c r="K2288" t="s">
        <v>113</v>
      </c>
      <c r="L2288" t="s">
        <v>111</v>
      </c>
      <c r="M2288" t="s">
        <v>121</v>
      </c>
    </row>
    <row r="2289" spans="1:13" x14ac:dyDescent="0.3">
      <c r="A2289" t="s">
        <v>16</v>
      </c>
      <c r="B2289" t="s">
        <v>40</v>
      </c>
      <c r="C2289">
        <v>45644</v>
      </c>
      <c r="D2289">
        <v>32</v>
      </c>
      <c r="E2289">
        <v>43321.279999999999</v>
      </c>
      <c r="F2289">
        <v>31182.720000000001</v>
      </c>
      <c r="G2289">
        <v>12138.559999999998</v>
      </c>
      <c r="H2289">
        <v>2024</v>
      </c>
      <c r="I2289">
        <v>12</v>
      </c>
      <c r="J2289" t="s">
        <v>90</v>
      </c>
      <c r="K2289" t="s">
        <v>106</v>
      </c>
      <c r="L2289" t="s">
        <v>111</v>
      </c>
      <c r="M2289" t="s">
        <v>112</v>
      </c>
    </row>
    <row r="2290" spans="1:13" x14ac:dyDescent="0.3">
      <c r="A2290" t="s">
        <v>33</v>
      </c>
      <c r="B2290" t="s">
        <v>43</v>
      </c>
      <c r="C2290">
        <v>45235</v>
      </c>
      <c r="D2290">
        <v>26</v>
      </c>
      <c r="E2290">
        <v>27688.959999999999</v>
      </c>
      <c r="F2290">
        <v>17853.419999999998</v>
      </c>
      <c r="G2290">
        <v>9835.5400000000009</v>
      </c>
      <c r="H2290">
        <v>2023</v>
      </c>
      <c r="I2290">
        <v>11</v>
      </c>
      <c r="J2290" t="s">
        <v>86</v>
      </c>
      <c r="K2290" t="s">
        <v>113</v>
      </c>
      <c r="L2290" t="s">
        <v>111</v>
      </c>
      <c r="M2290" t="s">
        <v>121</v>
      </c>
    </row>
    <row r="2291" spans="1:13" x14ac:dyDescent="0.3">
      <c r="A2291" t="s">
        <v>28</v>
      </c>
      <c r="B2291" t="s">
        <v>7</v>
      </c>
      <c r="C2291">
        <v>45099</v>
      </c>
      <c r="D2291">
        <v>7</v>
      </c>
      <c r="E2291">
        <v>2323.16</v>
      </c>
      <c r="F2291">
        <v>1383.97</v>
      </c>
      <c r="G2291">
        <v>939.18999999999983</v>
      </c>
      <c r="H2291">
        <v>2023</v>
      </c>
      <c r="I2291">
        <v>6</v>
      </c>
      <c r="J2291" t="s">
        <v>84</v>
      </c>
      <c r="K2291" t="s">
        <v>109</v>
      </c>
      <c r="L2291" t="s">
        <v>98</v>
      </c>
      <c r="M2291" t="s">
        <v>108</v>
      </c>
    </row>
    <row r="2292" spans="1:13" x14ac:dyDescent="0.3">
      <c r="A2292" t="s">
        <v>28</v>
      </c>
      <c r="B2292" t="s">
        <v>45</v>
      </c>
      <c r="C2292">
        <v>45413</v>
      </c>
      <c r="D2292">
        <v>13</v>
      </c>
      <c r="E2292">
        <v>10486.58</v>
      </c>
      <c r="F2292">
        <v>6253.52</v>
      </c>
      <c r="G2292">
        <v>4233.0599999999995</v>
      </c>
      <c r="H2292">
        <v>2024</v>
      </c>
      <c r="I2292">
        <v>5</v>
      </c>
      <c r="J2292" t="s">
        <v>88</v>
      </c>
      <c r="K2292" t="s">
        <v>113</v>
      </c>
      <c r="L2292" t="s">
        <v>111</v>
      </c>
      <c r="M2292" t="s">
        <v>112</v>
      </c>
    </row>
    <row r="2293" spans="1:13" x14ac:dyDescent="0.3">
      <c r="A2293" t="s">
        <v>59</v>
      </c>
      <c r="B2293" t="s">
        <v>41</v>
      </c>
      <c r="C2293">
        <v>45538</v>
      </c>
      <c r="D2293">
        <v>16</v>
      </c>
      <c r="E2293">
        <v>14134.4</v>
      </c>
      <c r="F2293">
        <v>9671.84</v>
      </c>
      <c r="G2293">
        <v>4462.5599999999995</v>
      </c>
      <c r="H2293">
        <v>2024</v>
      </c>
      <c r="I2293">
        <v>9</v>
      </c>
      <c r="J2293" t="s">
        <v>89</v>
      </c>
      <c r="K2293" t="s">
        <v>132</v>
      </c>
      <c r="L2293" t="s">
        <v>118</v>
      </c>
      <c r="M2293" t="s">
        <v>154</v>
      </c>
    </row>
    <row r="2294" spans="1:13" x14ac:dyDescent="0.3">
      <c r="A2294" t="s">
        <v>8</v>
      </c>
      <c r="B2294" t="s">
        <v>40</v>
      </c>
      <c r="C2294">
        <v>45405</v>
      </c>
      <c r="D2294">
        <v>16</v>
      </c>
      <c r="E2294">
        <v>21660.639999999999</v>
      </c>
      <c r="F2294">
        <v>15591.36</v>
      </c>
      <c r="G2294">
        <v>6069.2799999999988</v>
      </c>
      <c r="H2294">
        <v>2024</v>
      </c>
      <c r="I2294">
        <v>4</v>
      </c>
      <c r="J2294" t="s">
        <v>88</v>
      </c>
      <c r="K2294" t="s">
        <v>106</v>
      </c>
      <c r="L2294" t="s">
        <v>111</v>
      </c>
      <c r="M2294" t="s">
        <v>112</v>
      </c>
    </row>
    <row r="2295" spans="1:13" x14ac:dyDescent="0.3">
      <c r="A2295" t="s">
        <v>16</v>
      </c>
      <c r="B2295" t="s">
        <v>57</v>
      </c>
      <c r="C2295">
        <v>45506</v>
      </c>
      <c r="D2295">
        <v>10</v>
      </c>
      <c r="E2295">
        <v>11706.400000000001</v>
      </c>
      <c r="F2295">
        <v>9351.6999999999989</v>
      </c>
      <c r="G2295">
        <v>2354.7000000000025</v>
      </c>
      <c r="H2295">
        <v>2024</v>
      </c>
      <c r="I2295">
        <v>8</v>
      </c>
      <c r="J2295" t="s">
        <v>89</v>
      </c>
      <c r="K2295" t="s">
        <v>106</v>
      </c>
      <c r="L2295" t="s">
        <v>111</v>
      </c>
      <c r="M2295" t="s">
        <v>112</v>
      </c>
    </row>
    <row r="2296" spans="1:13" x14ac:dyDescent="0.3">
      <c r="A2296" t="s">
        <v>6</v>
      </c>
      <c r="B2296" t="s">
        <v>36</v>
      </c>
      <c r="C2296">
        <v>45341</v>
      </c>
      <c r="D2296">
        <v>25</v>
      </c>
      <c r="E2296">
        <v>23676.25</v>
      </c>
      <c r="F2296">
        <v>16684.5</v>
      </c>
      <c r="G2296">
        <v>6991.75</v>
      </c>
      <c r="H2296">
        <v>2024</v>
      </c>
      <c r="I2296">
        <v>2</v>
      </c>
      <c r="J2296" t="s">
        <v>87</v>
      </c>
      <c r="K2296" t="s">
        <v>132</v>
      </c>
      <c r="L2296" t="s">
        <v>102</v>
      </c>
      <c r="M2296" t="s">
        <v>124</v>
      </c>
    </row>
    <row r="2297" spans="1:13" x14ac:dyDescent="0.3">
      <c r="A2297" t="s">
        <v>16</v>
      </c>
      <c r="B2297" t="s">
        <v>20</v>
      </c>
      <c r="C2297">
        <v>45491</v>
      </c>
      <c r="D2297">
        <v>19</v>
      </c>
      <c r="E2297">
        <v>16875.990000000002</v>
      </c>
      <c r="F2297">
        <v>13726.550000000001</v>
      </c>
      <c r="G2297">
        <v>3149.4400000000005</v>
      </c>
      <c r="H2297">
        <v>2024</v>
      </c>
      <c r="I2297">
        <v>7</v>
      </c>
      <c r="J2297" t="s">
        <v>89</v>
      </c>
      <c r="K2297" t="s">
        <v>104</v>
      </c>
      <c r="L2297" t="s">
        <v>102</v>
      </c>
      <c r="M2297" t="s">
        <v>124</v>
      </c>
    </row>
    <row r="2298" spans="1:13" x14ac:dyDescent="0.3">
      <c r="A2298" t="s">
        <v>16</v>
      </c>
      <c r="B2298" t="s">
        <v>24</v>
      </c>
      <c r="C2298">
        <v>45603</v>
      </c>
      <c r="D2298">
        <v>24</v>
      </c>
      <c r="E2298">
        <v>31949.52</v>
      </c>
      <c r="F2298">
        <v>19937.04</v>
      </c>
      <c r="G2298">
        <v>12012.48</v>
      </c>
      <c r="H2298">
        <v>2024</v>
      </c>
      <c r="I2298">
        <v>11</v>
      </c>
      <c r="J2298" t="s">
        <v>90</v>
      </c>
      <c r="K2298" t="s">
        <v>104</v>
      </c>
      <c r="L2298" t="s">
        <v>102</v>
      </c>
      <c r="M2298" t="s">
        <v>124</v>
      </c>
    </row>
    <row r="2299" spans="1:13" x14ac:dyDescent="0.3">
      <c r="A2299" t="s">
        <v>54</v>
      </c>
      <c r="B2299" t="s">
        <v>40</v>
      </c>
      <c r="C2299">
        <v>45455</v>
      </c>
      <c r="D2299">
        <v>11</v>
      </c>
      <c r="E2299">
        <v>14891.689999999999</v>
      </c>
      <c r="F2299">
        <v>10719.060000000001</v>
      </c>
      <c r="G2299">
        <v>4172.6299999999974</v>
      </c>
      <c r="H2299">
        <v>2024</v>
      </c>
      <c r="I2299">
        <v>6</v>
      </c>
      <c r="J2299" t="s">
        <v>88</v>
      </c>
      <c r="K2299" t="s">
        <v>106</v>
      </c>
      <c r="L2299" t="s">
        <v>111</v>
      </c>
      <c r="M2299" t="s">
        <v>112</v>
      </c>
    </row>
    <row r="2300" spans="1:13" x14ac:dyDescent="0.3">
      <c r="A2300" t="s">
        <v>19</v>
      </c>
      <c r="B2300" t="s">
        <v>48</v>
      </c>
      <c r="C2300">
        <v>45306</v>
      </c>
      <c r="D2300">
        <v>13</v>
      </c>
      <c r="E2300">
        <v>18239.13</v>
      </c>
      <c r="F2300">
        <v>11577.15</v>
      </c>
      <c r="G2300">
        <v>6661.9800000000014</v>
      </c>
      <c r="H2300">
        <v>2024</v>
      </c>
      <c r="I2300">
        <v>1</v>
      </c>
      <c r="J2300" t="s">
        <v>87</v>
      </c>
      <c r="K2300" t="s">
        <v>137</v>
      </c>
      <c r="L2300" t="s">
        <v>111</v>
      </c>
      <c r="M2300" t="s">
        <v>112</v>
      </c>
    </row>
    <row r="2301" spans="1:13" x14ac:dyDescent="0.3">
      <c r="A2301" t="s">
        <v>16</v>
      </c>
      <c r="B2301" t="s">
        <v>64</v>
      </c>
      <c r="C2301">
        <v>45265</v>
      </c>
      <c r="D2301">
        <v>34</v>
      </c>
      <c r="E2301">
        <v>13183.16</v>
      </c>
      <c r="F2301">
        <v>8820.2800000000007</v>
      </c>
      <c r="G2301">
        <v>4362.8799999999992</v>
      </c>
      <c r="H2301">
        <v>2023</v>
      </c>
      <c r="I2301">
        <v>12</v>
      </c>
      <c r="J2301" t="s">
        <v>86</v>
      </c>
      <c r="K2301" t="s">
        <v>106</v>
      </c>
      <c r="L2301" t="s">
        <v>102</v>
      </c>
      <c r="M2301" t="s">
        <v>103</v>
      </c>
    </row>
    <row r="2302" spans="1:13" x14ac:dyDescent="0.3">
      <c r="A2302" t="s">
        <v>23</v>
      </c>
      <c r="B2302" t="s">
        <v>66</v>
      </c>
      <c r="C2302">
        <v>45264</v>
      </c>
      <c r="D2302">
        <v>24</v>
      </c>
      <c r="E2302">
        <v>13040.64</v>
      </c>
      <c r="F2302">
        <v>9277.92</v>
      </c>
      <c r="G2302">
        <v>3762.7199999999993</v>
      </c>
      <c r="H2302">
        <v>2023</v>
      </c>
      <c r="I2302">
        <v>12</v>
      </c>
      <c r="J2302" t="s">
        <v>86</v>
      </c>
      <c r="K2302" t="s">
        <v>113</v>
      </c>
      <c r="L2302" t="s">
        <v>118</v>
      </c>
      <c r="M2302" t="s">
        <v>154</v>
      </c>
    </row>
    <row r="2303" spans="1:13" x14ac:dyDescent="0.3">
      <c r="A2303" t="s">
        <v>54</v>
      </c>
      <c r="B2303" t="s">
        <v>69</v>
      </c>
      <c r="C2303">
        <v>45047</v>
      </c>
      <c r="D2303">
        <v>8</v>
      </c>
      <c r="E2303">
        <v>638.48</v>
      </c>
      <c r="F2303">
        <v>512.16</v>
      </c>
      <c r="G2303">
        <v>126.32000000000005</v>
      </c>
      <c r="H2303">
        <v>2023</v>
      </c>
      <c r="I2303">
        <v>5</v>
      </c>
      <c r="J2303" t="s">
        <v>84</v>
      </c>
      <c r="K2303" t="s">
        <v>106</v>
      </c>
      <c r="L2303" t="s">
        <v>98</v>
      </c>
      <c r="M2303" t="s">
        <v>99</v>
      </c>
    </row>
    <row r="2304" spans="1:13" x14ac:dyDescent="0.3">
      <c r="A2304" t="s">
        <v>54</v>
      </c>
      <c r="B2304" t="s">
        <v>68</v>
      </c>
      <c r="C2304">
        <v>45556</v>
      </c>
      <c r="D2304">
        <v>13</v>
      </c>
      <c r="E2304">
        <v>14404</v>
      </c>
      <c r="F2304">
        <v>11284.65</v>
      </c>
      <c r="G2304">
        <v>3119.3500000000004</v>
      </c>
      <c r="H2304">
        <v>2024</v>
      </c>
      <c r="I2304">
        <v>9</v>
      </c>
      <c r="J2304" t="s">
        <v>89</v>
      </c>
      <c r="K2304" t="s">
        <v>113</v>
      </c>
      <c r="L2304" t="s">
        <v>118</v>
      </c>
      <c r="M2304" t="s">
        <v>134</v>
      </c>
    </row>
    <row r="2305" spans="1:13" x14ac:dyDescent="0.3">
      <c r="A2305" t="s">
        <v>19</v>
      </c>
      <c r="B2305" t="s">
        <v>62</v>
      </c>
      <c r="C2305">
        <v>45590</v>
      </c>
      <c r="D2305">
        <v>36</v>
      </c>
      <c r="E2305">
        <v>52030.799999999996</v>
      </c>
      <c r="F2305">
        <v>34929.72</v>
      </c>
      <c r="G2305">
        <v>17101.079999999994</v>
      </c>
      <c r="H2305">
        <v>2024</v>
      </c>
      <c r="I2305">
        <v>10</v>
      </c>
      <c r="J2305" t="s">
        <v>90</v>
      </c>
      <c r="K2305" t="s">
        <v>113</v>
      </c>
      <c r="L2305" t="s">
        <v>126</v>
      </c>
      <c r="M2305" t="s">
        <v>158</v>
      </c>
    </row>
    <row r="2306" spans="1:13" x14ac:dyDescent="0.3">
      <c r="A2306" t="s">
        <v>33</v>
      </c>
      <c r="B2306" t="s">
        <v>62</v>
      </c>
      <c r="C2306">
        <v>45267</v>
      </c>
      <c r="D2306">
        <v>23</v>
      </c>
      <c r="E2306">
        <v>33241.9</v>
      </c>
      <c r="F2306">
        <v>22316.21</v>
      </c>
      <c r="G2306">
        <v>10925.690000000002</v>
      </c>
      <c r="H2306">
        <v>2023</v>
      </c>
      <c r="I2306">
        <v>12</v>
      </c>
      <c r="J2306" t="s">
        <v>86</v>
      </c>
      <c r="K2306" t="s">
        <v>113</v>
      </c>
      <c r="L2306" t="s">
        <v>126</v>
      </c>
      <c r="M2306" t="s">
        <v>158</v>
      </c>
    </row>
    <row r="2307" spans="1:13" x14ac:dyDescent="0.3">
      <c r="A2307" t="s">
        <v>10</v>
      </c>
      <c r="B2307" t="s">
        <v>66</v>
      </c>
      <c r="C2307">
        <v>44988</v>
      </c>
      <c r="D2307">
        <v>32</v>
      </c>
      <c r="E2307">
        <v>17387.52</v>
      </c>
      <c r="F2307">
        <v>12370.56</v>
      </c>
      <c r="G2307">
        <v>5016.9600000000009</v>
      </c>
      <c r="H2307">
        <v>2023</v>
      </c>
      <c r="I2307">
        <v>3</v>
      </c>
      <c r="J2307" t="s">
        <v>83</v>
      </c>
      <c r="K2307" t="s">
        <v>113</v>
      </c>
      <c r="L2307" t="s">
        <v>118</v>
      </c>
      <c r="M2307" t="s">
        <v>154</v>
      </c>
    </row>
    <row r="2308" spans="1:13" x14ac:dyDescent="0.3">
      <c r="A2308" t="s">
        <v>16</v>
      </c>
      <c r="B2308" t="s">
        <v>35</v>
      </c>
      <c r="C2308">
        <v>44994</v>
      </c>
      <c r="D2308">
        <v>23</v>
      </c>
      <c r="E2308">
        <v>3750.15</v>
      </c>
      <c r="F2308">
        <v>2900.53</v>
      </c>
      <c r="G2308">
        <v>849.61999999999989</v>
      </c>
      <c r="H2308">
        <v>2023</v>
      </c>
      <c r="I2308">
        <v>3</v>
      </c>
      <c r="J2308" t="s">
        <v>83</v>
      </c>
      <c r="K2308" t="s">
        <v>113</v>
      </c>
      <c r="L2308" t="s">
        <v>102</v>
      </c>
      <c r="M2308" t="s">
        <v>124</v>
      </c>
    </row>
    <row r="2309" spans="1:13" x14ac:dyDescent="0.3">
      <c r="A2309" t="s">
        <v>25</v>
      </c>
      <c r="B2309" t="s">
        <v>52</v>
      </c>
      <c r="C2309">
        <v>45587</v>
      </c>
      <c r="D2309">
        <v>22</v>
      </c>
      <c r="E2309">
        <v>5205.42</v>
      </c>
      <c r="F2309">
        <v>4029.74</v>
      </c>
      <c r="G2309">
        <v>1175.6800000000003</v>
      </c>
      <c r="H2309">
        <v>2024</v>
      </c>
      <c r="I2309">
        <v>10</v>
      </c>
      <c r="J2309" t="s">
        <v>90</v>
      </c>
      <c r="K2309" t="s">
        <v>113</v>
      </c>
      <c r="L2309" t="s">
        <v>118</v>
      </c>
      <c r="M2309" t="s">
        <v>152</v>
      </c>
    </row>
    <row r="2310" spans="1:13" x14ac:dyDescent="0.3">
      <c r="A2310" t="s">
        <v>54</v>
      </c>
      <c r="B2310" t="s">
        <v>35</v>
      </c>
      <c r="C2310">
        <v>45060</v>
      </c>
      <c r="D2310">
        <v>17</v>
      </c>
      <c r="E2310">
        <v>2771.8500000000004</v>
      </c>
      <c r="F2310">
        <v>2143.87</v>
      </c>
      <c r="G2310">
        <v>627.98000000000047</v>
      </c>
      <c r="H2310">
        <v>2023</v>
      </c>
      <c r="I2310">
        <v>5</v>
      </c>
      <c r="J2310" t="s">
        <v>84</v>
      </c>
      <c r="K2310" t="s">
        <v>113</v>
      </c>
      <c r="L2310" t="s">
        <v>102</v>
      </c>
      <c r="M2310" t="s">
        <v>124</v>
      </c>
    </row>
    <row r="2311" spans="1:13" x14ac:dyDescent="0.3">
      <c r="A2311" t="s">
        <v>8</v>
      </c>
      <c r="B2311" t="s">
        <v>36</v>
      </c>
      <c r="C2311">
        <v>45556</v>
      </c>
      <c r="D2311">
        <v>16</v>
      </c>
      <c r="E2311">
        <v>15152.8</v>
      </c>
      <c r="F2311">
        <v>10678.08</v>
      </c>
      <c r="G2311">
        <v>4474.7199999999993</v>
      </c>
      <c r="H2311">
        <v>2024</v>
      </c>
      <c r="I2311">
        <v>9</v>
      </c>
      <c r="J2311" t="s">
        <v>89</v>
      </c>
      <c r="K2311" t="s">
        <v>132</v>
      </c>
      <c r="L2311" t="s">
        <v>102</v>
      </c>
      <c r="M2311" t="s">
        <v>124</v>
      </c>
    </row>
    <row r="2312" spans="1:13" x14ac:dyDescent="0.3">
      <c r="A2312" t="s">
        <v>59</v>
      </c>
      <c r="B2312" t="s">
        <v>29</v>
      </c>
      <c r="C2312">
        <v>45232</v>
      </c>
      <c r="D2312">
        <v>33</v>
      </c>
      <c r="E2312">
        <v>21549</v>
      </c>
      <c r="F2312">
        <v>16141.949999999999</v>
      </c>
      <c r="G2312">
        <v>5407.0500000000011</v>
      </c>
      <c r="H2312">
        <v>2023</v>
      </c>
      <c r="I2312">
        <v>11</v>
      </c>
      <c r="J2312" t="s">
        <v>86</v>
      </c>
      <c r="K2312" t="s">
        <v>100</v>
      </c>
      <c r="L2312" t="s">
        <v>98</v>
      </c>
      <c r="M2312" t="s">
        <v>108</v>
      </c>
    </row>
    <row r="2313" spans="1:13" x14ac:dyDescent="0.3">
      <c r="A2313" t="s">
        <v>21</v>
      </c>
      <c r="B2313" t="s">
        <v>64</v>
      </c>
      <c r="C2313">
        <v>45436</v>
      </c>
      <c r="D2313">
        <v>23</v>
      </c>
      <c r="E2313">
        <v>8918.02</v>
      </c>
      <c r="F2313">
        <v>5966.6600000000008</v>
      </c>
      <c r="G2313">
        <v>2951.3599999999997</v>
      </c>
      <c r="H2313">
        <v>2024</v>
      </c>
      <c r="I2313">
        <v>5</v>
      </c>
      <c r="J2313" t="s">
        <v>88</v>
      </c>
      <c r="K2313" t="s">
        <v>106</v>
      </c>
      <c r="L2313" t="s">
        <v>102</v>
      </c>
      <c r="M2313" t="s">
        <v>103</v>
      </c>
    </row>
    <row r="2314" spans="1:13" x14ac:dyDescent="0.3">
      <c r="A2314" t="s">
        <v>25</v>
      </c>
      <c r="B2314" t="s">
        <v>38</v>
      </c>
      <c r="C2314">
        <v>45332</v>
      </c>
      <c r="D2314">
        <v>29</v>
      </c>
      <c r="E2314">
        <v>15557.92</v>
      </c>
      <c r="F2314">
        <v>11339.869999999999</v>
      </c>
      <c r="G2314">
        <v>4218.0500000000011</v>
      </c>
      <c r="H2314">
        <v>2024</v>
      </c>
      <c r="I2314">
        <v>2</v>
      </c>
      <c r="J2314" t="s">
        <v>87</v>
      </c>
      <c r="K2314" t="s">
        <v>113</v>
      </c>
      <c r="L2314" t="s">
        <v>111</v>
      </c>
      <c r="M2314" t="s">
        <v>112</v>
      </c>
    </row>
    <row r="2315" spans="1:13" x14ac:dyDescent="0.3">
      <c r="A2315" t="s">
        <v>6</v>
      </c>
      <c r="B2315" t="s">
        <v>45</v>
      </c>
      <c r="C2315">
        <v>45292</v>
      </c>
      <c r="D2315">
        <v>28</v>
      </c>
      <c r="E2315">
        <v>22586.48</v>
      </c>
      <c r="F2315">
        <v>13469.12</v>
      </c>
      <c r="G2315">
        <v>9117.3599999999988</v>
      </c>
      <c r="H2315">
        <v>2024</v>
      </c>
      <c r="I2315">
        <v>1</v>
      </c>
      <c r="J2315" t="s">
        <v>87</v>
      </c>
      <c r="K2315" t="s">
        <v>113</v>
      </c>
      <c r="L2315" t="s">
        <v>111</v>
      </c>
      <c r="M2315" t="s">
        <v>112</v>
      </c>
    </row>
    <row r="2316" spans="1:13" x14ac:dyDescent="0.3">
      <c r="A2316" t="s">
        <v>32</v>
      </c>
      <c r="B2316" t="s">
        <v>18</v>
      </c>
      <c r="C2316">
        <v>45313</v>
      </c>
      <c r="D2316">
        <v>30</v>
      </c>
      <c r="E2316">
        <v>11974.800000000001</v>
      </c>
      <c r="F2316">
        <v>9049.1999999999989</v>
      </c>
      <c r="G2316">
        <v>2925.6000000000022</v>
      </c>
      <c r="H2316">
        <v>2024</v>
      </c>
      <c r="I2316">
        <v>1</v>
      </c>
      <c r="J2316" t="s">
        <v>87</v>
      </c>
      <c r="K2316" t="s">
        <v>130</v>
      </c>
      <c r="L2316" t="s">
        <v>126</v>
      </c>
      <c r="M2316" t="s">
        <v>129</v>
      </c>
    </row>
    <row r="2317" spans="1:13" x14ac:dyDescent="0.3">
      <c r="A2317" t="s">
        <v>32</v>
      </c>
      <c r="B2317" t="s">
        <v>22</v>
      </c>
      <c r="C2317">
        <v>45287</v>
      </c>
      <c r="D2317">
        <v>37</v>
      </c>
      <c r="E2317">
        <v>38978.76</v>
      </c>
      <c r="F2317">
        <v>23171.62</v>
      </c>
      <c r="G2317">
        <v>15807.140000000003</v>
      </c>
      <c r="H2317">
        <v>2023</v>
      </c>
      <c r="I2317">
        <v>12</v>
      </c>
      <c r="J2317" t="s">
        <v>86</v>
      </c>
      <c r="K2317" t="s">
        <v>113</v>
      </c>
      <c r="L2317" t="s">
        <v>102</v>
      </c>
      <c r="M2317" t="s">
        <v>124</v>
      </c>
    </row>
    <row r="2318" spans="1:13" x14ac:dyDescent="0.3">
      <c r="A2318" t="s">
        <v>32</v>
      </c>
      <c r="B2318" t="s">
        <v>18</v>
      </c>
      <c r="C2318">
        <v>45428</v>
      </c>
      <c r="D2318">
        <v>5</v>
      </c>
      <c r="E2318">
        <v>1995.8000000000002</v>
      </c>
      <c r="F2318">
        <v>1508.1999999999998</v>
      </c>
      <c r="G2318">
        <v>487.60000000000036</v>
      </c>
      <c r="H2318">
        <v>2024</v>
      </c>
      <c r="I2318">
        <v>5</v>
      </c>
      <c r="J2318" t="s">
        <v>88</v>
      </c>
      <c r="K2318" t="s">
        <v>130</v>
      </c>
      <c r="L2318" t="s">
        <v>126</v>
      </c>
      <c r="M2318" t="s">
        <v>129</v>
      </c>
    </row>
    <row r="2319" spans="1:13" x14ac:dyDescent="0.3">
      <c r="A2319" t="s">
        <v>37</v>
      </c>
      <c r="B2319" t="s">
        <v>70</v>
      </c>
      <c r="C2319">
        <v>44961</v>
      </c>
      <c r="D2319">
        <v>18</v>
      </c>
      <c r="E2319">
        <v>3886.0199999999995</v>
      </c>
      <c r="F2319">
        <v>2812.86</v>
      </c>
      <c r="G2319">
        <v>1073.1599999999994</v>
      </c>
      <c r="H2319">
        <v>2023</v>
      </c>
      <c r="I2319">
        <v>2</v>
      </c>
      <c r="J2319" t="s">
        <v>83</v>
      </c>
      <c r="K2319" t="s">
        <v>130</v>
      </c>
      <c r="L2319" t="s">
        <v>102</v>
      </c>
      <c r="M2319" t="s">
        <v>103</v>
      </c>
    </row>
    <row r="2320" spans="1:13" x14ac:dyDescent="0.3">
      <c r="A2320" t="s">
        <v>16</v>
      </c>
      <c r="B2320" t="s">
        <v>24</v>
      </c>
      <c r="C2320">
        <v>45442</v>
      </c>
      <c r="D2320">
        <v>6</v>
      </c>
      <c r="E2320">
        <v>7987.38</v>
      </c>
      <c r="F2320">
        <v>4984.26</v>
      </c>
      <c r="G2320">
        <v>3003.12</v>
      </c>
      <c r="H2320">
        <v>2024</v>
      </c>
      <c r="I2320">
        <v>5</v>
      </c>
      <c r="J2320" t="s">
        <v>88</v>
      </c>
      <c r="K2320" t="s">
        <v>104</v>
      </c>
      <c r="L2320" t="s">
        <v>102</v>
      </c>
      <c r="M2320" t="s">
        <v>124</v>
      </c>
    </row>
    <row r="2321" spans="1:13" x14ac:dyDescent="0.3">
      <c r="A2321" t="s">
        <v>12</v>
      </c>
      <c r="B2321" t="s">
        <v>60</v>
      </c>
      <c r="C2321">
        <v>45615</v>
      </c>
      <c r="D2321">
        <v>30</v>
      </c>
      <c r="E2321">
        <v>16872.3</v>
      </c>
      <c r="F2321">
        <v>12882.9</v>
      </c>
      <c r="G2321">
        <v>3989.3999999999996</v>
      </c>
      <c r="H2321">
        <v>2024</v>
      </c>
      <c r="I2321">
        <v>11</v>
      </c>
      <c r="J2321" t="s">
        <v>90</v>
      </c>
      <c r="K2321" t="s">
        <v>132</v>
      </c>
      <c r="L2321" t="s">
        <v>102</v>
      </c>
      <c r="M2321" t="s">
        <v>116</v>
      </c>
    </row>
    <row r="2322" spans="1:13" x14ac:dyDescent="0.3">
      <c r="A2322" t="s">
        <v>37</v>
      </c>
      <c r="B2322" t="s">
        <v>17</v>
      </c>
      <c r="C2322">
        <v>45462</v>
      </c>
      <c r="D2322">
        <v>5</v>
      </c>
      <c r="E2322">
        <v>914.9</v>
      </c>
      <c r="F2322">
        <v>695.05</v>
      </c>
      <c r="G2322">
        <v>219.85000000000002</v>
      </c>
      <c r="H2322">
        <v>2024</v>
      </c>
      <c r="I2322">
        <v>6</v>
      </c>
      <c r="J2322" t="s">
        <v>88</v>
      </c>
      <c r="K2322" t="s">
        <v>104</v>
      </c>
      <c r="L2322" t="s">
        <v>102</v>
      </c>
      <c r="M2322" t="s">
        <v>103</v>
      </c>
    </row>
    <row r="2323" spans="1:13" x14ac:dyDescent="0.3">
      <c r="A2323" t="s">
        <v>59</v>
      </c>
      <c r="B2323" t="s">
        <v>11</v>
      </c>
      <c r="C2323">
        <v>45403</v>
      </c>
      <c r="D2323">
        <v>3</v>
      </c>
      <c r="E2323">
        <v>2015.5500000000002</v>
      </c>
      <c r="F2323">
        <v>1591.77</v>
      </c>
      <c r="G2323">
        <v>423.7800000000002</v>
      </c>
      <c r="H2323">
        <v>2024</v>
      </c>
      <c r="I2323">
        <v>4</v>
      </c>
      <c r="J2323" t="s">
        <v>88</v>
      </c>
      <c r="K2323" t="s">
        <v>113</v>
      </c>
      <c r="L2323" t="s">
        <v>102</v>
      </c>
      <c r="M2323" t="s">
        <v>103</v>
      </c>
    </row>
    <row r="2324" spans="1:13" x14ac:dyDescent="0.3">
      <c r="A2324" t="s">
        <v>16</v>
      </c>
      <c r="B2324" t="s">
        <v>57</v>
      </c>
      <c r="C2324">
        <v>45349</v>
      </c>
      <c r="D2324">
        <v>30</v>
      </c>
      <c r="E2324">
        <v>35119.200000000004</v>
      </c>
      <c r="F2324">
        <v>28055.1</v>
      </c>
      <c r="G2324">
        <v>7064.1000000000058</v>
      </c>
      <c r="H2324">
        <v>2024</v>
      </c>
      <c r="I2324">
        <v>2</v>
      </c>
      <c r="J2324" t="s">
        <v>87</v>
      </c>
      <c r="K2324" t="s">
        <v>106</v>
      </c>
      <c r="L2324" t="s">
        <v>111</v>
      </c>
      <c r="M2324" t="s">
        <v>112</v>
      </c>
    </row>
    <row r="2325" spans="1:13" x14ac:dyDescent="0.3">
      <c r="A2325" t="s">
        <v>6</v>
      </c>
      <c r="B2325" t="s">
        <v>34</v>
      </c>
      <c r="C2325">
        <v>45033</v>
      </c>
      <c r="D2325">
        <v>9</v>
      </c>
      <c r="E2325">
        <v>8685.5399999999991</v>
      </c>
      <c r="F2325">
        <v>6797.7</v>
      </c>
      <c r="G2325">
        <v>1887.8399999999992</v>
      </c>
      <c r="H2325">
        <v>2023</v>
      </c>
      <c r="I2325">
        <v>4</v>
      </c>
      <c r="J2325" t="s">
        <v>84</v>
      </c>
      <c r="K2325" t="s">
        <v>113</v>
      </c>
      <c r="L2325" t="s">
        <v>118</v>
      </c>
      <c r="M2325" t="s">
        <v>119</v>
      </c>
    </row>
    <row r="2326" spans="1:13" x14ac:dyDescent="0.3">
      <c r="A2326" t="s">
        <v>54</v>
      </c>
      <c r="B2326" t="s">
        <v>39</v>
      </c>
      <c r="C2326">
        <v>45549</v>
      </c>
      <c r="D2326">
        <v>9</v>
      </c>
      <c r="E2326">
        <v>6569.82</v>
      </c>
      <c r="F2326">
        <v>5300.91</v>
      </c>
      <c r="G2326">
        <v>1268.9099999999999</v>
      </c>
      <c r="H2326">
        <v>2024</v>
      </c>
      <c r="I2326">
        <v>9</v>
      </c>
      <c r="J2326" t="s">
        <v>89</v>
      </c>
      <c r="K2326" t="s">
        <v>113</v>
      </c>
      <c r="L2326" t="s">
        <v>111</v>
      </c>
      <c r="M2326" t="s">
        <v>121</v>
      </c>
    </row>
    <row r="2327" spans="1:13" x14ac:dyDescent="0.3">
      <c r="A2327" t="s">
        <v>25</v>
      </c>
      <c r="B2327" t="s">
        <v>24</v>
      </c>
      <c r="C2327">
        <v>45508</v>
      </c>
      <c r="D2327">
        <v>3</v>
      </c>
      <c r="E2327">
        <v>3993.69</v>
      </c>
      <c r="F2327">
        <v>2492.13</v>
      </c>
      <c r="G2327">
        <v>1501.56</v>
      </c>
      <c r="H2327">
        <v>2024</v>
      </c>
      <c r="I2327">
        <v>8</v>
      </c>
      <c r="J2327" t="s">
        <v>89</v>
      </c>
      <c r="K2327" t="s">
        <v>104</v>
      </c>
      <c r="L2327" t="s">
        <v>102</v>
      </c>
      <c r="M2327" t="s">
        <v>124</v>
      </c>
    </row>
    <row r="2328" spans="1:13" x14ac:dyDescent="0.3">
      <c r="A2328" t="s">
        <v>14</v>
      </c>
      <c r="B2328" t="s">
        <v>30</v>
      </c>
      <c r="C2328">
        <v>45491</v>
      </c>
      <c r="D2328">
        <v>10</v>
      </c>
      <c r="E2328">
        <v>14714.6</v>
      </c>
      <c r="F2328">
        <v>9956.5</v>
      </c>
      <c r="G2328">
        <v>4758.1000000000004</v>
      </c>
      <c r="H2328">
        <v>2024</v>
      </c>
      <c r="I2328">
        <v>7</v>
      </c>
      <c r="J2328" t="s">
        <v>89</v>
      </c>
      <c r="K2328" t="s">
        <v>113</v>
      </c>
      <c r="L2328" t="s">
        <v>126</v>
      </c>
      <c r="M2328" t="s">
        <v>127</v>
      </c>
    </row>
    <row r="2329" spans="1:13" x14ac:dyDescent="0.3">
      <c r="A2329" t="s">
        <v>28</v>
      </c>
      <c r="B2329" t="s">
        <v>31</v>
      </c>
      <c r="C2329">
        <v>45432</v>
      </c>
      <c r="D2329">
        <v>18</v>
      </c>
      <c r="E2329">
        <v>8652.6</v>
      </c>
      <c r="F2329">
        <v>5434.92</v>
      </c>
      <c r="G2329">
        <v>3217.6800000000003</v>
      </c>
      <c r="H2329">
        <v>2024</v>
      </c>
      <c r="I2329">
        <v>5</v>
      </c>
      <c r="J2329" t="s">
        <v>88</v>
      </c>
      <c r="K2329" t="s">
        <v>113</v>
      </c>
      <c r="L2329" t="s">
        <v>98</v>
      </c>
      <c r="M2329" t="s">
        <v>108</v>
      </c>
    </row>
    <row r="2330" spans="1:13" x14ac:dyDescent="0.3">
      <c r="A2330" t="s">
        <v>14</v>
      </c>
      <c r="B2330" t="s">
        <v>64</v>
      </c>
      <c r="C2330">
        <v>45265</v>
      </c>
      <c r="D2330">
        <v>28</v>
      </c>
      <c r="E2330">
        <v>10856.720000000001</v>
      </c>
      <c r="F2330">
        <v>7263.76</v>
      </c>
      <c r="G2330">
        <v>3592.9600000000009</v>
      </c>
      <c r="H2330">
        <v>2023</v>
      </c>
      <c r="I2330">
        <v>12</v>
      </c>
      <c r="J2330" t="s">
        <v>86</v>
      </c>
      <c r="K2330" t="s">
        <v>106</v>
      </c>
      <c r="L2330" t="s">
        <v>102</v>
      </c>
      <c r="M2330" t="s">
        <v>103</v>
      </c>
    </row>
    <row r="2331" spans="1:13" x14ac:dyDescent="0.3">
      <c r="A2331" t="s">
        <v>37</v>
      </c>
      <c r="B2331" t="s">
        <v>17</v>
      </c>
      <c r="C2331">
        <v>45385</v>
      </c>
      <c r="D2331">
        <v>11</v>
      </c>
      <c r="E2331">
        <v>2012.78</v>
      </c>
      <c r="F2331">
        <v>1529.11</v>
      </c>
      <c r="G2331">
        <v>483.67000000000007</v>
      </c>
      <c r="H2331">
        <v>2024</v>
      </c>
      <c r="I2331">
        <v>4</v>
      </c>
      <c r="J2331" t="s">
        <v>88</v>
      </c>
      <c r="K2331" t="s">
        <v>104</v>
      </c>
      <c r="L2331" t="s">
        <v>102</v>
      </c>
      <c r="M2331" t="s">
        <v>103</v>
      </c>
    </row>
    <row r="2332" spans="1:13" x14ac:dyDescent="0.3">
      <c r="A2332" t="s">
        <v>28</v>
      </c>
      <c r="B2332" t="s">
        <v>45</v>
      </c>
      <c r="C2332">
        <v>45332</v>
      </c>
      <c r="D2332">
        <v>18</v>
      </c>
      <c r="E2332">
        <v>14519.88</v>
      </c>
      <c r="F2332">
        <v>8658.7200000000012</v>
      </c>
      <c r="G2332">
        <v>5861.159999999998</v>
      </c>
      <c r="H2332">
        <v>2024</v>
      </c>
      <c r="I2332">
        <v>2</v>
      </c>
      <c r="J2332" t="s">
        <v>87</v>
      </c>
      <c r="K2332" t="s">
        <v>113</v>
      </c>
      <c r="L2332" t="s">
        <v>111</v>
      </c>
      <c r="M2332" t="s">
        <v>112</v>
      </c>
    </row>
    <row r="2333" spans="1:13" x14ac:dyDescent="0.3">
      <c r="A2333" t="s">
        <v>59</v>
      </c>
      <c r="B2333" t="s">
        <v>24</v>
      </c>
      <c r="C2333">
        <v>45586</v>
      </c>
      <c r="D2333">
        <v>23</v>
      </c>
      <c r="E2333">
        <v>30618.29</v>
      </c>
      <c r="F2333">
        <v>19106.330000000002</v>
      </c>
      <c r="G2333">
        <v>11511.96</v>
      </c>
      <c r="H2333">
        <v>2024</v>
      </c>
      <c r="I2333">
        <v>10</v>
      </c>
      <c r="J2333" t="s">
        <v>90</v>
      </c>
      <c r="K2333" t="s">
        <v>104</v>
      </c>
      <c r="L2333" t="s">
        <v>102</v>
      </c>
      <c r="M2333" t="s">
        <v>124</v>
      </c>
    </row>
    <row r="2334" spans="1:13" x14ac:dyDescent="0.3">
      <c r="A2334" t="s">
        <v>32</v>
      </c>
      <c r="B2334" t="s">
        <v>40</v>
      </c>
      <c r="C2334">
        <v>45639</v>
      </c>
      <c r="D2334">
        <v>35</v>
      </c>
      <c r="E2334">
        <v>47382.65</v>
      </c>
      <c r="F2334">
        <v>34106.1</v>
      </c>
      <c r="G2334">
        <v>13276.550000000003</v>
      </c>
      <c r="H2334">
        <v>2024</v>
      </c>
      <c r="I2334">
        <v>12</v>
      </c>
      <c r="J2334" t="s">
        <v>90</v>
      </c>
      <c r="K2334" t="s">
        <v>106</v>
      </c>
      <c r="L2334" t="s">
        <v>111</v>
      </c>
      <c r="M2334" t="s">
        <v>112</v>
      </c>
    </row>
    <row r="2335" spans="1:13" x14ac:dyDescent="0.3">
      <c r="A2335" t="s">
        <v>16</v>
      </c>
      <c r="B2335" t="s">
        <v>58</v>
      </c>
      <c r="C2335">
        <v>45228</v>
      </c>
      <c r="D2335">
        <v>31</v>
      </c>
      <c r="E2335">
        <v>8037.369999999999</v>
      </c>
      <c r="F2335">
        <v>5253.57</v>
      </c>
      <c r="G2335">
        <v>2783.7999999999993</v>
      </c>
      <c r="H2335">
        <v>2023</v>
      </c>
      <c r="I2335">
        <v>10</v>
      </c>
      <c r="J2335" t="s">
        <v>86</v>
      </c>
      <c r="K2335" t="s">
        <v>106</v>
      </c>
      <c r="L2335" t="s">
        <v>126</v>
      </c>
      <c r="M2335" t="s">
        <v>144</v>
      </c>
    </row>
    <row r="2336" spans="1:13" x14ac:dyDescent="0.3">
      <c r="A2336" t="s">
        <v>37</v>
      </c>
      <c r="B2336" t="s">
        <v>53</v>
      </c>
      <c r="C2336">
        <v>45391</v>
      </c>
      <c r="D2336">
        <v>16</v>
      </c>
      <c r="E2336">
        <v>20409.759999999998</v>
      </c>
      <c r="F2336">
        <v>12726.24</v>
      </c>
      <c r="G2336">
        <v>7683.5199999999986</v>
      </c>
      <c r="H2336">
        <v>2024</v>
      </c>
      <c r="I2336">
        <v>4</v>
      </c>
      <c r="J2336" t="s">
        <v>88</v>
      </c>
      <c r="K2336" t="s">
        <v>130</v>
      </c>
      <c r="L2336" t="s">
        <v>118</v>
      </c>
      <c r="M2336" t="s">
        <v>152</v>
      </c>
    </row>
    <row r="2337" spans="1:13" x14ac:dyDescent="0.3">
      <c r="A2337" t="s">
        <v>37</v>
      </c>
      <c r="B2337" t="s">
        <v>39</v>
      </c>
      <c r="C2337">
        <v>45353</v>
      </c>
      <c r="D2337">
        <v>22</v>
      </c>
      <c r="E2337">
        <v>16059.560000000001</v>
      </c>
      <c r="F2337">
        <v>12957.78</v>
      </c>
      <c r="G2337">
        <v>3101.7800000000007</v>
      </c>
      <c r="H2337">
        <v>2024</v>
      </c>
      <c r="I2337">
        <v>3</v>
      </c>
      <c r="J2337" t="s">
        <v>87</v>
      </c>
      <c r="K2337" t="s">
        <v>113</v>
      </c>
      <c r="L2337" t="s">
        <v>111</v>
      </c>
      <c r="M2337" t="s">
        <v>121</v>
      </c>
    </row>
    <row r="2338" spans="1:13" x14ac:dyDescent="0.3">
      <c r="A2338" t="s">
        <v>14</v>
      </c>
      <c r="B2338" t="s">
        <v>17</v>
      </c>
      <c r="C2338">
        <v>45530</v>
      </c>
      <c r="D2338">
        <v>14</v>
      </c>
      <c r="E2338">
        <v>2561.7199999999998</v>
      </c>
      <c r="F2338">
        <v>1946.1399999999999</v>
      </c>
      <c r="G2338">
        <v>615.57999999999993</v>
      </c>
      <c r="H2338">
        <v>2024</v>
      </c>
      <c r="I2338">
        <v>8</v>
      </c>
      <c r="J2338" t="s">
        <v>89</v>
      </c>
      <c r="K2338" t="s">
        <v>104</v>
      </c>
      <c r="L2338" t="s">
        <v>102</v>
      </c>
      <c r="M2338" t="s">
        <v>103</v>
      </c>
    </row>
    <row r="2339" spans="1:13" x14ac:dyDescent="0.3">
      <c r="A2339" t="s">
        <v>6</v>
      </c>
      <c r="B2339" t="s">
        <v>48</v>
      </c>
      <c r="C2339">
        <v>45489</v>
      </c>
      <c r="D2339">
        <v>19</v>
      </c>
      <c r="E2339">
        <v>26657.19</v>
      </c>
      <c r="F2339">
        <v>16920.45</v>
      </c>
      <c r="G2339">
        <v>9736.739999999998</v>
      </c>
      <c r="H2339">
        <v>2024</v>
      </c>
      <c r="I2339">
        <v>7</v>
      </c>
      <c r="J2339" t="s">
        <v>89</v>
      </c>
      <c r="K2339" t="s">
        <v>137</v>
      </c>
      <c r="L2339" t="s">
        <v>111</v>
      </c>
      <c r="M2339" t="s">
        <v>112</v>
      </c>
    </row>
    <row r="2340" spans="1:13" x14ac:dyDescent="0.3">
      <c r="A2340" t="s">
        <v>6</v>
      </c>
      <c r="B2340" t="s">
        <v>61</v>
      </c>
      <c r="C2340">
        <v>45398</v>
      </c>
      <c r="D2340">
        <v>4</v>
      </c>
      <c r="E2340">
        <v>1530.32</v>
      </c>
      <c r="F2340">
        <v>1209.32</v>
      </c>
      <c r="G2340">
        <v>321</v>
      </c>
      <c r="H2340">
        <v>2024</v>
      </c>
      <c r="I2340">
        <v>4</v>
      </c>
      <c r="J2340" t="s">
        <v>88</v>
      </c>
      <c r="K2340" t="s">
        <v>109</v>
      </c>
      <c r="L2340" t="s">
        <v>111</v>
      </c>
      <c r="M2340" t="s">
        <v>121</v>
      </c>
    </row>
    <row r="2341" spans="1:13" x14ac:dyDescent="0.3">
      <c r="A2341" t="s">
        <v>59</v>
      </c>
      <c r="B2341" t="s">
        <v>63</v>
      </c>
      <c r="C2341">
        <v>45590</v>
      </c>
      <c r="D2341">
        <v>27</v>
      </c>
      <c r="E2341">
        <v>30539.969999999998</v>
      </c>
      <c r="F2341">
        <v>25351.65</v>
      </c>
      <c r="G2341">
        <v>5188.3199999999961</v>
      </c>
      <c r="H2341">
        <v>2024</v>
      </c>
      <c r="I2341">
        <v>10</v>
      </c>
      <c r="J2341" t="s">
        <v>90</v>
      </c>
      <c r="K2341" t="s">
        <v>113</v>
      </c>
      <c r="L2341" t="s">
        <v>111</v>
      </c>
      <c r="M2341" t="s">
        <v>170</v>
      </c>
    </row>
    <row r="2342" spans="1:13" x14ac:dyDescent="0.3">
      <c r="A2342" t="s">
        <v>16</v>
      </c>
      <c r="B2342" t="s">
        <v>42</v>
      </c>
      <c r="C2342">
        <v>45506</v>
      </c>
      <c r="D2342">
        <v>10</v>
      </c>
      <c r="E2342">
        <v>4236.7</v>
      </c>
      <c r="F2342">
        <v>2761</v>
      </c>
      <c r="G2342">
        <v>1475.6999999999998</v>
      </c>
      <c r="H2342">
        <v>2024</v>
      </c>
      <c r="I2342">
        <v>8</v>
      </c>
      <c r="J2342" t="s">
        <v>89</v>
      </c>
      <c r="K2342" t="s">
        <v>137</v>
      </c>
      <c r="L2342" t="s">
        <v>98</v>
      </c>
      <c r="M2342" t="s">
        <v>99</v>
      </c>
    </row>
    <row r="2343" spans="1:13" x14ac:dyDescent="0.3">
      <c r="A2343" t="s">
        <v>16</v>
      </c>
      <c r="B2343" t="s">
        <v>64</v>
      </c>
      <c r="C2343">
        <v>45064</v>
      </c>
      <c r="D2343">
        <v>12</v>
      </c>
      <c r="E2343">
        <v>4652.88</v>
      </c>
      <c r="F2343">
        <v>3113.04</v>
      </c>
      <c r="G2343">
        <v>1539.8400000000001</v>
      </c>
      <c r="H2343">
        <v>2023</v>
      </c>
      <c r="I2343">
        <v>5</v>
      </c>
      <c r="J2343" t="s">
        <v>84</v>
      </c>
      <c r="K2343" t="s">
        <v>106</v>
      </c>
      <c r="L2343" t="s">
        <v>102</v>
      </c>
      <c r="M2343" t="s">
        <v>103</v>
      </c>
    </row>
    <row r="2344" spans="1:13" x14ac:dyDescent="0.3">
      <c r="A2344" t="s">
        <v>6</v>
      </c>
      <c r="B2344" t="s">
        <v>39</v>
      </c>
      <c r="C2344">
        <v>45644</v>
      </c>
      <c r="D2344">
        <v>36</v>
      </c>
      <c r="E2344">
        <v>26279.279999999999</v>
      </c>
      <c r="F2344">
        <v>21203.64</v>
      </c>
      <c r="G2344">
        <v>5075.6399999999994</v>
      </c>
      <c r="H2344">
        <v>2024</v>
      </c>
      <c r="I2344">
        <v>12</v>
      </c>
      <c r="J2344" t="s">
        <v>90</v>
      </c>
      <c r="K2344" t="s">
        <v>113</v>
      </c>
      <c r="L2344" t="s">
        <v>111</v>
      </c>
      <c r="M2344" t="s">
        <v>121</v>
      </c>
    </row>
    <row r="2345" spans="1:13" x14ac:dyDescent="0.3">
      <c r="A2345" t="s">
        <v>16</v>
      </c>
      <c r="B2345" t="s">
        <v>30</v>
      </c>
      <c r="C2345">
        <v>45562</v>
      </c>
      <c r="D2345">
        <v>8</v>
      </c>
      <c r="E2345">
        <v>11771.68</v>
      </c>
      <c r="F2345">
        <v>7965.2</v>
      </c>
      <c r="G2345">
        <v>3806.4800000000005</v>
      </c>
      <c r="H2345">
        <v>2024</v>
      </c>
      <c r="I2345">
        <v>9</v>
      </c>
      <c r="J2345" t="s">
        <v>89</v>
      </c>
      <c r="K2345" t="s">
        <v>113</v>
      </c>
      <c r="L2345" t="s">
        <v>126</v>
      </c>
      <c r="M2345" t="s">
        <v>127</v>
      </c>
    </row>
    <row r="2346" spans="1:13" x14ac:dyDescent="0.3">
      <c r="A2346" t="s">
        <v>16</v>
      </c>
      <c r="B2346" t="s">
        <v>15</v>
      </c>
      <c r="C2346">
        <v>45224</v>
      </c>
      <c r="D2346">
        <v>27</v>
      </c>
      <c r="E2346">
        <v>23854.23</v>
      </c>
      <c r="F2346">
        <v>16634.43</v>
      </c>
      <c r="G2346">
        <v>7219.7999999999993</v>
      </c>
      <c r="H2346">
        <v>2023</v>
      </c>
      <c r="I2346">
        <v>10</v>
      </c>
      <c r="J2346" t="s">
        <v>86</v>
      </c>
      <c r="K2346" t="s">
        <v>132</v>
      </c>
      <c r="L2346" t="s">
        <v>118</v>
      </c>
      <c r="M2346" t="s">
        <v>134</v>
      </c>
    </row>
    <row r="2347" spans="1:13" x14ac:dyDescent="0.3">
      <c r="A2347" t="s">
        <v>16</v>
      </c>
      <c r="B2347" t="s">
        <v>42</v>
      </c>
      <c r="C2347">
        <v>45444</v>
      </c>
      <c r="D2347">
        <v>1</v>
      </c>
      <c r="E2347">
        <v>423.67</v>
      </c>
      <c r="F2347">
        <v>276.10000000000002</v>
      </c>
      <c r="G2347">
        <v>147.57</v>
      </c>
      <c r="H2347">
        <v>2024</v>
      </c>
      <c r="I2347">
        <v>6</v>
      </c>
      <c r="J2347" t="s">
        <v>88</v>
      </c>
      <c r="K2347" t="s">
        <v>137</v>
      </c>
      <c r="L2347" t="s">
        <v>98</v>
      </c>
      <c r="M2347" t="s">
        <v>99</v>
      </c>
    </row>
    <row r="2348" spans="1:13" x14ac:dyDescent="0.3">
      <c r="A2348" t="s">
        <v>16</v>
      </c>
      <c r="B2348" t="s">
        <v>34</v>
      </c>
      <c r="C2348">
        <v>45225</v>
      </c>
      <c r="D2348">
        <v>30</v>
      </c>
      <c r="E2348">
        <v>28951.8</v>
      </c>
      <c r="F2348">
        <v>22659</v>
      </c>
      <c r="G2348">
        <v>6292.7999999999993</v>
      </c>
      <c r="H2348">
        <v>2023</v>
      </c>
      <c r="I2348">
        <v>10</v>
      </c>
      <c r="J2348" t="s">
        <v>86</v>
      </c>
      <c r="K2348" t="s">
        <v>113</v>
      </c>
      <c r="L2348" t="s">
        <v>118</v>
      </c>
      <c r="M2348" t="s">
        <v>119</v>
      </c>
    </row>
    <row r="2349" spans="1:13" x14ac:dyDescent="0.3">
      <c r="A2349" t="s">
        <v>37</v>
      </c>
      <c r="B2349" t="s">
        <v>40</v>
      </c>
      <c r="C2349">
        <v>45307</v>
      </c>
      <c r="D2349">
        <v>28</v>
      </c>
      <c r="E2349">
        <v>37906.119999999995</v>
      </c>
      <c r="F2349">
        <v>27284.880000000001</v>
      </c>
      <c r="G2349">
        <v>10621.239999999994</v>
      </c>
      <c r="H2349">
        <v>2024</v>
      </c>
      <c r="I2349">
        <v>1</v>
      </c>
      <c r="J2349" t="s">
        <v>87</v>
      </c>
      <c r="K2349" t="s">
        <v>106</v>
      </c>
      <c r="L2349" t="s">
        <v>111</v>
      </c>
      <c r="M2349" t="s">
        <v>112</v>
      </c>
    </row>
    <row r="2350" spans="1:13" x14ac:dyDescent="0.3">
      <c r="A2350" t="s">
        <v>23</v>
      </c>
      <c r="B2350" t="s">
        <v>26</v>
      </c>
      <c r="C2350">
        <v>45038</v>
      </c>
      <c r="D2350">
        <v>21</v>
      </c>
      <c r="E2350">
        <v>22127.49</v>
      </c>
      <c r="F2350">
        <v>13703.970000000001</v>
      </c>
      <c r="G2350">
        <v>8423.52</v>
      </c>
      <c r="H2350">
        <v>2023</v>
      </c>
      <c r="I2350">
        <v>4</v>
      </c>
      <c r="J2350" t="s">
        <v>84</v>
      </c>
      <c r="K2350" t="s">
        <v>104</v>
      </c>
      <c r="L2350" t="s">
        <v>126</v>
      </c>
      <c r="M2350" t="s">
        <v>127</v>
      </c>
    </row>
    <row r="2351" spans="1:13" x14ac:dyDescent="0.3">
      <c r="A2351" t="s">
        <v>16</v>
      </c>
      <c r="B2351" t="s">
        <v>45</v>
      </c>
      <c r="C2351">
        <v>45387</v>
      </c>
      <c r="D2351">
        <v>4</v>
      </c>
      <c r="E2351">
        <v>3226.64</v>
      </c>
      <c r="F2351">
        <v>1924.16</v>
      </c>
      <c r="G2351">
        <v>1302.4799999999998</v>
      </c>
      <c r="H2351">
        <v>2024</v>
      </c>
      <c r="I2351">
        <v>4</v>
      </c>
      <c r="J2351" t="s">
        <v>88</v>
      </c>
      <c r="K2351" t="s">
        <v>113</v>
      </c>
      <c r="L2351" t="s">
        <v>111</v>
      </c>
      <c r="M2351" t="s">
        <v>112</v>
      </c>
    </row>
    <row r="2352" spans="1:13" x14ac:dyDescent="0.3">
      <c r="A2352" t="s">
        <v>28</v>
      </c>
      <c r="B2352" t="s">
        <v>24</v>
      </c>
      <c r="C2352">
        <v>45471</v>
      </c>
      <c r="D2352">
        <v>12</v>
      </c>
      <c r="E2352">
        <v>15974.76</v>
      </c>
      <c r="F2352">
        <v>9968.52</v>
      </c>
      <c r="G2352">
        <v>6006.24</v>
      </c>
      <c r="H2352">
        <v>2024</v>
      </c>
      <c r="I2352">
        <v>6</v>
      </c>
      <c r="J2352" t="s">
        <v>88</v>
      </c>
      <c r="K2352" t="s">
        <v>104</v>
      </c>
      <c r="L2352" t="s">
        <v>102</v>
      </c>
      <c r="M2352" t="s">
        <v>124</v>
      </c>
    </row>
    <row r="2353" spans="1:13" x14ac:dyDescent="0.3">
      <c r="A2353" t="s">
        <v>59</v>
      </c>
      <c r="B2353" t="s">
        <v>30</v>
      </c>
      <c r="C2353">
        <v>45505</v>
      </c>
      <c r="D2353">
        <v>11</v>
      </c>
      <c r="E2353">
        <v>16186.060000000001</v>
      </c>
      <c r="F2353">
        <v>10952.15</v>
      </c>
      <c r="G2353">
        <v>5233.9100000000017</v>
      </c>
      <c r="H2353">
        <v>2024</v>
      </c>
      <c r="I2353">
        <v>8</v>
      </c>
      <c r="J2353" t="s">
        <v>89</v>
      </c>
      <c r="K2353" t="s">
        <v>113</v>
      </c>
      <c r="L2353" t="s">
        <v>126</v>
      </c>
      <c r="M2353" t="s">
        <v>127</v>
      </c>
    </row>
    <row r="2354" spans="1:13" x14ac:dyDescent="0.3">
      <c r="A2354" t="s">
        <v>32</v>
      </c>
      <c r="B2354" t="s">
        <v>48</v>
      </c>
      <c r="C2354">
        <v>45218</v>
      </c>
      <c r="D2354">
        <v>39</v>
      </c>
      <c r="E2354">
        <v>54717.39</v>
      </c>
      <c r="F2354">
        <v>34731.449999999997</v>
      </c>
      <c r="G2354">
        <v>19985.940000000002</v>
      </c>
      <c r="H2354">
        <v>2023</v>
      </c>
      <c r="I2354">
        <v>10</v>
      </c>
      <c r="J2354" t="s">
        <v>86</v>
      </c>
      <c r="K2354" t="s">
        <v>137</v>
      </c>
      <c r="L2354" t="s">
        <v>111</v>
      </c>
      <c r="M2354" t="s">
        <v>112</v>
      </c>
    </row>
    <row r="2355" spans="1:13" x14ac:dyDescent="0.3">
      <c r="A2355" t="s">
        <v>16</v>
      </c>
      <c r="B2355" t="s">
        <v>7</v>
      </c>
      <c r="C2355">
        <v>45112</v>
      </c>
      <c r="D2355">
        <v>13</v>
      </c>
      <c r="E2355">
        <v>4314.4399999999996</v>
      </c>
      <c r="F2355">
        <v>2570.23</v>
      </c>
      <c r="G2355">
        <v>1744.2099999999996</v>
      </c>
      <c r="H2355">
        <v>2023</v>
      </c>
      <c r="I2355">
        <v>7</v>
      </c>
      <c r="J2355" t="s">
        <v>85</v>
      </c>
      <c r="K2355" t="s">
        <v>109</v>
      </c>
      <c r="L2355" t="s">
        <v>98</v>
      </c>
      <c r="M2355" t="s">
        <v>108</v>
      </c>
    </row>
    <row r="2356" spans="1:13" x14ac:dyDescent="0.3">
      <c r="A2356" t="s">
        <v>33</v>
      </c>
      <c r="B2356" t="s">
        <v>53</v>
      </c>
      <c r="C2356">
        <v>45441</v>
      </c>
      <c r="D2356">
        <v>2</v>
      </c>
      <c r="E2356">
        <v>2551.2199999999998</v>
      </c>
      <c r="F2356">
        <v>1590.78</v>
      </c>
      <c r="G2356">
        <v>960.43999999999983</v>
      </c>
      <c r="H2356">
        <v>2024</v>
      </c>
      <c r="I2356">
        <v>5</v>
      </c>
      <c r="J2356" t="s">
        <v>88</v>
      </c>
      <c r="K2356" t="s">
        <v>130</v>
      </c>
      <c r="L2356" t="s">
        <v>118</v>
      </c>
      <c r="M2356" t="s">
        <v>152</v>
      </c>
    </row>
    <row r="2357" spans="1:13" x14ac:dyDescent="0.3">
      <c r="A2357" t="s">
        <v>16</v>
      </c>
      <c r="B2357" t="s">
        <v>44</v>
      </c>
      <c r="C2357">
        <v>45030</v>
      </c>
      <c r="D2357">
        <v>11</v>
      </c>
      <c r="E2357">
        <v>3160.3</v>
      </c>
      <c r="F2357">
        <v>2559.37</v>
      </c>
      <c r="G2357">
        <v>600.93000000000029</v>
      </c>
      <c r="H2357">
        <v>2023</v>
      </c>
      <c r="I2357">
        <v>4</v>
      </c>
      <c r="J2357" t="s">
        <v>84</v>
      </c>
      <c r="K2357" t="s">
        <v>109</v>
      </c>
      <c r="L2357" t="s">
        <v>102</v>
      </c>
      <c r="M2357" t="s">
        <v>116</v>
      </c>
    </row>
    <row r="2358" spans="1:13" x14ac:dyDescent="0.3">
      <c r="A2358" t="s">
        <v>19</v>
      </c>
      <c r="B2358" t="s">
        <v>60</v>
      </c>
      <c r="C2358">
        <v>45361</v>
      </c>
      <c r="D2358">
        <v>26</v>
      </c>
      <c r="E2358">
        <v>14622.66</v>
      </c>
      <c r="F2358">
        <v>11165.18</v>
      </c>
      <c r="G2358">
        <v>3457.4799999999996</v>
      </c>
      <c r="H2358">
        <v>2024</v>
      </c>
      <c r="I2358">
        <v>3</v>
      </c>
      <c r="J2358" t="s">
        <v>87</v>
      </c>
      <c r="K2358" t="s">
        <v>132</v>
      </c>
      <c r="L2358" t="s">
        <v>102</v>
      </c>
      <c r="M2358" t="s">
        <v>116</v>
      </c>
    </row>
    <row r="2359" spans="1:13" x14ac:dyDescent="0.3">
      <c r="A2359" t="s">
        <v>59</v>
      </c>
      <c r="B2359" t="s">
        <v>29</v>
      </c>
      <c r="C2359">
        <v>45067</v>
      </c>
      <c r="D2359">
        <v>12</v>
      </c>
      <c r="E2359">
        <v>7836</v>
      </c>
      <c r="F2359">
        <v>5869.7999999999993</v>
      </c>
      <c r="G2359">
        <v>1966.2000000000007</v>
      </c>
      <c r="H2359">
        <v>2023</v>
      </c>
      <c r="I2359">
        <v>5</v>
      </c>
      <c r="J2359" t="s">
        <v>84</v>
      </c>
      <c r="K2359" t="s">
        <v>100</v>
      </c>
      <c r="L2359" t="s">
        <v>98</v>
      </c>
      <c r="M2359" t="s">
        <v>108</v>
      </c>
    </row>
    <row r="2360" spans="1:13" x14ac:dyDescent="0.3">
      <c r="A2360" t="s">
        <v>10</v>
      </c>
      <c r="B2360" t="s">
        <v>40</v>
      </c>
      <c r="C2360">
        <v>45589</v>
      </c>
      <c r="D2360">
        <v>25</v>
      </c>
      <c r="E2360">
        <v>33844.75</v>
      </c>
      <c r="F2360">
        <v>24361.5</v>
      </c>
      <c r="G2360">
        <v>9483.25</v>
      </c>
      <c r="H2360">
        <v>2024</v>
      </c>
      <c r="I2360">
        <v>10</v>
      </c>
      <c r="J2360" t="s">
        <v>90</v>
      </c>
      <c r="K2360" t="s">
        <v>106</v>
      </c>
      <c r="L2360" t="s">
        <v>111</v>
      </c>
      <c r="M2360" t="s">
        <v>112</v>
      </c>
    </row>
    <row r="2361" spans="1:13" x14ac:dyDescent="0.3">
      <c r="A2361" t="s">
        <v>16</v>
      </c>
      <c r="B2361" t="s">
        <v>34</v>
      </c>
      <c r="C2361">
        <v>45166</v>
      </c>
      <c r="D2361">
        <v>17</v>
      </c>
      <c r="E2361">
        <v>16406.02</v>
      </c>
      <c r="F2361">
        <v>12840.099999999999</v>
      </c>
      <c r="G2361">
        <v>3565.9200000000019</v>
      </c>
      <c r="H2361">
        <v>2023</v>
      </c>
      <c r="I2361">
        <v>8</v>
      </c>
      <c r="J2361" t="s">
        <v>85</v>
      </c>
      <c r="K2361" t="s">
        <v>113</v>
      </c>
      <c r="L2361" t="s">
        <v>118</v>
      </c>
      <c r="M2361" t="s">
        <v>119</v>
      </c>
    </row>
    <row r="2362" spans="1:13" x14ac:dyDescent="0.3">
      <c r="A2362" t="s">
        <v>8</v>
      </c>
      <c r="B2362" t="s">
        <v>40</v>
      </c>
      <c r="C2362">
        <v>45436</v>
      </c>
      <c r="D2362">
        <v>15</v>
      </c>
      <c r="E2362">
        <v>20306.849999999999</v>
      </c>
      <c r="F2362">
        <v>14616.900000000001</v>
      </c>
      <c r="G2362">
        <v>5689.9499999999971</v>
      </c>
      <c r="H2362">
        <v>2024</v>
      </c>
      <c r="I2362">
        <v>5</v>
      </c>
      <c r="J2362" t="s">
        <v>88</v>
      </c>
      <c r="K2362" t="s">
        <v>106</v>
      </c>
      <c r="L2362" t="s">
        <v>111</v>
      </c>
      <c r="M2362" t="s">
        <v>112</v>
      </c>
    </row>
    <row r="2363" spans="1:13" x14ac:dyDescent="0.3">
      <c r="A2363" t="s">
        <v>16</v>
      </c>
      <c r="B2363" t="s">
        <v>49</v>
      </c>
      <c r="C2363">
        <v>45307</v>
      </c>
      <c r="D2363">
        <v>23</v>
      </c>
      <c r="E2363">
        <v>30614.609999999997</v>
      </c>
      <c r="F2363">
        <v>18805.259999999998</v>
      </c>
      <c r="G2363">
        <v>11809.349999999999</v>
      </c>
      <c r="H2363">
        <v>2024</v>
      </c>
      <c r="I2363">
        <v>1</v>
      </c>
      <c r="J2363" t="s">
        <v>87</v>
      </c>
      <c r="K2363" t="s">
        <v>137</v>
      </c>
      <c r="L2363" t="s">
        <v>126</v>
      </c>
      <c r="M2363" t="s">
        <v>158</v>
      </c>
    </row>
    <row r="2364" spans="1:13" x14ac:dyDescent="0.3">
      <c r="A2364" t="s">
        <v>16</v>
      </c>
      <c r="B2364" t="s">
        <v>9</v>
      </c>
      <c r="C2364">
        <v>45494</v>
      </c>
      <c r="D2364">
        <v>2</v>
      </c>
      <c r="E2364">
        <v>1214.46</v>
      </c>
      <c r="F2364">
        <v>744.68</v>
      </c>
      <c r="G2364">
        <v>469.78000000000009</v>
      </c>
      <c r="H2364">
        <v>2024</v>
      </c>
      <c r="I2364">
        <v>7</v>
      </c>
      <c r="J2364" t="s">
        <v>89</v>
      </c>
      <c r="K2364" t="s">
        <v>113</v>
      </c>
      <c r="L2364" t="s">
        <v>98</v>
      </c>
      <c r="M2364" t="s">
        <v>99</v>
      </c>
    </row>
    <row r="2365" spans="1:13" x14ac:dyDescent="0.3">
      <c r="A2365" t="s">
        <v>28</v>
      </c>
      <c r="B2365" t="s">
        <v>57</v>
      </c>
      <c r="C2365">
        <v>45330</v>
      </c>
      <c r="D2365">
        <v>25</v>
      </c>
      <c r="E2365">
        <v>29266.000000000004</v>
      </c>
      <c r="F2365">
        <v>23379.25</v>
      </c>
      <c r="G2365">
        <v>5886.7500000000036</v>
      </c>
      <c r="H2365">
        <v>2024</v>
      </c>
      <c r="I2365">
        <v>2</v>
      </c>
      <c r="J2365" t="s">
        <v>87</v>
      </c>
      <c r="K2365" t="s">
        <v>106</v>
      </c>
      <c r="L2365" t="s">
        <v>111</v>
      </c>
      <c r="M2365" t="s">
        <v>112</v>
      </c>
    </row>
    <row r="2366" spans="1:13" x14ac:dyDescent="0.3">
      <c r="A2366" t="s">
        <v>37</v>
      </c>
      <c r="B2366" t="s">
        <v>17</v>
      </c>
      <c r="C2366">
        <v>45537</v>
      </c>
      <c r="D2366">
        <v>12</v>
      </c>
      <c r="E2366">
        <v>2195.7599999999998</v>
      </c>
      <c r="F2366">
        <v>1668.12</v>
      </c>
      <c r="G2366">
        <v>527.63999999999987</v>
      </c>
      <c r="H2366">
        <v>2024</v>
      </c>
      <c r="I2366">
        <v>9</v>
      </c>
      <c r="J2366" t="s">
        <v>89</v>
      </c>
      <c r="K2366" t="s">
        <v>104</v>
      </c>
      <c r="L2366" t="s">
        <v>102</v>
      </c>
      <c r="M2366" t="s">
        <v>103</v>
      </c>
    </row>
    <row r="2367" spans="1:13" x14ac:dyDescent="0.3">
      <c r="A2367" t="s">
        <v>25</v>
      </c>
      <c r="B2367" t="s">
        <v>60</v>
      </c>
      <c r="C2367">
        <v>45550</v>
      </c>
      <c r="D2367">
        <v>19</v>
      </c>
      <c r="E2367">
        <v>10685.789999999999</v>
      </c>
      <c r="F2367">
        <v>8159.17</v>
      </c>
      <c r="G2367">
        <v>2526.619999999999</v>
      </c>
      <c r="H2367">
        <v>2024</v>
      </c>
      <c r="I2367">
        <v>9</v>
      </c>
      <c r="J2367" t="s">
        <v>89</v>
      </c>
      <c r="K2367" t="s">
        <v>132</v>
      </c>
      <c r="L2367" t="s">
        <v>102</v>
      </c>
      <c r="M2367" t="s">
        <v>116</v>
      </c>
    </row>
    <row r="2368" spans="1:13" x14ac:dyDescent="0.3">
      <c r="A2368" t="s">
        <v>8</v>
      </c>
      <c r="B2368" t="s">
        <v>71</v>
      </c>
      <c r="C2368">
        <v>45131</v>
      </c>
      <c r="D2368">
        <v>11</v>
      </c>
      <c r="E2368">
        <v>2512.73</v>
      </c>
      <c r="F2368">
        <v>2008.16</v>
      </c>
      <c r="G2368">
        <v>504.56999999999994</v>
      </c>
      <c r="H2368">
        <v>2023</v>
      </c>
      <c r="I2368">
        <v>7</v>
      </c>
      <c r="J2368" t="s">
        <v>85</v>
      </c>
      <c r="K2368" t="s">
        <v>100</v>
      </c>
      <c r="L2368" t="s">
        <v>98</v>
      </c>
      <c r="M2368" t="s">
        <v>99</v>
      </c>
    </row>
    <row r="2369" spans="1:13" x14ac:dyDescent="0.3">
      <c r="A2369" t="s">
        <v>19</v>
      </c>
      <c r="B2369" t="s">
        <v>11</v>
      </c>
      <c r="C2369">
        <v>45553</v>
      </c>
      <c r="D2369">
        <v>12</v>
      </c>
      <c r="E2369">
        <v>8062.2000000000007</v>
      </c>
      <c r="F2369">
        <v>6367.08</v>
      </c>
      <c r="G2369">
        <v>1695.1200000000008</v>
      </c>
      <c r="H2369">
        <v>2024</v>
      </c>
      <c r="I2369">
        <v>9</v>
      </c>
      <c r="J2369" t="s">
        <v>89</v>
      </c>
      <c r="K2369" t="s">
        <v>113</v>
      </c>
      <c r="L2369" t="s">
        <v>102</v>
      </c>
      <c r="M2369" t="s">
        <v>103</v>
      </c>
    </row>
    <row r="2370" spans="1:13" x14ac:dyDescent="0.3">
      <c r="A2370" t="s">
        <v>28</v>
      </c>
      <c r="B2370" t="s">
        <v>17</v>
      </c>
      <c r="C2370">
        <v>45373</v>
      </c>
      <c r="D2370">
        <v>19</v>
      </c>
      <c r="E2370">
        <v>3476.62</v>
      </c>
      <c r="F2370">
        <v>2641.1899999999996</v>
      </c>
      <c r="G2370">
        <v>835.43000000000029</v>
      </c>
      <c r="H2370">
        <v>2024</v>
      </c>
      <c r="I2370">
        <v>3</v>
      </c>
      <c r="J2370" t="s">
        <v>87</v>
      </c>
      <c r="K2370" t="s">
        <v>104</v>
      </c>
      <c r="L2370" t="s">
        <v>102</v>
      </c>
      <c r="M2370" t="s">
        <v>103</v>
      </c>
    </row>
    <row r="2371" spans="1:13" x14ac:dyDescent="0.3">
      <c r="A2371" t="s">
        <v>25</v>
      </c>
      <c r="B2371" t="s">
        <v>51</v>
      </c>
      <c r="C2371">
        <v>45117</v>
      </c>
      <c r="D2371">
        <v>5</v>
      </c>
      <c r="E2371">
        <v>1772.1000000000001</v>
      </c>
      <c r="F2371">
        <v>1265.3</v>
      </c>
      <c r="G2371">
        <v>506.80000000000018</v>
      </c>
      <c r="H2371">
        <v>2023</v>
      </c>
      <c r="I2371">
        <v>7</v>
      </c>
      <c r="J2371" t="s">
        <v>85</v>
      </c>
      <c r="K2371" t="s">
        <v>113</v>
      </c>
      <c r="L2371" t="s">
        <v>118</v>
      </c>
      <c r="M2371" t="s">
        <v>152</v>
      </c>
    </row>
    <row r="2372" spans="1:13" x14ac:dyDescent="0.3">
      <c r="A2372" t="s">
        <v>19</v>
      </c>
      <c r="B2372" t="s">
        <v>46</v>
      </c>
      <c r="C2372">
        <v>44961</v>
      </c>
      <c r="D2372">
        <v>33</v>
      </c>
      <c r="E2372">
        <v>6449.1900000000005</v>
      </c>
      <c r="F2372">
        <v>4816.3499999999995</v>
      </c>
      <c r="G2372">
        <v>1632.8400000000011</v>
      </c>
      <c r="H2372">
        <v>2023</v>
      </c>
      <c r="I2372">
        <v>2</v>
      </c>
      <c r="J2372" t="s">
        <v>83</v>
      </c>
      <c r="K2372" t="s">
        <v>100</v>
      </c>
      <c r="L2372" t="s">
        <v>118</v>
      </c>
      <c r="M2372" t="s">
        <v>119</v>
      </c>
    </row>
    <row r="2373" spans="1:13" x14ac:dyDescent="0.3">
      <c r="A2373" t="s">
        <v>8</v>
      </c>
      <c r="B2373" t="s">
        <v>36</v>
      </c>
      <c r="C2373">
        <v>45415</v>
      </c>
      <c r="D2373">
        <v>5</v>
      </c>
      <c r="E2373">
        <v>4735.25</v>
      </c>
      <c r="F2373">
        <v>3336.9</v>
      </c>
      <c r="G2373">
        <v>1398.35</v>
      </c>
      <c r="H2373">
        <v>2024</v>
      </c>
      <c r="I2373">
        <v>5</v>
      </c>
      <c r="J2373" t="s">
        <v>88</v>
      </c>
      <c r="K2373" t="s">
        <v>132</v>
      </c>
      <c r="L2373" t="s">
        <v>102</v>
      </c>
      <c r="M2373" t="s">
        <v>124</v>
      </c>
    </row>
    <row r="2374" spans="1:13" x14ac:dyDescent="0.3">
      <c r="A2374" t="s">
        <v>54</v>
      </c>
      <c r="B2374" t="s">
        <v>40</v>
      </c>
      <c r="C2374">
        <v>45297</v>
      </c>
      <c r="D2374">
        <v>22</v>
      </c>
      <c r="E2374">
        <v>29783.379999999997</v>
      </c>
      <c r="F2374">
        <v>21438.120000000003</v>
      </c>
      <c r="G2374">
        <v>8345.2599999999948</v>
      </c>
      <c r="H2374">
        <v>2024</v>
      </c>
      <c r="I2374">
        <v>1</v>
      </c>
      <c r="J2374" t="s">
        <v>87</v>
      </c>
      <c r="K2374" t="s">
        <v>106</v>
      </c>
      <c r="L2374" t="s">
        <v>111</v>
      </c>
      <c r="M2374" t="s">
        <v>112</v>
      </c>
    </row>
    <row r="2375" spans="1:13" x14ac:dyDescent="0.3">
      <c r="A2375" t="s">
        <v>28</v>
      </c>
      <c r="B2375" t="s">
        <v>11</v>
      </c>
      <c r="C2375">
        <v>45299</v>
      </c>
      <c r="D2375">
        <v>11</v>
      </c>
      <c r="E2375">
        <v>7390.35</v>
      </c>
      <c r="F2375">
        <v>5836.4900000000007</v>
      </c>
      <c r="G2375">
        <v>1553.8599999999997</v>
      </c>
      <c r="H2375">
        <v>2024</v>
      </c>
      <c r="I2375">
        <v>1</v>
      </c>
      <c r="J2375" t="s">
        <v>87</v>
      </c>
      <c r="K2375" t="s">
        <v>113</v>
      </c>
      <c r="L2375" t="s">
        <v>102</v>
      </c>
      <c r="M2375" t="s">
        <v>103</v>
      </c>
    </row>
    <row r="2376" spans="1:13" x14ac:dyDescent="0.3">
      <c r="A2376" t="s">
        <v>33</v>
      </c>
      <c r="B2376" t="s">
        <v>60</v>
      </c>
      <c r="C2376">
        <v>45332</v>
      </c>
      <c r="D2376">
        <v>18</v>
      </c>
      <c r="E2376">
        <v>10123.379999999999</v>
      </c>
      <c r="F2376">
        <v>7729.74</v>
      </c>
      <c r="G2376">
        <v>2393.6399999999994</v>
      </c>
      <c r="H2376">
        <v>2024</v>
      </c>
      <c r="I2376">
        <v>2</v>
      </c>
      <c r="J2376" t="s">
        <v>87</v>
      </c>
      <c r="K2376" t="s">
        <v>132</v>
      </c>
      <c r="L2376" t="s">
        <v>102</v>
      </c>
      <c r="M2376" t="s">
        <v>116</v>
      </c>
    </row>
    <row r="2377" spans="1:13" x14ac:dyDescent="0.3">
      <c r="A2377" t="s">
        <v>16</v>
      </c>
      <c r="B2377" t="s">
        <v>53</v>
      </c>
      <c r="C2377">
        <v>45624</v>
      </c>
      <c r="D2377">
        <v>34</v>
      </c>
      <c r="E2377">
        <v>43370.74</v>
      </c>
      <c r="F2377">
        <v>27043.26</v>
      </c>
      <c r="G2377">
        <v>16327.48</v>
      </c>
      <c r="H2377">
        <v>2024</v>
      </c>
      <c r="I2377">
        <v>11</v>
      </c>
      <c r="J2377" t="s">
        <v>90</v>
      </c>
      <c r="K2377" t="s">
        <v>130</v>
      </c>
      <c r="L2377" t="s">
        <v>118</v>
      </c>
      <c r="M2377" t="s">
        <v>152</v>
      </c>
    </row>
    <row r="2378" spans="1:13" x14ac:dyDescent="0.3">
      <c r="A2378" t="s">
        <v>32</v>
      </c>
      <c r="B2378" t="s">
        <v>58</v>
      </c>
      <c r="C2378">
        <v>45486</v>
      </c>
      <c r="D2378">
        <v>3</v>
      </c>
      <c r="E2378">
        <v>777.81</v>
      </c>
      <c r="F2378">
        <v>508.40999999999997</v>
      </c>
      <c r="G2378">
        <v>269.39999999999998</v>
      </c>
      <c r="H2378">
        <v>2024</v>
      </c>
      <c r="I2378">
        <v>7</v>
      </c>
      <c r="J2378" t="s">
        <v>89</v>
      </c>
      <c r="K2378" t="s">
        <v>106</v>
      </c>
      <c r="L2378" t="s">
        <v>126</v>
      </c>
      <c r="M2378" t="s">
        <v>144</v>
      </c>
    </row>
    <row r="2379" spans="1:13" x14ac:dyDescent="0.3">
      <c r="A2379" t="s">
        <v>16</v>
      </c>
      <c r="B2379" t="s">
        <v>43</v>
      </c>
      <c r="C2379">
        <v>45181</v>
      </c>
      <c r="D2379">
        <v>15</v>
      </c>
      <c r="E2379">
        <v>15974.400000000001</v>
      </c>
      <c r="F2379">
        <v>10300.049999999999</v>
      </c>
      <c r="G2379">
        <v>5674.3500000000022</v>
      </c>
      <c r="H2379">
        <v>2023</v>
      </c>
      <c r="I2379">
        <v>9</v>
      </c>
      <c r="J2379" t="s">
        <v>85</v>
      </c>
      <c r="K2379" t="s">
        <v>113</v>
      </c>
      <c r="L2379" t="s">
        <v>111</v>
      </c>
      <c r="M2379" t="s">
        <v>121</v>
      </c>
    </row>
    <row r="2380" spans="1:13" x14ac:dyDescent="0.3">
      <c r="A2380" t="s">
        <v>19</v>
      </c>
      <c r="B2380" t="s">
        <v>58</v>
      </c>
      <c r="C2380">
        <v>45143</v>
      </c>
      <c r="D2380">
        <v>9</v>
      </c>
      <c r="E2380">
        <v>2333.4299999999998</v>
      </c>
      <c r="F2380">
        <v>1525.23</v>
      </c>
      <c r="G2380">
        <v>808.19999999999982</v>
      </c>
      <c r="H2380">
        <v>2023</v>
      </c>
      <c r="I2380">
        <v>8</v>
      </c>
      <c r="J2380" t="s">
        <v>85</v>
      </c>
      <c r="K2380" t="s">
        <v>106</v>
      </c>
      <c r="L2380" t="s">
        <v>126</v>
      </c>
      <c r="M2380" t="s">
        <v>144</v>
      </c>
    </row>
    <row r="2381" spans="1:13" x14ac:dyDescent="0.3">
      <c r="A2381" t="s">
        <v>19</v>
      </c>
      <c r="B2381" t="s">
        <v>67</v>
      </c>
      <c r="C2381">
        <v>45162</v>
      </c>
      <c r="D2381">
        <v>11</v>
      </c>
      <c r="E2381">
        <v>11482.68</v>
      </c>
      <c r="F2381">
        <v>7084.44</v>
      </c>
      <c r="G2381">
        <v>4398.2400000000007</v>
      </c>
      <c r="H2381">
        <v>2023</v>
      </c>
      <c r="I2381">
        <v>8</v>
      </c>
      <c r="J2381" t="s">
        <v>85</v>
      </c>
      <c r="K2381" t="s">
        <v>137</v>
      </c>
      <c r="L2381" t="s">
        <v>111</v>
      </c>
      <c r="M2381" t="s">
        <v>121</v>
      </c>
    </row>
    <row r="2382" spans="1:13" x14ac:dyDescent="0.3">
      <c r="A2382" t="s">
        <v>59</v>
      </c>
      <c r="B2382" t="s">
        <v>71</v>
      </c>
      <c r="C2382">
        <v>44957</v>
      </c>
      <c r="D2382">
        <v>16</v>
      </c>
      <c r="E2382">
        <v>3654.88</v>
      </c>
      <c r="F2382">
        <v>2920.96</v>
      </c>
      <c r="G2382">
        <v>733.92000000000007</v>
      </c>
      <c r="H2382">
        <v>2023</v>
      </c>
      <c r="I2382">
        <v>1</v>
      </c>
      <c r="J2382" t="s">
        <v>83</v>
      </c>
      <c r="K2382" t="s">
        <v>100</v>
      </c>
      <c r="L2382" t="s">
        <v>98</v>
      </c>
      <c r="M2382" t="s">
        <v>99</v>
      </c>
    </row>
    <row r="2383" spans="1:13" x14ac:dyDescent="0.3">
      <c r="A2383" t="s">
        <v>14</v>
      </c>
      <c r="B2383" t="s">
        <v>46</v>
      </c>
      <c r="C2383">
        <v>45035</v>
      </c>
      <c r="D2383">
        <v>20</v>
      </c>
      <c r="E2383">
        <v>3908.6000000000004</v>
      </c>
      <c r="F2383">
        <v>2919</v>
      </c>
      <c r="G2383">
        <v>989.60000000000036</v>
      </c>
      <c r="H2383">
        <v>2023</v>
      </c>
      <c r="I2383">
        <v>4</v>
      </c>
      <c r="J2383" t="s">
        <v>84</v>
      </c>
      <c r="K2383" t="s">
        <v>100</v>
      </c>
      <c r="L2383" t="s">
        <v>118</v>
      </c>
      <c r="M2383" t="s">
        <v>119</v>
      </c>
    </row>
    <row r="2384" spans="1:13" x14ac:dyDescent="0.3">
      <c r="A2384" t="s">
        <v>16</v>
      </c>
      <c r="B2384" t="s">
        <v>52</v>
      </c>
      <c r="C2384">
        <v>45377</v>
      </c>
      <c r="D2384">
        <v>28</v>
      </c>
      <c r="E2384">
        <v>6625.08</v>
      </c>
      <c r="F2384">
        <v>5128.7599999999993</v>
      </c>
      <c r="G2384">
        <v>1496.3200000000006</v>
      </c>
      <c r="H2384">
        <v>2024</v>
      </c>
      <c r="I2384">
        <v>3</v>
      </c>
      <c r="J2384" t="s">
        <v>87</v>
      </c>
      <c r="K2384" t="s">
        <v>113</v>
      </c>
      <c r="L2384" t="s">
        <v>118</v>
      </c>
      <c r="M2384" t="s">
        <v>152</v>
      </c>
    </row>
    <row r="2385" spans="1:13" x14ac:dyDescent="0.3">
      <c r="A2385" t="s">
        <v>19</v>
      </c>
      <c r="B2385" t="s">
        <v>42</v>
      </c>
      <c r="C2385">
        <v>45540</v>
      </c>
      <c r="D2385">
        <v>4</v>
      </c>
      <c r="E2385">
        <v>1694.68</v>
      </c>
      <c r="F2385">
        <v>1104.4000000000001</v>
      </c>
      <c r="G2385">
        <v>590.28</v>
      </c>
      <c r="H2385">
        <v>2024</v>
      </c>
      <c r="I2385">
        <v>9</v>
      </c>
      <c r="J2385" t="s">
        <v>89</v>
      </c>
      <c r="K2385" t="s">
        <v>137</v>
      </c>
      <c r="L2385" t="s">
        <v>98</v>
      </c>
      <c r="M2385" t="s">
        <v>99</v>
      </c>
    </row>
    <row r="2386" spans="1:13" x14ac:dyDescent="0.3">
      <c r="A2386" t="s">
        <v>37</v>
      </c>
      <c r="B2386" t="s">
        <v>58</v>
      </c>
      <c r="C2386">
        <v>45122</v>
      </c>
      <c r="D2386">
        <v>6</v>
      </c>
      <c r="E2386">
        <v>1555.62</v>
      </c>
      <c r="F2386">
        <v>1016.8199999999999</v>
      </c>
      <c r="G2386">
        <v>538.79999999999995</v>
      </c>
      <c r="H2386">
        <v>2023</v>
      </c>
      <c r="I2386">
        <v>7</v>
      </c>
      <c r="J2386" t="s">
        <v>85</v>
      </c>
      <c r="K2386" t="s">
        <v>106</v>
      </c>
      <c r="L2386" t="s">
        <v>126</v>
      </c>
      <c r="M2386" t="s">
        <v>144</v>
      </c>
    </row>
    <row r="2387" spans="1:13" x14ac:dyDescent="0.3">
      <c r="A2387" t="s">
        <v>59</v>
      </c>
      <c r="B2387" t="s">
        <v>22</v>
      </c>
      <c r="C2387">
        <v>45063</v>
      </c>
      <c r="D2387">
        <v>19</v>
      </c>
      <c r="E2387">
        <v>20016.12</v>
      </c>
      <c r="F2387">
        <v>11898.94</v>
      </c>
      <c r="G2387">
        <v>8117.1799999999985</v>
      </c>
      <c r="H2387">
        <v>2023</v>
      </c>
      <c r="I2387">
        <v>5</v>
      </c>
      <c r="J2387" t="s">
        <v>84</v>
      </c>
      <c r="K2387" t="s">
        <v>113</v>
      </c>
      <c r="L2387" t="s">
        <v>102</v>
      </c>
      <c r="M2387" t="s">
        <v>124</v>
      </c>
    </row>
    <row r="2388" spans="1:13" x14ac:dyDescent="0.3">
      <c r="A2388" t="s">
        <v>33</v>
      </c>
      <c r="B2388" t="s">
        <v>58</v>
      </c>
      <c r="C2388">
        <v>45059</v>
      </c>
      <c r="D2388">
        <v>14</v>
      </c>
      <c r="E2388">
        <v>3629.7799999999997</v>
      </c>
      <c r="F2388">
        <v>2372.58</v>
      </c>
      <c r="G2388">
        <v>1257.1999999999998</v>
      </c>
      <c r="H2388">
        <v>2023</v>
      </c>
      <c r="I2388">
        <v>5</v>
      </c>
      <c r="J2388" t="s">
        <v>84</v>
      </c>
      <c r="K2388" t="s">
        <v>106</v>
      </c>
      <c r="L2388" t="s">
        <v>126</v>
      </c>
      <c r="M2388" t="s">
        <v>144</v>
      </c>
    </row>
    <row r="2389" spans="1:13" x14ac:dyDescent="0.3">
      <c r="A2389" t="s">
        <v>33</v>
      </c>
      <c r="B2389" t="s">
        <v>67</v>
      </c>
      <c r="C2389">
        <v>45122</v>
      </c>
      <c r="D2389">
        <v>17</v>
      </c>
      <c r="E2389">
        <v>17745.960000000003</v>
      </c>
      <c r="F2389">
        <v>10948.68</v>
      </c>
      <c r="G2389">
        <v>6797.2800000000025</v>
      </c>
      <c r="H2389">
        <v>2023</v>
      </c>
      <c r="I2389">
        <v>7</v>
      </c>
      <c r="J2389" t="s">
        <v>85</v>
      </c>
      <c r="K2389" t="s">
        <v>137</v>
      </c>
      <c r="L2389" t="s">
        <v>111</v>
      </c>
      <c r="M2389" t="s">
        <v>121</v>
      </c>
    </row>
    <row r="2390" spans="1:13" x14ac:dyDescent="0.3">
      <c r="A2390" t="s">
        <v>54</v>
      </c>
      <c r="B2390" t="s">
        <v>66</v>
      </c>
      <c r="C2390">
        <v>45085</v>
      </c>
      <c r="D2390">
        <v>4</v>
      </c>
      <c r="E2390">
        <v>2173.44</v>
      </c>
      <c r="F2390">
        <v>1546.32</v>
      </c>
      <c r="G2390">
        <v>627.12000000000012</v>
      </c>
      <c r="H2390">
        <v>2023</v>
      </c>
      <c r="I2390">
        <v>6</v>
      </c>
      <c r="J2390" t="s">
        <v>84</v>
      </c>
      <c r="K2390" t="s">
        <v>113</v>
      </c>
      <c r="L2390" t="s">
        <v>118</v>
      </c>
      <c r="M2390" t="s">
        <v>154</v>
      </c>
    </row>
    <row r="2391" spans="1:13" x14ac:dyDescent="0.3">
      <c r="A2391" t="s">
        <v>23</v>
      </c>
      <c r="B2391" t="s">
        <v>40</v>
      </c>
      <c r="C2391">
        <v>45587</v>
      </c>
      <c r="D2391">
        <v>37</v>
      </c>
      <c r="E2391">
        <v>50090.229999999996</v>
      </c>
      <c r="F2391">
        <v>36055.020000000004</v>
      </c>
      <c r="G2391">
        <v>14035.209999999992</v>
      </c>
      <c r="H2391">
        <v>2024</v>
      </c>
      <c r="I2391">
        <v>10</v>
      </c>
      <c r="J2391" t="s">
        <v>90</v>
      </c>
      <c r="K2391" t="s">
        <v>106</v>
      </c>
      <c r="L2391" t="s">
        <v>111</v>
      </c>
      <c r="M2391" t="s">
        <v>112</v>
      </c>
    </row>
    <row r="2392" spans="1:13" x14ac:dyDescent="0.3">
      <c r="A2392" t="s">
        <v>16</v>
      </c>
      <c r="B2392" t="s">
        <v>51</v>
      </c>
      <c r="C2392">
        <v>45268</v>
      </c>
      <c r="D2392">
        <v>37</v>
      </c>
      <c r="E2392">
        <v>13113.54</v>
      </c>
      <c r="F2392">
        <v>9363.2199999999993</v>
      </c>
      <c r="G2392">
        <v>3750.3200000000015</v>
      </c>
      <c r="H2392">
        <v>2023</v>
      </c>
      <c r="I2392">
        <v>12</v>
      </c>
      <c r="J2392" t="s">
        <v>86</v>
      </c>
      <c r="K2392" t="s">
        <v>113</v>
      </c>
      <c r="L2392" t="s">
        <v>118</v>
      </c>
      <c r="M2392" t="s">
        <v>152</v>
      </c>
    </row>
    <row r="2393" spans="1:13" x14ac:dyDescent="0.3">
      <c r="A2393" t="s">
        <v>59</v>
      </c>
      <c r="B2393" t="s">
        <v>65</v>
      </c>
      <c r="C2393">
        <v>45339</v>
      </c>
      <c r="D2393">
        <v>20</v>
      </c>
      <c r="E2393">
        <v>6463</v>
      </c>
      <c r="F2393">
        <v>3997.2000000000003</v>
      </c>
      <c r="G2393">
        <v>2465.7999999999997</v>
      </c>
      <c r="H2393">
        <v>2024</v>
      </c>
      <c r="I2393">
        <v>2</v>
      </c>
      <c r="J2393" t="s">
        <v>87</v>
      </c>
      <c r="K2393" t="s">
        <v>109</v>
      </c>
      <c r="L2393" t="s">
        <v>111</v>
      </c>
      <c r="M2393" t="s">
        <v>112</v>
      </c>
    </row>
    <row r="2394" spans="1:13" x14ac:dyDescent="0.3">
      <c r="A2394" t="s">
        <v>37</v>
      </c>
      <c r="B2394" t="s">
        <v>38</v>
      </c>
      <c r="C2394">
        <v>44964</v>
      </c>
      <c r="D2394">
        <v>33</v>
      </c>
      <c r="E2394">
        <v>17703.84</v>
      </c>
      <c r="F2394">
        <v>12903.99</v>
      </c>
      <c r="G2394">
        <v>4799.8500000000004</v>
      </c>
      <c r="H2394">
        <v>2023</v>
      </c>
      <c r="I2394">
        <v>2</v>
      </c>
      <c r="J2394" t="s">
        <v>83</v>
      </c>
      <c r="K2394" t="s">
        <v>113</v>
      </c>
      <c r="L2394" t="s">
        <v>111</v>
      </c>
      <c r="M2394" t="s">
        <v>112</v>
      </c>
    </row>
    <row r="2395" spans="1:13" x14ac:dyDescent="0.3">
      <c r="A2395" t="s">
        <v>25</v>
      </c>
      <c r="B2395" t="s">
        <v>42</v>
      </c>
      <c r="C2395">
        <v>45518</v>
      </c>
      <c r="D2395">
        <v>10</v>
      </c>
      <c r="E2395">
        <v>4236.7</v>
      </c>
      <c r="F2395">
        <v>2761</v>
      </c>
      <c r="G2395">
        <v>1475.6999999999998</v>
      </c>
      <c r="H2395">
        <v>2024</v>
      </c>
      <c r="I2395">
        <v>8</v>
      </c>
      <c r="J2395" t="s">
        <v>89</v>
      </c>
      <c r="K2395" t="s">
        <v>137</v>
      </c>
      <c r="L2395" t="s">
        <v>98</v>
      </c>
      <c r="M2395" t="s">
        <v>99</v>
      </c>
    </row>
    <row r="2396" spans="1:13" x14ac:dyDescent="0.3">
      <c r="A2396" t="s">
        <v>16</v>
      </c>
      <c r="B2396" t="s">
        <v>52</v>
      </c>
      <c r="C2396">
        <v>45562</v>
      </c>
      <c r="D2396">
        <v>18</v>
      </c>
      <c r="E2396">
        <v>4258.9800000000005</v>
      </c>
      <c r="F2396">
        <v>3297.06</v>
      </c>
      <c r="G2396">
        <v>961.92000000000053</v>
      </c>
      <c r="H2396">
        <v>2024</v>
      </c>
      <c r="I2396">
        <v>9</v>
      </c>
      <c r="J2396" t="s">
        <v>89</v>
      </c>
      <c r="K2396" t="s">
        <v>113</v>
      </c>
      <c r="L2396" t="s">
        <v>118</v>
      </c>
      <c r="M2396" t="s">
        <v>152</v>
      </c>
    </row>
    <row r="2397" spans="1:13" x14ac:dyDescent="0.3">
      <c r="A2397" t="s">
        <v>14</v>
      </c>
      <c r="B2397" t="s">
        <v>63</v>
      </c>
      <c r="C2397">
        <v>45281</v>
      </c>
      <c r="D2397">
        <v>30</v>
      </c>
      <c r="E2397">
        <v>33933.299999999996</v>
      </c>
      <c r="F2397">
        <v>28168.5</v>
      </c>
      <c r="G2397">
        <v>5764.7999999999956</v>
      </c>
      <c r="H2397">
        <v>2023</v>
      </c>
      <c r="I2397">
        <v>12</v>
      </c>
      <c r="J2397" t="s">
        <v>86</v>
      </c>
      <c r="K2397" t="s">
        <v>113</v>
      </c>
      <c r="L2397" t="s">
        <v>111</v>
      </c>
      <c r="M2397" t="s">
        <v>170</v>
      </c>
    </row>
    <row r="2398" spans="1:13" x14ac:dyDescent="0.3">
      <c r="A2398" t="s">
        <v>16</v>
      </c>
      <c r="B2398" t="s">
        <v>11</v>
      </c>
      <c r="C2398">
        <v>45505</v>
      </c>
      <c r="D2398">
        <v>19</v>
      </c>
      <c r="E2398">
        <v>12765.15</v>
      </c>
      <c r="F2398">
        <v>10081.210000000001</v>
      </c>
      <c r="G2398">
        <v>2683.9399999999987</v>
      </c>
      <c r="H2398">
        <v>2024</v>
      </c>
      <c r="I2398">
        <v>8</v>
      </c>
      <c r="J2398" t="s">
        <v>89</v>
      </c>
      <c r="K2398" t="s">
        <v>113</v>
      </c>
      <c r="L2398" t="s">
        <v>102</v>
      </c>
      <c r="M2398" t="s">
        <v>103</v>
      </c>
    </row>
    <row r="2399" spans="1:13" x14ac:dyDescent="0.3">
      <c r="A2399" t="s">
        <v>14</v>
      </c>
      <c r="B2399" t="s">
        <v>48</v>
      </c>
      <c r="C2399">
        <v>44960</v>
      </c>
      <c r="D2399">
        <v>15</v>
      </c>
      <c r="E2399">
        <v>21045.15</v>
      </c>
      <c r="F2399">
        <v>13358.25</v>
      </c>
      <c r="G2399">
        <v>7686.9000000000015</v>
      </c>
      <c r="H2399">
        <v>2023</v>
      </c>
      <c r="I2399">
        <v>2</v>
      </c>
      <c r="J2399" t="s">
        <v>83</v>
      </c>
      <c r="K2399" t="s">
        <v>137</v>
      </c>
      <c r="L2399" t="s">
        <v>111</v>
      </c>
      <c r="M2399" t="s">
        <v>112</v>
      </c>
    </row>
    <row r="2400" spans="1:13" x14ac:dyDescent="0.3">
      <c r="A2400" t="s">
        <v>54</v>
      </c>
      <c r="B2400" t="s">
        <v>24</v>
      </c>
      <c r="C2400">
        <v>45371</v>
      </c>
      <c r="D2400">
        <v>17</v>
      </c>
      <c r="E2400">
        <v>22630.91</v>
      </c>
      <c r="F2400">
        <v>14122.07</v>
      </c>
      <c r="G2400">
        <v>8508.84</v>
      </c>
      <c r="H2400">
        <v>2024</v>
      </c>
      <c r="I2400">
        <v>3</v>
      </c>
      <c r="J2400" t="s">
        <v>87</v>
      </c>
      <c r="K2400" t="s">
        <v>104</v>
      </c>
      <c r="L2400" t="s">
        <v>102</v>
      </c>
      <c r="M2400" t="s">
        <v>124</v>
      </c>
    </row>
    <row r="2401" spans="1:13" x14ac:dyDescent="0.3">
      <c r="A2401" t="s">
        <v>32</v>
      </c>
      <c r="B2401" t="s">
        <v>48</v>
      </c>
      <c r="C2401">
        <v>45028</v>
      </c>
      <c r="D2401">
        <v>15</v>
      </c>
      <c r="E2401">
        <v>21045.15</v>
      </c>
      <c r="F2401">
        <v>13358.25</v>
      </c>
      <c r="G2401">
        <v>7686.9000000000015</v>
      </c>
      <c r="H2401">
        <v>2023</v>
      </c>
      <c r="I2401">
        <v>4</v>
      </c>
      <c r="J2401" t="s">
        <v>84</v>
      </c>
      <c r="K2401" t="s">
        <v>137</v>
      </c>
      <c r="L2401" t="s">
        <v>111</v>
      </c>
      <c r="M2401" t="s">
        <v>112</v>
      </c>
    </row>
    <row r="2402" spans="1:13" x14ac:dyDescent="0.3">
      <c r="A2402" t="s">
        <v>21</v>
      </c>
      <c r="B2402" t="s">
        <v>30</v>
      </c>
      <c r="C2402">
        <v>45506</v>
      </c>
      <c r="D2402">
        <v>10</v>
      </c>
      <c r="E2402">
        <v>14714.6</v>
      </c>
      <c r="F2402">
        <v>9956.5</v>
      </c>
      <c r="G2402">
        <v>4758.1000000000004</v>
      </c>
      <c r="H2402">
        <v>2024</v>
      </c>
      <c r="I2402">
        <v>8</v>
      </c>
      <c r="J2402" t="s">
        <v>89</v>
      </c>
      <c r="K2402" t="s">
        <v>113</v>
      </c>
      <c r="L2402" t="s">
        <v>126</v>
      </c>
      <c r="M2402" t="s">
        <v>127</v>
      </c>
    </row>
    <row r="2403" spans="1:13" x14ac:dyDescent="0.3">
      <c r="A2403" t="s">
        <v>8</v>
      </c>
      <c r="B2403" t="s">
        <v>17</v>
      </c>
      <c r="C2403">
        <v>45519</v>
      </c>
      <c r="D2403">
        <v>16</v>
      </c>
      <c r="E2403">
        <v>2927.68</v>
      </c>
      <c r="F2403">
        <v>2224.16</v>
      </c>
      <c r="G2403">
        <v>703.52</v>
      </c>
      <c r="H2403">
        <v>2024</v>
      </c>
      <c r="I2403">
        <v>8</v>
      </c>
      <c r="J2403" t="s">
        <v>89</v>
      </c>
      <c r="K2403" t="s">
        <v>104</v>
      </c>
      <c r="L2403" t="s">
        <v>102</v>
      </c>
      <c r="M2403" t="s">
        <v>103</v>
      </c>
    </row>
    <row r="2404" spans="1:13" x14ac:dyDescent="0.3">
      <c r="A2404" t="s">
        <v>19</v>
      </c>
      <c r="B2404" t="s">
        <v>51</v>
      </c>
      <c r="C2404">
        <v>45408</v>
      </c>
      <c r="D2404">
        <v>21</v>
      </c>
      <c r="E2404">
        <v>7442.8200000000006</v>
      </c>
      <c r="F2404">
        <v>5314.26</v>
      </c>
      <c r="G2404">
        <v>2128.5600000000004</v>
      </c>
      <c r="H2404">
        <v>2024</v>
      </c>
      <c r="I2404">
        <v>4</v>
      </c>
      <c r="J2404" t="s">
        <v>88</v>
      </c>
      <c r="K2404" t="s">
        <v>113</v>
      </c>
      <c r="L2404" t="s">
        <v>118</v>
      </c>
      <c r="M2404" t="s">
        <v>152</v>
      </c>
    </row>
    <row r="2405" spans="1:13" x14ac:dyDescent="0.3">
      <c r="A2405" t="s">
        <v>23</v>
      </c>
      <c r="B2405" t="s">
        <v>22</v>
      </c>
      <c r="C2405">
        <v>45172</v>
      </c>
      <c r="D2405">
        <v>22</v>
      </c>
      <c r="E2405">
        <v>23176.560000000001</v>
      </c>
      <c r="F2405">
        <v>13777.72</v>
      </c>
      <c r="G2405">
        <v>9398.840000000002</v>
      </c>
      <c r="H2405">
        <v>2023</v>
      </c>
      <c r="I2405">
        <v>9</v>
      </c>
      <c r="J2405" t="s">
        <v>85</v>
      </c>
      <c r="K2405" t="s">
        <v>113</v>
      </c>
      <c r="L2405" t="s">
        <v>102</v>
      </c>
      <c r="M2405" t="s">
        <v>124</v>
      </c>
    </row>
    <row r="2406" spans="1:13" x14ac:dyDescent="0.3">
      <c r="A2406" t="s">
        <v>37</v>
      </c>
      <c r="B2406" t="s">
        <v>41</v>
      </c>
      <c r="C2406">
        <v>45501</v>
      </c>
      <c r="D2406">
        <v>11</v>
      </c>
      <c r="E2406">
        <v>9717.4</v>
      </c>
      <c r="F2406">
        <v>6649.39</v>
      </c>
      <c r="G2406">
        <v>3068.0099999999993</v>
      </c>
      <c r="H2406">
        <v>2024</v>
      </c>
      <c r="I2406">
        <v>7</v>
      </c>
      <c r="J2406" t="s">
        <v>89</v>
      </c>
      <c r="K2406" t="s">
        <v>132</v>
      </c>
      <c r="L2406" t="s">
        <v>118</v>
      </c>
      <c r="M2406" t="s">
        <v>154</v>
      </c>
    </row>
    <row r="2407" spans="1:13" x14ac:dyDescent="0.3">
      <c r="A2407" t="s">
        <v>16</v>
      </c>
      <c r="B2407" t="s">
        <v>49</v>
      </c>
      <c r="C2407">
        <v>45570</v>
      </c>
      <c r="D2407">
        <v>35</v>
      </c>
      <c r="E2407">
        <v>46587.45</v>
      </c>
      <c r="F2407">
        <v>28616.7</v>
      </c>
      <c r="G2407">
        <v>17970.749999999996</v>
      </c>
      <c r="H2407">
        <v>2024</v>
      </c>
      <c r="I2407">
        <v>10</v>
      </c>
      <c r="J2407" t="s">
        <v>90</v>
      </c>
      <c r="K2407" t="s">
        <v>137</v>
      </c>
      <c r="L2407" t="s">
        <v>126</v>
      </c>
      <c r="M2407" t="s">
        <v>158</v>
      </c>
    </row>
    <row r="2408" spans="1:13" x14ac:dyDescent="0.3">
      <c r="A2408" t="s">
        <v>14</v>
      </c>
      <c r="B2408" t="s">
        <v>9</v>
      </c>
      <c r="C2408">
        <v>45600</v>
      </c>
      <c r="D2408">
        <v>29</v>
      </c>
      <c r="E2408">
        <v>17609.670000000002</v>
      </c>
      <c r="F2408">
        <v>10797.859999999999</v>
      </c>
      <c r="G2408">
        <v>6811.8100000000031</v>
      </c>
      <c r="H2408">
        <v>2024</v>
      </c>
      <c r="I2408">
        <v>11</v>
      </c>
      <c r="J2408" t="s">
        <v>90</v>
      </c>
      <c r="K2408" t="s">
        <v>113</v>
      </c>
      <c r="L2408" t="s">
        <v>98</v>
      </c>
      <c r="M2408" t="s">
        <v>99</v>
      </c>
    </row>
    <row r="2409" spans="1:13" x14ac:dyDescent="0.3">
      <c r="A2409" t="s">
        <v>19</v>
      </c>
      <c r="B2409" t="s">
        <v>11</v>
      </c>
      <c r="C2409">
        <v>45415</v>
      </c>
      <c r="D2409">
        <v>10</v>
      </c>
      <c r="E2409">
        <v>6718.5</v>
      </c>
      <c r="F2409">
        <v>5305.9000000000005</v>
      </c>
      <c r="G2409">
        <v>1412.5999999999995</v>
      </c>
      <c r="H2409">
        <v>2024</v>
      </c>
      <c r="I2409">
        <v>5</v>
      </c>
      <c r="J2409" t="s">
        <v>88</v>
      </c>
      <c r="K2409" t="s">
        <v>113</v>
      </c>
      <c r="L2409" t="s">
        <v>102</v>
      </c>
      <c r="M2409" t="s">
        <v>103</v>
      </c>
    </row>
    <row r="2410" spans="1:13" x14ac:dyDescent="0.3">
      <c r="A2410" t="s">
        <v>16</v>
      </c>
      <c r="B2410" t="s">
        <v>26</v>
      </c>
      <c r="C2410">
        <v>45129</v>
      </c>
      <c r="D2410">
        <v>19</v>
      </c>
      <c r="E2410">
        <v>20020.11</v>
      </c>
      <c r="F2410">
        <v>12398.830000000002</v>
      </c>
      <c r="G2410">
        <v>7621.2799999999988</v>
      </c>
      <c r="H2410">
        <v>2023</v>
      </c>
      <c r="I2410">
        <v>7</v>
      </c>
      <c r="J2410" t="s">
        <v>85</v>
      </c>
      <c r="K2410" t="s">
        <v>104</v>
      </c>
      <c r="L2410" t="s">
        <v>126</v>
      </c>
      <c r="M2410" t="s">
        <v>127</v>
      </c>
    </row>
    <row r="2411" spans="1:13" x14ac:dyDescent="0.3">
      <c r="A2411" t="s">
        <v>59</v>
      </c>
      <c r="B2411" t="s">
        <v>52</v>
      </c>
      <c r="C2411">
        <v>45475</v>
      </c>
      <c r="D2411">
        <v>6</v>
      </c>
      <c r="E2411">
        <v>1419.66</v>
      </c>
      <c r="F2411">
        <v>1099.02</v>
      </c>
      <c r="G2411">
        <v>320.6400000000001</v>
      </c>
      <c r="H2411">
        <v>2024</v>
      </c>
      <c r="I2411">
        <v>7</v>
      </c>
      <c r="J2411" t="s">
        <v>89</v>
      </c>
      <c r="K2411" t="s">
        <v>113</v>
      </c>
      <c r="L2411" t="s">
        <v>118</v>
      </c>
      <c r="M2411" t="s">
        <v>152</v>
      </c>
    </row>
    <row r="2412" spans="1:13" x14ac:dyDescent="0.3">
      <c r="A2412" t="s">
        <v>16</v>
      </c>
      <c r="B2412" t="s">
        <v>24</v>
      </c>
      <c r="C2412">
        <v>45424</v>
      </c>
      <c r="D2412">
        <v>4</v>
      </c>
      <c r="E2412">
        <v>5324.92</v>
      </c>
      <c r="F2412">
        <v>3322.84</v>
      </c>
      <c r="G2412">
        <v>2002.08</v>
      </c>
      <c r="H2412">
        <v>2024</v>
      </c>
      <c r="I2412">
        <v>5</v>
      </c>
      <c r="J2412" t="s">
        <v>88</v>
      </c>
      <c r="K2412" t="s">
        <v>104</v>
      </c>
      <c r="L2412" t="s">
        <v>102</v>
      </c>
      <c r="M2412" t="s">
        <v>124</v>
      </c>
    </row>
    <row r="2413" spans="1:13" x14ac:dyDescent="0.3">
      <c r="A2413" t="s">
        <v>16</v>
      </c>
      <c r="B2413" t="s">
        <v>69</v>
      </c>
      <c r="C2413">
        <v>44931</v>
      </c>
      <c r="D2413">
        <v>16</v>
      </c>
      <c r="E2413">
        <v>1276.96</v>
      </c>
      <c r="F2413">
        <v>1024.32</v>
      </c>
      <c r="G2413">
        <v>252.6400000000001</v>
      </c>
      <c r="H2413">
        <v>2023</v>
      </c>
      <c r="I2413">
        <v>1</v>
      </c>
      <c r="J2413" t="s">
        <v>83</v>
      </c>
      <c r="K2413" t="s">
        <v>106</v>
      </c>
      <c r="L2413" t="s">
        <v>98</v>
      </c>
      <c r="M2413" t="s">
        <v>99</v>
      </c>
    </row>
    <row r="2414" spans="1:13" x14ac:dyDescent="0.3">
      <c r="A2414" t="s">
        <v>14</v>
      </c>
      <c r="B2414" t="s">
        <v>52</v>
      </c>
      <c r="C2414">
        <v>45616</v>
      </c>
      <c r="D2414">
        <v>34</v>
      </c>
      <c r="E2414">
        <v>8044.7400000000007</v>
      </c>
      <c r="F2414">
        <v>6227.78</v>
      </c>
      <c r="G2414">
        <v>1816.9600000000009</v>
      </c>
      <c r="H2414">
        <v>2024</v>
      </c>
      <c r="I2414">
        <v>11</v>
      </c>
      <c r="J2414" t="s">
        <v>90</v>
      </c>
      <c r="K2414" t="s">
        <v>113</v>
      </c>
      <c r="L2414" t="s">
        <v>118</v>
      </c>
      <c r="M2414" t="s">
        <v>152</v>
      </c>
    </row>
    <row r="2415" spans="1:13" x14ac:dyDescent="0.3">
      <c r="A2415" t="s">
        <v>21</v>
      </c>
      <c r="B2415" t="s">
        <v>49</v>
      </c>
      <c r="C2415">
        <v>45446</v>
      </c>
      <c r="D2415">
        <v>3</v>
      </c>
      <c r="E2415">
        <v>3993.21</v>
      </c>
      <c r="F2415">
        <v>2452.86</v>
      </c>
      <c r="G2415">
        <v>1540.35</v>
      </c>
      <c r="H2415">
        <v>2024</v>
      </c>
      <c r="I2415">
        <v>6</v>
      </c>
      <c r="J2415" t="s">
        <v>88</v>
      </c>
      <c r="K2415" t="s">
        <v>137</v>
      </c>
      <c r="L2415" t="s">
        <v>126</v>
      </c>
      <c r="M2415" t="s">
        <v>158</v>
      </c>
    </row>
    <row r="2416" spans="1:13" x14ac:dyDescent="0.3">
      <c r="A2416" t="s">
        <v>8</v>
      </c>
      <c r="B2416" t="s">
        <v>36</v>
      </c>
      <c r="C2416">
        <v>45554</v>
      </c>
      <c r="D2416">
        <v>4</v>
      </c>
      <c r="E2416">
        <v>3788.2</v>
      </c>
      <c r="F2416">
        <v>2669.52</v>
      </c>
      <c r="G2416">
        <v>1118.6799999999998</v>
      </c>
      <c r="H2416">
        <v>2024</v>
      </c>
      <c r="I2416">
        <v>9</v>
      </c>
      <c r="J2416" t="s">
        <v>89</v>
      </c>
      <c r="K2416" t="s">
        <v>132</v>
      </c>
      <c r="L2416" t="s">
        <v>102</v>
      </c>
      <c r="M2416" t="s">
        <v>124</v>
      </c>
    </row>
    <row r="2417" spans="1:13" x14ac:dyDescent="0.3">
      <c r="A2417" t="s">
        <v>8</v>
      </c>
      <c r="B2417" t="s">
        <v>22</v>
      </c>
      <c r="C2417">
        <v>45050</v>
      </c>
      <c r="D2417">
        <v>22</v>
      </c>
      <c r="E2417">
        <v>23176.560000000001</v>
      </c>
      <c r="F2417">
        <v>13777.72</v>
      </c>
      <c r="G2417">
        <v>9398.840000000002</v>
      </c>
      <c r="H2417">
        <v>2023</v>
      </c>
      <c r="I2417">
        <v>5</v>
      </c>
      <c r="J2417" t="s">
        <v>84</v>
      </c>
      <c r="K2417" t="s">
        <v>113</v>
      </c>
      <c r="L2417" t="s">
        <v>102</v>
      </c>
      <c r="M2417" t="s">
        <v>124</v>
      </c>
    </row>
    <row r="2418" spans="1:13" x14ac:dyDescent="0.3">
      <c r="A2418" t="s">
        <v>32</v>
      </c>
      <c r="B2418" t="s">
        <v>60</v>
      </c>
      <c r="C2418">
        <v>45547</v>
      </c>
      <c r="D2418">
        <v>19</v>
      </c>
      <c r="E2418">
        <v>10685.789999999999</v>
      </c>
      <c r="F2418">
        <v>8159.17</v>
      </c>
      <c r="G2418">
        <v>2526.619999999999</v>
      </c>
      <c r="H2418">
        <v>2024</v>
      </c>
      <c r="I2418">
        <v>9</v>
      </c>
      <c r="J2418" t="s">
        <v>89</v>
      </c>
      <c r="K2418" t="s">
        <v>132</v>
      </c>
      <c r="L2418" t="s">
        <v>102</v>
      </c>
      <c r="M2418" t="s">
        <v>116</v>
      </c>
    </row>
    <row r="2419" spans="1:13" x14ac:dyDescent="0.3">
      <c r="A2419" t="s">
        <v>16</v>
      </c>
      <c r="B2419" t="s">
        <v>56</v>
      </c>
      <c r="C2419">
        <v>44931</v>
      </c>
      <c r="D2419">
        <v>28</v>
      </c>
      <c r="E2419">
        <v>3756.2000000000003</v>
      </c>
      <c r="F2419">
        <v>3102.96</v>
      </c>
      <c r="G2419">
        <v>653.24000000000024</v>
      </c>
      <c r="H2419">
        <v>2023</v>
      </c>
      <c r="I2419">
        <v>1</v>
      </c>
      <c r="J2419" t="s">
        <v>83</v>
      </c>
      <c r="K2419" t="s">
        <v>113</v>
      </c>
      <c r="L2419" t="s">
        <v>102</v>
      </c>
      <c r="M2419" t="s">
        <v>148</v>
      </c>
    </row>
    <row r="2420" spans="1:13" x14ac:dyDescent="0.3">
      <c r="A2420" t="s">
        <v>16</v>
      </c>
      <c r="B2420" t="s">
        <v>50</v>
      </c>
      <c r="C2420">
        <v>44981</v>
      </c>
      <c r="D2420">
        <v>24</v>
      </c>
      <c r="E2420">
        <v>6470.88</v>
      </c>
      <c r="F2420">
        <v>3933.3599999999997</v>
      </c>
      <c r="G2420">
        <v>2537.5200000000004</v>
      </c>
      <c r="H2420">
        <v>2023</v>
      </c>
      <c r="I2420">
        <v>2</v>
      </c>
      <c r="J2420" t="s">
        <v>83</v>
      </c>
      <c r="K2420" t="s">
        <v>100</v>
      </c>
      <c r="L2420" t="s">
        <v>102</v>
      </c>
      <c r="M2420" t="s">
        <v>103</v>
      </c>
    </row>
    <row r="2421" spans="1:13" x14ac:dyDescent="0.3">
      <c r="A2421" t="s">
        <v>6</v>
      </c>
      <c r="B2421" t="s">
        <v>65</v>
      </c>
      <c r="C2421">
        <v>45484</v>
      </c>
      <c r="D2421">
        <v>1</v>
      </c>
      <c r="E2421">
        <v>323.14999999999998</v>
      </c>
      <c r="F2421">
        <v>199.86</v>
      </c>
      <c r="G2421">
        <v>123.28999999999996</v>
      </c>
      <c r="H2421">
        <v>2024</v>
      </c>
      <c r="I2421">
        <v>7</v>
      </c>
      <c r="J2421" t="s">
        <v>89</v>
      </c>
      <c r="K2421" t="s">
        <v>109</v>
      </c>
      <c r="L2421" t="s">
        <v>111</v>
      </c>
      <c r="M2421" t="s">
        <v>112</v>
      </c>
    </row>
    <row r="2422" spans="1:13" x14ac:dyDescent="0.3">
      <c r="A2422" t="s">
        <v>33</v>
      </c>
      <c r="B2422" t="s">
        <v>48</v>
      </c>
      <c r="C2422">
        <v>44992</v>
      </c>
      <c r="D2422">
        <v>16</v>
      </c>
      <c r="E2422">
        <v>22448.16</v>
      </c>
      <c r="F2422">
        <v>14248.8</v>
      </c>
      <c r="G2422">
        <v>8199.36</v>
      </c>
      <c r="H2422">
        <v>2023</v>
      </c>
      <c r="I2422">
        <v>3</v>
      </c>
      <c r="J2422" t="s">
        <v>83</v>
      </c>
      <c r="K2422" t="s">
        <v>137</v>
      </c>
      <c r="L2422" t="s">
        <v>111</v>
      </c>
      <c r="M2422" t="s">
        <v>112</v>
      </c>
    </row>
    <row r="2423" spans="1:13" x14ac:dyDescent="0.3">
      <c r="A2423" t="s">
        <v>28</v>
      </c>
      <c r="B2423" t="s">
        <v>40</v>
      </c>
      <c r="C2423">
        <v>45615</v>
      </c>
      <c r="D2423">
        <v>22</v>
      </c>
      <c r="E2423">
        <v>29783.379999999997</v>
      </c>
      <c r="F2423">
        <v>21438.120000000003</v>
      </c>
      <c r="G2423">
        <v>8345.2599999999948</v>
      </c>
      <c r="H2423">
        <v>2024</v>
      </c>
      <c r="I2423">
        <v>11</v>
      </c>
      <c r="J2423" t="s">
        <v>90</v>
      </c>
      <c r="K2423" t="s">
        <v>106</v>
      </c>
      <c r="L2423" t="s">
        <v>111</v>
      </c>
      <c r="M2423" t="s">
        <v>112</v>
      </c>
    </row>
    <row r="2424" spans="1:13" x14ac:dyDescent="0.3">
      <c r="A2424" t="s">
        <v>28</v>
      </c>
      <c r="B2424" t="s">
        <v>65</v>
      </c>
      <c r="C2424">
        <v>45583</v>
      </c>
      <c r="D2424">
        <v>22</v>
      </c>
      <c r="E2424">
        <v>7109.2999999999993</v>
      </c>
      <c r="F2424">
        <v>4396.92</v>
      </c>
      <c r="G2424">
        <v>2712.3799999999992</v>
      </c>
      <c r="H2424">
        <v>2024</v>
      </c>
      <c r="I2424">
        <v>10</v>
      </c>
      <c r="J2424" t="s">
        <v>90</v>
      </c>
      <c r="K2424" t="s">
        <v>109</v>
      </c>
      <c r="L2424" t="s">
        <v>111</v>
      </c>
      <c r="M2424" t="s">
        <v>112</v>
      </c>
    </row>
    <row r="2425" spans="1:13" x14ac:dyDescent="0.3">
      <c r="A2425" t="s">
        <v>21</v>
      </c>
      <c r="B2425" t="s">
        <v>30</v>
      </c>
      <c r="C2425">
        <v>45605</v>
      </c>
      <c r="D2425">
        <v>34</v>
      </c>
      <c r="E2425">
        <v>50029.64</v>
      </c>
      <c r="F2425">
        <v>33852.1</v>
      </c>
      <c r="G2425">
        <v>16177.54</v>
      </c>
      <c r="H2425">
        <v>2024</v>
      </c>
      <c r="I2425">
        <v>11</v>
      </c>
      <c r="J2425" t="s">
        <v>90</v>
      </c>
      <c r="K2425" t="s">
        <v>113</v>
      </c>
      <c r="L2425" t="s">
        <v>126</v>
      </c>
      <c r="M2425" t="s">
        <v>127</v>
      </c>
    </row>
    <row r="2426" spans="1:13" x14ac:dyDescent="0.3">
      <c r="A2426" t="s">
        <v>28</v>
      </c>
      <c r="B2426" t="s">
        <v>27</v>
      </c>
      <c r="C2426">
        <v>45147</v>
      </c>
      <c r="D2426">
        <v>11</v>
      </c>
      <c r="E2426">
        <v>3752.8700000000003</v>
      </c>
      <c r="F2426">
        <v>2238.17</v>
      </c>
      <c r="G2426">
        <v>1514.7000000000003</v>
      </c>
      <c r="H2426">
        <v>2023</v>
      </c>
      <c r="I2426">
        <v>8</v>
      </c>
      <c r="J2426" t="s">
        <v>85</v>
      </c>
      <c r="K2426" t="s">
        <v>113</v>
      </c>
      <c r="L2426" t="s">
        <v>102</v>
      </c>
      <c r="M2426" t="s">
        <v>124</v>
      </c>
    </row>
    <row r="2427" spans="1:13" x14ac:dyDescent="0.3">
      <c r="A2427" t="s">
        <v>10</v>
      </c>
      <c r="B2427" t="s">
        <v>30</v>
      </c>
      <c r="C2427">
        <v>45487</v>
      </c>
      <c r="D2427">
        <v>1</v>
      </c>
      <c r="E2427">
        <v>1471.46</v>
      </c>
      <c r="F2427">
        <v>995.65</v>
      </c>
      <c r="G2427">
        <v>475.81000000000006</v>
      </c>
      <c r="H2427">
        <v>2024</v>
      </c>
      <c r="I2427">
        <v>7</v>
      </c>
      <c r="J2427" t="s">
        <v>89</v>
      </c>
      <c r="K2427" t="s">
        <v>113</v>
      </c>
      <c r="L2427" t="s">
        <v>126</v>
      </c>
      <c r="M2427" t="s">
        <v>127</v>
      </c>
    </row>
    <row r="2428" spans="1:13" x14ac:dyDescent="0.3">
      <c r="A2428" t="s">
        <v>16</v>
      </c>
      <c r="B2428" t="s">
        <v>46</v>
      </c>
      <c r="C2428">
        <v>44976</v>
      </c>
      <c r="D2428">
        <v>23</v>
      </c>
      <c r="E2428">
        <v>4494.8900000000003</v>
      </c>
      <c r="F2428">
        <v>3356.85</v>
      </c>
      <c r="G2428">
        <v>1138.0400000000004</v>
      </c>
      <c r="H2428">
        <v>2023</v>
      </c>
      <c r="I2428">
        <v>2</v>
      </c>
      <c r="J2428" t="s">
        <v>83</v>
      </c>
      <c r="K2428" t="s">
        <v>100</v>
      </c>
      <c r="L2428" t="s">
        <v>118</v>
      </c>
      <c r="M2428" t="s">
        <v>119</v>
      </c>
    </row>
    <row r="2429" spans="1:13" x14ac:dyDescent="0.3">
      <c r="A2429" t="s">
        <v>6</v>
      </c>
      <c r="B2429" t="s">
        <v>49</v>
      </c>
      <c r="C2429">
        <v>45518</v>
      </c>
      <c r="D2429">
        <v>8</v>
      </c>
      <c r="E2429">
        <v>10648.56</v>
      </c>
      <c r="F2429">
        <v>6540.96</v>
      </c>
      <c r="G2429">
        <v>4107.5999999999995</v>
      </c>
      <c r="H2429">
        <v>2024</v>
      </c>
      <c r="I2429">
        <v>8</v>
      </c>
      <c r="J2429" t="s">
        <v>89</v>
      </c>
      <c r="K2429" t="s">
        <v>137</v>
      </c>
      <c r="L2429" t="s">
        <v>126</v>
      </c>
      <c r="M2429" t="s">
        <v>158</v>
      </c>
    </row>
    <row r="2430" spans="1:13" x14ac:dyDescent="0.3">
      <c r="A2430" t="s">
        <v>59</v>
      </c>
      <c r="B2430" t="s">
        <v>56</v>
      </c>
      <c r="C2430">
        <v>45069</v>
      </c>
      <c r="D2430">
        <v>22</v>
      </c>
      <c r="E2430">
        <v>2951.3</v>
      </c>
      <c r="F2430">
        <v>2438.04</v>
      </c>
      <c r="G2430">
        <v>513.26000000000022</v>
      </c>
      <c r="H2430">
        <v>2023</v>
      </c>
      <c r="I2430">
        <v>5</v>
      </c>
      <c r="J2430" t="s">
        <v>84</v>
      </c>
      <c r="K2430" t="s">
        <v>113</v>
      </c>
      <c r="L2430" t="s">
        <v>102</v>
      </c>
      <c r="M2430" t="s">
        <v>148</v>
      </c>
    </row>
    <row r="2431" spans="1:13" x14ac:dyDescent="0.3">
      <c r="A2431" t="s">
        <v>6</v>
      </c>
      <c r="B2431" t="s">
        <v>70</v>
      </c>
      <c r="C2431">
        <v>45288</v>
      </c>
      <c r="D2431">
        <v>18</v>
      </c>
      <c r="E2431">
        <v>3886.0199999999995</v>
      </c>
      <c r="F2431">
        <v>2812.86</v>
      </c>
      <c r="G2431">
        <v>1073.1599999999994</v>
      </c>
      <c r="H2431">
        <v>2023</v>
      </c>
      <c r="I2431">
        <v>12</v>
      </c>
      <c r="J2431" t="s">
        <v>86</v>
      </c>
      <c r="K2431" t="s">
        <v>130</v>
      </c>
      <c r="L2431" t="s">
        <v>102</v>
      </c>
      <c r="M2431" t="s">
        <v>103</v>
      </c>
    </row>
    <row r="2432" spans="1:13" x14ac:dyDescent="0.3">
      <c r="A2432" t="s">
        <v>14</v>
      </c>
      <c r="B2432" t="s">
        <v>53</v>
      </c>
      <c r="C2432">
        <v>45416</v>
      </c>
      <c r="D2432">
        <v>7</v>
      </c>
      <c r="E2432">
        <v>8929.2699999999986</v>
      </c>
      <c r="F2432">
        <v>5567.73</v>
      </c>
      <c r="G2432">
        <v>3361.5399999999991</v>
      </c>
      <c r="H2432">
        <v>2024</v>
      </c>
      <c r="I2432">
        <v>5</v>
      </c>
      <c r="J2432" t="s">
        <v>88</v>
      </c>
      <c r="K2432" t="s">
        <v>130</v>
      </c>
      <c r="L2432" t="s">
        <v>118</v>
      </c>
      <c r="M2432" t="s">
        <v>152</v>
      </c>
    </row>
    <row r="2433" spans="1:13" x14ac:dyDescent="0.3">
      <c r="A2433" t="s">
        <v>16</v>
      </c>
      <c r="B2433" t="s">
        <v>39</v>
      </c>
      <c r="C2433">
        <v>45545</v>
      </c>
      <c r="D2433">
        <v>7</v>
      </c>
      <c r="E2433">
        <v>5109.8600000000006</v>
      </c>
      <c r="F2433">
        <v>4122.93</v>
      </c>
      <c r="G2433">
        <v>986.93000000000029</v>
      </c>
      <c r="H2433">
        <v>2024</v>
      </c>
      <c r="I2433">
        <v>9</v>
      </c>
      <c r="J2433" t="s">
        <v>89</v>
      </c>
      <c r="K2433" t="s">
        <v>113</v>
      </c>
      <c r="L2433" t="s">
        <v>111</v>
      </c>
      <c r="M2433" t="s">
        <v>121</v>
      </c>
    </row>
    <row r="2434" spans="1:13" x14ac:dyDescent="0.3">
      <c r="A2434" t="s">
        <v>6</v>
      </c>
      <c r="B2434" t="s">
        <v>31</v>
      </c>
      <c r="C2434">
        <v>45298</v>
      </c>
      <c r="D2434">
        <v>17</v>
      </c>
      <c r="E2434">
        <v>8171.9</v>
      </c>
      <c r="F2434">
        <v>5132.9799999999996</v>
      </c>
      <c r="G2434">
        <v>3038.92</v>
      </c>
      <c r="H2434">
        <v>2024</v>
      </c>
      <c r="I2434">
        <v>1</v>
      </c>
      <c r="J2434" t="s">
        <v>87</v>
      </c>
      <c r="K2434" t="s">
        <v>113</v>
      </c>
      <c r="L2434" t="s">
        <v>98</v>
      </c>
      <c r="M2434" t="s">
        <v>108</v>
      </c>
    </row>
    <row r="2435" spans="1:13" x14ac:dyDescent="0.3">
      <c r="A2435" t="s">
        <v>16</v>
      </c>
      <c r="B2435" t="s">
        <v>51</v>
      </c>
      <c r="C2435">
        <v>45158</v>
      </c>
      <c r="D2435">
        <v>3</v>
      </c>
      <c r="E2435">
        <v>1063.26</v>
      </c>
      <c r="F2435">
        <v>759.18000000000006</v>
      </c>
      <c r="G2435">
        <v>304.07999999999993</v>
      </c>
      <c r="H2435">
        <v>2023</v>
      </c>
      <c r="I2435">
        <v>8</v>
      </c>
      <c r="J2435" t="s">
        <v>85</v>
      </c>
      <c r="K2435" t="s">
        <v>113</v>
      </c>
      <c r="L2435" t="s">
        <v>118</v>
      </c>
      <c r="M2435" t="s">
        <v>152</v>
      </c>
    </row>
    <row r="2436" spans="1:13" x14ac:dyDescent="0.3">
      <c r="A2436" t="s">
        <v>28</v>
      </c>
      <c r="B2436" t="s">
        <v>31</v>
      </c>
      <c r="C2436">
        <v>45592</v>
      </c>
      <c r="D2436">
        <v>34</v>
      </c>
      <c r="E2436">
        <v>16343.8</v>
      </c>
      <c r="F2436">
        <v>10265.959999999999</v>
      </c>
      <c r="G2436">
        <v>6077.84</v>
      </c>
      <c r="H2436">
        <v>2024</v>
      </c>
      <c r="I2436">
        <v>10</v>
      </c>
      <c r="J2436" t="s">
        <v>90</v>
      </c>
      <c r="K2436" t="s">
        <v>113</v>
      </c>
      <c r="L2436" t="s">
        <v>98</v>
      </c>
      <c r="M2436" t="s">
        <v>108</v>
      </c>
    </row>
    <row r="2437" spans="1:13" x14ac:dyDescent="0.3">
      <c r="A2437" t="s">
        <v>33</v>
      </c>
      <c r="B2437" t="s">
        <v>62</v>
      </c>
      <c r="C2437">
        <v>45125</v>
      </c>
      <c r="D2437">
        <v>3</v>
      </c>
      <c r="E2437">
        <v>4335.8999999999996</v>
      </c>
      <c r="F2437">
        <v>2910.81</v>
      </c>
      <c r="G2437">
        <v>1425.0899999999997</v>
      </c>
      <c r="H2437">
        <v>2023</v>
      </c>
      <c r="I2437">
        <v>7</v>
      </c>
      <c r="J2437" t="s">
        <v>85</v>
      </c>
      <c r="K2437" t="s">
        <v>113</v>
      </c>
      <c r="L2437" t="s">
        <v>126</v>
      </c>
      <c r="M2437" t="s">
        <v>158</v>
      </c>
    </row>
    <row r="2438" spans="1:13" x14ac:dyDescent="0.3">
      <c r="A2438" t="s">
        <v>14</v>
      </c>
      <c r="B2438" t="s">
        <v>41</v>
      </c>
      <c r="C2438">
        <v>45475</v>
      </c>
      <c r="D2438">
        <v>3</v>
      </c>
      <c r="E2438">
        <v>2650.2</v>
      </c>
      <c r="F2438">
        <v>1813.47</v>
      </c>
      <c r="G2438">
        <v>836.72999999999979</v>
      </c>
      <c r="H2438">
        <v>2024</v>
      </c>
      <c r="I2438">
        <v>7</v>
      </c>
      <c r="J2438" t="s">
        <v>89</v>
      </c>
      <c r="K2438" t="s">
        <v>132</v>
      </c>
      <c r="L2438" t="s">
        <v>118</v>
      </c>
      <c r="M2438" t="s">
        <v>154</v>
      </c>
    </row>
    <row r="2439" spans="1:13" x14ac:dyDescent="0.3">
      <c r="A2439" t="s">
        <v>16</v>
      </c>
      <c r="B2439" t="s">
        <v>9</v>
      </c>
      <c r="C2439">
        <v>45461</v>
      </c>
      <c r="D2439">
        <v>4</v>
      </c>
      <c r="E2439">
        <v>2428.92</v>
      </c>
      <c r="F2439">
        <v>1489.36</v>
      </c>
      <c r="G2439">
        <v>939.56000000000017</v>
      </c>
      <c r="H2439">
        <v>2024</v>
      </c>
      <c r="I2439">
        <v>6</v>
      </c>
      <c r="J2439" t="s">
        <v>88</v>
      </c>
      <c r="K2439" t="s">
        <v>113</v>
      </c>
      <c r="L2439" t="s">
        <v>98</v>
      </c>
      <c r="M2439" t="s">
        <v>99</v>
      </c>
    </row>
    <row r="2440" spans="1:13" x14ac:dyDescent="0.3">
      <c r="A2440" t="s">
        <v>14</v>
      </c>
      <c r="B2440" t="s">
        <v>50</v>
      </c>
      <c r="C2440">
        <v>45098</v>
      </c>
      <c r="D2440">
        <v>13</v>
      </c>
      <c r="E2440">
        <v>3505.06</v>
      </c>
      <c r="F2440">
        <v>2130.5699999999997</v>
      </c>
      <c r="G2440">
        <v>1374.4900000000002</v>
      </c>
      <c r="H2440">
        <v>2023</v>
      </c>
      <c r="I2440">
        <v>6</v>
      </c>
      <c r="J2440" t="s">
        <v>84</v>
      </c>
      <c r="K2440" t="s">
        <v>100</v>
      </c>
      <c r="L2440" t="s">
        <v>102</v>
      </c>
      <c r="M2440" t="s">
        <v>103</v>
      </c>
    </row>
    <row r="2441" spans="1:13" x14ac:dyDescent="0.3">
      <c r="A2441" t="s">
        <v>25</v>
      </c>
      <c r="B2441" t="s">
        <v>35</v>
      </c>
      <c r="C2441">
        <v>45578</v>
      </c>
      <c r="D2441">
        <v>39</v>
      </c>
      <c r="E2441">
        <v>6358.9500000000007</v>
      </c>
      <c r="F2441">
        <v>4918.29</v>
      </c>
      <c r="G2441">
        <v>1440.6600000000008</v>
      </c>
      <c r="H2441">
        <v>2024</v>
      </c>
      <c r="I2441">
        <v>10</v>
      </c>
      <c r="J2441" t="s">
        <v>90</v>
      </c>
      <c r="K2441" t="s">
        <v>113</v>
      </c>
      <c r="L2441" t="s">
        <v>102</v>
      </c>
      <c r="M2441" t="s">
        <v>124</v>
      </c>
    </row>
    <row r="2442" spans="1:13" x14ac:dyDescent="0.3">
      <c r="A2442" t="s">
        <v>25</v>
      </c>
      <c r="B2442" t="s">
        <v>31</v>
      </c>
      <c r="C2442">
        <v>45512</v>
      </c>
      <c r="D2442">
        <v>8</v>
      </c>
      <c r="E2442">
        <v>3845.6</v>
      </c>
      <c r="F2442">
        <v>2415.52</v>
      </c>
      <c r="G2442">
        <v>1430.08</v>
      </c>
      <c r="H2442">
        <v>2024</v>
      </c>
      <c r="I2442">
        <v>8</v>
      </c>
      <c r="J2442" t="s">
        <v>89</v>
      </c>
      <c r="K2442" t="s">
        <v>113</v>
      </c>
      <c r="L2442" t="s">
        <v>98</v>
      </c>
      <c r="M2442" t="s">
        <v>108</v>
      </c>
    </row>
    <row r="2443" spans="1:13" x14ac:dyDescent="0.3">
      <c r="A2443" t="s">
        <v>10</v>
      </c>
      <c r="B2443" t="s">
        <v>65</v>
      </c>
      <c r="C2443">
        <v>45624</v>
      </c>
      <c r="D2443">
        <v>40</v>
      </c>
      <c r="E2443">
        <v>12926</v>
      </c>
      <c r="F2443">
        <v>7994.4000000000005</v>
      </c>
      <c r="G2443">
        <v>4931.5999999999995</v>
      </c>
      <c r="H2443">
        <v>2024</v>
      </c>
      <c r="I2443">
        <v>11</v>
      </c>
      <c r="J2443" t="s">
        <v>90</v>
      </c>
      <c r="K2443" t="s">
        <v>109</v>
      </c>
      <c r="L2443" t="s">
        <v>111</v>
      </c>
      <c r="M2443" t="s">
        <v>112</v>
      </c>
    </row>
    <row r="2444" spans="1:13" x14ac:dyDescent="0.3">
      <c r="A2444" t="s">
        <v>19</v>
      </c>
      <c r="B2444" t="s">
        <v>9</v>
      </c>
      <c r="C2444">
        <v>45357</v>
      </c>
      <c r="D2444">
        <v>30</v>
      </c>
      <c r="E2444">
        <v>18216.900000000001</v>
      </c>
      <c r="F2444">
        <v>11170.199999999999</v>
      </c>
      <c r="G2444">
        <v>7046.7000000000025</v>
      </c>
      <c r="H2444">
        <v>2024</v>
      </c>
      <c r="I2444">
        <v>3</v>
      </c>
      <c r="J2444" t="s">
        <v>87</v>
      </c>
      <c r="K2444" t="s">
        <v>113</v>
      </c>
      <c r="L2444" t="s">
        <v>98</v>
      </c>
      <c r="M2444" t="s">
        <v>99</v>
      </c>
    </row>
    <row r="2445" spans="1:13" x14ac:dyDescent="0.3">
      <c r="A2445" t="s">
        <v>19</v>
      </c>
      <c r="B2445" t="s">
        <v>34</v>
      </c>
      <c r="C2445">
        <v>45055</v>
      </c>
      <c r="D2445">
        <v>13</v>
      </c>
      <c r="E2445">
        <v>12545.779999999999</v>
      </c>
      <c r="F2445">
        <v>9818.9</v>
      </c>
      <c r="G2445">
        <v>2726.8799999999992</v>
      </c>
      <c r="H2445">
        <v>2023</v>
      </c>
      <c r="I2445">
        <v>5</v>
      </c>
      <c r="J2445" t="s">
        <v>84</v>
      </c>
      <c r="K2445" t="s">
        <v>113</v>
      </c>
      <c r="L2445" t="s">
        <v>118</v>
      </c>
      <c r="M2445" t="s">
        <v>119</v>
      </c>
    </row>
    <row r="2446" spans="1:13" x14ac:dyDescent="0.3">
      <c r="A2446" t="s">
        <v>6</v>
      </c>
      <c r="B2446" t="s">
        <v>20</v>
      </c>
      <c r="C2446">
        <v>45247</v>
      </c>
      <c r="D2446">
        <v>28</v>
      </c>
      <c r="E2446">
        <v>24869.88</v>
      </c>
      <c r="F2446">
        <v>20228.600000000002</v>
      </c>
      <c r="G2446">
        <v>4641.2799999999988</v>
      </c>
      <c r="H2446">
        <v>2023</v>
      </c>
      <c r="I2446">
        <v>11</v>
      </c>
      <c r="J2446" t="s">
        <v>86</v>
      </c>
      <c r="K2446" t="s">
        <v>104</v>
      </c>
      <c r="L2446" t="s">
        <v>102</v>
      </c>
      <c r="M2446" t="s">
        <v>124</v>
      </c>
    </row>
    <row r="2447" spans="1:13" x14ac:dyDescent="0.3">
      <c r="A2447" t="s">
        <v>37</v>
      </c>
      <c r="B2447" t="s">
        <v>18</v>
      </c>
      <c r="C2447">
        <v>45524</v>
      </c>
      <c r="D2447">
        <v>6</v>
      </c>
      <c r="E2447">
        <v>2394.96</v>
      </c>
      <c r="F2447">
        <v>1809.84</v>
      </c>
      <c r="G2447">
        <v>585.12000000000012</v>
      </c>
      <c r="H2447">
        <v>2024</v>
      </c>
      <c r="I2447">
        <v>8</v>
      </c>
      <c r="J2447" t="s">
        <v>89</v>
      </c>
      <c r="K2447" t="s">
        <v>130</v>
      </c>
      <c r="L2447" t="s">
        <v>126</v>
      </c>
      <c r="M2447" t="s">
        <v>129</v>
      </c>
    </row>
    <row r="2448" spans="1:13" x14ac:dyDescent="0.3">
      <c r="A2448" t="s">
        <v>21</v>
      </c>
      <c r="B2448" t="s">
        <v>42</v>
      </c>
      <c r="C2448">
        <v>45600</v>
      </c>
      <c r="D2448">
        <v>24</v>
      </c>
      <c r="E2448">
        <v>10168.08</v>
      </c>
      <c r="F2448">
        <v>6626.4000000000005</v>
      </c>
      <c r="G2448">
        <v>3541.6799999999994</v>
      </c>
      <c r="H2448">
        <v>2024</v>
      </c>
      <c r="I2448">
        <v>11</v>
      </c>
      <c r="J2448" t="s">
        <v>90</v>
      </c>
      <c r="K2448" t="s">
        <v>137</v>
      </c>
      <c r="L2448" t="s">
        <v>98</v>
      </c>
      <c r="M2448" t="s">
        <v>99</v>
      </c>
    </row>
    <row r="2449" spans="1:13" x14ac:dyDescent="0.3">
      <c r="A2449" t="s">
        <v>10</v>
      </c>
      <c r="B2449" t="s">
        <v>7</v>
      </c>
      <c r="C2449">
        <v>45346</v>
      </c>
      <c r="D2449">
        <v>26</v>
      </c>
      <c r="E2449">
        <v>8628.8799999999992</v>
      </c>
      <c r="F2449">
        <v>5140.46</v>
      </c>
      <c r="G2449">
        <v>3488.4199999999992</v>
      </c>
      <c r="H2449">
        <v>2024</v>
      </c>
      <c r="I2449">
        <v>2</v>
      </c>
      <c r="J2449" t="s">
        <v>87</v>
      </c>
      <c r="K2449" t="s">
        <v>109</v>
      </c>
      <c r="L2449" t="s">
        <v>98</v>
      </c>
      <c r="M2449" t="s">
        <v>108</v>
      </c>
    </row>
    <row r="2450" spans="1:13" x14ac:dyDescent="0.3">
      <c r="A2450" t="s">
        <v>6</v>
      </c>
      <c r="B2450" t="s">
        <v>58</v>
      </c>
      <c r="C2450">
        <v>45291</v>
      </c>
      <c r="D2450">
        <v>13</v>
      </c>
      <c r="E2450">
        <v>3370.5099999999998</v>
      </c>
      <c r="F2450">
        <v>2203.11</v>
      </c>
      <c r="G2450">
        <v>1167.3999999999996</v>
      </c>
      <c r="H2450">
        <v>2023</v>
      </c>
      <c r="I2450">
        <v>12</v>
      </c>
      <c r="J2450" t="s">
        <v>86</v>
      </c>
      <c r="K2450" t="s">
        <v>106</v>
      </c>
      <c r="L2450" t="s">
        <v>126</v>
      </c>
      <c r="M2450" t="s">
        <v>144</v>
      </c>
    </row>
    <row r="2451" spans="1:13" x14ac:dyDescent="0.3">
      <c r="A2451" t="s">
        <v>59</v>
      </c>
      <c r="B2451" t="s">
        <v>52</v>
      </c>
      <c r="C2451">
        <v>45465</v>
      </c>
      <c r="D2451">
        <v>15</v>
      </c>
      <c r="E2451">
        <v>3549.15</v>
      </c>
      <c r="F2451">
        <v>2747.5499999999997</v>
      </c>
      <c r="G2451">
        <v>801.60000000000036</v>
      </c>
      <c r="H2451">
        <v>2024</v>
      </c>
      <c r="I2451">
        <v>6</v>
      </c>
      <c r="J2451" t="s">
        <v>88</v>
      </c>
      <c r="K2451" t="s">
        <v>113</v>
      </c>
      <c r="L2451" t="s">
        <v>118</v>
      </c>
      <c r="M2451" t="s">
        <v>152</v>
      </c>
    </row>
    <row r="2452" spans="1:13" x14ac:dyDescent="0.3">
      <c r="A2452" t="s">
        <v>25</v>
      </c>
      <c r="B2452" t="s">
        <v>45</v>
      </c>
      <c r="C2452">
        <v>45654</v>
      </c>
      <c r="D2452">
        <v>37</v>
      </c>
      <c r="E2452">
        <v>29846.42</v>
      </c>
      <c r="F2452">
        <v>17798.48</v>
      </c>
      <c r="G2452">
        <v>12047.939999999999</v>
      </c>
      <c r="H2452">
        <v>2024</v>
      </c>
      <c r="I2452">
        <v>12</v>
      </c>
      <c r="J2452" t="s">
        <v>90</v>
      </c>
      <c r="K2452" t="s">
        <v>113</v>
      </c>
      <c r="L2452" t="s">
        <v>111</v>
      </c>
      <c r="M2452" t="s">
        <v>112</v>
      </c>
    </row>
    <row r="2453" spans="1:13" x14ac:dyDescent="0.3">
      <c r="A2453" t="s">
        <v>23</v>
      </c>
      <c r="B2453" t="s">
        <v>38</v>
      </c>
      <c r="C2453">
        <v>45104</v>
      </c>
      <c r="D2453">
        <v>17</v>
      </c>
      <c r="E2453">
        <v>9120.16</v>
      </c>
      <c r="F2453">
        <v>6647.5099999999993</v>
      </c>
      <c r="G2453">
        <v>2472.6500000000005</v>
      </c>
      <c r="H2453">
        <v>2023</v>
      </c>
      <c r="I2453">
        <v>6</v>
      </c>
      <c r="J2453" t="s">
        <v>84</v>
      </c>
      <c r="K2453" t="s">
        <v>113</v>
      </c>
      <c r="L2453" t="s">
        <v>111</v>
      </c>
      <c r="M2453" t="s">
        <v>112</v>
      </c>
    </row>
    <row r="2454" spans="1:13" x14ac:dyDescent="0.3">
      <c r="A2454" t="s">
        <v>37</v>
      </c>
      <c r="B2454" t="s">
        <v>39</v>
      </c>
      <c r="C2454">
        <v>45416</v>
      </c>
      <c r="D2454">
        <v>15</v>
      </c>
      <c r="E2454">
        <v>10949.7</v>
      </c>
      <c r="F2454">
        <v>8834.85</v>
      </c>
      <c r="G2454">
        <v>2114.8500000000004</v>
      </c>
      <c r="H2454">
        <v>2024</v>
      </c>
      <c r="I2454">
        <v>5</v>
      </c>
      <c r="J2454" t="s">
        <v>88</v>
      </c>
      <c r="K2454" t="s">
        <v>113</v>
      </c>
      <c r="L2454" t="s">
        <v>111</v>
      </c>
      <c r="M2454" t="s">
        <v>121</v>
      </c>
    </row>
    <row r="2455" spans="1:13" x14ac:dyDescent="0.3">
      <c r="A2455" t="s">
        <v>37</v>
      </c>
      <c r="B2455" t="s">
        <v>68</v>
      </c>
      <c r="C2455">
        <v>45444</v>
      </c>
      <c r="D2455">
        <v>8</v>
      </c>
      <c r="E2455">
        <v>8864</v>
      </c>
      <c r="F2455">
        <v>6944.4</v>
      </c>
      <c r="G2455">
        <v>1919.6000000000004</v>
      </c>
      <c r="H2455">
        <v>2024</v>
      </c>
      <c r="I2455">
        <v>6</v>
      </c>
      <c r="J2455" t="s">
        <v>88</v>
      </c>
      <c r="K2455" t="s">
        <v>113</v>
      </c>
      <c r="L2455" t="s">
        <v>118</v>
      </c>
      <c r="M2455" t="s">
        <v>134</v>
      </c>
    </row>
    <row r="2456" spans="1:13" x14ac:dyDescent="0.3">
      <c r="A2456" t="s">
        <v>16</v>
      </c>
      <c r="B2456" t="s">
        <v>42</v>
      </c>
      <c r="C2456">
        <v>45392</v>
      </c>
      <c r="D2456">
        <v>15</v>
      </c>
      <c r="E2456">
        <v>6355.05</v>
      </c>
      <c r="F2456">
        <v>4141.5</v>
      </c>
      <c r="G2456">
        <v>2213.5500000000002</v>
      </c>
      <c r="H2456">
        <v>2024</v>
      </c>
      <c r="I2456">
        <v>4</v>
      </c>
      <c r="J2456" t="s">
        <v>88</v>
      </c>
      <c r="K2456" t="s">
        <v>137</v>
      </c>
      <c r="L2456" t="s">
        <v>98</v>
      </c>
      <c r="M2456" t="s">
        <v>99</v>
      </c>
    </row>
    <row r="2457" spans="1:13" x14ac:dyDescent="0.3">
      <c r="A2457" t="s">
        <v>16</v>
      </c>
      <c r="B2457" t="s">
        <v>50</v>
      </c>
      <c r="C2457">
        <v>45064</v>
      </c>
      <c r="D2457">
        <v>14</v>
      </c>
      <c r="E2457">
        <v>3774.6800000000003</v>
      </c>
      <c r="F2457">
        <v>2294.46</v>
      </c>
      <c r="G2457">
        <v>1480.2200000000003</v>
      </c>
      <c r="H2457">
        <v>2023</v>
      </c>
      <c r="I2457">
        <v>5</v>
      </c>
      <c r="J2457" t="s">
        <v>84</v>
      </c>
      <c r="K2457" t="s">
        <v>100</v>
      </c>
      <c r="L2457" t="s">
        <v>102</v>
      </c>
      <c r="M2457" t="s">
        <v>103</v>
      </c>
    </row>
    <row r="2458" spans="1:13" x14ac:dyDescent="0.3">
      <c r="A2458" t="s">
        <v>21</v>
      </c>
      <c r="B2458" t="s">
        <v>40</v>
      </c>
      <c r="C2458">
        <v>45587</v>
      </c>
      <c r="D2458">
        <v>28</v>
      </c>
      <c r="E2458">
        <v>37906.119999999995</v>
      </c>
      <c r="F2458">
        <v>27284.880000000001</v>
      </c>
      <c r="G2458">
        <v>10621.239999999994</v>
      </c>
      <c r="H2458">
        <v>2024</v>
      </c>
      <c r="I2458">
        <v>10</v>
      </c>
      <c r="J2458" t="s">
        <v>90</v>
      </c>
      <c r="K2458" t="s">
        <v>106</v>
      </c>
      <c r="L2458" t="s">
        <v>111</v>
      </c>
      <c r="M2458" t="s">
        <v>112</v>
      </c>
    </row>
    <row r="2459" spans="1:13" x14ac:dyDescent="0.3">
      <c r="A2459" t="s">
        <v>59</v>
      </c>
      <c r="B2459" t="s">
        <v>49</v>
      </c>
      <c r="C2459">
        <v>45395</v>
      </c>
      <c r="D2459">
        <v>20</v>
      </c>
      <c r="E2459">
        <v>26621.399999999998</v>
      </c>
      <c r="F2459">
        <v>16352.4</v>
      </c>
      <c r="G2459">
        <v>10268.999999999998</v>
      </c>
      <c r="H2459">
        <v>2024</v>
      </c>
      <c r="I2459">
        <v>4</v>
      </c>
      <c r="J2459" t="s">
        <v>88</v>
      </c>
      <c r="K2459" t="s">
        <v>137</v>
      </c>
      <c r="L2459" t="s">
        <v>126</v>
      </c>
      <c r="M2459" t="s">
        <v>158</v>
      </c>
    </row>
    <row r="2460" spans="1:13" x14ac:dyDescent="0.3">
      <c r="A2460" t="s">
        <v>8</v>
      </c>
      <c r="B2460" t="s">
        <v>58</v>
      </c>
      <c r="C2460">
        <v>45032</v>
      </c>
      <c r="D2460">
        <v>4</v>
      </c>
      <c r="E2460">
        <v>1037.08</v>
      </c>
      <c r="F2460">
        <v>677.88</v>
      </c>
      <c r="G2460">
        <v>359.19999999999993</v>
      </c>
      <c r="H2460">
        <v>2023</v>
      </c>
      <c r="I2460">
        <v>4</v>
      </c>
      <c r="J2460" t="s">
        <v>84</v>
      </c>
      <c r="K2460" t="s">
        <v>106</v>
      </c>
      <c r="L2460" t="s">
        <v>126</v>
      </c>
      <c r="M2460" t="s">
        <v>144</v>
      </c>
    </row>
    <row r="2461" spans="1:13" x14ac:dyDescent="0.3">
      <c r="A2461" t="s">
        <v>25</v>
      </c>
      <c r="B2461" t="s">
        <v>11</v>
      </c>
      <c r="C2461">
        <v>45543</v>
      </c>
      <c r="D2461">
        <v>6</v>
      </c>
      <c r="E2461">
        <v>4031.1000000000004</v>
      </c>
      <c r="F2461">
        <v>3183.54</v>
      </c>
      <c r="G2461">
        <v>847.5600000000004</v>
      </c>
      <c r="H2461">
        <v>2024</v>
      </c>
      <c r="I2461">
        <v>9</v>
      </c>
      <c r="J2461" t="s">
        <v>89</v>
      </c>
      <c r="K2461" t="s">
        <v>113</v>
      </c>
      <c r="L2461" t="s">
        <v>102</v>
      </c>
      <c r="M2461" t="s">
        <v>103</v>
      </c>
    </row>
    <row r="2462" spans="1:13" x14ac:dyDescent="0.3">
      <c r="A2462" t="s">
        <v>32</v>
      </c>
      <c r="B2462" t="s">
        <v>31</v>
      </c>
      <c r="C2462">
        <v>45341</v>
      </c>
      <c r="D2462">
        <v>15</v>
      </c>
      <c r="E2462">
        <v>7210.5</v>
      </c>
      <c r="F2462">
        <v>4529.1000000000004</v>
      </c>
      <c r="G2462">
        <v>2681.3999999999996</v>
      </c>
      <c r="H2462">
        <v>2024</v>
      </c>
      <c r="I2462">
        <v>2</v>
      </c>
      <c r="J2462" t="s">
        <v>87</v>
      </c>
      <c r="K2462" t="s">
        <v>113</v>
      </c>
      <c r="L2462" t="s">
        <v>98</v>
      </c>
      <c r="M2462" t="s">
        <v>108</v>
      </c>
    </row>
    <row r="2463" spans="1:13" x14ac:dyDescent="0.3">
      <c r="A2463" t="s">
        <v>54</v>
      </c>
      <c r="B2463" t="s">
        <v>31</v>
      </c>
      <c r="C2463">
        <v>45336</v>
      </c>
      <c r="D2463">
        <v>25</v>
      </c>
      <c r="E2463">
        <v>12017.5</v>
      </c>
      <c r="F2463">
        <v>7548.5</v>
      </c>
      <c r="G2463">
        <v>4469</v>
      </c>
      <c r="H2463">
        <v>2024</v>
      </c>
      <c r="I2463">
        <v>2</v>
      </c>
      <c r="J2463" t="s">
        <v>87</v>
      </c>
      <c r="K2463" t="s">
        <v>113</v>
      </c>
      <c r="L2463" t="s">
        <v>98</v>
      </c>
      <c r="M2463" t="s">
        <v>108</v>
      </c>
    </row>
    <row r="2464" spans="1:13" x14ac:dyDescent="0.3">
      <c r="A2464" t="s">
        <v>16</v>
      </c>
      <c r="B2464" t="s">
        <v>67</v>
      </c>
      <c r="C2464">
        <v>45105</v>
      </c>
      <c r="D2464">
        <v>21</v>
      </c>
      <c r="E2464">
        <v>21921.480000000003</v>
      </c>
      <c r="F2464">
        <v>13524.84</v>
      </c>
      <c r="G2464">
        <v>8396.6400000000031</v>
      </c>
      <c r="H2464">
        <v>2023</v>
      </c>
      <c r="I2464">
        <v>6</v>
      </c>
      <c r="J2464" t="s">
        <v>84</v>
      </c>
      <c r="K2464" t="s">
        <v>137</v>
      </c>
      <c r="L2464" t="s">
        <v>111</v>
      </c>
      <c r="M2464" t="s">
        <v>121</v>
      </c>
    </row>
    <row r="2465" spans="1:13" x14ac:dyDescent="0.3">
      <c r="A2465" t="s">
        <v>59</v>
      </c>
      <c r="B2465" t="s">
        <v>51</v>
      </c>
      <c r="C2465">
        <v>45528</v>
      </c>
      <c r="D2465">
        <v>6</v>
      </c>
      <c r="E2465">
        <v>2126.52</v>
      </c>
      <c r="F2465">
        <v>1518.3600000000001</v>
      </c>
      <c r="G2465">
        <v>608.15999999999985</v>
      </c>
      <c r="H2465">
        <v>2024</v>
      </c>
      <c r="I2465">
        <v>8</v>
      </c>
      <c r="J2465" t="s">
        <v>89</v>
      </c>
      <c r="K2465" t="s">
        <v>113</v>
      </c>
      <c r="L2465" t="s">
        <v>118</v>
      </c>
      <c r="M2465" t="s">
        <v>152</v>
      </c>
    </row>
    <row r="2466" spans="1:13" x14ac:dyDescent="0.3">
      <c r="A2466" t="s">
        <v>21</v>
      </c>
      <c r="B2466" t="s">
        <v>50</v>
      </c>
      <c r="C2466">
        <v>45202</v>
      </c>
      <c r="D2466">
        <v>39</v>
      </c>
      <c r="E2466">
        <v>10515.18</v>
      </c>
      <c r="F2466">
        <v>6391.7099999999991</v>
      </c>
      <c r="G2466">
        <v>4123.4700000000012</v>
      </c>
      <c r="H2466">
        <v>2023</v>
      </c>
      <c r="I2466">
        <v>10</v>
      </c>
      <c r="J2466" t="s">
        <v>86</v>
      </c>
      <c r="K2466" t="s">
        <v>100</v>
      </c>
      <c r="L2466" t="s">
        <v>102</v>
      </c>
      <c r="M2466" t="s">
        <v>103</v>
      </c>
    </row>
    <row r="2467" spans="1:13" x14ac:dyDescent="0.3">
      <c r="A2467" t="s">
        <v>16</v>
      </c>
      <c r="B2467" t="s">
        <v>53</v>
      </c>
      <c r="C2467">
        <v>45595</v>
      </c>
      <c r="D2467">
        <v>23</v>
      </c>
      <c r="E2467">
        <v>29339.03</v>
      </c>
      <c r="F2467">
        <v>18293.97</v>
      </c>
      <c r="G2467">
        <v>11045.059999999998</v>
      </c>
      <c r="H2467">
        <v>2024</v>
      </c>
      <c r="I2467">
        <v>10</v>
      </c>
      <c r="J2467" t="s">
        <v>90</v>
      </c>
      <c r="K2467" t="s">
        <v>130</v>
      </c>
      <c r="L2467" t="s">
        <v>118</v>
      </c>
      <c r="M2467" t="s">
        <v>152</v>
      </c>
    </row>
    <row r="2468" spans="1:13" x14ac:dyDescent="0.3">
      <c r="A2468" t="s">
        <v>8</v>
      </c>
      <c r="B2468" t="s">
        <v>64</v>
      </c>
      <c r="C2468">
        <v>45042</v>
      </c>
      <c r="D2468">
        <v>22</v>
      </c>
      <c r="E2468">
        <v>8530.2800000000007</v>
      </c>
      <c r="F2468">
        <v>5707.2400000000007</v>
      </c>
      <c r="G2468">
        <v>2823.04</v>
      </c>
      <c r="H2468">
        <v>2023</v>
      </c>
      <c r="I2468">
        <v>4</v>
      </c>
      <c r="J2468" t="s">
        <v>84</v>
      </c>
      <c r="K2468" t="s">
        <v>106</v>
      </c>
      <c r="L2468" t="s">
        <v>102</v>
      </c>
      <c r="M2468" t="s">
        <v>103</v>
      </c>
    </row>
    <row r="2469" spans="1:13" x14ac:dyDescent="0.3">
      <c r="A2469" t="s">
        <v>32</v>
      </c>
      <c r="B2469" t="s">
        <v>35</v>
      </c>
      <c r="C2469">
        <v>45129</v>
      </c>
      <c r="D2469">
        <v>18</v>
      </c>
      <c r="E2469">
        <v>2934.9</v>
      </c>
      <c r="F2469">
        <v>2269.98</v>
      </c>
      <c r="G2469">
        <v>664.92000000000007</v>
      </c>
      <c r="H2469">
        <v>2023</v>
      </c>
      <c r="I2469">
        <v>7</v>
      </c>
      <c r="J2469" t="s">
        <v>85</v>
      </c>
      <c r="K2469" t="s">
        <v>113</v>
      </c>
      <c r="L2469" t="s">
        <v>102</v>
      </c>
      <c r="M2469" t="s">
        <v>124</v>
      </c>
    </row>
    <row r="2470" spans="1:13" x14ac:dyDescent="0.3">
      <c r="A2470" t="s">
        <v>16</v>
      </c>
      <c r="B2470" t="s">
        <v>30</v>
      </c>
      <c r="C2470">
        <v>45607</v>
      </c>
      <c r="D2470">
        <v>31</v>
      </c>
      <c r="E2470">
        <v>45615.26</v>
      </c>
      <c r="F2470">
        <v>30865.149999999998</v>
      </c>
      <c r="G2470">
        <v>14750.110000000004</v>
      </c>
      <c r="H2470">
        <v>2024</v>
      </c>
      <c r="I2470">
        <v>11</v>
      </c>
      <c r="J2470" t="s">
        <v>90</v>
      </c>
      <c r="K2470" t="s">
        <v>113</v>
      </c>
      <c r="L2470" t="s">
        <v>126</v>
      </c>
      <c r="M2470" t="s">
        <v>127</v>
      </c>
    </row>
    <row r="2471" spans="1:13" x14ac:dyDescent="0.3">
      <c r="A2471" t="s">
        <v>16</v>
      </c>
      <c r="B2471" t="s">
        <v>58</v>
      </c>
      <c r="C2471">
        <v>45274</v>
      </c>
      <c r="D2471">
        <v>28</v>
      </c>
      <c r="E2471">
        <v>7259.5599999999995</v>
      </c>
      <c r="F2471">
        <v>4745.16</v>
      </c>
      <c r="G2471">
        <v>2514.3999999999996</v>
      </c>
      <c r="H2471">
        <v>2023</v>
      </c>
      <c r="I2471">
        <v>12</v>
      </c>
      <c r="J2471" t="s">
        <v>86</v>
      </c>
      <c r="K2471" t="s">
        <v>106</v>
      </c>
      <c r="L2471" t="s">
        <v>126</v>
      </c>
      <c r="M2471" t="s">
        <v>144</v>
      </c>
    </row>
    <row r="2472" spans="1:13" x14ac:dyDescent="0.3">
      <c r="A2472" t="s">
        <v>12</v>
      </c>
      <c r="B2472" t="s">
        <v>39</v>
      </c>
      <c r="C2472">
        <v>45478</v>
      </c>
      <c r="D2472">
        <v>16</v>
      </c>
      <c r="E2472">
        <v>11679.68</v>
      </c>
      <c r="F2472">
        <v>9423.84</v>
      </c>
      <c r="G2472">
        <v>2255.84</v>
      </c>
      <c r="H2472">
        <v>2024</v>
      </c>
      <c r="I2472">
        <v>7</v>
      </c>
      <c r="J2472" t="s">
        <v>89</v>
      </c>
      <c r="K2472" t="s">
        <v>113</v>
      </c>
      <c r="L2472" t="s">
        <v>111</v>
      </c>
      <c r="M2472" t="s">
        <v>121</v>
      </c>
    </row>
    <row r="2473" spans="1:13" x14ac:dyDescent="0.3">
      <c r="A2473" t="s">
        <v>23</v>
      </c>
      <c r="B2473" t="s">
        <v>31</v>
      </c>
      <c r="C2473">
        <v>45477</v>
      </c>
      <c r="D2473">
        <v>8</v>
      </c>
      <c r="E2473">
        <v>3845.6</v>
      </c>
      <c r="F2473">
        <v>2415.52</v>
      </c>
      <c r="G2473">
        <v>1430.08</v>
      </c>
      <c r="H2473">
        <v>2024</v>
      </c>
      <c r="I2473">
        <v>7</v>
      </c>
      <c r="J2473" t="s">
        <v>89</v>
      </c>
      <c r="K2473" t="s">
        <v>113</v>
      </c>
      <c r="L2473" t="s">
        <v>98</v>
      </c>
      <c r="M2473" t="s">
        <v>108</v>
      </c>
    </row>
    <row r="2474" spans="1:13" x14ac:dyDescent="0.3">
      <c r="A2474" t="s">
        <v>16</v>
      </c>
      <c r="B2474" t="s">
        <v>42</v>
      </c>
      <c r="C2474">
        <v>45637</v>
      </c>
      <c r="D2474">
        <v>23</v>
      </c>
      <c r="E2474">
        <v>9744.41</v>
      </c>
      <c r="F2474">
        <v>6350.3</v>
      </c>
      <c r="G2474">
        <v>3394.1099999999997</v>
      </c>
      <c r="H2474">
        <v>2024</v>
      </c>
      <c r="I2474">
        <v>12</v>
      </c>
      <c r="J2474" t="s">
        <v>90</v>
      </c>
      <c r="K2474" t="s">
        <v>137</v>
      </c>
      <c r="L2474" t="s">
        <v>98</v>
      </c>
      <c r="M2474" t="s">
        <v>99</v>
      </c>
    </row>
    <row r="2475" spans="1:13" x14ac:dyDescent="0.3">
      <c r="A2475" t="s">
        <v>12</v>
      </c>
      <c r="B2475" t="s">
        <v>48</v>
      </c>
      <c r="C2475">
        <v>45491</v>
      </c>
      <c r="D2475">
        <v>3</v>
      </c>
      <c r="E2475">
        <v>4209.03</v>
      </c>
      <c r="F2475">
        <v>2671.6499999999996</v>
      </c>
      <c r="G2475">
        <v>1537.38</v>
      </c>
      <c r="H2475">
        <v>2024</v>
      </c>
      <c r="I2475">
        <v>7</v>
      </c>
      <c r="J2475" t="s">
        <v>89</v>
      </c>
      <c r="K2475" t="s">
        <v>137</v>
      </c>
      <c r="L2475" t="s">
        <v>111</v>
      </c>
      <c r="M2475" t="s">
        <v>112</v>
      </c>
    </row>
    <row r="2476" spans="1:13" x14ac:dyDescent="0.3">
      <c r="A2476" t="s">
        <v>16</v>
      </c>
      <c r="B2476" t="s">
        <v>61</v>
      </c>
      <c r="C2476">
        <v>45596</v>
      </c>
      <c r="D2476">
        <v>31</v>
      </c>
      <c r="E2476">
        <v>11859.98</v>
      </c>
      <c r="F2476">
        <v>9372.23</v>
      </c>
      <c r="G2476">
        <v>2487.75</v>
      </c>
      <c r="H2476">
        <v>2024</v>
      </c>
      <c r="I2476">
        <v>10</v>
      </c>
      <c r="J2476" t="s">
        <v>90</v>
      </c>
      <c r="K2476" t="s">
        <v>109</v>
      </c>
      <c r="L2476" t="s">
        <v>111</v>
      </c>
      <c r="M2476" t="s">
        <v>121</v>
      </c>
    </row>
    <row r="2477" spans="1:13" x14ac:dyDescent="0.3">
      <c r="A2477" t="s">
        <v>16</v>
      </c>
      <c r="B2477" t="s">
        <v>44</v>
      </c>
      <c r="C2477">
        <v>44968</v>
      </c>
      <c r="D2477">
        <v>25</v>
      </c>
      <c r="E2477">
        <v>7182.5</v>
      </c>
      <c r="F2477">
        <v>5816.75</v>
      </c>
      <c r="G2477">
        <v>1365.75</v>
      </c>
      <c r="H2477">
        <v>2023</v>
      </c>
      <c r="I2477">
        <v>2</v>
      </c>
      <c r="J2477" t="s">
        <v>83</v>
      </c>
      <c r="K2477" t="s">
        <v>109</v>
      </c>
      <c r="L2477" t="s">
        <v>102</v>
      </c>
      <c r="M2477" t="s">
        <v>116</v>
      </c>
    </row>
    <row r="2478" spans="1:13" x14ac:dyDescent="0.3">
      <c r="A2478" t="s">
        <v>37</v>
      </c>
      <c r="B2478" t="s">
        <v>30</v>
      </c>
      <c r="C2478">
        <v>45415</v>
      </c>
      <c r="D2478">
        <v>9</v>
      </c>
      <c r="E2478">
        <v>13243.14</v>
      </c>
      <c r="F2478">
        <v>8960.85</v>
      </c>
      <c r="G2478">
        <v>4282.2899999999991</v>
      </c>
      <c r="H2478">
        <v>2024</v>
      </c>
      <c r="I2478">
        <v>5</v>
      </c>
      <c r="J2478" t="s">
        <v>88</v>
      </c>
      <c r="K2478" t="s">
        <v>113</v>
      </c>
      <c r="L2478" t="s">
        <v>126</v>
      </c>
      <c r="M2478" t="s">
        <v>127</v>
      </c>
    </row>
    <row r="2479" spans="1:13" x14ac:dyDescent="0.3">
      <c r="A2479" t="s">
        <v>16</v>
      </c>
      <c r="B2479" t="s">
        <v>17</v>
      </c>
      <c r="C2479">
        <v>45420</v>
      </c>
      <c r="D2479">
        <v>7</v>
      </c>
      <c r="E2479">
        <v>1280.8599999999999</v>
      </c>
      <c r="F2479">
        <v>973.06999999999994</v>
      </c>
      <c r="G2479">
        <v>307.78999999999996</v>
      </c>
      <c r="H2479">
        <v>2024</v>
      </c>
      <c r="I2479">
        <v>5</v>
      </c>
      <c r="J2479" t="s">
        <v>88</v>
      </c>
      <c r="K2479" t="s">
        <v>104</v>
      </c>
      <c r="L2479" t="s">
        <v>102</v>
      </c>
      <c r="M2479" t="s">
        <v>103</v>
      </c>
    </row>
    <row r="2480" spans="1:13" x14ac:dyDescent="0.3">
      <c r="A2480" t="s">
        <v>16</v>
      </c>
      <c r="B2480" t="s">
        <v>20</v>
      </c>
      <c r="C2480">
        <v>45190</v>
      </c>
      <c r="D2480">
        <v>7</v>
      </c>
      <c r="E2480">
        <v>6217.47</v>
      </c>
      <c r="F2480">
        <v>5057.1500000000005</v>
      </c>
      <c r="G2480">
        <v>1160.3199999999997</v>
      </c>
      <c r="H2480">
        <v>2023</v>
      </c>
      <c r="I2480">
        <v>9</v>
      </c>
      <c r="J2480" t="s">
        <v>85</v>
      </c>
      <c r="K2480" t="s">
        <v>104</v>
      </c>
      <c r="L2480" t="s">
        <v>102</v>
      </c>
      <c r="M2480" t="s">
        <v>124</v>
      </c>
    </row>
    <row r="2481" spans="1:13" x14ac:dyDescent="0.3">
      <c r="A2481" t="s">
        <v>16</v>
      </c>
      <c r="B2481" t="s">
        <v>42</v>
      </c>
      <c r="C2481">
        <v>45515</v>
      </c>
      <c r="D2481">
        <v>14</v>
      </c>
      <c r="E2481">
        <v>5931.38</v>
      </c>
      <c r="F2481">
        <v>3865.4000000000005</v>
      </c>
      <c r="G2481">
        <v>2065.9799999999996</v>
      </c>
      <c r="H2481">
        <v>2024</v>
      </c>
      <c r="I2481">
        <v>8</v>
      </c>
      <c r="J2481" t="s">
        <v>89</v>
      </c>
      <c r="K2481" t="s">
        <v>137</v>
      </c>
      <c r="L2481" t="s">
        <v>98</v>
      </c>
      <c r="M2481" t="s">
        <v>99</v>
      </c>
    </row>
    <row r="2482" spans="1:13" x14ac:dyDescent="0.3">
      <c r="A2482" t="s">
        <v>54</v>
      </c>
      <c r="B2482" t="s">
        <v>53</v>
      </c>
      <c r="C2482">
        <v>45605</v>
      </c>
      <c r="D2482">
        <v>23</v>
      </c>
      <c r="E2482">
        <v>29339.03</v>
      </c>
      <c r="F2482">
        <v>18293.97</v>
      </c>
      <c r="G2482">
        <v>11045.059999999998</v>
      </c>
      <c r="H2482">
        <v>2024</v>
      </c>
      <c r="I2482">
        <v>11</v>
      </c>
      <c r="J2482" t="s">
        <v>90</v>
      </c>
      <c r="K2482" t="s">
        <v>130</v>
      </c>
      <c r="L2482" t="s">
        <v>118</v>
      </c>
      <c r="M2482" t="s">
        <v>152</v>
      </c>
    </row>
    <row r="2483" spans="1:13" x14ac:dyDescent="0.3">
      <c r="A2483" t="s">
        <v>21</v>
      </c>
      <c r="B2483" t="s">
        <v>36</v>
      </c>
      <c r="C2483">
        <v>45427</v>
      </c>
      <c r="D2483">
        <v>19</v>
      </c>
      <c r="E2483">
        <v>17993.95</v>
      </c>
      <c r="F2483">
        <v>12680.22</v>
      </c>
      <c r="G2483">
        <v>5313.7300000000014</v>
      </c>
      <c r="H2483">
        <v>2024</v>
      </c>
      <c r="I2483">
        <v>5</v>
      </c>
      <c r="J2483" t="s">
        <v>88</v>
      </c>
      <c r="K2483" t="s">
        <v>132</v>
      </c>
      <c r="L2483" t="s">
        <v>102</v>
      </c>
      <c r="M2483" t="s">
        <v>124</v>
      </c>
    </row>
    <row r="2484" spans="1:13" x14ac:dyDescent="0.3">
      <c r="A2484" t="s">
        <v>28</v>
      </c>
      <c r="B2484" t="s">
        <v>48</v>
      </c>
      <c r="C2484">
        <v>45260</v>
      </c>
      <c r="D2484">
        <v>38</v>
      </c>
      <c r="E2484">
        <v>53314.38</v>
      </c>
      <c r="F2484">
        <v>33840.9</v>
      </c>
      <c r="G2484">
        <v>19473.479999999996</v>
      </c>
      <c r="H2484">
        <v>2023</v>
      </c>
      <c r="I2484">
        <v>11</v>
      </c>
      <c r="J2484" t="s">
        <v>86</v>
      </c>
      <c r="K2484" t="s">
        <v>137</v>
      </c>
      <c r="L2484" t="s">
        <v>111</v>
      </c>
      <c r="M2484" t="s">
        <v>112</v>
      </c>
    </row>
    <row r="2485" spans="1:13" x14ac:dyDescent="0.3">
      <c r="A2485" t="s">
        <v>6</v>
      </c>
      <c r="B2485" t="s">
        <v>58</v>
      </c>
      <c r="C2485">
        <v>45037</v>
      </c>
      <c r="D2485">
        <v>18</v>
      </c>
      <c r="E2485">
        <v>4666.8599999999997</v>
      </c>
      <c r="F2485">
        <v>3050.46</v>
      </c>
      <c r="G2485">
        <v>1616.3999999999996</v>
      </c>
      <c r="H2485">
        <v>2023</v>
      </c>
      <c r="I2485">
        <v>4</v>
      </c>
      <c r="J2485" t="s">
        <v>84</v>
      </c>
      <c r="K2485" t="s">
        <v>106</v>
      </c>
      <c r="L2485" t="s">
        <v>126</v>
      </c>
      <c r="M2485" t="s">
        <v>144</v>
      </c>
    </row>
    <row r="2486" spans="1:13" x14ac:dyDescent="0.3">
      <c r="A2486" t="s">
        <v>16</v>
      </c>
      <c r="B2486" t="s">
        <v>65</v>
      </c>
      <c r="C2486">
        <v>45453</v>
      </c>
      <c r="D2486">
        <v>16</v>
      </c>
      <c r="E2486">
        <v>5170.3999999999996</v>
      </c>
      <c r="F2486">
        <v>3197.76</v>
      </c>
      <c r="G2486">
        <v>1972.6399999999994</v>
      </c>
      <c r="H2486">
        <v>2024</v>
      </c>
      <c r="I2486">
        <v>6</v>
      </c>
      <c r="J2486" t="s">
        <v>88</v>
      </c>
      <c r="K2486" t="s">
        <v>109</v>
      </c>
      <c r="L2486" t="s">
        <v>111</v>
      </c>
      <c r="M2486" t="s">
        <v>112</v>
      </c>
    </row>
    <row r="2487" spans="1:13" x14ac:dyDescent="0.3">
      <c r="A2487" t="s">
        <v>16</v>
      </c>
      <c r="B2487" t="s">
        <v>57</v>
      </c>
      <c r="C2487">
        <v>45387</v>
      </c>
      <c r="D2487">
        <v>3</v>
      </c>
      <c r="E2487">
        <v>3511.92</v>
      </c>
      <c r="F2487">
        <v>2805.5099999999998</v>
      </c>
      <c r="G2487">
        <v>706.41000000000031</v>
      </c>
      <c r="H2487">
        <v>2024</v>
      </c>
      <c r="I2487">
        <v>4</v>
      </c>
      <c r="J2487" t="s">
        <v>88</v>
      </c>
      <c r="K2487" t="s">
        <v>106</v>
      </c>
      <c r="L2487" t="s">
        <v>111</v>
      </c>
      <c r="M2487" t="s">
        <v>112</v>
      </c>
    </row>
    <row r="2488" spans="1:13" x14ac:dyDescent="0.3">
      <c r="A2488" t="s">
        <v>12</v>
      </c>
      <c r="B2488" t="s">
        <v>48</v>
      </c>
      <c r="C2488">
        <v>45426</v>
      </c>
      <c r="D2488">
        <v>7</v>
      </c>
      <c r="E2488">
        <v>9821.07</v>
      </c>
      <c r="F2488">
        <v>6233.8499999999995</v>
      </c>
      <c r="G2488">
        <v>3587.2200000000003</v>
      </c>
      <c r="H2488">
        <v>2024</v>
      </c>
      <c r="I2488">
        <v>5</v>
      </c>
      <c r="J2488" t="s">
        <v>88</v>
      </c>
      <c r="K2488" t="s">
        <v>137</v>
      </c>
      <c r="L2488" t="s">
        <v>111</v>
      </c>
      <c r="M2488" t="s">
        <v>112</v>
      </c>
    </row>
    <row r="2489" spans="1:13" x14ac:dyDescent="0.3">
      <c r="A2489" t="s">
        <v>6</v>
      </c>
      <c r="B2489" t="s">
        <v>42</v>
      </c>
      <c r="C2489">
        <v>45508</v>
      </c>
      <c r="D2489">
        <v>8</v>
      </c>
      <c r="E2489">
        <v>3389.36</v>
      </c>
      <c r="F2489">
        <v>2208.8000000000002</v>
      </c>
      <c r="G2489">
        <v>1180.56</v>
      </c>
      <c r="H2489">
        <v>2024</v>
      </c>
      <c r="I2489">
        <v>8</v>
      </c>
      <c r="J2489" t="s">
        <v>89</v>
      </c>
      <c r="K2489" t="s">
        <v>137</v>
      </c>
      <c r="L2489" t="s">
        <v>98</v>
      </c>
      <c r="M2489" t="s">
        <v>99</v>
      </c>
    </row>
    <row r="2490" spans="1:13" x14ac:dyDescent="0.3">
      <c r="A2490" t="s">
        <v>21</v>
      </c>
      <c r="B2490" t="s">
        <v>53</v>
      </c>
      <c r="C2490">
        <v>45339</v>
      </c>
      <c r="D2490">
        <v>19</v>
      </c>
      <c r="E2490">
        <v>24236.589999999997</v>
      </c>
      <c r="F2490">
        <v>15112.41</v>
      </c>
      <c r="G2490">
        <v>9124.1799999999967</v>
      </c>
      <c r="H2490">
        <v>2024</v>
      </c>
      <c r="I2490">
        <v>2</v>
      </c>
      <c r="J2490" t="s">
        <v>87</v>
      </c>
      <c r="K2490" t="s">
        <v>130</v>
      </c>
      <c r="L2490" t="s">
        <v>118</v>
      </c>
      <c r="M2490" t="s">
        <v>152</v>
      </c>
    </row>
    <row r="2491" spans="1:13" x14ac:dyDescent="0.3">
      <c r="A2491" t="s">
        <v>28</v>
      </c>
      <c r="B2491" t="s">
        <v>17</v>
      </c>
      <c r="C2491">
        <v>45582</v>
      </c>
      <c r="D2491">
        <v>36</v>
      </c>
      <c r="E2491">
        <v>6587.28</v>
      </c>
      <c r="F2491">
        <v>5004.3599999999997</v>
      </c>
      <c r="G2491">
        <v>1582.92</v>
      </c>
      <c r="H2491">
        <v>2024</v>
      </c>
      <c r="I2491">
        <v>10</v>
      </c>
      <c r="J2491" t="s">
        <v>90</v>
      </c>
      <c r="K2491" t="s">
        <v>104</v>
      </c>
      <c r="L2491" t="s">
        <v>102</v>
      </c>
      <c r="M2491" t="s">
        <v>103</v>
      </c>
    </row>
    <row r="2492" spans="1:13" x14ac:dyDescent="0.3">
      <c r="A2492" t="s">
        <v>16</v>
      </c>
      <c r="B2492" t="s">
        <v>63</v>
      </c>
      <c r="C2492">
        <v>45220</v>
      </c>
      <c r="D2492">
        <v>36</v>
      </c>
      <c r="E2492">
        <v>40719.96</v>
      </c>
      <c r="F2492">
        <v>33802.200000000004</v>
      </c>
      <c r="G2492">
        <v>6917.7599999999948</v>
      </c>
      <c r="H2492">
        <v>2023</v>
      </c>
      <c r="I2492">
        <v>10</v>
      </c>
      <c r="J2492" t="s">
        <v>86</v>
      </c>
      <c r="K2492" t="s">
        <v>113</v>
      </c>
      <c r="L2492" t="s">
        <v>111</v>
      </c>
      <c r="M2492" t="s">
        <v>170</v>
      </c>
    </row>
    <row r="2493" spans="1:13" x14ac:dyDescent="0.3">
      <c r="A2493" t="s">
        <v>16</v>
      </c>
      <c r="B2493" t="s">
        <v>58</v>
      </c>
      <c r="C2493">
        <v>45014</v>
      </c>
      <c r="D2493">
        <v>23</v>
      </c>
      <c r="E2493">
        <v>5963.2099999999991</v>
      </c>
      <c r="F2493">
        <v>3897.81</v>
      </c>
      <c r="G2493">
        <v>2065.3999999999992</v>
      </c>
      <c r="H2493">
        <v>2023</v>
      </c>
      <c r="I2493">
        <v>3</v>
      </c>
      <c r="J2493" t="s">
        <v>83</v>
      </c>
      <c r="K2493" t="s">
        <v>106</v>
      </c>
      <c r="L2493" t="s">
        <v>126</v>
      </c>
      <c r="M2493" t="s">
        <v>144</v>
      </c>
    </row>
    <row r="2494" spans="1:13" x14ac:dyDescent="0.3">
      <c r="A2494" t="s">
        <v>21</v>
      </c>
      <c r="B2494" t="s">
        <v>18</v>
      </c>
      <c r="C2494">
        <v>45465</v>
      </c>
      <c r="D2494">
        <v>8</v>
      </c>
      <c r="E2494">
        <v>3193.28</v>
      </c>
      <c r="F2494">
        <v>2413.12</v>
      </c>
      <c r="G2494">
        <v>780.16000000000031</v>
      </c>
      <c r="H2494">
        <v>2024</v>
      </c>
      <c r="I2494">
        <v>6</v>
      </c>
      <c r="J2494" t="s">
        <v>88</v>
      </c>
      <c r="K2494" t="s">
        <v>130</v>
      </c>
      <c r="L2494" t="s">
        <v>126</v>
      </c>
      <c r="M2494" t="s">
        <v>129</v>
      </c>
    </row>
    <row r="2495" spans="1:13" x14ac:dyDescent="0.3">
      <c r="A2495" t="s">
        <v>10</v>
      </c>
      <c r="B2495" t="s">
        <v>38</v>
      </c>
      <c r="C2495">
        <v>45210</v>
      </c>
      <c r="D2495">
        <v>32</v>
      </c>
      <c r="E2495">
        <v>17167.36</v>
      </c>
      <c r="F2495">
        <v>12512.96</v>
      </c>
      <c r="G2495">
        <v>4654.4000000000015</v>
      </c>
      <c r="H2495">
        <v>2023</v>
      </c>
      <c r="I2495">
        <v>10</v>
      </c>
      <c r="J2495" t="s">
        <v>86</v>
      </c>
      <c r="K2495" t="s">
        <v>113</v>
      </c>
      <c r="L2495" t="s">
        <v>111</v>
      </c>
      <c r="M2495" t="s">
        <v>112</v>
      </c>
    </row>
    <row r="2496" spans="1:13" x14ac:dyDescent="0.3">
      <c r="A2496" t="s">
        <v>14</v>
      </c>
      <c r="B2496" t="s">
        <v>18</v>
      </c>
      <c r="C2496">
        <v>45336</v>
      </c>
      <c r="D2496">
        <v>24</v>
      </c>
      <c r="E2496">
        <v>9579.84</v>
      </c>
      <c r="F2496">
        <v>7239.36</v>
      </c>
      <c r="G2496">
        <v>2340.4800000000005</v>
      </c>
      <c r="H2496">
        <v>2024</v>
      </c>
      <c r="I2496">
        <v>2</v>
      </c>
      <c r="J2496" t="s">
        <v>87</v>
      </c>
      <c r="K2496" t="s">
        <v>130</v>
      </c>
      <c r="L2496" t="s">
        <v>126</v>
      </c>
      <c r="M2496" t="s">
        <v>129</v>
      </c>
    </row>
    <row r="2497" spans="1:13" x14ac:dyDescent="0.3">
      <c r="A2497" t="s">
        <v>28</v>
      </c>
      <c r="B2497" t="s">
        <v>43</v>
      </c>
      <c r="C2497">
        <v>45591</v>
      </c>
      <c r="D2497">
        <v>28</v>
      </c>
      <c r="E2497">
        <v>29818.880000000001</v>
      </c>
      <c r="F2497">
        <v>19226.759999999998</v>
      </c>
      <c r="G2497">
        <v>10592.120000000003</v>
      </c>
      <c r="H2497">
        <v>2024</v>
      </c>
      <c r="I2497">
        <v>10</v>
      </c>
      <c r="J2497" t="s">
        <v>90</v>
      </c>
      <c r="K2497" t="s">
        <v>113</v>
      </c>
      <c r="L2497" t="s">
        <v>111</v>
      </c>
      <c r="M2497" t="s">
        <v>121</v>
      </c>
    </row>
    <row r="2498" spans="1:13" x14ac:dyDescent="0.3">
      <c r="A2498" t="s">
        <v>16</v>
      </c>
      <c r="B2498" t="s">
        <v>66</v>
      </c>
      <c r="C2498">
        <v>45035</v>
      </c>
      <c r="D2498">
        <v>20</v>
      </c>
      <c r="E2498">
        <v>10867.2</v>
      </c>
      <c r="F2498">
        <v>7731.5999999999995</v>
      </c>
      <c r="G2498">
        <v>3135.6000000000013</v>
      </c>
      <c r="H2498">
        <v>2023</v>
      </c>
      <c r="I2498">
        <v>4</v>
      </c>
      <c r="J2498" t="s">
        <v>84</v>
      </c>
      <c r="K2498" t="s">
        <v>113</v>
      </c>
      <c r="L2498" t="s">
        <v>118</v>
      </c>
      <c r="M2498" t="s">
        <v>154</v>
      </c>
    </row>
    <row r="2499" spans="1:13" x14ac:dyDescent="0.3">
      <c r="A2499" t="s">
        <v>21</v>
      </c>
      <c r="B2499" t="s">
        <v>26</v>
      </c>
      <c r="C2499">
        <v>45134</v>
      </c>
      <c r="D2499">
        <v>4</v>
      </c>
      <c r="E2499">
        <v>4214.76</v>
      </c>
      <c r="F2499">
        <v>2610.2800000000002</v>
      </c>
      <c r="G2499">
        <v>1604.48</v>
      </c>
      <c r="H2499">
        <v>2023</v>
      </c>
      <c r="I2499">
        <v>7</v>
      </c>
      <c r="J2499" t="s">
        <v>85</v>
      </c>
      <c r="K2499" t="s">
        <v>104</v>
      </c>
      <c r="L2499" t="s">
        <v>126</v>
      </c>
      <c r="M2499" t="s">
        <v>127</v>
      </c>
    </row>
    <row r="2500" spans="1:13" x14ac:dyDescent="0.3">
      <c r="A2500" t="s">
        <v>8</v>
      </c>
      <c r="B2500" t="s">
        <v>17</v>
      </c>
      <c r="C2500">
        <v>45523</v>
      </c>
      <c r="D2500">
        <v>7</v>
      </c>
      <c r="E2500">
        <v>1280.8599999999999</v>
      </c>
      <c r="F2500">
        <v>973.06999999999994</v>
      </c>
      <c r="G2500">
        <v>307.78999999999996</v>
      </c>
      <c r="H2500">
        <v>2024</v>
      </c>
      <c r="I2500">
        <v>8</v>
      </c>
      <c r="J2500" t="s">
        <v>89</v>
      </c>
      <c r="K2500" t="s">
        <v>104</v>
      </c>
      <c r="L2500" t="s">
        <v>102</v>
      </c>
      <c r="M2500" t="s">
        <v>103</v>
      </c>
    </row>
    <row r="2501" spans="1:13" x14ac:dyDescent="0.3">
      <c r="A2501" t="s">
        <v>32</v>
      </c>
      <c r="B2501" t="s">
        <v>40</v>
      </c>
      <c r="C2501">
        <v>45421</v>
      </c>
      <c r="D2501">
        <v>11</v>
      </c>
      <c r="E2501">
        <v>14891.689999999999</v>
      </c>
      <c r="F2501">
        <v>10719.060000000001</v>
      </c>
      <c r="G2501">
        <v>4172.6299999999974</v>
      </c>
      <c r="H2501">
        <v>2024</v>
      </c>
      <c r="I2501">
        <v>5</v>
      </c>
      <c r="J2501" t="s">
        <v>88</v>
      </c>
      <c r="K2501" t="s">
        <v>106</v>
      </c>
      <c r="L2501" t="s">
        <v>111</v>
      </c>
      <c r="M2501" t="s">
        <v>112</v>
      </c>
    </row>
    <row r="2502" spans="1:13" x14ac:dyDescent="0.3">
      <c r="A2502" t="s">
        <v>16</v>
      </c>
      <c r="B2502" t="s">
        <v>45</v>
      </c>
      <c r="C2502">
        <v>45642</v>
      </c>
      <c r="D2502">
        <v>31</v>
      </c>
      <c r="E2502">
        <v>25006.46</v>
      </c>
      <c r="F2502">
        <v>14912.24</v>
      </c>
      <c r="G2502">
        <v>10094.219999999999</v>
      </c>
      <c r="H2502">
        <v>2024</v>
      </c>
      <c r="I2502">
        <v>12</v>
      </c>
      <c r="J2502" t="s">
        <v>90</v>
      </c>
      <c r="K2502" t="s">
        <v>113</v>
      </c>
      <c r="L2502" t="s">
        <v>111</v>
      </c>
      <c r="M2502" t="s">
        <v>112</v>
      </c>
    </row>
    <row r="2503" spans="1:13" x14ac:dyDescent="0.3">
      <c r="A2503" t="s">
        <v>37</v>
      </c>
      <c r="B2503" t="s">
        <v>30</v>
      </c>
      <c r="C2503">
        <v>45360</v>
      </c>
      <c r="D2503">
        <v>13</v>
      </c>
      <c r="E2503">
        <v>19128.98</v>
      </c>
      <c r="F2503">
        <v>12943.449999999999</v>
      </c>
      <c r="G2503">
        <v>6185.5300000000007</v>
      </c>
      <c r="H2503">
        <v>2024</v>
      </c>
      <c r="I2503">
        <v>3</v>
      </c>
      <c r="J2503" t="s">
        <v>87</v>
      </c>
      <c r="K2503" t="s">
        <v>113</v>
      </c>
      <c r="L2503" t="s">
        <v>126</v>
      </c>
      <c r="M2503" t="s">
        <v>127</v>
      </c>
    </row>
    <row r="2504" spans="1:13" x14ac:dyDescent="0.3">
      <c r="A2504" t="s">
        <v>21</v>
      </c>
      <c r="B2504" t="s">
        <v>11</v>
      </c>
      <c r="C2504">
        <v>45299</v>
      </c>
      <c r="D2504">
        <v>30</v>
      </c>
      <c r="E2504">
        <v>20155.5</v>
      </c>
      <c r="F2504">
        <v>15917.7</v>
      </c>
      <c r="G2504">
        <v>4237.7999999999993</v>
      </c>
      <c r="H2504">
        <v>2024</v>
      </c>
      <c r="I2504">
        <v>1</v>
      </c>
      <c r="J2504" t="s">
        <v>87</v>
      </c>
      <c r="K2504" t="s">
        <v>113</v>
      </c>
      <c r="L2504" t="s">
        <v>102</v>
      </c>
      <c r="M2504" t="s">
        <v>103</v>
      </c>
    </row>
    <row r="2505" spans="1:13" x14ac:dyDescent="0.3">
      <c r="A2505" t="s">
        <v>28</v>
      </c>
      <c r="B2505" t="s">
        <v>7</v>
      </c>
      <c r="C2505">
        <v>45333</v>
      </c>
      <c r="D2505">
        <v>21</v>
      </c>
      <c r="E2505">
        <v>6969.48</v>
      </c>
      <c r="F2505">
        <v>4151.91</v>
      </c>
      <c r="G2505">
        <v>2817.5699999999997</v>
      </c>
      <c r="H2505">
        <v>2024</v>
      </c>
      <c r="I2505">
        <v>2</v>
      </c>
      <c r="J2505" t="s">
        <v>87</v>
      </c>
      <c r="K2505" t="s">
        <v>109</v>
      </c>
      <c r="L2505" t="s">
        <v>98</v>
      </c>
      <c r="M2505" t="s">
        <v>108</v>
      </c>
    </row>
    <row r="2506" spans="1:13" x14ac:dyDescent="0.3">
      <c r="A2506" t="s">
        <v>59</v>
      </c>
      <c r="B2506" t="s">
        <v>15</v>
      </c>
      <c r="C2506">
        <v>45302</v>
      </c>
      <c r="D2506">
        <v>19</v>
      </c>
      <c r="E2506">
        <v>16786.310000000001</v>
      </c>
      <c r="F2506">
        <v>11705.710000000001</v>
      </c>
      <c r="G2506">
        <v>5080.6000000000004</v>
      </c>
      <c r="H2506">
        <v>2024</v>
      </c>
      <c r="I2506">
        <v>1</v>
      </c>
      <c r="J2506" t="s">
        <v>87</v>
      </c>
      <c r="K2506" t="s">
        <v>132</v>
      </c>
      <c r="L2506" t="s">
        <v>118</v>
      </c>
      <c r="M2506" t="s">
        <v>134</v>
      </c>
    </row>
    <row r="2507" spans="1:13" x14ac:dyDescent="0.3">
      <c r="A2507" t="s">
        <v>37</v>
      </c>
      <c r="B2507" t="s">
        <v>55</v>
      </c>
      <c r="C2507">
        <v>45131</v>
      </c>
      <c r="D2507">
        <v>6</v>
      </c>
      <c r="E2507">
        <v>5214.96</v>
      </c>
      <c r="F2507">
        <v>3915.18</v>
      </c>
      <c r="G2507">
        <v>1299.7800000000002</v>
      </c>
      <c r="H2507">
        <v>2023</v>
      </c>
      <c r="I2507">
        <v>7</v>
      </c>
      <c r="J2507" t="s">
        <v>85</v>
      </c>
      <c r="K2507" t="s">
        <v>100</v>
      </c>
      <c r="L2507" t="s">
        <v>111</v>
      </c>
      <c r="M2507" t="s">
        <v>121</v>
      </c>
    </row>
    <row r="2508" spans="1:13" x14ac:dyDescent="0.3">
      <c r="A2508" t="s">
        <v>25</v>
      </c>
      <c r="B2508" t="s">
        <v>56</v>
      </c>
      <c r="C2508">
        <v>44931</v>
      </c>
      <c r="D2508">
        <v>23</v>
      </c>
      <c r="E2508">
        <v>3085.4500000000003</v>
      </c>
      <c r="F2508">
        <v>2548.8599999999997</v>
      </c>
      <c r="G2508">
        <v>536.5900000000006</v>
      </c>
      <c r="H2508">
        <v>2023</v>
      </c>
      <c r="I2508">
        <v>1</v>
      </c>
      <c r="J2508" t="s">
        <v>83</v>
      </c>
      <c r="K2508" t="s">
        <v>113</v>
      </c>
      <c r="L2508" t="s">
        <v>102</v>
      </c>
      <c r="M2508" t="s">
        <v>148</v>
      </c>
    </row>
    <row r="2509" spans="1:13" x14ac:dyDescent="0.3">
      <c r="A2509" t="s">
        <v>8</v>
      </c>
      <c r="B2509" t="s">
        <v>7</v>
      </c>
      <c r="C2509">
        <v>45025</v>
      </c>
      <c r="D2509">
        <v>15</v>
      </c>
      <c r="E2509">
        <v>4978.2</v>
      </c>
      <c r="F2509">
        <v>2965.65</v>
      </c>
      <c r="G2509">
        <v>2012.5499999999997</v>
      </c>
      <c r="H2509">
        <v>2023</v>
      </c>
      <c r="I2509">
        <v>4</v>
      </c>
      <c r="J2509" t="s">
        <v>84</v>
      </c>
      <c r="K2509" t="s">
        <v>109</v>
      </c>
      <c r="L2509" t="s">
        <v>98</v>
      </c>
      <c r="M2509" t="s">
        <v>108</v>
      </c>
    </row>
    <row r="2510" spans="1:13" x14ac:dyDescent="0.3">
      <c r="A2510" t="s">
        <v>16</v>
      </c>
      <c r="B2510" t="s">
        <v>30</v>
      </c>
      <c r="C2510">
        <v>45469</v>
      </c>
      <c r="D2510">
        <v>3</v>
      </c>
      <c r="E2510">
        <v>4414.38</v>
      </c>
      <c r="F2510">
        <v>2986.95</v>
      </c>
      <c r="G2510">
        <v>1427.4300000000003</v>
      </c>
      <c r="H2510">
        <v>2024</v>
      </c>
      <c r="I2510">
        <v>6</v>
      </c>
      <c r="J2510" t="s">
        <v>88</v>
      </c>
      <c r="K2510" t="s">
        <v>113</v>
      </c>
      <c r="L2510" t="s">
        <v>126</v>
      </c>
      <c r="M2510" t="s">
        <v>127</v>
      </c>
    </row>
    <row r="2511" spans="1:13" x14ac:dyDescent="0.3">
      <c r="A2511" t="s">
        <v>25</v>
      </c>
      <c r="B2511" t="s">
        <v>18</v>
      </c>
      <c r="C2511">
        <v>45562</v>
      </c>
      <c r="D2511">
        <v>19</v>
      </c>
      <c r="E2511">
        <v>7584.0400000000009</v>
      </c>
      <c r="F2511">
        <v>5731.16</v>
      </c>
      <c r="G2511">
        <v>1852.880000000001</v>
      </c>
      <c r="H2511">
        <v>2024</v>
      </c>
      <c r="I2511">
        <v>9</v>
      </c>
      <c r="J2511" t="s">
        <v>89</v>
      </c>
      <c r="K2511" t="s">
        <v>130</v>
      </c>
      <c r="L2511" t="s">
        <v>126</v>
      </c>
      <c r="M2511" t="s">
        <v>129</v>
      </c>
    </row>
    <row r="2512" spans="1:13" x14ac:dyDescent="0.3">
      <c r="A2512" t="s">
        <v>19</v>
      </c>
      <c r="B2512" t="s">
        <v>65</v>
      </c>
      <c r="C2512">
        <v>45422</v>
      </c>
      <c r="D2512">
        <v>6</v>
      </c>
      <c r="E2512">
        <v>1938.8999999999999</v>
      </c>
      <c r="F2512">
        <v>1199.1600000000001</v>
      </c>
      <c r="G2512">
        <v>739.73999999999978</v>
      </c>
      <c r="H2512">
        <v>2024</v>
      </c>
      <c r="I2512">
        <v>5</v>
      </c>
      <c r="J2512" t="s">
        <v>88</v>
      </c>
      <c r="K2512" t="s">
        <v>109</v>
      </c>
      <c r="L2512" t="s">
        <v>111</v>
      </c>
      <c r="M2512" t="s">
        <v>112</v>
      </c>
    </row>
    <row r="2513" spans="1:13" x14ac:dyDescent="0.3">
      <c r="A2513" t="s">
        <v>32</v>
      </c>
      <c r="B2513" t="s">
        <v>62</v>
      </c>
      <c r="C2513">
        <v>45377</v>
      </c>
      <c r="D2513">
        <v>25</v>
      </c>
      <c r="E2513">
        <v>36132.5</v>
      </c>
      <c r="F2513">
        <v>24256.75</v>
      </c>
      <c r="G2513">
        <v>11875.75</v>
      </c>
      <c r="H2513">
        <v>2024</v>
      </c>
      <c r="I2513">
        <v>3</v>
      </c>
      <c r="J2513" t="s">
        <v>87</v>
      </c>
      <c r="K2513" t="s">
        <v>113</v>
      </c>
      <c r="L2513" t="s">
        <v>126</v>
      </c>
      <c r="M2513" t="s">
        <v>158</v>
      </c>
    </row>
    <row r="2514" spans="1:13" x14ac:dyDescent="0.3">
      <c r="A2514" t="s">
        <v>23</v>
      </c>
      <c r="B2514" t="s">
        <v>56</v>
      </c>
      <c r="C2514">
        <v>45050</v>
      </c>
      <c r="D2514">
        <v>5</v>
      </c>
      <c r="E2514">
        <v>670.75</v>
      </c>
      <c r="F2514">
        <v>554.09999999999991</v>
      </c>
      <c r="G2514">
        <v>116.65000000000009</v>
      </c>
      <c r="H2514">
        <v>2023</v>
      </c>
      <c r="I2514">
        <v>5</v>
      </c>
      <c r="J2514" t="s">
        <v>84</v>
      </c>
      <c r="K2514" t="s">
        <v>113</v>
      </c>
      <c r="L2514" t="s">
        <v>102</v>
      </c>
      <c r="M2514" t="s">
        <v>148</v>
      </c>
    </row>
    <row r="2515" spans="1:13" x14ac:dyDescent="0.3">
      <c r="A2515" t="s">
        <v>21</v>
      </c>
      <c r="B2515" t="s">
        <v>11</v>
      </c>
      <c r="C2515">
        <v>45415</v>
      </c>
      <c r="D2515">
        <v>14</v>
      </c>
      <c r="E2515">
        <v>9405.9</v>
      </c>
      <c r="F2515">
        <v>7428.26</v>
      </c>
      <c r="G2515">
        <v>1977.6399999999994</v>
      </c>
      <c r="H2515">
        <v>2024</v>
      </c>
      <c r="I2515">
        <v>5</v>
      </c>
      <c r="J2515" t="s">
        <v>88</v>
      </c>
      <c r="K2515" t="s">
        <v>113</v>
      </c>
      <c r="L2515" t="s">
        <v>102</v>
      </c>
      <c r="M2515" t="s">
        <v>103</v>
      </c>
    </row>
    <row r="2516" spans="1:13" x14ac:dyDescent="0.3">
      <c r="A2516" t="s">
        <v>10</v>
      </c>
      <c r="B2516" t="s">
        <v>56</v>
      </c>
      <c r="C2516">
        <v>45140</v>
      </c>
      <c r="D2516">
        <v>16</v>
      </c>
      <c r="E2516">
        <v>2146.4</v>
      </c>
      <c r="F2516">
        <v>1773.12</v>
      </c>
      <c r="G2516">
        <v>373.2800000000002</v>
      </c>
      <c r="H2516">
        <v>2023</v>
      </c>
      <c r="I2516">
        <v>8</v>
      </c>
      <c r="J2516" t="s">
        <v>85</v>
      </c>
      <c r="K2516" t="s">
        <v>113</v>
      </c>
      <c r="L2516" t="s">
        <v>102</v>
      </c>
      <c r="M2516" t="s">
        <v>148</v>
      </c>
    </row>
    <row r="2517" spans="1:13" x14ac:dyDescent="0.3">
      <c r="A2517" t="s">
        <v>33</v>
      </c>
      <c r="B2517" t="s">
        <v>67</v>
      </c>
      <c r="C2517">
        <v>45241</v>
      </c>
      <c r="D2517">
        <v>29</v>
      </c>
      <c r="E2517">
        <v>30272.520000000004</v>
      </c>
      <c r="F2517">
        <v>18677.16</v>
      </c>
      <c r="G2517">
        <v>11595.360000000004</v>
      </c>
      <c r="H2517">
        <v>2023</v>
      </c>
      <c r="I2517">
        <v>11</v>
      </c>
      <c r="J2517" t="s">
        <v>86</v>
      </c>
      <c r="K2517" t="s">
        <v>137</v>
      </c>
      <c r="L2517" t="s">
        <v>111</v>
      </c>
      <c r="M2517" t="s">
        <v>121</v>
      </c>
    </row>
    <row r="2518" spans="1:13" x14ac:dyDescent="0.3">
      <c r="A2518" t="s">
        <v>10</v>
      </c>
      <c r="B2518" t="s">
        <v>41</v>
      </c>
      <c r="C2518">
        <v>45546</v>
      </c>
      <c r="D2518">
        <v>5</v>
      </c>
      <c r="E2518">
        <v>4417</v>
      </c>
      <c r="F2518">
        <v>3022.45</v>
      </c>
      <c r="G2518">
        <v>1394.5500000000002</v>
      </c>
      <c r="H2518">
        <v>2024</v>
      </c>
      <c r="I2518">
        <v>9</v>
      </c>
      <c r="J2518" t="s">
        <v>89</v>
      </c>
      <c r="K2518" t="s">
        <v>132</v>
      </c>
      <c r="L2518" t="s">
        <v>118</v>
      </c>
      <c r="M2518" t="s">
        <v>154</v>
      </c>
    </row>
    <row r="2519" spans="1:13" x14ac:dyDescent="0.3">
      <c r="A2519" t="s">
        <v>32</v>
      </c>
      <c r="B2519" t="s">
        <v>44</v>
      </c>
      <c r="C2519">
        <v>45091</v>
      </c>
      <c r="D2519">
        <v>9</v>
      </c>
      <c r="E2519">
        <v>2585.7000000000003</v>
      </c>
      <c r="F2519">
        <v>2094.0299999999997</v>
      </c>
      <c r="G2519">
        <v>491.67000000000053</v>
      </c>
      <c r="H2519">
        <v>2023</v>
      </c>
      <c r="I2519">
        <v>6</v>
      </c>
      <c r="J2519" t="s">
        <v>84</v>
      </c>
      <c r="K2519" t="s">
        <v>109</v>
      </c>
      <c r="L2519" t="s">
        <v>102</v>
      </c>
      <c r="M2519" t="s">
        <v>116</v>
      </c>
    </row>
    <row r="2520" spans="1:13" x14ac:dyDescent="0.3">
      <c r="A2520" t="s">
        <v>16</v>
      </c>
      <c r="B2520" t="s">
        <v>64</v>
      </c>
      <c r="C2520">
        <v>45049</v>
      </c>
      <c r="D2520">
        <v>7</v>
      </c>
      <c r="E2520">
        <v>2714.1800000000003</v>
      </c>
      <c r="F2520">
        <v>1815.94</v>
      </c>
      <c r="G2520">
        <v>898.24000000000024</v>
      </c>
      <c r="H2520">
        <v>2023</v>
      </c>
      <c r="I2520">
        <v>5</v>
      </c>
      <c r="J2520" t="s">
        <v>84</v>
      </c>
      <c r="K2520" t="s">
        <v>106</v>
      </c>
      <c r="L2520" t="s">
        <v>102</v>
      </c>
      <c r="M2520" t="s">
        <v>103</v>
      </c>
    </row>
    <row r="2521" spans="1:13" x14ac:dyDescent="0.3">
      <c r="A2521" t="s">
        <v>37</v>
      </c>
      <c r="B2521" t="s">
        <v>41</v>
      </c>
      <c r="C2521">
        <v>45395</v>
      </c>
      <c r="D2521">
        <v>5</v>
      </c>
      <c r="E2521">
        <v>4417</v>
      </c>
      <c r="F2521">
        <v>3022.45</v>
      </c>
      <c r="G2521">
        <v>1394.5500000000002</v>
      </c>
      <c r="H2521">
        <v>2024</v>
      </c>
      <c r="I2521">
        <v>4</v>
      </c>
      <c r="J2521" t="s">
        <v>88</v>
      </c>
      <c r="K2521" t="s">
        <v>132</v>
      </c>
      <c r="L2521" t="s">
        <v>118</v>
      </c>
      <c r="M2521" t="s">
        <v>154</v>
      </c>
    </row>
    <row r="2522" spans="1:13" x14ac:dyDescent="0.3">
      <c r="A2522" t="s">
        <v>33</v>
      </c>
      <c r="B2522" t="s">
        <v>66</v>
      </c>
      <c r="C2522">
        <v>44960</v>
      </c>
      <c r="D2522">
        <v>16</v>
      </c>
      <c r="E2522">
        <v>8693.76</v>
      </c>
      <c r="F2522">
        <v>6185.28</v>
      </c>
      <c r="G2522">
        <v>2508.4800000000005</v>
      </c>
      <c r="H2522">
        <v>2023</v>
      </c>
      <c r="I2522">
        <v>2</v>
      </c>
      <c r="J2522" t="s">
        <v>83</v>
      </c>
      <c r="K2522" t="s">
        <v>113</v>
      </c>
      <c r="L2522" t="s">
        <v>118</v>
      </c>
      <c r="M2522" t="s">
        <v>154</v>
      </c>
    </row>
    <row r="2523" spans="1:13" x14ac:dyDescent="0.3">
      <c r="A2523" t="s">
        <v>33</v>
      </c>
      <c r="B2523" t="s">
        <v>34</v>
      </c>
      <c r="C2523">
        <v>45186</v>
      </c>
      <c r="D2523">
        <v>9</v>
      </c>
      <c r="E2523">
        <v>8685.5399999999991</v>
      </c>
      <c r="F2523">
        <v>6797.7</v>
      </c>
      <c r="G2523">
        <v>1887.8399999999992</v>
      </c>
      <c r="H2523">
        <v>2023</v>
      </c>
      <c r="I2523">
        <v>9</v>
      </c>
      <c r="J2523" t="s">
        <v>85</v>
      </c>
      <c r="K2523" t="s">
        <v>113</v>
      </c>
      <c r="L2523" t="s">
        <v>118</v>
      </c>
      <c r="M2523" t="s">
        <v>119</v>
      </c>
    </row>
    <row r="2524" spans="1:13" x14ac:dyDescent="0.3">
      <c r="A2524" t="s">
        <v>10</v>
      </c>
      <c r="B2524" t="s">
        <v>18</v>
      </c>
      <c r="C2524">
        <v>45469</v>
      </c>
      <c r="D2524">
        <v>15</v>
      </c>
      <c r="E2524">
        <v>5987.4000000000005</v>
      </c>
      <c r="F2524">
        <v>4524.5999999999995</v>
      </c>
      <c r="G2524">
        <v>1462.8000000000011</v>
      </c>
      <c r="H2524">
        <v>2024</v>
      </c>
      <c r="I2524">
        <v>6</v>
      </c>
      <c r="J2524" t="s">
        <v>88</v>
      </c>
      <c r="K2524" t="s">
        <v>130</v>
      </c>
      <c r="L2524" t="s">
        <v>126</v>
      </c>
      <c r="M2524" t="s">
        <v>129</v>
      </c>
    </row>
    <row r="2525" spans="1:13" x14ac:dyDescent="0.3">
      <c r="A2525" t="s">
        <v>37</v>
      </c>
      <c r="B2525" t="s">
        <v>67</v>
      </c>
      <c r="C2525">
        <v>45290</v>
      </c>
      <c r="D2525">
        <v>20</v>
      </c>
      <c r="E2525">
        <v>20877.600000000002</v>
      </c>
      <c r="F2525">
        <v>12880.8</v>
      </c>
      <c r="G2525">
        <v>7996.8000000000029</v>
      </c>
      <c r="H2525">
        <v>2023</v>
      </c>
      <c r="I2525">
        <v>12</v>
      </c>
      <c r="J2525" t="s">
        <v>86</v>
      </c>
      <c r="K2525" t="s">
        <v>137</v>
      </c>
      <c r="L2525" t="s">
        <v>111</v>
      </c>
      <c r="M2525" t="s">
        <v>121</v>
      </c>
    </row>
    <row r="2526" spans="1:13" x14ac:dyDescent="0.3">
      <c r="A2526" t="s">
        <v>37</v>
      </c>
      <c r="B2526" t="s">
        <v>26</v>
      </c>
      <c r="C2526">
        <v>45139</v>
      </c>
      <c r="D2526">
        <v>11</v>
      </c>
      <c r="E2526">
        <v>11590.59</v>
      </c>
      <c r="F2526">
        <v>7178.27</v>
      </c>
      <c r="G2526">
        <v>4412.32</v>
      </c>
      <c r="H2526">
        <v>2023</v>
      </c>
      <c r="I2526">
        <v>8</v>
      </c>
      <c r="J2526" t="s">
        <v>85</v>
      </c>
      <c r="K2526" t="s">
        <v>104</v>
      </c>
      <c r="L2526" t="s">
        <v>126</v>
      </c>
      <c r="M2526" t="s">
        <v>127</v>
      </c>
    </row>
    <row r="2527" spans="1:13" x14ac:dyDescent="0.3">
      <c r="A2527" t="s">
        <v>59</v>
      </c>
      <c r="B2527" t="s">
        <v>55</v>
      </c>
      <c r="C2527">
        <v>45445</v>
      </c>
      <c r="D2527">
        <v>17</v>
      </c>
      <c r="E2527">
        <v>14775.72</v>
      </c>
      <c r="F2527">
        <v>11093.01</v>
      </c>
      <c r="G2527">
        <v>3682.7099999999991</v>
      </c>
      <c r="H2527">
        <v>2024</v>
      </c>
      <c r="I2527">
        <v>6</v>
      </c>
      <c r="J2527" t="s">
        <v>88</v>
      </c>
      <c r="K2527" t="s">
        <v>100</v>
      </c>
      <c r="L2527" t="s">
        <v>111</v>
      </c>
      <c r="M2527" t="s">
        <v>121</v>
      </c>
    </row>
    <row r="2528" spans="1:13" x14ac:dyDescent="0.3">
      <c r="A2528" t="s">
        <v>16</v>
      </c>
      <c r="B2528" t="s">
        <v>17</v>
      </c>
      <c r="C2528">
        <v>45494</v>
      </c>
      <c r="D2528">
        <v>11</v>
      </c>
      <c r="E2528">
        <v>2012.78</v>
      </c>
      <c r="F2528">
        <v>1529.11</v>
      </c>
      <c r="G2528">
        <v>483.67000000000007</v>
      </c>
      <c r="H2528">
        <v>2024</v>
      </c>
      <c r="I2528">
        <v>7</v>
      </c>
      <c r="J2528" t="s">
        <v>89</v>
      </c>
      <c r="K2528" t="s">
        <v>104</v>
      </c>
      <c r="L2528" t="s">
        <v>102</v>
      </c>
      <c r="M2528" t="s">
        <v>103</v>
      </c>
    </row>
    <row r="2529" spans="1:13" x14ac:dyDescent="0.3">
      <c r="A2529" t="s">
        <v>16</v>
      </c>
      <c r="B2529" t="s">
        <v>62</v>
      </c>
      <c r="C2529">
        <v>45035</v>
      </c>
      <c r="D2529">
        <v>10</v>
      </c>
      <c r="E2529">
        <v>14453</v>
      </c>
      <c r="F2529">
        <v>9702.7000000000007</v>
      </c>
      <c r="G2529">
        <v>4750.2999999999993</v>
      </c>
      <c r="H2529">
        <v>2023</v>
      </c>
      <c r="I2529">
        <v>4</v>
      </c>
      <c r="J2529" t="s">
        <v>84</v>
      </c>
      <c r="K2529" t="s">
        <v>113</v>
      </c>
      <c r="L2529" t="s">
        <v>126</v>
      </c>
      <c r="M2529" t="s">
        <v>158</v>
      </c>
    </row>
    <row r="2530" spans="1:13" x14ac:dyDescent="0.3">
      <c r="A2530" t="s">
        <v>16</v>
      </c>
      <c r="B2530" t="s">
        <v>22</v>
      </c>
      <c r="C2530">
        <v>45501</v>
      </c>
      <c r="D2530">
        <v>4</v>
      </c>
      <c r="E2530">
        <v>4213.92</v>
      </c>
      <c r="F2530">
        <v>2505.04</v>
      </c>
      <c r="G2530">
        <v>1708.88</v>
      </c>
      <c r="H2530">
        <v>2024</v>
      </c>
      <c r="I2530">
        <v>7</v>
      </c>
      <c r="J2530" t="s">
        <v>89</v>
      </c>
      <c r="K2530" t="s">
        <v>113</v>
      </c>
      <c r="L2530" t="s">
        <v>102</v>
      </c>
      <c r="M2530" t="s">
        <v>124</v>
      </c>
    </row>
    <row r="2531" spans="1:13" x14ac:dyDescent="0.3">
      <c r="A2531" t="s">
        <v>19</v>
      </c>
      <c r="B2531" t="s">
        <v>13</v>
      </c>
      <c r="C2531">
        <v>44979</v>
      </c>
      <c r="D2531">
        <v>30</v>
      </c>
      <c r="E2531">
        <v>26342.100000000002</v>
      </c>
      <c r="F2531">
        <v>18149.100000000002</v>
      </c>
      <c r="G2531">
        <v>8193</v>
      </c>
      <c r="H2531">
        <v>2023</v>
      </c>
      <c r="I2531">
        <v>2</v>
      </c>
      <c r="J2531" t="s">
        <v>83</v>
      </c>
      <c r="K2531" t="s">
        <v>104</v>
      </c>
      <c r="L2531" t="s">
        <v>102</v>
      </c>
      <c r="M2531" t="s">
        <v>103</v>
      </c>
    </row>
    <row r="2532" spans="1:13" x14ac:dyDescent="0.3">
      <c r="A2532" t="s">
        <v>28</v>
      </c>
      <c r="B2532" t="s">
        <v>69</v>
      </c>
      <c r="C2532">
        <v>45291</v>
      </c>
      <c r="D2532">
        <v>13</v>
      </c>
      <c r="E2532">
        <v>1037.53</v>
      </c>
      <c r="F2532">
        <v>832.26</v>
      </c>
      <c r="G2532">
        <v>205.26999999999998</v>
      </c>
      <c r="H2532">
        <v>2023</v>
      </c>
      <c r="I2532">
        <v>12</v>
      </c>
      <c r="J2532" t="s">
        <v>86</v>
      </c>
      <c r="K2532" t="s">
        <v>106</v>
      </c>
      <c r="L2532" t="s">
        <v>98</v>
      </c>
      <c r="M2532" t="s">
        <v>99</v>
      </c>
    </row>
    <row r="2533" spans="1:13" x14ac:dyDescent="0.3">
      <c r="A2533" t="s">
        <v>19</v>
      </c>
      <c r="B2533" t="s">
        <v>61</v>
      </c>
      <c r="C2533">
        <v>44965</v>
      </c>
      <c r="D2533">
        <v>24</v>
      </c>
      <c r="E2533">
        <v>9181.92</v>
      </c>
      <c r="F2533">
        <v>7255.92</v>
      </c>
      <c r="G2533">
        <v>1926</v>
      </c>
      <c r="H2533">
        <v>2023</v>
      </c>
      <c r="I2533">
        <v>2</v>
      </c>
      <c r="J2533" t="s">
        <v>83</v>
      </c>
      <c r="K2533" t="s">
        <v>109</v>
      </c>
      <c r="L2533" t="s">
        <v>111</v>
      </c>
      <c r="M2533" t="s">
        <v>121</v>
      </c>
    </row>
    <row r="2534" spans="1:13" x14ac:dyDescent="0.3">
      <c r="A2534" t="s">
        <v>8</v>
      </c>
      <c r="B2534" t="s">
        <v>18</v>
      </c>
      <c r="C2534">
        <v>45353</v>
      </c>
      <c r="D2534">
        <v>29</v>
      </c>
      <c r="E2534">
        <v>11575.640000000001</v>
      </c>
      <c r="F2534">
        <v>8747.56</v>
      </c>
      <c r="G2534">
        <v>2828.0800000000017</v>
      </c>
      <c r="H2534">
        <v>2024</v>
      </c>
      <c r="I2534">
        <v>3</v>
      </c>
      <c r="J2534" t="s">
        <v>87</v>
      </c>
      <c r="K2534" t="s">
        <v>130</v>
      </c>
      <c r="L2534" t="s">
        <v>126</v>
      </c>
      <c r="M2534" t="s">
        <v>129</v>
      </c>
    </row>
    <row r="2535" spans="1:13" x14ac:dyDescent="0.3">
      <c r="A2535" t="s">
        <v>6</v>
      </c>
      <c r="B2535" t="s">
        <v>35</v>
      </c>
      <c r="C2535">
        <v>45054</v>
      </c>
      <c r="D2535">
        <v>6</v>
      </c>
      <c r="E2535">
        <v>978.30000000000007</v>
      </c>
      <c r="F2535">
        <v>756.66</v>
      </c>
      <c r="G2535">
        <v>221.6400000000001</v>
      </c>
      <c r="H2535">
        <v>2023</v>
      </c>
      <c r="I2535">
        <v>5</v>
      </c>
      <c r="J2535" t="s">
        <v>84</v>
      </c>
      <c r="K2535" t="s">
        <v>113</v>
      </c>
      <c r="L2535" t="s">
        <v>102</v>
      </c>
      <c r="M2535" t="s">
        <v>124</v>
      </c>
    </row>
    <row r="2536" spans="1:13" x14ac:dyDescent="0.3">
      <c r="A2536" t="s">
        <v>16</v>
      </c>
      <c r="B2536" t="s">
        <v>50</v>
      </c>
      <c r="C2536">
        <v>45124</v>
      </c>
      <c r="D2536">
        <v>9</v>
      </c>
      <c r="E2536">
        <v>2426.58</v>
      </c>
      <c r="F2536">
        <v>1475.0099999999998</v>
      </c>
      <c r="G2536">
        <v>951.57000000000016</v>
      </c>
      <c r="H2536">
        <v>2023</v>
      </c>
      <c r="I2536">
        <v>7</v>
      </c>
      <c r="J2536" t="s">
        <v>85</v>
      </c>
      <c r="K2536" t="s">
        <v>100</v>
      </c>
      <c r="L2536" t="s">
        <v>102</v>
      </c>
      <c r="M2536" t="s">
        <v>103</v>
      </c>
    </row>
    <row r="2537" spans="1:13" x14ac:dyDescent="0.3">
      <c r="A2537" t="s">
        <v>16</v>
      </c>
      <c r="B2537" t="s">
        <v>26</v>
      </c>
      <c r="C2537">
        <v>45039</v>
      </c>
      <c r="D2537">
        <v>22</v>
      </c>
      <c r="E2537">
        <v>23181.18</v>
      </c>
      <c r="F2537">
        <v>14356.54</v>
      </c>
      <c r="G2537">
        <v>8824.64</v>
      </c>
      <c r="H2537">
        <v>2023</v>
      </c>
      <c r="I2537">
        <v>4</v>
      </c>
      <c r="J2537" t="s">
        <v>84</v>
      </c>
      <c r="K2537" t="s">
        <v>104</v>
      </c>
      <c r="L2537" t="s">
        <v>126</v>
      </c>
      <c r="M2537" t="s">
        <v>127</v>
      </c>
    </row>
    <row r="2538" spans="1:13" x14ac:dyDescent="0.3">
      <c r="A2538" t="s">
        <v>25</v>
      </c>
      <c r="B2538" t="s">
        <v>52</v>
      </c>
      <c r="C2538">
        <v>45437</v>
      </c>
      <c r="D2538">
        <v>15</v>
      </c>
      <c r="E2538">
        <v>3549.15</v>
      </c>
      <c r="F2538">
        <v>2747.5499999999997</v>
      </c>
      <c r="G2538">
        <v>801.60000000000036</v>
      </c>
      <c r="H2538">
        <v>2024</v>
      </c>
      <c r="I2538">
        <v>5</v>
      </c>
      <c r="J2538" t="s">
        <v>88</v>
      </c>
      <c r="K2538" t="s">
        <v>113</v>
      </c>
      <c r="L2538" t="s">
        <v>118</v>
      </c>
      <c r="M2538" t="s">
        <v>152</v>
      </c>
    </row>
    <row r="2539" spans="1:13" x14ac:dyDescent="0.3">
      <c r="A2539" t="s">
        <v>19</v>
      </c>
      <c r="B2539" t="s">
        <v>60</v>
      </c>
      <c r="C2539">
        <v>45397</v>
      </c>
      <c r="D2539">
        <v>19</v>
      </c>
      <c r="E2539">
        <v>10685.789999999999</v>
      </c>
      <c r="F2539">
        <v>8159.17</v>
      </c>
      <c r="G2539">
        <v>2526.619999999999</v>
      </c>
      <c r="H2539">
        <v>2024</v>
      </c>
      <c r="I2539">
        <v>4</v>
      </c>
      <c r="J2539" t="s">
        <v>88</v>
      </c>
      <c r="K2539" t="s">
        <v>132</v>
      </c>
      <c r="L2539" t="s">
        <v>102</v>
      </c>
      <c r="M2539" t="s">
        <v>116</v>
      </c>
    </row>
    <row r="2540" spans="1:13" x14ac:dyDescent="0.3">
      <c r="A2540" t="s">
        <v>8</v>
      </c>
      <c r="B2540" t="s">
        <v>30</v>
      </c>
      <c r="C2540">
        <v>45537</v>
      </c>
      <c r="D2540">
        <v>17</v>
      </c>
      <c r="E2540">
        <v>25014.82</v>
      </c>
      <c r="F2540">
        <v>16926.05</v>
      </c>
      <c r="G2540">
        <v>8088.77</v>
      </c>
      <c r="H2540">
        <v>2024</v>
      </c>
      <c r="I2540">
        <v>9</v>
      </c>
      <c r="J2540" t="s">
        <v>89</v>
      </c>
      <c r="K2540" t="s">
        <v>113</v>
      </c>
      <c r="L2540" t="s">
        <v>126</v>
      </c>
      <c r="M2540" t="s">
        <v>127</v>
      </c>
    </row>
    <row r="2541" spans="1:13" x14ac:dyDescent="0.3">
      <c r="A2541" t="s">
        <v>14</v>
      </c>
      <c r="B2541" t="s">
        <v>45</v>
      </c>
      <c r="C2541">
        <v>45376</v>
      </c>
      <c r="D2541">
        <v>20</v>
      </c>
      <c r="E2541">
        <v>16133.199999999999</v>
      </c>
      <c r="F2541">
        <v>9620.8000000000011</v>
      </c>
      <c r="G2541">
        <v>6512.3999999999978</v>
      </c>
      <c r="H2541">
        <v>2024</v>
      </c>
      <c r="I2541">
        <v>3</v>
      </c>
      <c r="J2541" t="s">
        <v>87</v>
      </c>
      <c r="K2541" t="s">
        <v>113</v>
      </c>
      <c r="L2541" t="s">
        <v>111</v>
      </c>
      <c r="M2541" t="s">
        <v>112</v>
      </c>
    </row>
    <row r="2542" spans="1:13" x14ac:dyDescent="0.3">
      <c r="A2542" t="s">
        <v>25</v>
      </c>
      <c r="B2542" t="s">
        <v>27</v>
      </c>
      <c r="C2542">
        <v>45229</v>
      </c>
      <c r="D2542">
        <v>29</v>
      </c>
      <c r="E2542">
        <v>9893.93</v>
      </c>
      <c r="F2542">
        <v>5900.63</v>
      </c>
      <c r="G2542">
        <v>3993.3</v>
      </c>
      <c r="H2542">
        <v>2023</v>
      </c>
      <c r="I2542">
        <v>10</v>
      </c>
      <c r="J2542" t="s">
        <v>86</v>
      </c>
      <c r="K2542" t="s">
        <v>113</v>
      </c>
      <c r="L2542" t="s">
        <v>102</v>
      </c>
      <c r="M2542" t="s">
        <v>124</v>
      </c>
    </row>
    <row r="2543" spans="1:13" x14ac:dyDescent="0.3">
      <c r="A2543" t="s">
        <v>28</v>
      </c>
      <c r="B2543" t="s">
        <v>13</v>
      </c>
      <c r="C2543">
        <v>45184</v>
      </c>
      <c r="D2543">
        <v>19</v>
      </c>
      <c r="E2543">
        <v>16683.330000000002</v>
      </c>
      <c r="F2543">
        <v>11494.43</v>
      </c>
      <c r="G2543">
        <v>5188.9000000000015</v>
      </c>
      <c r="H2543">
        <v>2023</v>
      </c>
      <c r="I2543">
        <v>9</v>
      </c>
      <c r="J2543" t="s">
        <v>85</v>
      </c>
      <c r="K2543" t="s">
        <v>104</v>
      </c>
      <c r="L2543" t="s">
        <v>102</v>
      </c>
      <c r="M2543" t="s">
        <v>103</v>
      </c>
    </row>
    <row r="2544" spans="1:13" x14ac:dyDescent="0.3">
      <c r="A2544" t="s">
        <v>16</v>
      </c>
      <c r="B2544" t="s">
        <v>34</v>
      </c>
      <c r="C2544">
        <v>45279</v>
      </c>
      <c r="D2544">
        <v>37</v>
      </c>
      <c r="E2544">
        <v>35707.22</v>
      </c>
      <c r="F2544">
        <v>27946.1</v>
      </c>
      <c r="G2544">
        <v>7761.1200000000026</v>
      </c>
      <c r="H2544">
        <v>2023</v>
      </c>
      <c r="I2544">
        <v>12</v>
      </c>
      <c r="J2544" t="s">
        <v>86</v>
      </c>
      <c r="K2544" t="s">
        <v>113</v>
      </c>
      <c r="L2544" t="s">
        <v>118</v>
      </c>
      <c r="M2544" t="s">
        <v>119</v>
      </c>
    </row>
    <row r="2545" spans="1:13" x14ac:dyDescent="0.3">
      <c r="A2545" t="s">
        <v>6</v>
      </c>
      <c r="B2545" t="s">
        <v>60</v>
      </c>
      <c r="C2545">
        <v>45567</v>
      </c>
      <c r="D2545">
        <v>25</v>
      </c>
      <c r="E2545">
        <v>14060.25</v>
      </c>
      <c r="F2545">
        <v>10735.75</v>
      </c>
      <c r="G2545">
        <v>3324.5</v>
      </c>
      <c r="H2545">
        <v>2024</v>
      </c>
      <c r="I2545">
        <v>10</v>
      </c>
      <c r="J2545" t="s">
        <v>90</v>
      </c>
      <c r="K2545" t="s">
        <v>132</v>
      </c>
      <c r="L2545" t="s">
        <v>102</v>
      </c>
      <c r="M2545" t="s">
        <v>116</v>
      </c>
    </row>
    <row r="2546" spans="1:13" x14ac:dyDescent="0.3">
      <c r="A2546" t="s">
        <v>25</v>
      </c>
      <c r="B2546" t="s">
        <v>65</v>
      </c>
      <c r="C2546">
        <v>45452</v>
      </c>
      <c r="D2546">
        <v>15</v>
      </c>
      <c r="E2546">
        <v>4847.25</v>
      </c>
      <c r="F2546">
        <v>2997.9</v>
      </c>
      <c r="G2546">
        <v>1849.35</v>
      </c>
      <c r="H2546">
        <v>2024</v>
      </c>
      <c r="I2546">
        <v>6</v>
      </c>
      <c r="J2546" t="s">
        <v>88</v>
      </c>
      <c r="K2546" t="s">
        <v>109</v>
      </c>
      <c r="L2546" t="s">
        <v>111</v>
      </c>
      <c r="M2546" t="s">
        <v>112</v>
      </c>
    </row>
    <row r="2547" spans="1:13" x14ac:dyDescent="0.3">
      <c r="A2547" t="s">
        <v>16</v>
      </c>
      <c r="B2547" t="s">
        <v>39</v>
      </c>
      <c r="C2547">
        <v>45410</v>
      </c>
      <c r="D2547">
        <v>7</v>
      </c>
      <c r="E2547">
        <v>5109.8600000000006</v>
      </c>
      <c r="F2547">
        <v>4122.93</v>
      </c>
      <c r="G2547">
        <v>986.93000000000029</v>
      </c>
      <c r="H2547">
        <v>2024</v>
      </c>
      <c r="I2547">
        <v>4</v>
      </c>
      <c r="J2547" t="s">
        <v>88</v>
      </c>
      <c r="K2547" t="s">
        <v>113</v>
      </c>
      <c r="L2547" t="s">
        <v>111</v>
      </c>
      <c r="M2547" t="s">
        <v>121</v>
      </c>
    </row>
    <row r="2548" spans="1:13" x14ac:dyDescent="0.3">
      <c r="A2548" t="s">
        <v>16</v>
      </c>
      <c r="B2548" t="s">
        <v>57</v>
      </c>
      <c r="C2548">
        <v>45586</v>
      </c>
      <c r="D2548">
        <v>24</v>
      </c>
      <c r="E2548">
        <v>28095.360000000001</v>
      </c>
      <c r="F2548">
        <v>22444.079999999998</v>
      </c>
      <c r="G2548">
        <v>5651.2800000000025</v>
      </c>
      <c r="H2548">
        <v>2024</v>
      </c>
      <c r="I2548">
        <v>10</v>
      </c>
      <c r="J2548" t="s">
        <v>90</v>
      </c>
      <c r="K2548" t="s">
        <v>106</v>
      </c>
      <c r="L2548" t="s">
        <v>111</v>
      </c>
      <c r="M2548" t="s">
        <v>112</v>
      </c>
    </row>
    <row r="2549" spans="1:13" x14ac:dyDescent="0.3">
      <c r="A2549" t="s">
        <v>59</v>
      </c>
      <c r="B2549" t="s">
        <v>66</v>
      </c>
      <c r="C2549">
        <v>45159</v>
      </c>
      <c r="D2549">
        <v>21</v>
      </c>
      <c r="E2549">
        <v>11410.56</v>
      </c>
      <c r="F2549">
        <v>8118.1799999999994</v>
      </c>
      <c r="G2549">
        <v>3292.38</v>
      </c>
      <c r="H2549">
        <v>2023</v>
      </c>
      <c r="I2549">
        <v>8</v>
      </c>
      <c r="J2549" t="s">
        <v>85</v>
      </c>
      <c r="K2549" t="s">
        <v>113</v>
      </c>
      <c r="L2549" t="s">
        <v>118</v>
      </c>
      <c r="M2549" t="s">
        <v>154</v>
      </c>
    </row>
    <row r="2550" spans="1:13" x14ac:dyDescent="0.3">
      <c r="A2550" t="s">
        <v>16</v>
      </c>
      <c r="B2550" t="s">
        <v>24</v>
      </c>
      <c r="C2550">
        <v>45654</v>
      </c>
      <c r="D2550">
        <v>34</v>
      </c>
      <c r="E2550">
        <v>45261.82</v>
      </c>
      <c r="F2550">
        <v>28244.14</v>
      </c>
      <c r="G2550">
        <v>17017.68</v>
      </c>
      <c r="H2550">
        <v>2024</v>
      </c>
      <c r="I2550">
        <v>12</v>
      </c>
      <c r="J2550" t="s">
        <v>90</v>
      </c>
      <c r="K2550" t="s">
        <v>104</v>
      </c>
      <c r="L2550" t="s">
        <v>102</v>
      </c>
      <c r="M2550" t="s">
        <v>124</v>
      </c>
    </row>
    <row r="2551" spans="1:13" x14ac:dyDescent="0.3">
      <c r="A2551" t="s">
        <v>16</v>
      </c>
      <c r="B2551" t="s">
        <v>67</v>
      </c>
      <c r="C2551">
        <v>45515</v>
      </c>
      <c r="D2551">
        <v>19</v>
      </c>
      <c r="E2551">
        <v>19833.72</v>
      </c>
      <c r="F2551">
        <v>12236.759999999998</v>
      </c>
      <c r="G2551">
        <v>7596.9600000000028</v>
      </c>
      <c r="H2551">
        <v>2024</v>
      </c>
      <c r="I2551">
        <v>8</v>
      </c>
      <c r="J2551" t="s">
        <v>89</v>
      </c>
      <c r="K2551" t="s">
        <v>137</v>
      </c>
      <c r="L2551" t="s">
        <v>111</v>
      </c>
      <c r="M2551" t="s">
        <v>121</v>
      </c>
    </row>
    <row r="2552" spans="1:13" x14ac:dyDescent="0.3">
      <c r="A2552" t="s">
        <v>23</v>
      </c>
      <c r="B2552" t="s">
        <v>43</v>
      </c>
      <c r="C2552">
        <v>44978</v>
      </c>
      <c r="D2552">
        <v>33</v>
      </c>
      <c r="E2552">
        <v>35143.68</v>
      </c>
      <c r="F2552">
        <v>22660.109999999997</v>
      </c>
      <c r="G2552">
        <v>12483.570000000003</v>
      </c>
      <c r="H2552">
        <v>2023</v>
      </c>
      <c r="I2552">
        <v>2</v>
      </c>
      <c r="J2552" t="s">
        <v>83</v>
      </c>
      <c r="K2552" t="s">
        <v>113</v>
      </c>
      <c r="L2552" t="s">
        <v>111</v>
      </c>
      <c r="M2552" t="s">
        <v>121</v>
      </c>
    </row>
    <row r="2553" spans="1:13" x14ac:dyDescent="0.3">
      <c r="A2553" t="s">
        <v>16</v>
      </c>
      <c r="B2553" t="s">
        <v>26</v>
      </c>
      <c r="C2553">
        <v>45073</v>
      </c>
      <c r="D2553">
        <v>8</v>
      </c>
      <c r="E2553">
        <v>8429.52</v>
      </c>
      <c r="F2553">
        <v>5220.5600000000004</v>
      </c>
      <c r="G2553">
        <v>3208.96</v>
      </c>
      <c r="H2553">
        <v>2023</v>
      </c>
      <c r="I2553">
        <v>5</v>
      </c>
      <c r="J2553" t="s">
        <v>84</v>
      </c>
      <c r="K2553" t="s">
        <v>104</v>
      </c>
      <c r="L2553" t="s">
        <v>126</v>
      </c>
      <c r="M2553" t="s">
        <v>127</v>
      </c>
    </row>
    <row r="2554" spans="1:13" x14ac:dyDescent="0.3">
      <c r="A2554" t="s">
        <v>32</v>
      </c>
      <c r="B2554" t="s">
        <v>53</v>
      </c>
      <c r="C2554">
        <v>45591</v>
      </c>
      <c r="D2554">
        <v>31</v>
      </c>
      <c r="E2554">
        <v>39543.909999999996</v>
      </c>
      <c r="F2554">
        <v>24657.09</v>
      </c>
      <c r="G2554">
        <v>14886.819999999996</v>
      </c>
      <c r="H2554">
        <v>2024</v>
      </c>
      <c r="I2554">
        <v>10</v>
      </c>
      <c r="J2554" t="s">
        <v>90</v>
      </c>
      <c r="K2554" t="s">
        <v>130</v>
      </c>
      <c r="L2554" t="s">
        <v>118</v>
      </c>
      <c r="M2554" t="s">
        <v>152</v>
      </c>
    </row>
    <row r="2555" spans="1:13" x14ac:dyDescent="0.3">
      <c r="A2555" t="s">
        <v>32</v>
      </c>
      <c r="B2555" t="s">
        <v>69</v>
      </c>
      <c r="C2555">
        <v>44998</v>
      </c>
      <c r="D2555">
        <v>26</v>
      </c>
      <c r="E2555">
        <v>2075.06</v>
      </c>
      <c r="F2555">
        <v>1664.52</v>
      </c>
      <c r="G2555">
        <v>410.53999999999996</v>
      </c>
      <c r="H2555">
        <v>2023</v>
      </c>
      <c r="I2555">
        <v>3</v>
      </c>
      <c r="J2555" t="s">
        <v>83</v>
      </c>
      <c r="K2555" t="s">
        <v>106</v>
      </c>
      <c r="L2555" t="s">
        <v>98</v>
      </c>
      <c r="M2555" t="s">
        <v>99</v>
      </c>
    </row>
    <row r="2556" spans="1:13" x14ac:dyDescent="0.3">
      <c r="A2556" t="s">
        <v>37</v>
      </c>
      <c r="B2556" t="s">
        <v>24</v>
      </c>
      <c r="C2556">
        <v>45358</v>
      </c>
      <c r="D2556">
        <v>14</v>
      </c>
      <c r="E2556">
        <v>18637.22</v>
      </c>
      <c r="F2556">
        <v>11629.94</v>
      </c>
      <c r="G2556">
        <v>7007.2800000000007</v>
      </c>
      <c r="H2556">
        <v>2024</v>
      </c>
      <c r="I2556">
        <v>3</v>
      </c>
      <c r="J2556" t="s">
        <v>87</v>
      </c>
      <c r="K2556" t="s">
        <v>104</v>
      </c>
      <c r="L2556" t="s">
        <v>102</v>
      </c>
      <c r="M2556" t="s">
        <v>124</v>
      </c>
    </row>
    <row r="2557" spans="1:13" x14ac:dyDescent="0.3">
      <c r="A2557" t="s">
        <v>32</v>
      </c>
      <c r="B2557" t="s">
        <v>46</v>
      </c>
      <c r="C2557">
        <v>45404</v>
      </c>
      <c r="D2557">
        <v>12</v>
      </c>
      <c r="E2557">
        <v>2345.16</v>
      </c>
      <c r="F2557">
        <v>1751.3999999999999</v>
      </c>
      <c r="G2557">
        <v>593.76</v>
      </c>
      <c r="H2557">
        <v>2024</v>
      </c>
      <c r="I2557">
        <v>4</v>
      </c>
      <c r="J2557" t="s">
        <v>88</v>
      </c>
      <c r="K2557" t="s">
        <v>100</v>
      </c>
      <c r="L2557" t="s">
        <v>118</v>
      </c>
      <c r="M2557" t="s">
        <v>119</v>
      </c>
    </row>
    <row r="2558" spans="1:13" x14ac:dyDescent="0.3">
      <c r="A2558" t="s">
        <v>10</v>
      </c>
      <c r="B2558" t="s">
        <v>62</v>
      </c>
      <c r="C2558">
        <v>45266</v>
      </c>
      <c r="D2558">
        <v>36</v>
      </c>
      <c r="E2558">
        <v>52030.799999999996</v>
      </c>
      <c r="F2558">
        <v>34929.72</v>
      </c>
      <c r="G2558">
        <v>17101.079999999994</v>
      </c>
      <c r="H2558">
        <v>2023</v>
      </c>
      <c r="I2558">
        <v>12</v>
      </c>
      <c r="J2558" t="s">
        <v>86</v>
      </c>
      <c r="K2558" t="s">
        <v>113</v>
      </c>
      <c r="L2558" t="s">
        <v>126</v>
      </c>
      <c r="M2558" t="s">
        <v>158</v>
      </c>
    </row>
    <row r="2559" spans="1:13" x14ac:dyDescent="0.3">
      <c r="A2559" t="s">
        <v>25</v>
      </c>
      <c r="B2559" t="s">
        <v>70</v>
      </c>
      <c r="C2559">
        <v>45162</v>
      </c>
      <c r="D2559">
        <v>14</v>
      </c>
      <c r="E2559">
        <v>3022.46</v>
      </c>
      <c r="F2559">
        <v>2187.7800000000002</v>
      </c>
      <c r="G2559">
        <v>834.67999999999984</v>
      </c>
      <c r="H2559">
        <v>2023</v>
      </c>
      <c r="I2559">
        <v>8</v>
      </c>
      <c r="J2559" t="s">
        <v>85</v>
      </c>
      <c r="K2559" t="s">
        <v>130</v>
      </c>
      <c r="L2559" t="s">
        <v>102</v>
      </c>
      <c r="M2559" t="s">
        <v>103</v>
      </c>
    </row>
    <row r="2560" spans="1:13" x14ac:dyDescent="0.3">
      <c r="A2560" t="s">
        <v>8</v>
      </c>
      <c r="B2560" t="s">
        <v>71</v>
      </c>
      <c r="C2560">
        <v>45000</v>
      </c>
      <c r="D2560">
        <v>22</v>
      </c>
      <c r="E2560">
        <v>5025.46</v>
      </c>
      <c r="F2560">
        <v>4016.32</v>
      </c>
      <c r="G2560">
        <v>1009.1399999999999</v>
      </c>
      <c r="H2560">
        <v>2023</v>
      </c>
      <c r="I2560">
        <v>3</v>
      </c>
      <c r="J2560" t="s">
        <v>83</v>
      </c>
      <c r="K2560" t="s">
        <v>100</v>
      </c>
      <c r="L2560" t="s">
        <v>98</v>
      </c>
      <c r="M2560" t="s">
        <v>99</v>
      </c>
    </row>
    <row r="2561" spans="1:13" x14ac:dyDescent="0.3">
      <c r="A2561" t="s">
        <v>10</v>
      </c>
      <c r="B2561" t="s">
        <v>39</v>
      </c>
      <c r="C2561">
        <v>45637</v>
      </c>
      <c r="D2561">
        <v>38</v>
      </c>
      <c r="E2561">
        <v>27739.24</v>
      </c>
      <c r="F2561">
        <v>22381.62</v>
      </c>
      <c r="G2561">
        <v>5357.6200000000026</v>
      </c>
      <c r="H2561">
        <v>2024</v>
      </c>
      <c r="I2561">
        <v>12</v>
      </c>
      <c r="J2561" t="s">
        <v>90</v>
      </c>
      <c r="K2561" t="s">
        <v>113</v>
      </c>
      <c r="L2561" t="s">
        <v>111</v>
      </c>
      <c r="M2561" t="s">
        <v>121</v>
      </c>
    </row>
    <row r="2562" spans="1:13" x14ac:dyDescent="0.3">
      <c r="A2562" t="s">
        <v>23</v>
      </c>
      <c r="B2562" t="s">
        <v>45</v>
      </c>
      <c r="C2562">
        <v>45375</v>
      </c>
      <c r="D2562">
        <v>29</v>
      </c>
      <c r="E2562">
        <v>23393.14</v>
      </c>
      <c r="F2562">
        <v>13950.16</v>
      </c>
      <c r="G2562">
        <v>9442.98</v>
      </c>
      <c r="H2562">
        <v>2024</v>
      </c>
      <c r="I2562">
        <v>3</v>
      </c>
      <c r="J2562" t="s">
        <v>87</v>
      </c>
      <c r="K2562" t="s">
        <v>113</v>
      </c>
      <c r="L2562" t="s">
        <v>111</v>
      </c>
      <c r="M2562" t="s">
        <v>112</v>
      </c>
    </row>
    <row r="2563" spans="1:13" x14ac:dyDescent="0.3">
      <c r="A2563" t="s">
        <v>32</v>
      </c>
      <c r="B2563" t="s">
        <v>36</v>
      </c>
      <c r="C2563">
        <v>45441</v>
      </c>
      <c r="D2563">
        <v>8</v>
      </c>
      <c r="E2563">
        <v>7576.4</v>
      </c>
      <c r="F2563">
        <v>5339.04</v>
      </c>
      <c r="G2563">
        <v>2237.3599999999997</v>
      </c>
      <c r="H2563">
        <v>2024</v>
      </c>
      <c r="I2563">
        <v>5</v>
      </c>
      <c r="J2563" t="s">
        <v>88</v>
      </c>
      <c r="K2563" t="s">
        <v>132</v>
      </c>
      <c r="L2563" t="s">
        <v>102</v>
      </c>
      <c r="M2563" t="s">
        <v>124</v>
      </c>
    </row>
    <row r="2564" spans="1:13" x14ac:dyDescent="0.3">
      <c r="A2564" t="s">
        <v>23</v>
      </c>
      <c r="B2564" t="s">
        <v>9</v>
      </c>
      <c r="C2564">
        <v>45295</v>
      </c>
      <c r="D2564">
        <v>27</v>
      </c>
      <c r="E2564">
        <v>16395.21</v>
      </c>
      <c r="F2564">
        <v>10053.179999999998</v>
      </c>
      <c r="G2564">
        <v>6342.0300000000007</v>
      </c>
      <c r="H2564">
        <v>2024</v>
      </c>
      <c r="I2564">
        <v>1</v>
      </c>
      <c r="J2564" t="s">
        <v>87</v>
      </c>
      <c r="K2564" t="s">
        <v>113</v>
      </c>
      <c r="L2564" t="s">
        <v>98</v>
      </c>
      <c r="M2564" t="s">
        <v>99</v>
      </c>
    </row>
    <row r="2565" spans="1:13" x14ac:dyDescent="0.3">
      <c r="A2565" t="s">
        <v>32</v>
      </c>
      <c r="B2565" t="s">
        <v>26</v>
      </c>
      <c r="C2565">
        <v>45124</v>
      </c>
      <c r="D2565">
        <v>8</v>
      </c>
      <c r="E2565">
        <v>8429.52</v>
      </c>
      <c r="F2565">
        <v>5220.5600000000004</v>
      </c>
      <c r="G2565">
        <v>3208.96</v>
      </c>
      <c r="H2565">
        <v>2023</v>
      </c>
      <c r="I2565">
        <v>7</v>
      </c>
      <c r="J2565" t="s">
        <v>85</v>
      </c>
      <c r="K2565" t="s">
        <v>104</v>
      </c>
      <c r="L2565" t="s">
        <v>126</v>
      </c>
      <c r="M2565" t="s">
        <v>127</v>
      </c>
    </row>
    <row r="2566" spans="1:13" x14ac:dyDescent="0.3">
      <c r="A2566" t="s">
        <v>16</v>
      </c>
      <c r="B2566" t="s">
        <v>9</v>
      </c>
      <c r="C2566">
        <v>45475</v>
      </c>
      <c r="D2566">
        <v>4</v>
      </c>
      <c r="E2566">
        <v>2428.92</v>
      </c>
      <c r="F2566">
        <v>1489.36</v>
      </c>
      <c r="G2566">
        <v>939.56000000000017</v>
      </c>
      <c r="H2566">
        <v>2024</v>
      </c>
      <c r="I2566">
        <v>7</v>
      </c>
      <c r="J2566" t="s">
        <v>89</v>
      </c>
      <c r="K2566" t="s">
        <v>113</v>
      </c>
      <c r="L2566" t="s">
        <v>98</v>
      </c>
      <c r="M2566" t="s">
        <v>99</v>
      </c>
    </row>
    <row r="2567" spans="1:13" x14ac:dyDescent="0.3">
      <c r="A2567" t="s">
        <v>8</v>
      </c>
      <c r="B2567" t="s">
        <v>15</v>
      </c>
      <c r="C2567">
        <v>45223</v>
      </c>
      <c r="D2567">
        <v>23</v>
      </c>
      <c r="E2567">
        <v>20320.27</v>
      </c>
      <c r="F2567">
        <v>14170.070000000002</v>
      </c>
      <c r="G2567">
        <v>6150.1999999999989</v>
      </c>
      <c r="H2567">
        <v>2023</v>
      </c>
      <c r="I2567">
        <v>10</v>
      </c>
      <c r="J2567" t="s">
        <v>86</v>
      </c>
      <c r="K2567" t="s">
        <v>132</v>
      </c>
      <c r="L2567" t="s">
        <v>118</v>
      </c>
      <c r="M2567" t="s">
        <v>134</v>
      </c>
    </row>
    <row r="2568" spans="1:13" x14ac:dyDescent="0.3">
      <c r="A2568" t="s">
        <v>8</v>
      </c>
      <c r="B2568" t="s">
        <v>51</v>
      </c>
      <c r="C2568">
        <v>45195</v>
      </c>
      <c r="D2568">
        <v>7</v>
      </c>
      <c r="E2568">
        <v>2480.94</v>
      </c>
      <c r="F2568">
        <v>1771.42</v>
      </c>
      <c r="G2568">
        <v>709.52</v>
      </c>
      <c r="H2568">
        <v>2023</v>
      </c>
      <c r="I2568">
        <v>9</v>
      </c>
      <c r="J2568" t="s">
        <v>85</v>
      </c>
      <c r="K2568" t="s">
        <v>113</v>
      </c>
      <c r="L2568" t="s">
        <v>118</v>
      </c>
      <c r="M2568" t="s">
        <v>152</v>
      </c>
    </row>
    <row r="2569" spans="1:13" x14ac:dyDescent="0.3">
      <c r="A2569" t="s">
        <v>16</v>
      </c>
      <c r="B2569" t="s">
        <v>7</v>
      </c>
      <c r="C2569">
        <v>45245</v>
      </c>
      <c r="D2569">
        <v>28</v>
      </c>
      <c r="E2569">
        <v>9292.64</v>
      </c>
      <c r="F2569">
        <v>5535.88</v>
      </c>
      <c r="G2569">
        <v>3756.7599999999993</v>
      </c>
      <c r="H2569">
        <v>2023</v>
      </c>
      <c r="I2569">
        <v>11</v>
      </c>
      <c r="J2569" t="s">
        <v>86</v>
      </c>
      <c r="K2569" t="s">
        <v>109</v>
      </c>
      <c r="L2569" t="s">
        <v>98</v>
      </c>
      <c r="M2569" t="s">
        <v>108</v>
      </c>
    </row>
    <row r="2570" spans="1:13" x14ac:dyDescent="0.3">
      <c r="A2570" t="s">
        <v>16</v>
      </c>
      <c r="B2570" t="s">
        <v>45</v>
      </c>
      <c r="C2570">
        <v>45315</v>
      </c>
      <c r="D2570">
        <v>22</v>
      </c>
      <c r="E2570">
        <v>17746.52</v>
      </c>
      <c r="F2570">
        <v>10582.880000000001</v>
      </c>
      <c r="G2570">
        <v>7163.6399999999994</v>
      </c>
      <c r="H2570">
        <v>2024</v>
      </c>
      <c r="I2570">
        <v>1</v>
      </c>
      <c r="J2570" t="s">
        <v>87</v>
      </c>
      <c r="K2570" t="s">
        <v>113</v>
      </c>
      <c r="L2570" t="s">
        <v>111</v>
      </c>
      <c r="M2570" t="s">
        <v>112</v>
      </c>
    </row>
    <row r="2571" spans="1:13" x14ac:dyDescent="0.3">
      <c r="A2571" t="s">
        <v>10</v>
      </c>
      <c r="B2571" t="s">
        <v>48</v>
      </c>
      <c r="C2571">
        <v>45191</v>
      </c>
      <c r="D2571">
        <v>18</v>
      </c>
      <c r="E2571">
        <v>25254.18</v>
      </c>
      <c r="F2571">
        <v>16029.9</v>
      </c>
      <c r="G2571">
        <v>9224.2800000000007</v>
      </c>
      <c r="H2571">
        <v>2023</v>
      </c>
      <c r="I2571">
        <v>9</v>
      </c>
      <c r="J2571" t="s">
        <v>85</v>
      </c>
      <c r="K2571" t="s">
        <v>137</v>
      </c>
      <c r="L2571" t="s">
        <v>111</v>
      </c>
      <c r="M2571" t="s">
        <v>112</v>
      </c>
    </row>
    <row r="2572" spans="1:13" x14ac:dyDescent="0.3">
      <c r="A2572" t="s">
        <v>37</v>
      </c>
      <c r="B2572" t="s">
        <v>71</v>
      </c>
      <c r="C2572">
        <v>45627</v>
      </c>
      <c r="D2572">
        <v>35</v>
      </c>
      <c r="E2572">
        <v>7995.05</v>
      </c>
      <c r="F2572">
        <v>6389.6</v>
      </c>
      <c r="G2572">
        <v>1605.4499999999998</v>
      </c>
      <c r="H2572">
        <v>2024</v>
      </c>
      <c r="I2572">
        <v>12</v>
      </c>
      <c r="J2572" t="s">
        <v>90</v>
      </c>
      <c r="K2572" t="s">
        <v>100</v>
      </c>
      <c r="L2572" t="s">
        <v>98</v>
      </c>
      <c r="M2572" t="s">
        <v>99</v>
      </c>
    </row>
    <row r="2573" spans="1:13" x14ac:dyDescent="0.3">
      <c r="A2573" t="s">
        <v>23</v>
      </c>
      <c r="B2573" t="s">
        <v>66</v>
      </c>
      <c r="C2573">
        <v>45148</v>
      </c>
      <c r="D2573">
        <v>8</v>
      </c>
      <c r="E2573">
        <v>4346.88</v>
      </c>
      <c r="F2573">
        <v>3092.64</v>
      </c>
      <c r="G2573">
        <v>1254.2400000000002</v>
      </c>
      <c r="H2573">
        <v>2023</v>
      </c>
      <c r="I2573">
        <v>8</v>
      </c>
      <c r="J2573" t="s">
        <v>85</v>
      </c>
      <c r="K2573" t="s">
        <v>113</v>
      </c>
      <c r="L2573" t="s">
        <v>118</v>
      </c>
      <c r="M2573" t="s">
        <v>154</v>
      </c>
    </row>
    <row r="2574" spans="1:13" x14ac:dyDescent="0.3">
      <c r="A2574" t="s">
        <v>23</v>
      </c>
      <c r="B2574" t="s">
        <v>62</v>
      </c>
      <c r="C2574">
        <v>45029</v>
      </c>
      <c r="D2574">
        <v>15</v>
      </c>
      <c r="E2574">
        <v>21679.5</v>
      </c>
      <c r="F2574">
        <v>14554.05</v>
      </c>
      <c r="G2574">
        <v>7125.4500000000007</v>
      </c>
      <c r="H2574">
        <v>2023</v>
      </c>
      <c r="I2574">
        <v>4</v>
      </c>
      <c r="J2574" t="s">
        <v>84</v>
      </c>
      <c r="K2574" t="s">
        <v>113</v>
      </c>
      <c r="L2574" t="s">
        <v>126</v>
      </c>
      <c r="M2574" t="s">
        <v>158</v>
      </c>
    </row>
    <row r="2575" spans="1:13" x14ac:dyDescent="0.3">
      <c r="A2575" t="s">
        <v>16</v>
      </c>
      <c r="B2575" t="s">
        <v>39</v>
      </c>
      <c r="C2575">
        <v>45347</v>
      </c>
      <c r="D2575">
        <v>20</v>
      </c>
      <c r="E2575">
        <v>14599.6</v>
      </c>
      <c r="F2575">
        <v>11779.8</v>
      </c>
      <c r="G2575">
        <v>2819.8000000000011</v>
      </c>
      <c r="H2575">
        <v>2024</v>
      </c>
      <c r="I2575">
        <v>2</v>
      </c>
      <c r="J2575" t="s">
        <v>87</v>
      </c>
      <c r="K2575" t="s">
        <v>113</v>
      </c>
      <c r="L2575" t="s">
        <v>111</v>
      </c>
      <c r="M2575" t="s">
        <v>121</v>
      </c>
    </row>
    <row r="2576" spans="1:13" x14ac:dyDescent="0.3">
      <c r="A2576" t="s">
        <v>16</v>
      </c>
      <c r="B2576" t="s">
        <v>57</v>
      </c>
      <c r="C2576">
        <v>45427</v>
      </c>
      <c r="D2576">
        <v>2</v>
      </c>
      <c r="E2576">
        <v>2341.2800000000002</v>
      </c>
      <c r="F2576">
        <v>1870.34</v>
      </c>
      <c r="G2576">
        <v>470.94000000000028</v>
      </c>
      <c r="H2576">
        <v>2024</v>
      </c>
      <c r="I2576">
        <v>5</v>
      </c>
      <c r="J2576" t="s">
        <v>88</v>
      </c>
      <c r="K2576" t="s">
        <v>106</v>
      </c>
      <c r="L2576" t="s">
        <v>111</v>
      </c>
      <c r="M2576" t="s">
        <v>112</v>
      </c>
    </row>
    <row r="2577" spans="1:13" x14ac:dyDescent="0.3">
      <c r="A2577" t="s">
        <v>16</v>
      </c>
      <c r="B2577" t="s">
        <v>27</v>
      </c>
      <c r="C2577">
        <v>45199</v>
      </c>
      <c r="D2577">
        <v>17</v>
      </c>
      <c r="E2577">
        <v>5799.89</v>
      </c>
      <c r="F2577">
        <v>3458.99</v>
      </c>
      <c r="G2577">
        <v>2340.9000000000005</v>
      </c>
      <c r="H2577">
        <v>2023</v>
      </c>
      <c r="I2577">
        <v>9</v>
      </c>
      <c r="J2577" t="s">
        <v>85</v>
      </c>
      <c r="K2577" t="s">
        <v>113</v>
      </c>
      <c r="L2577" t="s">
        <v>102</v>
      </c>
      <c r="M2577" t="s">
        <v>124</v>
      </c>
    </row>
    <row r="2578" spans="1:13" x14ac:dyDescent="0.3">
      <c r="A2578" t="s">
        <v>19</v>
      </c>
      <c r="B2578" t="s">
        <v>49</v>
      </c>
      <c r="C2578">
        <v>45410</v>
      </c>
      <c r="D2578">
        <v>17</v>
      </c>
      <c r="E2578">
        <v>22628.19</v>
      </c>
      <c r="F2578">
        <v>13899.54</v>
      </c>
      <c r="G2578">
        <v>8728.6499999999978</v>
      </c>
      <c r="H2578">
        <v>2024</v>
      </c>
      <c r="I2578">
        <v>4</v>
      </c>
      <c r="J2578" t="s">
        <v>88</v>
      </c>
      <c r="K2578" t="s">
        <v>137</v>
      </c>
      <c r="L2578" t="s">
        <v>126</v>
      </c>
      <c r="M2578" t="s">
        <v>158</v>
      </c>
    </row>
    <row r="2579" spans="1:13" x14ac:dyDescent="0.3">
      <c r="A2579" t="s">
        <v>37</v>
      </c>
      <c r="B2579" t="s">
        <v>13</v>
      </c>
      <c r="C2579">
        <v>45130</v>
      </c>
      <c r="D2579">
        <v>12</v>
      </c>
      <c r="E2579">
        <v>10536.84</v>
      </c>
      <c r="F2579">
        <v>7259.64</v>
      </c>
      <c r="G2579">
        <v>3277.2</v>
      </c>
      <c r="H2579">
        <v>2023</v>
      </c>
      <c r="I2579">
        <v>7</v>
      </c>
      <c r="J2579" t="s">
        <v>85</v>
      </c>
      <c r="K2579" t="s">
        <v>104</v>
      </c>
      <c r="L2579" t="s">
        <v>102</v>
      </c>
      <c r="M2579" t="s">
        <v>103</v>
      </c>
    </row>
    <row r="2580" spans="1:13" x14ac:dyDescent="0.3">
      <c r="A2580" t="s">
        <v>54</v>
      </c>
      <c r="B2580" t="s">
        <v>31</v>
      </c>
      <c r="C2580">
        <v>45444</v>
      </c>
      <c r="D2580">
        <v>1</v>
      </c>
      <c r="E2580">
        <v>480.7</v>
      </c>
      <c r="F2580">
        <v>301.94</v>
      </c>
      <c r="G2580">
        <v>178.76</v>
      </c>
      <c r="H2580">
        <v>2024</v>
      </c>
      <c r="I2580">
        <v>6</v>
      </c>
      <c r="J2580" t="s">
        <v>88</v>
      </c>
      <c r="K2580" t="s">
        <v>113</v>
      </c>
      <c r="L2580" t="s">
        <v>98</v>
      </c>
      <c r="M2580" t="s">
        <v>108</v>
      </c>
    </row>
    <row r="2581" spans="1:13" x14ac:dyDescent="0.3">
      <c r="A2581" t="s">
        <v>16</v>
      </c>
      <c r="B2581" t="s">
        <v>71</v>
      </c>
      <c r="C2581">
        <v>44980</v>
      </c>
      <c r="D2581">
        <v>18</v>
      </c>
      <c r="E2581">
        <v>4111.74</v>
      </c>
      <c r="F2581">
        <v>3286.08</v>
      </c>
      <c r="G2581">
        <v>825.65999999999985</v>
      </c>
      <c r="H2581">
        <v>2023</v>
      </c>
      <c r="I2581">
        <v>2</v>
      </c>
      <c r="J2581" t="s">
        <v>83</v>
      </c>
      <c r="K2581" t="s">
        <v>100</v>
      </c>
      <c r="L2581" t="s">
        <v>98</v>
      </c>
      <c r="M2581" t="s">
        <v>99</v>
      </c>
    </row>
    <row r="2582" spans="1:13" x14ac:dyDescent="0.3">
      <c r="A2582" t="s">
        <v>33</v>
      </c>
      <c r="B2582" t="s">
        <v>24</v>
      </c>
      <c r="C2582">
        <v>45330</v>
      </c>
      <c r="D2582">
        <v>23</v>
      </c>
      <c r="E2582">
        <v>30618.29</v>
      </c>
      <c r="F2582">
        <v>19106.330000000002</v>
      </c>
      <c r="G2582">
        <v>11511.96</v>
      </c>
      <c r="H2582">
        <v>2024</v>
      </c>
      <c r="I2582">
        <v>2</v>
      </c>
      <c r="J2582" t="s">
        <v>87</v>
      </c>
      <c r="K2582" t="s">
        <v>104</v>
      </c>
      <c r="L2582" t="s">
        <v>102</v>
      </c>
      <c r="M2582" t="s">
        <v>124</v>
      </c>
    </row>
    <row r="2583" spans="1:13" x14ac:dyDescent="0.3">
      <c r="A2583" t="s">
        <v>6</v>
      </c>
      <c r="B2583" t="s">
        <v>51</v>
      </c>
      <c r="C2583">
        <v>45001</v>
      </c>
      <c r="D2583">
        <v>30</v>
      </c>
      <c r="E2583">
        <v>10632.6</v>
      </c>
      <c r="F2583">
        <v>7591.8</v>
      </c>
      <c r="G2583">
        <v>3040.8</v>
      </c>
      <c r="H2583">
        <v>2023</v>
      </c>
      <c r="I2583">
        <v>3</v>
      </c>
      <c r="J2583" t="s">
        <v>83</v>
      </c>
      <c r="K2583" t="s">
        <v>113</v>
      </c>
      <c r="L2583" t="s">
        <v>118</v>
      </c>
      <c r="M2583" t="s">
        <v>152</v>
      </c>
    </row>
    <row r="2584" spans="1:13" x14ac:dyDescent="0.3">
      <c r="A2584" t="s">
        <v>21</v>
      </c>
      <c r="B2584" t="s">
        <v>18</v>
      </c>
      <c r="C2584">
        <v>45372</v>
      </c>
      <c r="D2584">
        <v>16</v>
      </c>
      <c r="E2584">
        <v>6386.56</v>
      </c>
      <c r="F2584">
        <v>4826.24</v>
      </c>
      <c r="G2584">
        <v>1560.3200000000006</v>
      </c>
      <c r="H2584">
        <v>2024</v>
      </c>
      <c r="I2584">
        <v>3</v>
      </c>
      <c r="J2584" t="s">
        <v>87</v>
      </c>
      <c r="K2584" t="s">
        <v>130</v>
      </c>
      <c r="L2584" t="s">
        <v>126</v>
      </c>
      <c r="M2584" t="s">
        <v>129</v>
      </c>
    </row>
    <row r="2585" spans="1:13" x14ac:dyDescent="0.3">
      <c r="A2585" t="s">
        <v>37</v>
      </c>
      <c r="B2585" t="s">
        <v>53</v>
      </c>
      <c r="C2585">
        <v>45390</v>
      </c>
      <c r="D2585">
        <v>7</v>
      </c>
      <c r="E2585">
        <v>8929.2699999999986</v>
      </c>
      <c r="F2585">
        <v>5567.73</v>
      </c>
      <c r="G2585">
        <v>3361.5399999999991</v>
      </c>
      <c r="H2585">
        <v>2024</v>
      </c>
      <c r="I2585">
        <v>4</v>
      </c>
      <c r="J2585" t="s">
        <v>88</v>
      </c>
      <c r="K2585" t="s">
        <v>130</v>
      </c>
      <c r="L2585" t="s">
        <v>118</v>
      </c>
      <c r="M2585" t="s">
        <v>152</v>
      </c>
    </row>
    <row r="2586" spans="1:13" x14ac:dyDescent="0.3">
      <c r="A2586" t="s">
        <v>8</v>
      </c>
      <c r="B2586" t="s">
        <v>36</v>
      </c>
      <c r="C2586">
        <v>45509</v>
      </c>
      <c r="D2586">
        <v>6</v>
      </c>
      <c r="E2586">
        <v>5682.2999999999993</v>
      </c>
      <c r="F2586">
        <v>4004.2799999999997</v>
      </c>
      <c r="G2586">
        <v>1678.0199999999995</v>
      </c>
      <c r="H2586">
        <v>2024</v>
      </c>
      <c r="I2586">
        <v>8</v>
      </c>
      <c r="J2586" t="s">
        <v>89</v>
      </c>
      <c r="K2586" t="s">
        <v>132</v>
      </c>
      <c r="L2586" t="s">
        <v>102</v>
      </c>
      <c r="M2586" t="s">
        <v>124</v>
      </c>
    </row>
    <row r="2587" spans="1:13" x14ac:dyDescent="0.3">
      <c r="A2587" t="s">
        <v>10</v>
      </c>
      <c r="B2587" t="s">
        <v>39</v>
      </c>
      <c r="C2587">
        <v>45405</v>
      </c>
      <c r="D2587">
        <v>8</v>
      </c>
      <c r="E2587">
        <v>5839.84</v>
      </c>
      <c r="F2587">
        <v>4711.92</v>
      </c>
      <c r="G2587">
        <v>1127.92</v>
      </c>
      <c r="H2587">
        <v>2024</v>
      </c>
      <c r="I2587">
        <v>4</v>
      </c>
      <c r="J2587" t="s">
        <v>88</v>
      </c>
      <c r="K2587" t="s">
        <v>113</v>
      </c>
      <c r="L2587" t="s">
        <v>111</v>
      </c>
      <c r="M2587" t="s">
        <v>121</v>
      </c>
    </row>
    <row r="2588" spans="1:13" x14ac:dyDescent="0.3">
      <c r="A2588" t="s">
        <v>21</v>
      </c>
      <c r="B2588" t="s">
        <v>29</v>
      </c>
      <c r="C2588">
        <v>45324</v>
      </c>
      <c r="D2588">
        <v>26</v>
      </c>
      <c r="E2588">
        <v>16978</v>
      </c>
      <c r="F2588">
        <v>12717.9</v>
      </c>
      <c r="G2588">
        <v>4260.1000000000004</v>
      </c>
      <c r="H2588">
        <v>2024</v>
      </c>
      <c r="I2588">
        <v>2</v>
      </c>
      <c r="J2588" t="s">
        <v>87</v>
      </c>
      <c r="K2588" t="s">
        <v>100</v>
      </c>
      <c r="L2588" t="s">
        <v>98</v>
      </c>
      <c r="M2588" t="s">
        <v>108</v>
      </c>
    </row>
    <row r="2589" spans="1:13" x14ac:dyDescent="0.3">
      <c r="A2589" t="s">
        <v>33</v>
      </c>
      <c r="B2589" t="s">
        <v>26</v>
      </c>
      <c r="C2589">
        <v>45213</v>
      </c>
      <c r="D2589">
        <v>34</v>
      </c>
      <c r="E2589">
        <v>35825.46</v>
      </c>
      <c r="F2589">
        <v>22187.38</v>
      </c>
      <c r="G2589">
        <v>13638.079999999998</v>
      </c>
      <c r="H2589">
        <v>2023</v>
      </c>
      <c r="I2589">
        <v>10</v>
      </c>
      <c r="J2589" t="s">
        <v>86</v>
      </c>
      <c r="K2589" t="s">
        <v>104</v>
      </c>
      <c r="L2589" t="s">
        <v>126</v>
      </c>
      <c r="M2589" t="s">
        <v>127</v>
      </c>
    </row>
    <row r="2590" spans="1:13" x14ac:dyDescent="0.3">
      <c r="A2590" t="s">
        <v>33</v>
      </c>
      <c r="B2590" t="s">
        <v>17</v>
      </c>
      <c r="C2590">
        <v>45350</v>
      </c>
      <c r="D2590">
        <v>28</v>
      </c>
      <c r="E2590">
        <v>5123.4399999999996</v>
      </c>
      <c r="F2590">
        <v>3892.2799999999997</v>
      </c>
      <c r="G2590">
        <v>1231.1599999999999</v>
      </c>
      <c r="H2590">
        <v>2024</v>
      </c>
      <c r="I2590">
        <v>2</v>
      </c>
      <c r="J2590" t="s">
        <v>87</v>
      </c>
      <c r="K2590" t="s">
        <v>104</v>
      </c>
      <c r="L2590" t="s">
        <v>102</v>
      </c>
      <c r="M2590" t="s">
        <v>103</v>
      </c>
    </row>
    <row r="2591" spans="1:13" x14ac:dyDescent="0.3">
      <c r="A2591" t="s">
        <v>54</v>
      </c>
      <c r="B2591" t="s">
        <v>29</v>
      </c>
      <c r="C2591">
        <v>45606</v>
      </c>
      <c r="D2591">
        <v>24</v>
      </c>
      <c r="E2591">
        <v>15672</v>
      </c>
      <c r="F2591">
        <v>11739.599999999999</v>
      </c>
      <c r="G2591">
        <v>3932.4000000000015</v>
      </c>
      <c r="H2591">
        <v>2024</v>
      </c>
      <c r="I2591">
        <v>11</v>
      </c>
      <c r="J2591" t="s">
        <v>90</v>
      </c>
      <c r="K2591" t="s">
        <v>100</v>
      </c>
      <c r="L2591" t="s">
        <v>98</v>
      </c>
      <c r="M2591" t="s">
        <v>108</v>
      </c>
    </row>
    <row r="2592" spans="1:13" x14ac:dyDescent="0.3">
      <c r="A2592" t="s">
        <v>33</v>
      </c>
      <c r="B2592" t="s">
        <v>24</v>
      </c>
      <c r="C2592">
        <v>45465</v>
      </c>
      <c r="D2592">
        <v>2</v>
      </c>
      <c r="E2592">
        <v>2662.46</v>
      </c>
      <c r="F2592">
        <v>1661.42</v>
      </c>
      <c r="G2592">
        <v>1001.04</v>
      </c>
      <c r="H2592">
        <v>2024</v>
      </c>
      <c r="I2592">
        <v>6</v>
      </c>
      <c r="J2592" t="s">
        <v>88</v>
      </c>
      <c r="K2592" t="s">
        <v>104</v>
      </c>
      <c r="L2592" t="s">
        <v>102</v>
      </c>
      <c r="M2592" t="s">
        <v>124</v>
      </c>
    </row>
    <row r="2593" spans="1:13" x14ac:dyDescent="0.3">
      <c r="A2593" t="s">
        <v>12</v>
      </c>
      <c r="B2593" t="s">
        <v>65</v>
      </c>
      <c r="C2593">
        <v>45617</v>
      </c>
      <c r="D2593">
        <v>26</v>
      </c>
      <c r="E2593">
        <v>8401.9</v>
      </c>
      <c r="F2593">
        <v>5196.3600000000006</v>
      </c>
      <c r="G2593">
        <v>3205.5399999999991</v>
      </c>
      <c r="H2593">
        <v>2024</v>
      </c>
      <c r="I2593">
        <v>11</v>
      </c>
      <c r="J2593" t="s">
        <v>90</v>
      </c>
      <c r="K2593" t="s">
        <v>109</v>
      </c>
      <c r="L2593" t="s">
        <v>111</v>
      </c>
      <c r="M2593" t="s">
        <v>112</v>
      </c>
    </row>
    <row r="2594" spans="1:13" x14ac:dyDescent="0.3">
      <c r="A2594" t="s">
        <v>8</v>
      </c>
      <c r="B2594" t="s">
        <v>49</v>
      </c>
      <c r="C2594">
        <v>45457</v>
      </c>
      <c r="D2594">
        <v>15</v>
      </c>
      <c r="E2594">
        <v>19966.05</v>
      </c>
      <c r="F2594">
        <v>12264.3</v>
      </c>
      <c r="G2594">
        <v>7701.75</v>
      </c>
      <c r="H2594">
        <v>2024</v>
      </c>
      <c r="I2594">
        <v>6</v>
      </c>
      <c r="J2594" t="s">
        <v>88</v>
      </c>
      <c r="K2594" t="s">
        <v>137</v>
      </c>
      <c r="L2594" t="s">
        <v>126</v>
      </c>
      <c r="M2594" t="s">
        <v>158</v>
      </c>
    </row>
    <row r="2595" spans="1:13" x14ac:dyDescent="0.3">
      <c r="A2595" t="s">
        <v>33</v>
      </c>
      <c r="B2595" t="s">
        <v>57</v>
      </c>
      <c r="C2595">
        <v>45388</v>
      </c>
      <c r="D2595">
        <v>14</v>
      </c>
      <c r="E2595">
        <v>16388.960000000003</v>
      </c>
      <c r="F2595">
        <v>13092.38</v>
      </c>
      <c r="G2595">
        <v>3296.5800000000036</v>
      </c>
      <c r="H2595">
        <v>2024</v>
      </c>
      <c r="I2595">
        <v>4</v>
      </c>
      <c r="J2595" t="s">
        <v>88</v>
      </c>
      <c r="K2595" t="s">
        <v>106</v>
      </c>
      <c r="L2595" t="s">
        <v>111</v>
      </c>
      <c r="M2595" t="s">
        <v>112</v>
      </c>
    </row>
    <row r="2596" spans="1:13" x14ac:dyDescent="0.3">
      <c r="A2596" t="s">
        <v>12</v>
      </c>
      <c r="B2596" t="s">
        <v>61</v>
      </c>
      <c r="C2596">
        <v>44977</v>
      </c>
      <c r="D2596">
        <v>22</v>
      </c>
      <c r="E2596">
        <v>8416.76</v>
      </c>
      <c r="F2596">
        <v>6651.2599999999993</v>
      </c>
      <c r="G2596">
        <v>1765.5000000000009</v>
      </c>
      <c r="H2596">
        <v>2023</v>
      </c>
      <c r="I2596">
        <v>2</v>
      </c>
      <c r="J2596" t="s">
        <v>83</v>
      </c>
      <c r="K2596" t="s">
        <v>109</v>
      </c>
      <c r="L2596" t="s">
        <v>111</v>
      </c>
      <c r="M2596" t="s">
        <v>121</v>
      </c>
    </row>
    <row r="2597" spans="1:13" x14ac:dyDescent="0.3">
      <c r="A2597" t="s">
        <v>16</v>
      </c>
      <c r="B2597" t="s">
        <v>18</v>
      </c>
      <c r="C2597">
        <v>45404</v>
      </c>
      <c r="D2597">
        <v>19</v>
      </c>
      <c r="E2597">
        <v>7584.0400000000009</v>
      </c>
      <c r="F2597">
        <v>5731.16</v>
      </c>
      <c r="G2597">
        <v>1852.880000000001</v>
      </c>
      <c r="H2597">
        <v>2024</v>
      </c>
      <c r="I2597">
        <v>4</v>
      </c>
      <c r="J2597" t="s">
        <v>88</v>
      </c>
      <c r="K2597" t="s">
        <v>130</v>
      </c>
      <c r="L2597" t="s">
        <v>126</v>
      </c>
      <c r="M2597" t="s">
        <v>129</v>
      </c>
    </row>
    <row r="2598" spans="1:13" x14ac:dyDescent="0.3">
      <c r="A2598" t="s">
        <v>6</v>
      </c>
      <c r="B2598" t="s">
        <v>60</v>
      </c>
      <c r="C2598">
        <v>45415</v>
      </c>
      <c r="D2598">
        <v>19</v>
      </c>
      <c r="E2598">
        <v>10685.789999999999</v>
      </c>
      <c r="F2598">
        <v>8159.17</v>
      </c>
      <c r="G2598">
        <v>2526.619999999999</v>
      </c>
      <c r="H2598">
        <v>2024</v>
      </c>
      <c r="I2598">
        <v>5</v>
      </c>
      <c r="J2598" t="s">
        <v>88</v>
      </c>
      <c r="K2598" t="s">
        <v>132</v>
      </c>
      <c r="L2598" t="s">
        <v>102</v>
      </c>
      <c r="M2598" t="s">
        <v>116</v>
      </c>
    </row>
    <row r="2599" spans="1:13" x14ac:dyDescent="0.3">
      <c r="A2599" t="s">
        <v>8</v>
      </c>
      <c r="B2599" t="s">
        <v>11</v>
      </c>
      <c r="C2599">
        <v>45494</v>
      </c>
      <c r="D2599">
        <v>7</v>
      </c>
      <c r="E2599">
        <v>4702.95</v>
      </c>
      <c r="F2599">
        <v>3714.13</v>
      </c>
      <c r="G2599">
        <v>988.81999999999971</v>
      </c>
      <c r="H2599">
        <v>2024</v>
      </c>
      <c r="I2599">
        <v>7</v>
      </c>
      <c r="J2599" t="s">
        <v>89</v>
      </c>
      <c r="K2599" t="s">
        <v>113</v>
      </c>
      <c r="L2599" t="s">
        <v>102</v>
      </c>
      <c r="M2599" t="s">
        <v>103</v>
      </c>
    </row>
    <row r="2600" spans="1:13" x14ac:dyDescent="0.3">
      <c r="A2600" t="s">
        <v>37</v>
      </c>
      <c r="B2600" t="s">
        <v>26</v>
      </c>
      <c r="C2600">
        <v>45072</v>
      </c>
      <c r="D2600">
        <v>16</v>
      </c>
      <c r="E2600">
        <v>16859.04</v>
      </c>
      <c r="F2600">
        <v>10441.120000000001</v>
      </c>
      <c r="G2600">
        <v>6417.92</v>
      </c>
      <c r="H2600">
        <v>2023</v>
      </c>
      <c r="I2600">
        <v>5</v>
      </c>
      <c r="J2600" t="s">
        <v>84</v>
      </c>
      <c r="K2600" t="s">
        <v>104</v>
      </c>
      <c r="L2600" t="s">
        <v>126</v>
      </c>
      <c r="M2600" t="s">
        <v>127</v>
      </c>
    </row>
    <row r="2601" spans="1:13" x14ac:dyDescent="0.3">
      <c r="A2601" t="s">
        <v>6</v>
      </c>
      <c r="B2601" t="s">
        <v>22</v>
      </c>
      <c r="C2601">
        <v>45125</v>
      </c>
      <c r="D2601">
        <v>20</v>
      </c>
      <c r="E2601">
        <v>21069.599999999999</v>
      </c>
      <c r="F2601">
        <v>12525.2</v>
      </c>
      <c r="G2601">
        <v>8544.3999999999978</v>
      </c>
      <c r="H2601">
        <v>2023</v>
      </c>
      <c r="I2601">
        <v>7</v>
      </c>
      <c r="J2601" t="s">
        <v>85</v>
      </c>
      <c r="K2601" t="s">
        <v>113</v>
      </c>
      <c r="L2601" t="s">
        <v>102</v>
      </c>
      <c r="M2601" t="s">
        <v>124</v>
      </c>
    </row>
    <row r="2602" spans="1:13" x14ac:dyDescent="0.3">
      <c r="A2602" t="s">
        <v>19</v>
      </c>
      <c r="B2602" t="s">
        <v>49</v>
      </c>
      <c r="C2602">
        <v>45385</v>
      </c>
      <c r="D2602">
        <v>7</v>
      </c>
      <c r="E2602">
        <v>9317.49</v>
      </c>
      <c r="F2602">
        <v>5723.34</v>
      </c>
      <c r="G2602">
        <v>3594.1499999999996</v>
      </c>
      <c r="H2602">
        <v>2024</v>
      </c>
      <c r="I2602">
        <v>4</v>
      </c>
      <c r="J2602" t="s">
        <v>88</v>
      </c>
      <c r="K2602" t="s">
        <v>137</v>
      </c>
      <c r="L2602" t="s">
        <v>126</v>
      </c>
      <c r="M2602" t="s">
        <v>158</v>
      </c>
    </row>
    <row r="2603" spans="1:13" x14ac:dyDescent="0.3">
      <c r="A2603" t="s">
        <v>12</v>
      </c>
      <c r="B2603" t="s">
        <v>15</v>
      </c>
      <c r="C2603">
        <v>44976</v>
      </c>
      <c r="D2603">
        <v>18</v>
      </c>
      <c r="E2603">
        <v>15902.82</v>
      </c>
      <c r="F2603">
        <v>11089.62</v>
      </c>
      <c r="G2603">
        <v>4813.1999999999989</v>
      </c>
      <c r="H2603">
        <v>2023</v>
      </c>
      <c r="I2603">
        <v>2</v>
      </c>
      <c r="J2603" t="s">
        <v>83</v>
      </c>
      <c r="K2603" t="s">
        <v>132</v>
      </c>
      <c r="L2603" t="s">
        <v>118</v>
      </c>
      <c r="M2603" t="s">
        <v>134</v>
      </c>
    </row>
    <row r="2604" spans="1:13" x14ac:dyDescent="0.3">
      <c r="A2604" t="s">
        <v>16</v>
      </c>
      <c r="B2604" t="s">
        <v>7</v>
      </c>
      <c r="C2604">
        <v>44957</v>
      </c>
      <c r="D2604">
        <v>17</v>
      </c>
      <c r="E2604">
        <v>5641.96</v>
      </c>
      <c r="F2604">
        <v>3361.07</v>
      </c>
      <c r="G2604">
        <v>2280.89</v>
      </c>
      <c r="H2604">
        <v>2023</v>
      </c>
      <c r="I2604">
        <v>1</v>
      </c>
      <c r="J2604" t="s">
        <v>83</v>
      </c>
      <c r="K2604" t="s">
        <v>109</v>
      </c>
      <c r="L2604" t="s">
        <v>98</v>
      </c>
      <c r="M2604" t="s">
        <v>108</v>
      </c>
    </row>
    <row r="2605" spans="1:13" x14ac:dyDescent="0.3">
      <c r="A2605" t="s">
        <v>33</v>
      </c>
      <c r="B2605" t="s">
        <v>61</v>
      </c>
      <c r="C2605">
        <v>44979</v>
      </c>
      <c r="D2605">
        <v>17</v>
      </c>
      <c r="E2605">
        <v>6503.86</v>
      </c>
      <c r="F2605">
        <v>5139.6099999999997</v>
      </c>
      <c r="G2605">
        <v>1364.25</v>
      </c>
      <c r="H2605">
        <v>2023</v>
      </c>
      <c r="I2605">
        <v>2</v>
      </c>
      <c r="J2605" t="s">
        <v>83</v>
      </c>
      <c r="K2605" t="s">
        <v>109</v>
      </c>
      <c r="L2605" t="s">
        <v>111</v>
      </c>
      <c r="M2605" t="s">
        <v>121</v>
      </c>
    </row>
    <row r="2606" spans="1:13" x14ac:dyDescent="0.3">
      <c r="A2606" t="s">
        <v>16</v>
      </c>
      <c r="B2606" t="s">
        <v>24</v>
      </c>
      <c r="C2606">
        <v>45326</v>
      </c>
      <c r="D2606">
        <v>15</v>
      </c>
      <c r="E2606">
        <v>19968.45</v>
      </c>
      <c r="F2606">
        <v>12460.650000000001</v>
      </c>
      <c r="G2606">
        <v>7507.7999999999993</v>
      </c>
      <c r="H2606">
        <v>2024</v>
      </c>
      <c r="I2606">
        <v>2</v>
      </c>
      <c r="J2606" t="s">
        <v>87</v>
      </c>
      <c r="K2606" t="s">
        <v>104</v>
      </c>
      <c r="L2606" t="s">
        <v>102</v>
      </c>
      <c r="M2606" t="s">
        <v>124</v>
      </c>
    </row>
    <row r="2607" spans="1:13" x14ac:dyDescent="0.3">
      <c r="A2607" t="s">
        <v>16</v>
      </c>
      <c r="B2607" t="s">
        <v>38</v>
      </c>
      <c r="C2607">
        <v>45241</v>
      </c>
      <c r="D2607">
        <v>39</v>
      </c>
      <c r="E2607">
        <v>20922.72</v>
      </c>
      <c r="F2607">
        <v>15250.169999999998</v>
      </c>
      <c r="G2607">
        <v>5672.5500000000029</v>
      </c>
      <c r="H2607">
        <v>2023</v>
      </c>
      <c r="I2607">
        <v>11</v>
      </c>
      <c r="J2607" t="s">
        <v>86</v>
      </c>
      <c r="K2607" t="s">
        <v>113</v>
      </c>
      <c r="L2607" t="s">
        <v>111</v>
      </c>
      <c r="M2607" t="s">
        <v>112</v>
      </c>
    </row>
    <row r="2608" spans="1:13" x14ac:dyDescent="0.3">
      <c r="A2608" t="s">
        <v>21</v>
      </c>
      <c r="B2608" t="s">
        <v>39</v>
      </c>
      <c r="C2608">
        <v>45574</v>
      </c>
      <c r="D2608">
        <v>36</v>
      </c>
      <c r="E2608">
        <v>26279.279999999999</v>
      </c>
      <c r="F2608">
        <v>21203.64</v>
      </c>
      <c r="G2608">
        <v>5075.6399999999994</v>
      </c>
      <c r="H2608">
        <v>2024</v>
      </c>
      <c r="I2608">
        <v>10</v>
      </c>
      <c r="J2608" t="s">
        <v>90</v>
      </c>
      <c r="K2608" t="s">
        <v>113</v>
      </c>
      <c r="L2608" t="s">
        <v>111</v>
      </c>
      <c r="M2608" t="s">
        <v>121</v>
      </c>
    </row>
    <row r="2609" spans="1:13" x14ac:dyDescent="0.3">
      <c r="A2609" t="s">
        <v>25</v>
      </c>
      <c r="B2609" t="s">
        <v>65</v>
      </c>
      <c r="C2609">
        <v>45379</v>
      </c>
      <c r="D2609">
        <v>25</v>
      </c>
      <c r="E2609">
        <v>8078.7499999999991</v>
      </c>
      <c r="F2609">
        <v>4996.5</v>
      </c>
      <c r="G2609">
        <v>3082.2499999999991</v>
      </c>
      <c r="H2609">
        <v>2024</v>
      </c>
      <c r="I2609">
        <v>3</v>
      </c>
      <c r="J2609" t="s">
        <v>87</v>
      </c>
      <c r="K2609" t="s">
        <v>109</v>
      </c>
      <c r="L2609" t="s">
        <v>111</v>
      </c>
      <c r="M2609" t="s">
        <v>112</v>
      </c>
    </row>
    <row r="2610" spans="1:13" x14ac:dyDescent="0.3">
      <c r="A2610" t="s">
        <v>32</v>
      </c>
      <c r="B2610" t="s">
        <v>44</v>
      </c>
      <c r="C2610">
        <v>45172</v>
      </c>
      <c r="D2610">
        <v>19</v>
      </c>
      <c r="E2610">
        <v>5458.7</v>
      </c>
      <c r="F2610">
        <v>4420.7299999999996</v>
      </c>
      <c r="G2610">
        <v>1037.9700000000003</v>
      </c>
      <c r="H2610">
        <v>2023</v>
      </c>
      <c r="I2610">
        <v>9</v>
      </c>
      <c r="J2610" t="s">
        <v>85</v>
      </c>
      <c r="K2610" t="s">
        <v>109</v>
      </c>
      <c r="L2610" t="s">
        <v>102</v>
      </c>
      <c r="M2610" t="s">
        <v>116</v>
      </c>
    </row>
    <row r="2611" spans="1:13" x14ac:dyDescent="0.3">
      <c r="A2611" t="s">
        <v>12</v>
      </c>
      <c r="B2611" t="s">
        <v>53</v>
      </c>
      <c r="C2611">
        <v>45315</v>
      </c>
      <c r="D2611">
        <v>12</v>
      </c>
      <c r="E2611">
        <v>15307.32</v>
      </c>
      <c r="F2611">
        <v>9544.68</v>
      </c>
      <c r="G2611">
        <v>5762.6399999999994</v>
      </c>
      <c r="H2611">
        <v>2024</v>
      </c>
      <c r="I2611">
        <v>1</v>
      </c>
      <c r="J2611" t="s">
        <v>87</v>
      </c>
      <c r="K2611" t="s">
        <v>130</v>
      </c>
      <c r="L2611" t="s">
        <v>118</v>
      </c>
      <c r="M2611" t="s">
        <v>152</v>
      </c>
    </row>
    <row r="2612" spans="1:13" x14ac:dyDescent="0.3">
      <c r="A2612" t="s">
        <v>14</v>
      </c>
      <c r="B2612" t="s">
        <v>49</v>
      </c>
      <c r="C2612">
        <v>45443</v>
      </c>
      <c r="D2612">
        <v>8</v>
      </c>
      <c r="E2612">
        <v>10648.56</v>
      </c>
      <c r="F2612">
        <v>6540.96</v>
      </c>
      <c r="G2612">
        <v>4107.5999999999995</v>
      </c>
      <c r="H2612">
        <v>2024</v>
      </c>
      <c r="I2612">
        <v>5</v>
      </c>
      <c r="J2612" t="s">
        <v>88</v>
      </c>
      <c r="K2612" t="s">
        <v>137</v>
      </c>
      <c r="L2612" t="s">
        <v>126</v>
      </c>
      <c r="M2612" t="s">
        <v>158</v>
      </c>
    </row>
    <row r="2613" spans="1:13" x14ac:dyDescent="0.3">
      <c r="A2613" t="s">
        <v>28</v>
      </c>
      <c r="B2613" t="s">
        <v>61</v>
      </c>
      <c r="C2613">
        <v>45073</v>
      </c>
      <c r="D2613">
        <v>17</v>
      </c>
      <c r="E2613">
        <v>6503.86</v>
      </c>
      <c r="F2613">
        <v>5139.6099999999997</v>
      </c>
      <c r="G2613">
        <v>1364.25</v>
      </c>
      <c r="H2613">
        <v>2023</v>
      </c>
      <c r="I2613">
        <v>5</v>
      </c>
      <c r="J2613" t="s">
        <v>84</v>
      </c>
      <c r="K2613" t="s">
        <v>109</v>
      </c>
      <c r="L2613" t="s">
        <v>111</v>
      </c>
      <c r="M2613" t="s">
        <v>121</v>
      </c>
    </row>
    <row r="2614" spans="1:13" x14ac:dyDescent="0.3">
      <c r="A2614" t="s">
        <v>8</v>
      </c>
      <c r="B2614" t="s">
        <v>67</v>
      </c>
      <c r="C2614">
        <v>45060</v>
      </c>
      <c r="D2614">
        <v>16</v>
      </c>
      <c r="E2614">
        <v>16702.080000000002</v>
      </c>
      <c r="F2614">
        <v>10304.64</v>
      </c>
      <c r="G2614">
        <v>6397.4400000000023</v>
      </c>
      <c r="H2614">
        <v>2023</v>
      </c>
      <c r="I2614">
        <v>5</v>
      </c>
      <c r="J2614" t="s">
        <v>84</v>
      </c>
      <c r="K2614" t="s">
        <v>137</v>
      </c>
      <c r="L2614" t="s">
        <v>111</v>
      </c>
      <c r="M2614" t="s">
        <v>121</v>
      </c>
    </row>
    <row r="2615" spans="1:13" x14ac:dyDescent="0.3">
      <c r="A2615" t="s">
        <v>28</v>
      </c>
      <c r="B2615" t="s">
        <v>38</v>
      </c>
      <c r="C2615">
        <v>45519</v>
      </c>
      <c r="D2615">
        <v>17</v>
      </c>
      <c r="E2615">
        <v>9120.16</v>
      </c>
      <c r="F2615">
        <v>6647.5099999999993</v>
      </c>
      <c r="G2615">
        <v>2472.6500000000005</v>
      </c>
      <c r="H2615">
        <v>2024</v>
      </c>
      <c r="I2615">
        <v>8</v>
      </c>
      <c r="J2615" t="s">
        <v>89</v>
      </c>
      <c r="K2615" t="s">
        <v>113</v>
      </c>
      <c r="L2615" t="s">
        <v>111</v>
      </c>
      <c r="M2615" t="s">
        <v>112</v>
      </c>
    </row>
    <row r="2616" spans="1:13" x14ac:dyDescent="0.3">
      <c r="A2616" t="s">
        <v>33</v>
      </c>
      <c r="B2616" t="s">
        <v>20</v>
      </c>
      <c r="C2616">
        <v>45143</v>
      </c>
      <c r="D2616">
        <v>18</v>
      </c>
      <c r="E2616">
        <v>15987.78</v>
      </c>
      <c r="F2616">
        <v>13004.1</v>
      </c>
      <c r="G2616">
        <v>2983.6800000000003</v>
      </c>
      <c r="H2616">
        <v>2023</v>
      </c>
      <c r="I2616">
        <v>8</v>
      </c>
      <c r="J2616" t="s">
        <v>85</v>
      </c>
      <c r="K2616" t="s">
        <v>104</v>
      </c>
      <c r="L2616" t="s">
        <v>102</v>
      </c>
      <c r="M2616" t="s">
        <v>124</v>
      </c>
    </row>
    <row r="2617" spans="1:13" x14ac:dyDescent="0.3">
      <c r="A2617" t="s">
        <v>10</v>
      </c>
      <c r="B2617" t="s">
        <v>24</v>
      </c>
      <c r="C2617">
        <v>45631</v>
      </c>
      <c r="D2617">
        <v>31</v>
      </c>
      <c r="E2617">
        <v>41268.129999999997</v>
      </c>
      <c r="F2617">
        <v>25752.010000000002</v>
      </c>
      <c r="G2617">
        <v>15516.119999999995</v>
      </c>
      <c r="H2617">
        <v>2024</v>
      </c>
      <c r="I2617">
        <v>12</v>
      </c>
      <c r="J2617" t="s">
        <v>90</v>
      </c>
      <c r="K2617" t="s">
        <v>104</v>
      </c>
      <c r="L2617" t="s">
        <v>102</v>
      </c>
      <c r="M2617" t="s">
        <v>124</v>
      </c>
    </row>
    <row r="2618" spans="1:13" x14ac:dyDescent="0.3">
      <c r="A2618" t="s">
        <v>12</v>
      </c>
      <c r="B2618" t="s">
        <v>40</v>
      </c>
      <c r="C2618">
        <v>45438</v>
      </c>
      <c r="D2618">
        <v>10</v>
      </c>
      <c r="E2618">
        <v>13537.9</v>
      </c>
      <c r="F2618">
        <v>9744.6</v>
      </c>
      <c r="G2618">
        <v>3793.2999999999993</v>
      </c>
      <c r="H2618">
        <v>2024</v>
      </c>
      <c r="I2618">
        <v>5</v>
      </c>
      <c r="J2618" t="s">
        <v>88</v>
      </c>
      <c r="K2618" t="s">
        <v>106</v>
      </c>
      <c r="L2618" t="s">
        <v>111</v>
      </c>
      <c r="M2618" t="s">
        <v>112</v>
      </c>
    </row>
    <row r="2619" spans="1:13" x14ac:dyDescent="0.3">
      <c r="A2619" t="s">
        <v>23</v>
      </c>
      <c r="B2619" t="s">
        <v>60</v>
      </c>
      <c r="C2619">
        <v>45312</v>
      </c>
      <c r="D2619">
        <v>19</v>
      </c>
      <c r="E2619">
        <v>10685.789999999999</v>
      </c>
      <c r="F2619">
        <v>8159.17</v>
      </c>
      <c r="G2619">
        <v>2526.619999999999</v>
      </c>
      <c r="H2619">
        <v>2024</v>
      </c>
      <c r="I2619">
        <v>1</v>
      </c>
      <c r="J2619" t="s">
        <v>87</v>
      </c>
      <c r="K2619" t="s">
        <v>132</v>
      </c>
      <c r="L2619" t="s">
        <v>102</v>
      </c>
      <c r="M2619" t="s">
        <v>116</v>
      </c>
    </row>
    <row r="2620" spans="1:13" x14ac:dyDescent="0.3">
      <c r="A2620" t="s">
        <v>16</v>
      </c>
      <c r="B2620" t="s">
        <v>52</v>
      </c>
      <c r="C2620">
        <v>45635</v>
      </c>
      <c r="D2620">
        <v>23</v>
      </c>
      <c r="E2620">
        <v>5442.0300000000007</v>
      </c>
      <c r="F2620">
        <v>4212.91</v>
      </c>
      <c r="G2620">
        <v>1229.1200000000008</v>
      </c>
      <c r="H2620">
        <v>2024</v>
      </c>
      <c r="I2620">
        <v>12</v>
      </c>
      <c r="J2620" t="s">
        <v>90</v>
      </c>
      <c r="K2620" t="s">
        <v>113</v>
      </c>
      <c r="L2620" t="s">
        <v>118</v>
      </c>
      <c r="M2620" t="s">
        <v>152</v>
      </c>
    </row>
    <row r="2621" spans="1:13" x14ac:dyDescent="0.3">
      <c r="A2621" t="s">
        <v>16</v>
      </c>
      <c r="B2621" t="s">
        <v>53</v>
      </c>
      <c r="C2621">
        <v>45310</v>
      </c>
      <c r="D2621">
        <v>21</v>
      </c>
      <c r="E2621">
        <v>26787.809999999998</v>
      </c>
      <c r="F2621">
        <v>16703.189999999999</v>
      </c>
      <c r="G2621">
        <v>10084.619999999999</v>
      </c>
      <c r="H2621">
        <v>2024</v>
      </c>
      <c r="I2621">
        <v>1</v>
      </c>
      <c r="J2621" t="s">
        <v>87</v>
      </c>
      <c r="K2621" t="s">
        <v>130</v>
      </c>
      <c r="L2621" t="s">
        <v>118</v>
      </c>
      <c r="M2621" t="s">
        <v>152</v>
      </c>
    </row>
    <row r="2622" spans="1:13" x14ac:dyDescent="0.3">
      <c r="A2622" t="s">
        <v>54</v>
      </c>
      <c r="B2622" t="s">
        <v>22</v>
      </c>
      <c r="C2622">
        <v>45463</v>
      </c>
      <c r="D2622">
        <v>4</v>
      </c>
      <c r="E2622">
        <v>4213.92</v>
      </c>
      <c r="F2622">
        <v>2505.04</v>
      </c>
      <c r="G2622">
        <v>1708.88</v>
      </c>
      <c r="H2622">
        <v>2024</v>
      </c>
      <c r="I2622">
        <v>6</v>
      </c>
      <c r="J2622" t="s">
        <v>88</v>
      </c>
      <c r="K2622" t="s">
        <v>113</v>
      </c>
      <c r="L2622" t="s">
        <v>102</v>
      </c>
      <c r="M2622" t="s">
        <v>124</v>
      </c>
    </row>
    <row r="2623" spans="1:13" x14ac:dyDescent="0.3">
      <c r="A2623" t="s">
        <v>32</v>
      </c>
      <c r="B2623" t="s">
        <v>46</v>
      </c>
      <c r="C2623">
        <v>45652</v>
      </c>
      <c r="D2623">
        <v>28</v>
      </c>
      <c r="E2623">
        <v>5472.04</v>
      </c>
      <c r="F2623">
        <v>4086.5999999999995</v>
      </c>
      <c r="G2623">
        <v>1385.4400000000005</v>
      </c>
      <c r="H2623">
        <v>2024</v>
      </c>
      <c r="I2623">
        <v>12</v>
      </c>
      <c r="J2623" t="s">
        <v>90</v>
      </c>
      <c r="K2623" t="s">
        <v>100</v>
      </c>
      <c r="L2623" t="s">
        <v>118</v>
      </c>
      <c r="M2623" t="s">
        <v>119</v>
      </c>
    </row>
    <row r="2624" spans="1:13" x14ac:dyDescent="0.3">
      <c r="A2624" t="s">
        <v>28</v>
      </c>
      <c r="B2624" t="s">
        <v>44</v>
      </c>
      <c r="C2624">
        <v>45092</v>
      </c>
      <c r="D2624">
        <v>15</v>
      </c>
      <c r="E2624">
        <v>4309.5</v>
      </c>
      <c r="F2624">
        <v>3490.0499999999997</v>
      </c>
      <c r="G2624">
        <v>819.45000000000027</v>
      </c>
      <c r="H2624">
        <v>2023</v>
      </c>
      <c r="I2624">
        <v>6</v>
      </c>
      <c r="J2624" t="s">
        <v>84</v>
      </c>
      <c r="K2624" t="s">
        <v>109</v>
      </c>
      <c r="L2624" t="s">
        <v>102</v>
      </c>
      <c r="M2624" t="s">
        <v>116</v>
      </c>
    </row>
    <row r="2625" spans="1:13" x14ac:dyDescent="0.3">
      <c r="A2625" t="s">
        <v>23</v>
      </c>
      <c r="B2625" t="s">
        <v>20</v>
      </c>
      <c r="C2625">
        <v>45421</v>
      </c>
      <c r="D2625">
        <v>18</v>
      </c>
      <c r="E2625">
        <v>15987.78</v>
      </c>
      <c r="F2625">
        <v>13004.1</v>
      </c>
      <c r="G2625">
        <v>2983.6800000000003</v>
      </c>
      <c r="H2625">
        <v>2024</v>
      </c>
      <c r="I2625">
        <v>5</v>
      </c>
      <c r="J2625" t="s">
        <v>88</v>
      </c>
      <c r="K2625" t="s">
        <v>104</v>
      </c>
      <c r="L2625" t="s">
        <v>102</v>
      </c>
      <c r="M2625" t="s">
        <v>124</v>
      </c>
    </row>
    <row r="2626" spans="1:13" x14ac:dyDescent="0.3">
      <c r="A2626" t="s">
        <v>21</v>
      </c>
      <c r="B2626" t="s">
        <v>53</v>
      </c>
      <c r="C2626">
        <v>45578</v>
      </c>
      <c r="D2626">
        <v>26</v>
      </c>
      <c r="E2626">
        <v>33165.86</v>
      </c>
      <c r="F2626">
        <v>20680.14</v>
      </c>
      <c r="G2626">
        <v>12485.720000000001</v>
      </c>
      <c r="H2626">
        <v>2024</v>
      </c>
      <c r="I2626">
        <v>10</v>
      </c>
      <c r="J2626" t="s">
        <v>90</v>
      </c>
      <c r="K2626" t="s">
        <v>130</v>
      </c>
      <c r="L2626" t="s">
        <v>118</v>
      </c>
      <c r="M2626" t="s">
        <v>152</v>
      </c>
    </row>
    <row r="2627" spans="1:13" x14ac:dyDescent="0.3">
      <c r="A2627" t="s">
        <v>59</v>
      </c>
      <c r="B2627" t="s">
        <v>11</v>
      </c>
      <c r="C2627">
        <v>45407</v>
      </c>
      <c r="D2627">
        <v>13</v>
      </c>
      <c r="E2627">
        <v>8734.0500000000011</v>
      </c>
      <c r="F2627">
        <v>6897.67</v>
      </c>
      <c r="G2627">
        <v>1836.380000000001</v>
      </c>
      <c r="H2627">
        <v>2024</v>
      </c>
      <c r="I2627">
        <v>4</v>
      </c>
      <c r="J2627" t="s">
        <v>88</v>
      </c>
      <c r="K2627" t="s">
        <v>113</v>
      </c>
      <c r="L2627" t="s">
        <v>102</v>
      </c>
      <c r="M2627" t="s">
        <v>103</v>
      </c>
    </row>
    <row r="2628" spans="1:13" x14ac:dyDescent="0.3">
      <c r="A2628" t="s">
        <v>23</v>
      </c>
      <c r="B2628" t="s">
        <v>71</v>
      </c>
      <c r="C2628">
        <v>45256</v>
      </c>
      <c r="D2628">
        <v>27</v>
      </c>
      <c r="E2628">
        <v>6167.6100000000006</v>
      </c>
      <c r="F2628">
        <v>4929.12</v>
      </c>
      <c r="G2628">
        <v>1238.4900000000007</v>
      </c>
      <c r="H2628">
        <v>2023</v>
      </c>
      <c r="I2628">
        <v>11</v>
      </c>
      <c r="J2628" t="s">
        <v>86</v>
      </c>
      <c r="K2628" t="s">
        <v>100</v>
      </c>
      <c r="L2628" t="s">
        <v>98</v>
      </c>
      <c r="M2628" t="s">
        <v>99</v>
      </c>
    </row>
    <row r="2629" spans="1:13" x14ac:dyDescent="0.3">
      <c r="A2629" t="s">
        <v>37</v>
      </c>
      <c r="B2629" t="s">
        <v>34</v>
      </c>
      <c r="C2629">
        <v>45467</v>
      </c>
      <c r="D2629">
        <v>6</v>
      </c>
      <c r="E2629">
        <v>5790.36</v>
      </c>
      <c r="F2629">
        <v>4531.7999999999993</v>
      </c>
      <c r="G2629">
        <v>1258.5600000000004</v>
      </c>
      <c r="H2629">
        <v>2024</v>
      </c>
      <c r="I2629">
        <v>6</v>
      </c>
      <c r="J2629" t="s">
        <v>88</v>
      </c>
      <c r="K2629" t="s">
        <v>113</v>
      </c>
      <c r="L2629" t="s">
        <v>118</v>
      </c>
      <c r="M2629" t="s">
        <v>119</v>
      </c>
    </row>
    <row r="2630" spans="1:13" x14ac:dyDescent="0.3">
      <c r="A2630" t="s">
        <v>8</v>
      </c>
      <c r="B2630" t="s">
        <v>13</v>
      </c>
      <c r="C2630">
        <v>44986</v>
      </c>
      <c r="D2630">
        <v>26</v>
      </c>
      <c r="E2630">
        <v>22829.82</v>
      </c>
      <c r="F2630">
        <v>15729.220000000001</v>
      </c>
      <c r="G2630">
        <v>7100.5999999999985</v>
      </c>
      <c r="H2630">
        <v>2023</v>
      </c>
      <c r="I2630">
        <v>3</v>
      </c>
      <c r="J2630" t="s">
        <v>83</v>
      </c>
      <c r="K2630" t="s">
        <v>104</v>
      </c>
      <c r="L2630" t="s">
        <v>102</v>
      </c>
      <c r="M2630" t="s">
        <v>103</v>
      </c>
    </row>
    <row r="2631" spans="1:13" x14ac:dyDescent="0.3">
      <c r="A2631" t="s">
        <v>16</v>
      </c>
      <c r="B2631" t="s">
        <v>24</v>
      </c>
      <c r="C2631">
        <v>45347</v>
      </c>
      <c r="D2631">
        <v>28</v>
      </c>
      <c r="E2631">
        <v>37274.44</v>
      </c>
      <c r="F2631">
        <v>23259.88</v>
      </c>
      <c r="G2631">
        <v>14014.560000000001</v>
      </c>
      <c r="H2631">
        <v>2024</v>
      </c>
      <c r="I2631">
        <v>2</v>
      </c>
      <c r="J2631" t="s">
        <v>87</v>
      </c>
      <c r="K2631" t="s">
        <v>104</v>
      </c>
      <c r="L2631" t="s">
        <v>102</v>
      </c>
      <c r="M2631" t="s">
        <v>124</v>
      </c>
    </row>
    <row r="2632" spans="1:13" x14ac:dyDescent="0.3">
      <c r="A2632" t="s">
        <v>16</v>
      </c>
      <c r="B2632" t="s">
        <v>18</v>
      </c>
      <c r="C2632">
        <v>45312</v>
      </c>
      <c r="D2632">
        <v>28</v>
      </c>
      <c r="E2632">
        <v>11176.480000000001</v>
      </c>
      <c r="F2632">
        <v>8445.92</v>
      </c>
      <c r="G2632">
        <v>2730.5600000000013</v>
      </c>
      <c r="H2632">
        <v>2024</v>
      </c>
      <c r="I2632">
        <v>1</v>
      </c>
      <c r="J2632" t="s">
        <v>87</v>
      </c>
      <c r="K2632" t="s">
        <v>130</v>
      </c>
      <c r="L2632" t="s">
        <v>126</v>
      </c>
      <c r="M2632" t="s">
        <v>129</v>
      </c>
    </row>
    <row r="2633" spans="1:13" x14ac:dyDescent="0.3">
      <c r="A2633" t="s">
        <v>16</v>
      </c>
      <c r="B2633" t="s">
        <v>69</v>
      </c>
      <c r="C2633">
        <v>45253</v>
      </c>
      <c r="D2633">
        <v>42</v>
      </c>
      <c r="E2633">
        <v>3352.02</v>
      </c>
      <c r="F2633">
        <v>2688.8399999999997</v>
      </c>
      <c r="G2633">
        <v>663.18000000000029</v>
      </c>
      <c r="H2633">
        <v>2023</v>
      </c>
      <c r="I2633">
        <v>11</v>
      </c>
      <c r="J2633" t="s">
        <v>86</v>
      </c>
      <c r="K2633" t="s">
        <v>106</v>
      </c>
      <c r="L2633" t="s">
        <v>98</v>
      </c>
      <c r="M2633" t="s">
        <v>99</v>
      </c>
    </row>
    <row r="2634" spans="1:13" x14ac:dyDescent="0.3">
      <c r="A2634" t="s">
        <v>16</v>
      </c>
      <c r="B2634" t="s">
        <v>60</v>
      </c>
      <c r="C2634">
        <v>45330</v>
      </c>
      <c r="D2634">
        <v>23</v>
      </c>
      <c r="E2634">
        <v>12935.429999999998</v>
      </c>
      <c r="F2634">
        <v>9876.89</v>
      </c>
      <c r="G2634">
        <v>3058.5399999999991</v>
      </c>
      <c r="H2634">
        <v>2024</v>
      </c>
      <c r="I2634">
        <v>2</v>
      </c>
      <c r="J2634" t="s">
        <v>87</v>
      </c>
      <c r="K2634" t="s">
        <v>132</v>
      </c>
      <c r="L2634" t="s">
        <v>102</v>
      </c>
      <c r="M2634" t="s">
        <v>116</v>
      </c>
    </row>
    <row r="2635" spans="1:13" x14ac:dyDescent="0.3">
      <c r="A2635" t="s">
        <v>16</v>
      </c>
      <c r="B2635" t="s">
        <v>20</v>
      </c>
      <c r="C2635">
        <v>45274</v>
      </c>
      <c r="D2635">
        <v>24</v>
      </c>
      <c r="E2635">
        <v>21317.040000000001</v>
      </c>
      <c r="F2635">
        <v>17338.800000000003</v>
      </c>
      <c r="G2635">
        <v>3978.239999999998</v>
      </c>
      <c r="H2635">
        <v>2023</v>
      </c>
      <c r="I2635">
        <v>12</v>
      </c>
      <c r="J2635" t="s">
        <v>86</v>
      </c>
      <c r="K2635" t="s">
        <v>104</v>
      </c>
      <c r="L2635" t="s">
        <v>102</v>
      </c>
      <c r="M2635" t="s">
        <v>124</v>
      </c>
    </row>
    <row r="2636" spans="1:13" x14ac:dyDescent="0.3">
      <c r="A2636" t="s">
        <v>16</v>
      </c>
      <c r="B2636" t="s">
        <v>51</v>
      </c>
      <c r="C2636">
        <v>45227</v>
      </c>
      <c r="D2636">
        <v>35</v>
      </c>
      <c r="E2636">
        <v>12404.7</v>
      </c>
      <c r="F2636">
        <v>8857.1</v>
      </c>
      <c r="G2636">
        <v>3547.6000000000004</v>
      </c>
      <c r="H2636">
        <v>2023</v>
      </c>
      <c r="I2636">
        <v>10</v>
      </c>
      <c r="J2636" t="s">
        <v>86</v>
      </c>
      <c r="K2636" t="s">
        <v>113</v>
      </c>
      <c r="L2636" t="s">
        <v>118</v>
      </c>
      <c r="M2636" t="s">
        <v>152</v>
      </c>
    </row>
    <row r="2637" spans="1:13" x14ac:dyDescent="0.3">
      <c r="A2637" t="s">
        <v>16</v>
      </c>
      <c r="B2637" t="s">
        <v>22</v>
      </c>
      <c r="C2637">
        <v>44984</v>
      </c>
      <c r="D2637">
        <v>26</v>
      </c>
      <c r="E2637">
        <v>27390.48</v>
      </c>
      <c r="F2637">
        <v>16282.76</v>
      </c>
      <c r="G2637">
        <v>11107.72</v>
      </c>
      <c r="H2637">
        <v>2023</v>
      </c>
      <c r="I2637">
        <v>2</v>
      </c>
      <c r="J2637" t="s">
        <v>83</v>
      </c>
      <c r="K2637" t="s">
        <v>113</v>
      </c>
      <c r="L2637" t="s">
        <v>102</v>
      </c>
      <c r="M2637" t="s">
        <v>124</v>
      </c>
    </row>
    <row r="2638" spans="1:13" x14ac:dyDescent="0.3">
      <c r="A2638" t="s">
        <v>28</v>
      </c>
      <c r="B2638" t="s">
        <v>43</v>
      </c>
      <c r="C2638">
        <v>45028</v>
      </c>
      <c r="D2638">
        <v>7</v>
      </c>
      <c r="E2638">
        <v>7454.72</v>
      </c>
      <c r="F2638">
        <v>4806.6899999999996</v>
      </c>
      <c r="G2638">
        <v>2648.0300000000007</v>
      </c>
      <c r="H2638">
        <v>2023</v>
      </c>
      <c r="I2638">
        <v>4</v>
      </c>
      <c r="J2638" t="s">
        <v>84</v>
      </c>
      <c r="K2638" t="s">
        <v>113</v>
      </c>
      <c r="L2638" t="s">
        <v>111</v>
      </c>
      <c r="M2638" t="s">
        <v>121</v>
      </c>
    </row>
    <row r="2639" spans="1:13" x14ac:dyDescent="0.3">
      <c r="A2639" t="s">
        <v>19</v>
      </c>
      <c r="B2639" t="s">
        <v>51</v>
      </c>
      <c r="C2639">
        <v>45141</v>
      </c>
      <c r="D2639">
        <v>19</v>
      </c>
      <c r="E2639">
        <v>6733.9800000000005</v>
      </c>
      <c r="F2639">
        <v>4808.1400000000003</v>
      </c>
      <c r="G2639">
        <v>1925.8400000000001</v>
      </c>
      <c r="H2639">
        <v>2023</v>
      </c>
      <c r="I2639">
        <v>8</v>
      </c>
      <c r="J2639" t="s">
        <v>85</v>
      </c>
      <c r="K2639" t="s">
        <v>113</v>
      </c>
      <c r="L2639" t="s">
        <v>118</v>
      </c>
      <c r="M2639" t="s">
        <v>152</v>
      </c>
    </row>
    <row r="2640" spans="1:13" x14ac:dyDescent="0.3">
      <c r="A2640" t="s">
        <v>33</v>
      </c>
      <c r="B2640" t="s">
        <v>35</v>
      </c>
      <c r="C2640">
        <v>45571</v>
      </c>
      <c r="D2640">
        <v>31</v>
      </c>
      <c r="E2640">
        <v>5054.55</v>
      </c>
      <c r="F2640">
        <v>3909.41</v>
      </c>
      <c r="G2640">
        <v>1145.1400000000003</v>
      </c>
      <c r="H2640">
        <v>2024</v>
      </c>
      <c r="I2640">
        <v>10</v>
      </c>
      <c r="J2640" t="s">
        <v>90</v>
      </c>
      <c r="K2640" t="s">
        <v>113</v>
      </c>
      <c r="L2640" t="s">
        <v>102</v>
      </c>
      <c r="M2640" t="s">
        <v>124</v>
      </c>
    </row>
    <row r="2641" spans="1:13" x14ac:dyDescent="0.3">
      <c r="A2641" t="s">
        <v>19</v>
      </c>
      <c r="B2641" t="s">
        <v>18</v>
      </c>
      <c r="C2641">
        <v>45371</v>
      </c>
      <c r="D2641">
        <v>12</v>
      </c>
      <c r="E2641">
        <v>4789.92</v>
      </c>
      <c r="F2641">
        <v>3619.68</v>
      </c>
      <c r="G2641">
        <v>1170.2400000000002</v>
      </c>
      <c r="H2641">
        <v>2024</v>
      </c>
      <c r="I2641">
        <v>3</v>
      </c>
      <c r="J2641" t="s">
        <v>87</v>
      </c>
      <c r="K2641" t="s">
        <v>130</v>
      </c>
      <c r="L2641" t="s">
        <v>126</v>
      </c>
      <c r="M2641" t="s">
        <v>129</v>
      </c>
    </row>
    <row r="2642" spans="1:13" x14ac:dyDescent="0.3">
      <c r="A2642" t="s">
        <v>23</v>
      </c>
      <c r="B2642" t="s">
        <v>15</v>
      </c>
      <c r="C2642">
        <v>45070</v>
      </c>
      <c r="D2642">
        <v>13</v>
      </c>
      <c r="E2642">
        <v>11485.37</v>
      </c>
      <c r="F2642">
        <v>8009.17</v>
      </c>
      <c r="G2642">
        <v>3476.2000000000007</v>
      </c>
      <c r="H2642">
        <v>2023</v>
      </c>
      <c r="I2642">
        <v>5</v>
      </c>
      <c r="J2642" t="s">
        <v>84</v>
      </c>
      <c r="K2642" t="s">
        <v>132</v>
      </c>
      <c r="L2642" t="s">
        <v>118</v>
      </c>
      <c r="M2642" t="s">
        <v>134</v>
      </c>
    </row>
    <row r="2643" spans="1:13" x14ac:dyDescent="0.3">
      <c r="A2643" t="s">
        <v>28</v>
      </c>
      <c r="B2643" t="s">
        <v>20</v>
      </c>
      <c r="C2643">
        <v>45116</v>
      </c>
      <c r="D2643">
        <v>12</v>
      </c>
      <c r="E2643">
        <v>10658.52</v>
      </c>
      <c r="F2643">
        <v>8669.4000000000015</v>
      </c>
      <c r="G2643">
        <v>1989.119999999999</v>
      </c>
      <c r="H2643">
        <v>2023</v>
      </c>
      <c r="I2643">
        <v>7</v>
      </c>
      <c r="J2643" t="s">
        <v>85</v>
      </c>
      <c r="K2643" t="s">
        <v>104</v>
      </c>
      <c r="L2643" t="s">
        <v>102</v>
      </c>
      <c r="M2643" t="s">
        <v>124</v>
      </c>
    </row>
    <row r="2644" spans="1:13" x14ac:dyDescent="0.3">
      <c r="A2644" t="s">
        <v>16</v>
      </c>
      <c r="B2644" t="s">
        <v>34</v>
      </c>
      <c r="C2644">
        <v>45248</v>
      </c>
      <c r="D2644">
        <v>35</v>
      </c>
      <c r="E2644">
        <v>33777.1</v>
      </c>
      <c r="F2644">
        <v>26435.5</v>
      </c>
      <c r="G2644">
        <v>7341.5999999999985</v>
      </c>
      <c r="H2644">
        <v>2023</v>
      </c>
      <c r="I2644">
        <v>11</v>
      </c>
      <c r="J2644" t="s">
        <v>86</v>
      </c>
      <c r="K2644" t="s">
        <v>113</v>
      </c>
      <c r="L2644" t="s">
        <v>118</v>
      </c>
      <c r="M2644" t="s">
        <v>119</v>
      </c>
    </row>
    <row r="2645" spans="1:13" x14ac:dyDescent="0.3">
      <c r="A2645" t="s">
        <v>21</v>
      </c>
      <c r="B2645" t="s">
        <v>65</v>
      </c>
      <c r="C2645">
        <v>45491</v>
      </c>
      <c r="D2645">
        <v>6</v>
      </c>
      <c r="E2645">
        <v>1938.8999999999999</v>
      </c>
      <c r="F2645">
        <v>1199.1600000000001</v>
      </c>
      <c r="G2645">
        <v>739.73999999999978</v>
      </c>
      <c r="H2645">
        <v>2024</v>
      </c>
      <c r="I2645">
        <v>7</v>
      </c>
      <c r="J2645" t="s">
        <v>89</v>
      </c>
      <c r="K2645" t="s">
        <v>109</v>
      </c>
      <c r="L2645" t="s">
        <v>111</v>
      </c>
      <c r="M2645" t="s">
        <v>112</v>
      </c>
    </row>
    <row r="2646" spans="1:13" x14ac:dyDescent="0.3">
      <c r="A2646" t="s">
        <v>8</v>
      </c>
      <c r="B2646" t="s">
        <v>17</v>
      </c>
      <c r="C2646">
        <v>45423</v>
      </c>
      <c r="D2646">
        <v>1</v>
      </c>
      <c r="E2646">
        <v>182.98</v>
      </c>
      <c r="F2646">
        <v>139.01</v>
      </c>
      <c r="G2646">
        <v>43.97</v>
      </c>
      <c r="H2646">
        <v>2024</v>
      </c>
      <c r="I2646">
        <v>5</v>
      </c>
      <c r="J2646" t="s">
        <v>88</v>
      </c>
      <c r="K2646" t="s">
        <v>104</v>
      </c>
      <c r="L2646" t="s">
        <v>102</v>
      </c>
      <c r="M2646" t="s">
        <v>103</v>
      </c>
    </row>
    <row r="2647" spans="1:13" x14ac:dyDescent="0.3">
      <c r="A2647" t="s">
        <v>59</v>
      </c>
      <c r="B2647" t="s">
        <v>30</v>
      </c>
      <c r="C2647">
        <v>45328</v>
      </c>
      <c r="D2647">
        <v>30</v>
      </c>
      <c r="E2647">
        <v>44143.8</v>
      </c>
      <c r="F2647">
        <v>29869.5</v>
      </c>
      <c r="G2647">
        <v>14274.300000000003</v>
      </c>
      <c r="H2647">
        <v>2024</v>
      </c>
      <c r="I2647">
        <v>2</v>
      </c>
      <c r="J2647" t="s">
        <v>87</v>
      </c>
      <c r="K2647" t="s">
        <v>113</v>
      </c>
      <c r="L2647" t="s">
        <v>126</v>
      </c>
      <c r="M2647" t="s">
        <v>127</v>
      </c>
    </row>
    <row r="2648" spans="1:13" x14ac:dyDescent="0.3">
      <c r="A2648" t="s">
        <v>14</v>
      </c>
      <c r="B2648" t="s">
        <v>52</v>
      </c>
      <c r="C2648">
        <v>45443</v>
      </c>
      <c r="D2648">
        <v>6</v>
      </c>
      <c r="E2648">
        <v>1419.66</v>
      </c>
      <c r="F2648">
        <v>1099.02</v>
      </c>
      <c r="G2648">
        <v>320.6400000000001</v>
      </c>
      <c r="H2648">
        <v>2024</v>
      </c>
      <c r="I2648">
        <v>5</v>
      </c>
      <c r="J2648" t="s">
        <v>88</v>
      </c>
      <c r="K2648" t="s">
        <v>113</v>
      </c>
      <c r="L2648" t="s">
        <v>118</v>
      </c>
      <c r="M2648" t="s">
        <v>152</v>
      </c>
    </row>
    <row r="2649" spans="1:13" x14ac:dyDescent="0.3">
      <c r="A2649" t="s">
        <v>16</v>
      </c>
      <c r="B2649" t="s">
        <v>58</v>
      </c>
      <c r="C2649">
        <v>45277</v>
      </c>
      <c r="D2649">
        <v>29</v>
      </c>
      <c r="E2649">
        <v>7518.83</v>
      </c>
      <c r="F2649">
        <v>4914.63</v>
      </c>
      <c r="G2649">
        <v>2604.1999999999998</v>
      </c>
      <c r="H2649">
        <v>2023</v>
      </c>
      <c r="I2649">
        <v>12</v>
      </c>
      <c r="J2649" t="s">
        <v>86</v>
      </c>
      <c r="K2649" t="s">
        <v>106</v>
      </c>
      <c r="L2649" t="s">
        <v>126</v>
      </c>
      <c r="M2649" t="s">
        <v>144</v>
      </c>
    </row>
    <row r="2650" spans="1:13" x14ac:dyDescent="0.3">
      <c r="A2650" t="s">
        <v>14</v>
      </c>
      <c r="B2650" t="s">
        <v>41</v>
      </c>
      <c r="C2650">
        <v>45470</v>
      </c>
      <c r="D2650">
        <v>7</v>
      </c>
      <c r="E2650">
        <v>6183.8</v>
      </c>
      <c r="F2650">
        <v>4231.43</v>
      </c>
      <c r="G2650">
        <v>1952.37</v>
      </c>
      <c r="H2650">
        <v>2024</v>
      </c>
      <c r="I2650">
        <v>6</v>
      </c>
      <c r="J2650" t="s">
        <v>88</v>
      </c>
      <c r="K2650" t="s">
        <v>132</v>
      </c>
      <c r="L2650" t="s">
        <v>118</v>
      </c>
      <c r="M2650" t="s">
        <v>154</v>
      </c>
    </row>
    <row r="2651" spans="1:13" x14ac:dyDescent="0.3">
      <c r="A2651" t="s">
        <v>32</v>
      </c>
      <c r="B2651" t="s">
        <v>55</v>
      </c>
      <c r="C2651">
        <v>45447</v>
      </c>
      <c r="D2651">
        <v>10</v>
      </c>
      <c r="E2651">
        <v>8691.6</v>
      </c>
      <c r="F2651">
        <v>6525.2999999999993</v>
      </c>
      <c r="G2651">
        <v>2166.3000000000011</v>
      </c>
      <c r="H2651">
        <v>2024</v>
      </c>
      <c r="I2651">
        <v>6</v>
      </c>
      <c r="J2651" t="s">
        <v>88</v>
      </c>
      <c r="K2651" t="s">
        <v>100</v>
      </c>
      <c r="L2651" t="s">
        <v>111</v>
      </c>
      <c r="M2651" t="s">
        <v>121</v>
      </c>
    </row>
    <row r="2652" spans="1:13" x14ac:dyDescent="0.3">
      <c r="A2652" t="s">
        <v>33</v>
      </c>
      <c r="B2652" t="s">
        <v>64</v>
      </c>
      <c r="C2652">
        <v>45364</v>
      </c>
      <c r="D2652">
        <v>32</v>
      </c>
      <c r="E2652">
        <v>12407.68</v>
      </c>
      <c r="F2652">
        <v>8301.44</v>
      </c>
      <c r="G2652">
        <v>4106.24</v>
      </c>
      <c r="H2652">
        <v>2024</v>
      </c>
      <c r="I2652">
        <v>3</v>
      </c>
      <c r="J2652" t="s">
        <v>87</v>
      </c>
      <c r="K2652" t="s">
        <v>106</v>
      </c>
      <c r="L2652" t="s">
        <v>102</v>
      </c>
      <c r="M2652" t="s">
        <v>103</v>
      </c>
    </row>
    <row r="2653" spans="1:13" x14ac:dyDescent="0.3">
      <c r="A2653" t="s">
        <v>19</v>
      </c>
      <c r="B2653" t="s">
        <v>64</v>
      </c>
      <c r="C2653">
        <v>45124</v>
      </c>
      <c r="D2653">
        <v>17</v>
      </c>
      <c r="E2653">
        <v>6591.58</v>
      </c>
      <c r="F2653">
        <v>4410.1400000000003</v>
      </c>
      <c r="G2653">
        <v>2181.4399999999996</v>
      </c>
      <c r="H2653">
        <v>2023</v>
      </c>
      <c r="I2653">
        <v>7</v>
      </c>
      <c r="J2653" t="s">
        <v>85</v>
      </c>
      <c r="K2653" t="s">
        <v>106</v>
      </c>
      <c r="L2653" t="s">
        <v>102</v>
      </c>
      <c r="M2653" t="s">
        <v>103</v>
      </c>
    </row>
    <row r="2654" spans="1:13" x14ac:dyDescent="0.3">
      <c r="A2654" t="s">
        <v>16</v>
      </c>
      <c r="B2654" t="s">
        <v>13</v>
      </c>
      <c r="C2654">
        <v>45221</v>
      </c>
      <c r="D2654">
        <v>36</v>
      </c>
      <c r="E2654">
        <v>31610.52</v>
      </c>
      <c r="F2654">
        <v>21778.920000000002</v>
      </c>
      <c r="G2654">
        <v>9831.5999999999985</v>
      </c>
      <c r="H2654">
        <v>2023</v>
      </c>
      <c r="I2654">
        <v>10</v>
      </c>
      <c r="J2654" t="s">
        <v>86</v>
      </c>
      <c r="K2654" t="s">
        <v>104</v>
      </c>
      <c r="L2654" t="s">
        <v>102</v>
      </c>
      <c r="M2654" t="s">
        <v>103</v>
      </c>
    </row>
    <row r="2655" spans="1:13" x14ac:dyDescent="0.3">
      <c r="A2655" t="s">
        <v>16</v>
      </c>
      <c r="B2655" t="s">
        <v>43</v>
      </c>
      <c r="C2655">
        <v>45089</v>
      </c>
      <c r="D2655">
        <v>19</v>
      </c>
      <c r="E2655">
        <v>20234.240000000002</v>
      </c>
      <c r="F2655">
        <v>13046.73</v>
      </c>
      <c r="G2655">
        <v>7187.510000000002</v>
      </c>
      <c r="H2655">
        <v>2023</v>
      </c>
      <c r="I2655">
        <v>6</v>
      </c>
      <c r="J2655" t="s">
        <v>84</v>
      </c>
      <c r="K2655" t="s">
        <v>113</v>
      </c>
      <c r="L2655" t="s">
        <v>111</v>
      </c>
      <c r="M2655" t="s">
        <v>121</v>
      </c>
    </row>
    <row r="2656" spans="1:13" x14ac:dyDescent="0.3">
      <c r="A2656" t="s">
        <v>54</v>
      </c>
      <c r="B2656" t="s">
        <v>64</v>
      </c>
      <c r="C2656">
        <v>45253</v>
      </c>
      <c r="D2656">
        <v>42</v>
      </c>
      <c r="E2656">
        <v>16285.08</v>
      </c>
      <c r="F2656">
        <v>10895.640000000001</v>
      </c>
      <c r="G2656">
        <v>5389.4399999999987</v>
      </c>
      <c r="H2656">
        <v>2023</v>
      </c>
      <c r="I2656">
        <v>11</v>
      </c>
      <c r="J2656" t="s">
        <v>86</v>
      </c>
      <c r="K2656" t="s">
        <v>106</v>
      </c>
      <c r="L2656" t="s">
        <v>102</v>
      </c>
      <c r="M2656" t="s">
        <v>103</v>
      </c>
    </row>
    <row r="2657" spans="1:13" x14ac:dyDescent="0.3">
      <c r="A2657" t="s">
        <v>19</v>
      </c>
      <c r="B2657" t="s">
        <v>15</v>
      </c>
      <c r="C2657">
        <v>45266</v>
      </c>
      <c r="D2657">
        <v>32</v>
      </c>
      <c r="E2657">
        <v>28271.68</v>
      </c>
      <c r="F2657">
        <v>19714.88</v>
      </c>
      <c r="G2657">
        <v>8556.7999999999993</v>
      </c>
      <c r="H2657">
        <v>2023</v>
      </c>
      <c r="I2657">
        <v>12</v>
      </c>
      <c r="J2657" t="s">
        <v>86</v>
      </c>
      <c r="K2657" t="s">
        <v>132</v>
      </c>
      <c r="L2657" t="s">
        <v>118</v>
      </c>
      <c r="M2657" t="s">
        <v>134</v>
      </c>
    </row>
    <row r="2658" spans="1:13" x14ac:dyDescent="0.3">
      <c r="A2658" t="s">
        <v>16</v>
      </c>
      <c r="B2658" t="s">
        <v>9</v>
      </c>
      <c r="C2658">
        <v>45512</v>
      </c>
      <c r="D2658">
        <v>6</v>
      </c>
      <c r="E2658">
        <v>3643.38</v>
      </c>
      <c r="F2658">
        <v>2234.04</v>
      </c>
      <c r="G2658">
        <v>1409.3400000000001</v>
      </c>
      <c r="H2658">
        <v>2024</v>
      </c>
      <c r="I2658">
        <v>8</v>
      </c>
      <c r="J2658" t="s">
        <v>89</v>
      </c>
      <c r="K2658" t="s">
        <v>113</v>
      </c>
      <c r="L2658" t="s">
        <v>98</v>
      </c>
      <c r="M2658" t="s">
        <v>99</v>
      </c>
    </row>
    <row r="2659" spans="1:13" x14ac:dyDescent="0.3">
      <c r="A2659" t="s">
        <v>16</v>
      </c>
      <c r="B2659" t="s">
        <v>34</v>
      </c>
      <c r="C2659">
        <v>45020</v>
      </c>
      <c r="D2659">
        <v>26</v>
      </c>
      <c r="E2659">
        <v>25091.559999999998</v>
      </c>
      <c r="F2659">
        <v>19637.8</v>
      </c>
      <c r="G2659">
        <v>5453.7599999999984</v>
      </c>
      <c r="H2659">
        <v>2023</v>
      </c>
      <c r="I2659">
        <v>4</v>
      </c>
      <c r="J2659" t="s">
        <v>84</v>
      </c>
      <c r="K2659" t="s">
        <v>113</v>
      </c>
      <c r="L2659" t="s">
        <v>118</v>
      </c>
      <c r="M2659" t="s">
        <v>119</v>
      </c>
    </row>
    <row r="2660" spans="1:13" x14ac:dyDescent="0.3">
      <c r="A2660" t="s">
        <v>28</v>
      </c>
      <c r="B2660" t="s">
        <v>63</v>
      </c>
      <c r="C2660">
        <v>45195</v>
      </c>
      <c r="D2660">
        <v>5</v>
      </c>
      <c r="E2660">
        <v>5655.5499999999993</v>
      </c>
      <c r="F2660">
        <v>4694.75</v>
      </c>
      <c r="G2660">
        <v>960.79999999999927</v>
      </c>
      <c r="H2660">
        <v>2023</v>
      </c>
      <c r="I2660">
        <v>9</v>
      </c>
      <c r="J2660" t="s">
        <v>85</v>
      </c>
      <c r="K2660" t="s">
        <v>113</v>
      </c>
      <c r="L2660" t="s">
        <v>111</v>
      </c>
      <c r="M2660" t="s">
        <v>170</v>
      </c>
    </row>
    <row r="2661" spans="1:13" x14ac:dyDescent="0.3">
      <c r="A2661" t="s">
        <v>16</v>
      </c>
      <c r="B2661" t="s">
        <v>9</v>
      </c>
      <c r="C2661">
        <v>45527</v>
      </c>
      <c r="D2661">
        <v>5</v>
      </c>
      <c r="E2661">
        <v>3036.15</v>
      </c>
      <c r="F2661">
        <v>1861.6999999999998</v>
      </c>
      <c r="G2661">
        <v>1174.4500000000003</v>
      </c>
      <c r="H2661">
        <v>2024</v>
      </c>
      <c r="I2661">
        <v>8</v>
      </c>
      <c r="J2661" t="s">
        <v>89</v>
      </c>
      <c r="K2661" t="s">
        <v>113</v>
      </c>
      <c r="L2661" t="s">
        <v>98</v>
      </c>
      <c r="M2661" t="s">
        <v>99</v>
      </c>
    </row>
    <row r="2662" spans="1:13" x14ac:dyDescent="0.3">
      <c r="A2662" t="s">
        <v>12</v>
      </c>
      <c r="B2662" t="s">
        <v>22</v>
      </c>
      <c r="C2662">
        <v>45407</v>
      </c>
      <c r="D2662">
        <v>11</v>
      </c>
      <c r="E2662">
        <v>11588.28</v>
      </c>
      <c r="F2662">
        <v>6888.86</v>
      </c>
      <c r="G2662">
        <v>4699.420000000001</v>
      </c>
      <c r="H2662">
        <v>2024</v>
      </c>
      <c r="I2662">
        <v>4</v>
      </c>
      <c r="J2662" t="s">
        <v>88</v>
      </c>
      <c r="K2662" t="s">
        <v>113</v>
      </c>
      <c r="L2662" t="s">
        <v>102</v>
      </c>
      <c r="M2662" t="s">
        <v>124</v>
      </c>
    </row>
    <row r="2663" spans="1:13" x14ac:dyDescent="0.3">
      <c r="A2663" t="s">
        <v>54</v>
      </c>
      <c r="B2663" t="s">
        <v>36</v>
      </c>
      <c r="C2663">
        <v>45424</v>
      </c>
      <c r="D2663">
        <v>14</v>
      </c>
      <c r="E2663">
        <v>13258.699999999999</v>
      </c>
      <c r="F2663">
        <v>9343.32</v>
      </c>
      <c r="G2663">
        <v>3915.3799999999992</v>
      </c>
      <c r="H2663">
        <v>2024</v>
      </c>
      <c r="I2663">
        <v>5</v>
      </c>
      <c r="J2663" t="s">
        <v>88</v>
      </c>
      <c r="K2663" t="s">
        <v>132</v>
      </c>
      <c r="L2663" t="s">
        <v>102</v>
      </c>
      <c r="M2663" t="s">
        <v>124</v>
      </c>
    </row>
    <row r="2664" spans="1:13" x14ac:dyDescent="0.3">
      <c r="A2664" t="s">
        <v>10</v>
      </c>
      <c r="B2664" t="s">
        <v>70</v>
      </c>
      <c r="C2664">
        <v>45114</v>
      </c>
      <c r="D2664">
        <v>16</v>
      </c>
      <c r="E2664">
        <v>3454.24</v>
      </c>
      <c r="F2664">
        <v>2500.3200000000002</v>
      </c>
      <c r="G2664">
        <v>953.91999999999962</v>
      </c>
      <c r="H2664">
        <v>2023</v>
      </c>
      <c r="I2664">
        <v>7</v>
      </c>
      <c r="J2664" t="s">
        <v>85</v>
      </c>
      <c r="K2664" t="s">
        <v>130</v>
      </c>
      <c r="L2664" t="s">
        <v>102</v>
      </c>
      <c r="M2664" t="s">
        <v>103</v>
      </c>
    </row>
    <row r="2665" spans="1:13" x14ac:dyDescent="0.3">
      <c r="A2665" t="s">
        <v>32</v>
      </c>
      <c r="B2665" t="s">
        <v>52</v>
      </c>
      <c r="C2665">
        <v>45332</v>
      </c>
      <c r="D2665">
        <v>13</v>
      </c>
      <c r="E2665">
        <v>3075.9300000000003</v>
      </c>
      <c r="F2665">
        <v>2381.21</v>
      </c>
      <c r="G2665">
        <v>694.72000000000025</v>
      </c>
      <c r="H2665">
        <v>2024</v>
      </c>
      <c r="I2665">
        <v>2</v>
      </c>
      <c r="J2665" t="s">
        <v>87</v>
      </c>
      <c r="K2665" t="s">
        <v>113</v>
      </c>
      <c r="L2665" t="s">
        <v>118</v>
      </c>
      <c r="M2665" t="s">
        <v>152</v>
      </c>
    </row>
    <row r="2666" spans="1:13" x14ac:dyDescent="0.3">
      <c r="A2666" t="s">
        <v>59</v>
      </c>
      <c r="B2666" t="s">
        <v>29</v>
      </c>
      <c r="C2666">
        <v>45028</v>
      </c>
      <c r="D2666">
        <v>9</v>
      </c>
      <c r="E2666">
        <v>5877</v>
      </c>
      <c r="F2666">
        <v>4402.3499999999995</v>
      </c>
      <c r="G2666">
        <v>1474.6500000000005</v>
      </c>
      <c r="H2666">
        <v>2023</v>
      </c>
      <c r="I2666">
        <v>4</v>
      </c>
      <c r="J2666" t="s">
        <v>84</v>
      </c>
      <c r="K2666" t="s">
        <v>100</v>
      </c>
      <c r="L2666" t="s">
        <v>98</v>
      </c>
      <c r="M2666" t="s">
        <v>108</v>
      </c>
    </row>
    <row r="2667" spans="1:13" x14ac:dyDescent="0.3">
      <c r="A2667" t="s">
        <v>19</v>
      </c>
      <c r="B2667" t="s">
        <v>70</v>
      </c>
      <c r="C2667">
        <v>44962</v>
      </c>
      <c r="D2667">
        <v>27</v>
      </c>
      <c r="E2667">
        <v>5829.03</v>
      </c>
      <c r="F2667">
        <v>4219.29</v>
      </c>
      <c r="G2667">
        <v>1609.7399999999998</v>
      </c>
      <c r="H2667">
        <v>2023</v>
      </c>
      <c r="I2667">
        <v>2</v>
      </c>
      <c r="J2667" t="s">
        <v>83</v>
      </c>
      <c r="K2667" t="s">
        <v>130</v>
      </c>
      <c r="L2667" t="s">
        <v>102</v>
      </c>
      <c r="M2667" t="s">
        <v>103</v>
      </c>
    </row>
    <row r="2668" spans="1:13" x14ac:dyDescent="0.3">
      <c r="A2668" t="s">
        <v>28</v>
      </c>
      <c r="B2668" t="s">
        <v>24</v>
      </c>
      <c r="C2668">
        <v>45345</v>
      </c>
      <c r="D2668">
        <v>14</v>
      </c>
      <c r="E2668">
        <v>18637.22</v>
      </c>
      <c r="F2668">
        <v>11629.94</v>
      </c>
      <c r="G2668">
        <v>7007.2800000000007</v>
      </c>
      <c r="H2668">
        <v>2024</v>
      </c>
      <c r="I2668">
        <v>2</v>
      </c>
      <c r="J2668" t="s">
        <v>87</v>
      </c>
      <c r="K2668" t="s">
        <v>104</v>
      </c>
      <c r="L2668" t="s">
        <v>102</v>
      </c>
      <c r="M2668" t="s">
        <v>124</v>
      </c>
    </row>
    <row r="2669" spans="1:13" x14ac:dyDescent="0.3">
      <c r="A2669" t="s">
        <v>25</v>
      </c>
      <c r="B2669" t="s">
        <v>18</v>
      </c>
      <c r="C2669">
        <v>45587</v>
      </c>
      <c r="D2669">
        <v>28</v>
      </c>
      <c r="E2669">
        <v>11176.480000000001</v>
      </c>
      <c r="F2669">
        <v>8445.92</v>
      </c>
      <c r="G2669">
        <v>2730.5600000000013</v>
      </c>
      <c r="H2669">
        <v>2024</v>
      </c>
      <c r="I2669">
        <v>10</v>
      </c>
      <c r="J2669" t="s">
        <v>90</v>
      </c>
      <c r="K2669" t="s">
        <v>130</v>
      </c>
      <c r="L2669" t="s">
        <v>126</v>
      </c>
      <c r="M2669" t="s">
        <v>129</v>
      </c>
    </row>
    <row r="2670" spans="1:13" x14ac:dyDescent="0.3">
      <c r="A2670" t="s">
        <v>33</v>
      </c>
      <c r="B2670" t="s">
        <v>41</v>
      </c>
      <c r="C2670">
        <v>45371</v>
      </c>
      <c r="D2670">
        <v>12</v>
      </c>
      <c r="E2670">
        <v>10600.8</v>
      </c>
      <c r="F2670">
        <v>7253.88</v>
      </c>
      <c r="G2670">
        <v>3346.9199999999992</v>
      </c>
      <c r="H2670">
        <v>2024</v>
      </c>
      <c r="I2670">
        <v>3</v>
      </c>
      <c r="J2670" t="s">
        <v>87</v>
      </c>
      <c r="K2670" t="s">
        <v>132</v>
      </c>
      <c r="L2670" t="s">
        <v>118</v>
      </c>
      <c r="M2670" t="s">
        <v>154</v>
      </c>
    </row>
    <row r="2671" spans="1:13" x14ac:dyDescent="0.3">
      <c r="A2671" t="s">
        <v>16</v>
      </c>
      <c r="B2671" t="s">
        <v>43</v>
      </c>
      <c r="C2671">
        <v>45204</v>
      </c>
      <c r="D2671">
        <v>27</v>
      </c>
      <c r="E2671">
        <v>28753.920000000002</v>
      </c>
      <c r="F2671">
        <v>18540.09</v>
      </c>
      <c r="G2671">
        <v>10213.830000000002</v>
      </c>
      <c r="H2671">
        <v>2023</v>
      </c>
      <c r="I2671">
        <v>10</v>
      </c>
      <c r="J2671" t="s">
        <v>86</v>
      </c>
      <c r="K2671" t="s">
        <v>113</v>
      </c>
      <c r="L2671" t="s">
        <v>111</v>
      </c>
      <c r="M2671" t="s">
        <v>121</v>
      </c>
    </row>
    <row r="2672" spans="1:13" x14ac:dyDescent="0.3">
      <c r="A2672" t="s">
        <v>32</v>
      </c>
      <c r="B2672" t="s">
        <v>35</v>
      </c>
      <c r="C2672">
        <v>45282</v>
      </c>
      <c r="D2672">
        <v>30</v>
      </c>
      <c r="E2672">
        <v>4891.5</v>
      </c>
      <c r="F2672">
        <v>3783.3</v>
      </c>
      <c r="G2672">
        <v>1108.1999999999998</v>
      </c>
      <c r="H2672">
        <v>2023</v>
      </c>
      <c r="I2672">
        <v>12</v>
      </c>
      <c r="J2672" t="s">
        <v>86</v>
      </c>
      <c r="K2672" t="s">
        <v>113</v>
      </c>
      <c r="L2672" t="s">
        <v>102</v>
      </c>
      <c r="M2672" t="s">
        <v>124</v>
      </c>
    </row>
    <row r="2673" spans="1:13" x14ac:dyDescent="0.3">
      <c r="A2673" t="s">
        <v>10</v>
      </c>
      <c r="B2673" t="s">
        <v>15</v>
      </c>
      <c r="C2673">
        <v>45235</v>
      </c>
      <c r="D2673">
        <v>39</v>
      </c>
      <c r="E2673">
        <v>34456.11</v>
      </c>
      <c r="F2673">
        <v>24027.510000000002</v>
      </c>
      <c r="G2673">
        <v>10428.599999999999</v>
      </c>
      <c r="H2673">
        <v>2023</v>
      </c>
      <c r="I2673">
        <v>11</v>
      </c>
      <c r="J2673" t="s">
        <v>86</v>
      </c>
      <c r="K2673" t="s">
        <v>132</v>
      </c>
      <c r="L2673" t="s">
        <v>118</v>
      </c>
      <c r="M2673" t="s">
        <v>134</v>
      </c>
    </row>
    <row r="2674" spans="1:13" x14ac:dyDescent="0.3">
      <c r="A2674" t="s">
        <v>6</v>
      </c>
      <c r="B2674" t="s">
        <v>22</v>
      </c>
      <c r="C2674">
        <v>45168</v>
      </c>
      <c r="D2674">
        <v>20</v>
      </c>
      <c r="E2674">
        <v>21069.599999999999</v>
      </c>
      <c r="F2674">
        <v>12525.2</v>
      </c>
      <c r="G2674">
        <v>8544.3999999999978</v>
      </c>
      <c r="H2674">
        <v>2023</v>
      </c>
      <c r="I2674">
        <v>8</v>
      </c>
      <c r="J2674" t="s">
        <v>85</v>
      </c>
      <c r="K2674" t="s">
        <v>113</v>
      </c>
      <c r="L2674" t="s">
        <v>102</v>
      </c>
      <c r="M2674" t="s">
        <v>124</v>
      </c>
    </row>
    <row r="2675" spans="1:13" x14ac:dyDescent="0.3">
      <c r="A2675" t="s">
        <v>23</v>
      </c>
      <c r="B2675" t="s">
        <v>53</v>
      </c>
      <c r="C2675">
        <v>45399</v>
      </c>
      <c r="D2675">
        <v>14</v>
      </c>
      <c r="E2675">
        <v>17858.539999999997</v>
      </c>
      <c r="F2675">
        <v>11135.46</v>
      </c>
      <c r="G2675">
        <v>6723.0799999999981</v>
      </c>
      <c r="H2675">
        <v>2024</v>
      </c>
      <c r="I2675">
        <v>4</v>
      </c>
      <c r="J2675" t="s">
        <v>88</v>
      </c>
      <c r="K2675" t="s">
        <v>130</v>
      </c>
      <c r="L2675" t="s">
        <v>118</v>
      </c>
      <c r="M2675" t="s">
        <v>152</v>
      </c>
    </row>
    <row r="2676" spans="1:13" x14ac:dyDescent="0.3">
      <c r="A2676" t="s">
        <v>16</v>
      </c>
      <c r="B2676" t="s">
        <v>39</v>
      </c>
      <c r="C2676">
        <v>45608</v>
      </c>
      <c r="D2676">
        <v>24</v>
      </c>
      <c r="E2676">
        <v>17519.52</v>
      </c>
      <c r="F2676">
        <v>14135.76</v>
      </c>
      <c r="G2676">
        <v>3383.76</v>
      </c>
      <c r="H2676">
        <v>2024</v>
      </c>
      <c r="I2676">
        <v>11</v>
      </c>
      <c r="J2676" t="s">
        <v>90</v>
      </c>
      <c r="K2676" t="s">
        <v>113</v>
      </c>
      <c r="L2676" t="s">
        <v>111</v>
      </c>
      <c r="M2676" t="s">
        <v>121</v>
      </c>
    </row>
    <row r="2677" spans="1:13" x14ac:dyDescent="0.3">
      <c r="A2677" t="s">
        <v>8</v>
      </c>
      <c r="B2677" t="s">
        <v>43</v>
      </c>
      <c r="C2677">
        <v>45065</v>
      </c>
      <c r="D2677">
        <v>5</v>
      </c>
      <c r="E2677">
        <v>5324.8</v>
      </c>
      <c r="F2677">
        <v>3433.35</v>
      </c>
      <c r="G2677">
        <v>1891.4500000000003</v>
      </c>
      <c r="H2677">
        <v>2023</v>
      </c>
      <c r="I2677">
        <v>5</v>
      </c>
      <c r="J2677" t="s">
        <v>84</v>
      </c>
      <c r="K2677" t="s">
        <v>113</v>
      </c>
      <c r="L2677" t="s">
        <v>111</v>
      </c>
      <c r="M2677" t="s">
        <v>121</v>
      </c>
    </row>
    <row r="2678" spans="1:13" x14ac:dyDescent="0.3">
      <c r="A2678" t="s">
        <v>23</v>
      </c>
      <c r="B2678" t="s">
        <v>38</v>
      </c>
      <c r="C2678">
        <v>45130</v>
      </c>
      <c r="D2678">
        <v>17</v>
      </c>
      <c r="E2678">
        <v>9120.16</v>
      </c>
      <c r="F2678">
        <v>6647.5099999999993</v>
      </c>
      <c r="G2678">
        <v>2472.6500000000005</v>
      </c>
      <c r="H2678">
        <v>2023</v>
      </c>
      <c r="I2678">
        <v>7</v>
      </c>
      <c r="J2678" t="s">
        <v>85</v>
      </c>
      <c r="K2678" t="s">
        <v>113</v>
      </c>
      <c r="L2678" t="s">
        <v>111</v>
      </c>
      <c r="M2678" t="s">
        <v>112</v>
      </c>
    </row>
    <row r="2679" spans="1:13" x14ac:dyDescent="0.3">
      <c r="A2679" t="s">
        <v>16</v>
      </c>
      <c r="B2679" t="s">
        <v>9</v>
      </c>
      <c r="C2679">
        <v>45586</v>
      </c>
      <c r="D2679">
        <v>25</v>
      </c>
      <c r="E2679">
        <v>15180.75</v>
      </c>
      <c r="F2679">
        <v>9308.5</v>
      </c>
      <c r="G2679">
        <v>5872.25</v>
      </c>
      <c r="H2679">
        <v>2024</v>
      </c>
      <c r="I2679">
        <v>10</v>
      </c>
      <c r="J2679" t="s">
        <v>90</v>
      </c>
      <c r="K2679" t="s">
        <v>113</v>
      </c>
      <c r="L2679" t="s">
        <v>98</v>
      </c>
      <c r="M2679" t="s">
        <v>99</v>
      </c>
    </row>
    <row r="2680" spans="1:13" x14ac:dyDescent="0.3">
      <c r="A2680" t="s">
        <v>37</v>
      </c>
      <c r="B2680" t="s">
        <v>40</v>
      </c>
      <c r="C2680">
        <v>45518</v>
      </c>
      <c r="D2680">
        <v>11</v>
      </c>
      <c r="E2680">
        <v>14891.689999999999</v>
      </c>
      <c r="F2680">
        <v>10719.060000000001</v>
      </c>
      <c r="G2680">
        <v>4172.6299999999974</v>
      </c>
      <c r="H2680">
        <v>2024</v>
      </c>
      <c r="I2680">
        <v>8</v>
      </c>
      <c r="J2680" t="s">
        <v>89</v>
      </c>
      <c r="K2680" t="s">
        <v>106</v>
      </c>
      <c r="L2680" t="s">
        <v>111</v>
      </c>
      <c r="M2680" t="s">
        <v>112</v>
      </c>
    </row>
    <row r="2681" spans="1:13" x14ac:dyDescent="0.3">
      <c r="A2681" t="s">
        <v>28</v>
      </c>
      <c r="B2681" t="s">
        <v>51</v>
      </c>
      <c r="C2681">
        <v>44990</v>
      </c>
      <c r="D2681">
        <v>29</v>
      </c>
      <c r="E2681">
        <v>10278.18</v>
      </c>
      <c r="F2681">
        <v>7338.74</v>
      </c>
      <c r="G2681">
        <v>2939.4400000000005</v>
      </c>
      <c r="H2681">
        <v>2023</v>
      </c>
      <c r="I2681">
        <v>3</v>
      </c>
      <c r="J2681" t="s">
        <v>83</v>
      </c>
      <c r="K2681" t="s">
        <v>113</v>
      </c>
      <c r="L2681" t="s">
        <v>118</v>
      </c>
      <c r="M2681" t="s">
        <v>152</v>
      </c>
    </row>
    <row r="2682" spans="1:13" x14ac:dyDescent="0.3">
      <c r="A2682" t="s">
        <v>25</v>
      </c>
      <c r="B2682" t="s">
        <v>35</v>
      </c>
      <c r="C2682">
        <v>44981</v>
      </c>
      <c r="D2682">
        <v>24</v>
      </c>
      <c r="E2682">
        <v>3913.2000000000003</v>
      </c>
      <c r="F2682">
        <v>3026.64</v>
      </c>
      <c r="G2682">
        <v>886.5600000000004</v>
      </c>
      <c r="H2682">
        <v>2023</v>
      </c>
      <c r="I2682">
        <v>2</v>
      </c>
      <c r="J2682" t="s">
        <v>83</v>
      </c>
      <c r="K2682" t="s">
        <v>113</v>
      </c>
      <c r="L2682" t="s">
        <v>102</v>
      </c>
      <c r="M2682" t="s">
        <v>124</v>
      </c>
    </row>
    <row r="2683" spans="1:13" x14ac:dyDescent="0.3">
      <c r="A2683" t="s">
        <v>8</v>
      </c>
      <c r="B2683" t="s">
        <v>64</v>
      </c>
      <c r="C2683">
        <v>45215</v>
      </c>
      <c r="D2683">
        <v>29</v>
      </c>
      <c r="E2683">
        <v>11244.460000000001</v>
      </c>
      <c r="F2683">
        <v>7523.18</v>
      </c>
      <c r="G2683">
        <v>3721.2800000000007</v>
      </c>
      <c r="H2683">
        <v>2023</v>
      </c>
      <c r="I2683">
        <v>10</v>
      </c>
      <c r="J2683" t="s">
        <v>86</v>
      </c>
      <c r="K2683" t="s">
        <v>106</v>
      </c>
      <c r="L2683" t="s">
        <v>102</v>
      </c>
      <c r="M2683" t="s">
        <v>103</v>
      </c>
    </row>
    <row r="2684" spans="1:13" x14ac:dyDescent="0.3">
      <c r="A2684" t="s">
        <v>19</v>
      </c>
      <c r="B2684" t="s">
        <v>60</v>
      </c>
      <c r="C2684">
        <v>45335</v>
      </c>
      <c r="D2684">
        <v>26</v>
      </c>
      <c r="E2684">
        <v>14622.66</v>
      </c>
      <c r="F2684">
        <v>11165.18</v>
      </c>
      <c r="G2684">
        <v>3457.4799999999996</v>
      </c>
      <c r="H2684">
        <v>2024</v>
      </c>
      <c r="I2684">
        <v>2</v>
      </c>
      <c r="J2684" t="s">
        <v>87</v>
      </c>
      <c r="K2684" t="s">
        <v>132</v>
      </c>
      <c r="L2684" t="s">
        <v>102</v>
      </c>
      <c r="M2684" t="s">
        <v>116</v>
      </c>
    </row>
    <row r="2685" spans="1:13" x14ac:dyDescent="0.3">
      <c r="A2685" t="s">
        <v>19</v>
      </c>
      <c r="B2685" t="s">
        <v>69</v>
      </c>
      <c r="C2685">
        <v>44981</v>
      </c>
      <c r="D2685">
        <v>27</v>
      </c>
      <c r="E2685">
        <v>2154.87</v>
      </c>
      <c r="F2685">
        <v>1728.54</v>
      </c>
      <c r="G2685">
        <v>426.32999999999993</v>
      </c>
      <c r="H2685">
        <v>2023</v>
      </c>
      <c r="I2685">
        <v>2</v>
      </c>
      <c r="J2685" t="s">
        <v>83</v>
      </c>
      <c r="K2685" t="s">
        <v>106</v>
      </c>
      <c r="L2685" t="s">
        <v>98</v>
      </c>
      <c r="M2685" t="s">
        <v>99</v>
      </c>
    </row>
    <row r="2686" spans="1:13" x14ac:dyDescent="0.3">
      <c r="A2686" t="s">
        <v>8</v>
      </c>
      <c r="B2686" t="s">
        <v>41</v>
      </c>
      <c r="C2686">
        <v>45537</v>
      </c>
      <c r="D2686">
        <v>12</v>
      </c>
      <c r="E2686">
        <v>10600.8</v>
      </c>
      <c r="F2686">
        <v>7253.88</v>
      </c>
      <c r="G2686">
        <v>3346.9199999999992</v>
      </c>
      <c r="H2686">
        <v>2024</v>
      </c>
      <c r="I2686">
        <v>9</v>
      </c>
      <c r="J2686" t="s">
        <v>89</v>
      </c>
      <c r="K2686" t="s">
        <v>132</v>
      </c>
      <c r="L2686" t="s">
        <v>118</v>
      </c>
      <c r="M2686" t="s">
        <v>154</v>
      </c>
    </row>
    <row r="2687" spans="1:13" x14ac:dyDescent="0.3">
      <c r="A2687" t="s">
        <v>19</v>
      </c>
      <c r="B2687" t="s">
        <v>44</v>
      </c>
      <c r="C2687">
        <v>45149</v>
      </c>
      <c r="D2687">
        <v>9</v>
      </c>
      <c r="E2687">
        <v>2585.7000000000003</v>
      </c>
      <c r="F2687">
        <v>2094.0299999999997</v>
      </c>
      <c r="G2687">
        <v>491.67000000000053</v>
      </c>
      <c r="H2687">
        <v>2023</v>
      </c>
      <c r="I2687">
        <v>8</v>
      </c>
      <c r="J2687" t="s">
        <v>85</v>
      </c>
      <c r="K2687" t="s">
        <v>109</v>
      </c>
      <c r="L2687" t="s">
        <v>102</v>
      </c>
      <c r="M2687" t="s">
        <v>116</v>
      </c>
    </row>
    <row r="2688" spans="1:13" x14ac:dyDescent="0.3">
      <c r="A2688" t="s">
        <v>23</v>
      </c>
      <c r="B2688" t="s">
        <v>26</v>
      </c>
      <c r="C2688">
        <v>44961</v>
      </c>
      <c r="D2688">
        <v>12</v>
      </c>
      <c r="E2688">
        <v>12644.28</v>
      </c>
      <c r="F2688">
        <v>7830.84</v>
      </c>
      <c r="G2688">
        <v>4813.4400000000005</v>
      </c>
      <c r="H2688">
        <v>2023</v>
      </c>
      <c r="I2688">
        <v>2</v>
      </c>
      <c r="J2688" t="s">
        <v>83</v>
      </c>
      <c r="K2688" t="s">
        <v>104</v>
      </c>
      <c r="L2688" t="s">
        <v>126</v>
      </c>
      <c r="M2688" t="s">
        <v>127</v>
      </c>
    </row>
    <row r="2689" spans="1:13" x14ac:dyDescent="0.3">
      <c r="A2689" t="s">
        <v>25</v>
      </c>
      <c r="B2689" t="s">
        <v>49</v>
      </c>
      <c r="C2689">
        <v>45323</v>
      </c>
      <c r="D2689">
        <v>29</v>
      </c>
      <c r="E2689">
        <v>38601.03</v>
      </c>
      <c r="F2689">
        <v>23710.98</v>
      </c>
      <c r="G2689">
        <v>14890.05</v>
      </c>
      <c r="H2689">
        <v>2024</v>
      </c>
      <c r="I2689">
        <v>2</v>
      </c>
      <c r="J2689" t="s">
        <v>87</v>
      </c>
      <c r="K2689" t="s">
        <v>137</v>
      </c>
      <c r="L2689" t="s">
        <v>126</v>
      </c>
      <c r="M2689" t="s">
        <v>158</v>
      </c>
    </row>
    <row r="2690" spans="1:13" x14ac:dyDescent="0.3">
      <c r="A2690" t="s">
        <v>32</v>
      </c>
      <c r="B2690" t="s">
        <v>34</v>
      </c>
      <c r="C2690">
        <v>45058</v>
      </c>
      <c r="D2690">
        <v>3</v>
      </c>
      <c r="E2690">
        <v>2895.18</v>
      </c>
      <c r="F2690">
        <v>2265.8999999999996</v>
      </c>
      <c r="G2690">
        <v>629.2800000000002</v>
      </c>
      <c r="H2690">
        <v>2023</v>
      </c>
      <c r="I2690">
        <v>5</v>
      </c>
      <c r="J2690" t="s">
        <v>84</v>
      </c>
      <c r="K2690" t="s">
        <v>113</v>
      </c>
      <c r="L2690" t="s">
        <v>118</v>
      </c>
      <c r="M2690" t="s">
        <v>119</v>
      </c>
    </row>
    <row r="2691" spans="1:13" x14ac:dyDescent="0.3">
      <c r="A2691" t="s">
        <v>33</v>
      </c>
      <c r="B2691" t="s">
        <v>65</v>
      </c>
      <c r="C2691">
        <v>45404</v>
      </c>
      <c r="D2691">
        <v>15</v>
      </c>
      <c r="E2691">
        <v>4847.25</v>
      </c>
      <c r="F2691">
        <v>2997.9</v>
      </c>
      <c r="G2691">
        <v>1849.35</v>
      </c>
      <c r="H2691">
        <v>2024</v>
      </c>
      <c r="I2691">
        <v>4</v>
      </c>
      <c r="J2691" t="s">
        <v>88</v>
      </c>
      <c r="K2691" t="s">
        <v>109</v>
      </c>
      <c r="L2691" t="s">
        <v>111</v>
      </c>
      <c r="M2691" t="s">
        <v>112</v>
      </c>
    </row>
    <row r="2692" spans="1:13" x14ac:dyDescent="0.3">
      <c r="A2692" t="s">
        <v>37</v>
      </c>
      <c r="B2692" t="s">
        <v>13</v>
      </c>
      <c r="C2692">
        <v>45137</v>
      </c>
      <c r="D2692">
        <v>20</v>
      </c>
      <c r="E2692">
        <v>17561.400000000001</v>
      </c>
      <c r="F2692">
        <v>12099.400000000001</v>
      </c>
      <c r="G2692">
        <v>5462</v>
      </c>
      <c r="H2692">
        <v>2023</v>
      </c>
      <c r="I2692">
        <v>7</v>
      </c>
      <c r="J2692" t="s">
        <v>85</v>
      </c>
      <c r="K2692" t="s">
        <v>104</v>
      </c>
      <c r="L2692" t="s">
        <v>102</v>
      </c>
      <c r="M2692" t="s">
        <v>103</v>
      </c>
    </row>
    <row r="2693" spans="1:13" x14ac:dyDescent="0.3">
      <c r="A2693" t="s">
        <v>8</v>
      </c>
      <c r="B2693" t="s">
        <v>30</v>
      </c>
      <c r="C2693">
        <v>45529</v>
      </c>
      <c r="D2693">
        <v>15</v>
      </c>
      <c r="E2693">
        <v>22071.9</v>
      </c>
      <c r="F2693">
        <v>14934.75</v>
      </c>
      <c r="G2693">
        <v>7137.1500000000015</v>
      </c>
      <c r="H2693">
        <v>2024</v>
      </c>
      <c r="I2693">
        <v>8</v>
      </c>
      <c r="J2693" t="s">
        <v>89</v>
      </c>
      <c r="K2693" t="s">
        <v>113</v>
      </c>
      <c r="L2693" t="s">
        <v>126</v>
      </c>
      <c r="M2693" t="s">
        <v>127</v>
      </c>
    </row>
    <row r="2694" spans="1:13" x14ac:dyDescent="0.3">
      <c r="A2694" t="s">
        <v>59</v>
      </c>
      <c r="B2694" t="s">
        <v>51</v>
      </c>
      <c r="C2694">
        <v>44954</v>
      </c>
      <c r="D2694">
        <v>24</v>
      </c>
      <c r="E2694">
        <v>8506.08</v>
      </c>
      <c r="F2694">
        <v>6073.4400000000005</v>
      </c>
      <c r="G2694">
        <v>2432.6399999999994</v>
      </c>
      <c r="H2694">
        <v>2023</v>
      </c>
      <c r="I2694">
        <v>1</v>
      </c>
      <c r="J2694" t="s">
        <v>83</v>
      </c>
      <c r="K2694" t="s">
        <v>113</v>
      </c>
      <c r="L2694" t="s">
        <v>118</v>
      </c>
      <c r="M2694" t="s">
        <v>152</v>
      </c>
    </row>
    <row r="2695" spans="1:13" x14ac:dyDescent="0.3">
      <c r="A2695" t="s">
        <v>16</v>
      </c>
      <c r="B2695" t="s">
        <v>36</v>
      </c>
      <c r="C2695">
        <v>45613</v>
      </c>
      <c r="D2695">
        <v>35</v>
      </c>
      <c r="E2695">
        <v>33146.75</v>
      </c>
      <c r="F2695">
        <v>23358.3</v>
      </c>
      <c r="G2695">
        <v>9788.4500000000007</v>
      </c>
      <c r="H2695">
        <v>2024</v>
      </c>
      <c r="I2695">
        <v>11</v>
      </c>
      <c r="J2695" t="s">
        <v>90</v>
      </c>
      <c r="K2695" t="s">
        <v>132</v>
      </c>
      <c r="L2695" t="s">
        <v>102</v>
      </c>
      <c r="M2695" t="s">
        <v>124</v>
      </c>
    </row>
    <row r="2696" spans="1:13" x14ac:dyDescent="0.3">
      <c r="A2696" t="s">
        <v>33</v>
      </c>
      <c r="B2696" t="s">
        <v>29</v>
      </c>
      <c r="C2696">
        <v>45138</v>
      </c>
      <c r="D2696">
        <v>15</v>
      </c>
      <c r="E2696">
        <v>9795</v>
      </c>
      <c r="F2696">
        <v>7337.25</v>
      </c>
      <c r="G2696">
        <v>2457.75</v>
      </c>
      <c r="H2696">
        <v>2023</v>
      </c>
      <c r="I2696">
        <v>7</v>
      </c>
      <c r="J2696" t="s">
        <v>85</v>
      </c>
      <c r="K2696" t="s">
        <v>100</v>
      </c>
      <c r="L2696" t="s">
        <v>98</v>
      </c>
      <c r="M2696" t="s">
        <v>108</v>
      </c>
    </row>
    <row r="2697" spans="1:13" x14ac:dyDescent="0.3">
      <c r="A2697" t="s">
        <v>16</v>
      </c>
      <c r="B2697" t="s">
        <v>38</v>
      </c>
      <c r="C2697">
        <v>45102</v>
      </c>
      <c r="D2697">
        <v>18</v>
      </c>
      <c r="E2697">
        <v>9656.64</v>
      </c>
      <c r="F2697">
        <v>7038.5399999999991</v>
      </c>
      <c r="G2697">
        <v>2618.1000000000004</v>
      </c>
      <c r="H2697">
        <v>2023</v>
      </c>
      <c r="I2697">
        <v>6</v>
      </c>
      <c r="J2697" t="s">
        <v>84</v>
      </c>
      <c r="K2697" t="s">
        <v>113</v>
      </c>
      <c r="L2697" t="s">
        <v>111</v>
      </c>
      <c r="M2697" t="s">
        <v>112</v>
      </c>
    </row>
    <row r="2698" spans="1:13" x14ac:dyDescent="0.3">
      <c r="A2698" t="s">
        <v>28</v>
      </c>
      <c r="B2698" t="s">
        <v>20</v>
      </c>
      <c r="C2698">
        <v>45609</v>
      </c>
      <c r="D2698">
        <v>28</v>
      </c>
      <c r="E2698">
        <v>24869.88</v>
      </c>
      <c r="F2698">
        <v>20228.600000000002</v>
      </c>
      <c r="G2698">
        <v>4641.2799999999988</v>
      </c>
      <c r="H2698">
        <v>2024</v>
      </c>
      <c r="I2698">
        <v>11</v>
      </c>
      <c r="J2698" t="s">
        <v>90</v>
      </c>
      <c r="K2698" t="s">
        <v>104</v>
      </c>
      <c r="L2698" t="s">
        <v>102</v>
      </c>
      <c r="M2698" t="s">
        <v>124</v>
      </c>
    </row>
    <row r="2699" spans="1:13" x14ac:dyDescent="0.3">
      <c r="A2699" t="s">
        <v>59</v>
      </c>
      <c r="B2699" t="s">
        <v>53</v>
      </c>
      <c r="C2699">
        <v>45542</v>
      </c>
      <c r="D2699">
        <v>13</v>
      </c>
      <c r="E2699">
        <v>16582.93</v>
      </c>
      <c r="F2699">
        <v>10340.07</v>
      </c>
      <c r="G2699">
        <v>6242.8600000000006</v>
      </c>
      <c r="H2699">
        <v>2024</v>
      </c>
      <c r="I2699">
        <v>9</v>
      </c>
      <c r="J2699" t="s">
        <v>89</v>
      </c>
      <c r="K2699" t="s">
        <v>130</v>
      </c>
      <c r="L2699" t="s">
        <v>118</v>
      </c>
      <c r="M2699" t="s">
        <v>152</v>
      </c>
    </row>
    <row r="2700" spans="1:13" x14ac:dyDescent="0.3">
      <c r="A2700" t="s">
        <v>16</v>
      </c>
      <c r="B2700" t="s">
        <v>52</v>
      </c>
      <c r="C2700">
        <v>45308</v>
      </c>
      <c r="D2700">
        <v>24</v>
      </c>
      <c r="E2700">
        <v>5678.64</v>
      </c>
      <c r="F2700">
        <v>4396.08</v>
      </c>
      <c r="G2700">
        <v>1282.5600000000004</v>
      </c>
      <c r="H2700">
        <v>2024</v>
      </c>
      <c r="I2700">
        <v>1</v>
      </c>
      <c r="J2700" t="s">
        <v>87</v>
      </c>
      <c r="K2700" t="s">
        <v>113</v>
      </c>
      <c r="L2700" t="s">
        <v>118</v>
      </c>
      <c r="M2700" t="s">
        <v>152</v>
      </c>
    </row>
    <row r="2701" spans="1:13" x14ac:dyDescent="0.3">
      <c r="A2701" t="s">
        <v>59</v>
      </c>
      <c r="B2701" t="s">
        <v>49</v>
      </c>
      <c r="C2701">
        <v>45462</v>
      </c>
      <c r="D2701">
        <v>3</v>
      </c>
      <c r="E2701">
        <v>3993.21</v>
      </c>
      <c r="F2701">
        <v>2452.86</v>
      </c>
      <c r="G2701">
        <v>1540.35</v>
      </c>
      <c r="H2701">
        <v>2024</v>
      </c>
      <c r="I2701">
        <v>6</v>
      </c>
      <c r="J2701" t="s">
        <v>88</v>
      </c>
      <c r="K2701" t="s">
        <v>137</v>
      </c>
      <c r="L2701" t="s">
        <v>126</v>
      </c>
      <c r="M2701" t="s">
        <v>158</v>
      </c>
    </row>
    <row r="2702" spans="1:13" x14ac:dyDescent="0.3">
      <c r="A2702" t="s">
        <v>8</v>
      </c>
      <c r="B2702" t="s">
        <v>52</v>
      </c>
      <c r="C2702">
        <v>45579</v>
      </c>
      <c r="D2702">
        <v>24</v>
      </c>
      <c r="E2702">
        <v>5678.64</v>
      </c>
      <c r="F2702">
        <v>4396.08</v>
      </c>
      <c r="G2702">
        <v>1282.5600000000004</v>
      </c>
      <c r="H2702">
        <v>2024</v>
      </c>
      <c r="I2702">
        <v>10</v>
      </c>
      <c r="J2702" t="s">
        <v>90</v>
      </c>
      <c r="K2702" t="s">
        <v>113</v>
      </c>
      <c r="L2702" t="s">
        <v>118</v>
      </c>
      <c r="M2702" t="s">
        <v>152</v>
      </c>
    </row>
    <row r="2703" spans="1:13" x14ac:dyDescent="0.3">
      <c r="A2703" t="s">
        <v>32</v>
      </c>
      <c r="B2703" t="s">
        <v>40</v>
      </c>
      <c r="C2703">
        <v>45654</v>
      </c>
      <c r="D2703">
        <v>22</v>
      </c>
      <c r="E2703">
        <v>29783.379999999997</v>
      </c>
      <c r="F2703">
        <v>21438.120000000003</v>
      </c>
      <c r="G2703">
        <v>8345.2599999999948</v>
      </c>
      <c r="H2703">
        <v>2024</v>
      </c>
      <c r="I2703">
        <v>12</v>
      </c>
      <c r="J2703" t="s">
        <v>90</v>
      </c>
      <c r="K2703" t="s">
        <v>106</v>
      </c>
      <c r="L2703" t="s">
        <v>111</v>
      </c>
      <c r="M2703" t="s">
        <v>112</v>
      </c>
    </row>
    <row r="2704" spans="1:13" x14ac:dyDescent="0.3">
      <c r="A2704" t="s">
        <v>21</v>
      </c>
      <c r="B2704" t="s">
        <v>43</v>
      </c>
      <c r="C2704">
        <v>45580</v>
      </c>
      <c r="D2704">
        <v>31</v>
      </c>
      <c r="E2704">
        <v>33013.760000000002</v>
      </c>
      <c r="F2704">
        <v>21286.77</v>
      </c>
      <c r="G2704">
        <v>11726.990000000002</v>
      </c>
      <c r="H2704">
        <v>2024</v>
      </c>
      <c r="I2704">
        <v>10</v>
      </c>
      <c r="J2704" t="s">
        <v>90</v>
      </c>
      <c r="K2704" t="s">
        <v>113</v>
      </c>
      <c r="L2704" t="s">
        <v>111</v>
      </c>
      <c r="M2704" t="s">
        <v>121</v>
      </c>
    </row>
    <row r="2705" spans="1:13" x14ac:dyDescent="0.3">
      <c r="A2705" t="s">
        <v>21</v>
      </c>
      <c r="B2705" t="s">
        <v>50</v>
      </c>
      <c r="C2705">
        <v>45039</v>
      </c>
      <c r="D2705">
        <v>5</v>
      </c>
      <c r="E2705">
        <v>1348.1</v>
      </c>
      <c r="F2705">
        <v>819.44999999999993</v>
      </c>
      <c r="G2705">
        <v>528.65</v>
      </c>
      <c r="H2705">
        <v>2023</v>
      </c>
      <c r="I2705">
        <v>4</v>
      </c>
      <c r="J2705" t="s">
        <v>84</v>
      </c>
      <c r="K2705" t="s">
        <v>100</v>
      </c>
      <c r="L2705" t="s">
        <v>102</v>
      </c>
      <c r="M2705" t="s">
        <v>103</v>
      </c>
    </row>
    <row r="2706" spans="1:13" x14ac:dyDescent="0.3">
      <c r="A2706" t="s">
        <v>16</v>
      </c>
      <c r="B2706" t="s">
        <v>22</v>
      </c>
      <c r="C2706">
        <v>45192</v>
      </c>
      <c r="D2706">
        <v>13</v>
      </c>
      <c r="E2706">
        <v>13695.24</v>
      </c>
      <c r="F2706">
        <v>8141.38</v>
      </c>
      <c r="G2706">
        <v>5553.86</v>
      </c>
      <c r="H2706">
        <v>2023</v>
      </c>
      <c r="I2706">
        <v>9</v>
      </c>
      <c r="J2706" t="s">
        <v>85</v>
      </c>
      <c r="K2706" t="s">
        <v>113</v>
      </c>
      <c r="L2706" t="s">
        <v>102</v>
      </c>
      <c r="M2706" t="s">
        <v>124</v>
      </c>
    </row>
    <row r="2707" spans="1:13" x14ac:dyDescent="0.3">
      <c r="A2707" t="s">
        <v>25</v>
      </c>
      <c r="B2707" t="s">
        <v>65</v>
      </c>
      <c r="C2707">
        <v>45461</v>
      </c>
      <c r="D2707">
        <v>4</v>
      </c>
      <c r="E2707">
        <v>1292.5999999999999</v>
      </c>
      <c r="F2707">
        <v>799.44</v>
      </c>
      <c r="G2707">
        <v>493.15999999999985</v>
      </c>
      <c r="H2707">
        <v>2024</v>
      </c>
      <c r="I2707">
        <v>6</v>
      </c>
      <c r="J2707" t="s">
        <v>88</v>
      </c>
      <c r="K2707" t="s">
        <v>109</v>
      </c>
      <c r="L2707" t="s">
        <v>111</v>
      </c>
      <c r="M2707" t="s">
        <v>112</v>
      </c>
    </row>
    <row r="2708" spans="1:13" x14ac:dyDescent="0.3">
      <c r="A2708" t="s">
        <v>21</v>
      </c>
      <c r="B2708" t="s">
        <v>17</v>
      </c>
      <c r="C2708">
        <v>45428</v>
      </c>
      <c r="D2708">
        <v>6</v>
      </c>
      <c r="E2708">
        <v>1097.8799999999999</v>
      </c>
      <c r="F2708">
        <v>834.06</v>
      </c>
      <c r="G2708">
        <v>263.81999999999994</v>
      </c>
      <c r="H2708">
        <v>2024</v>
      </c>
      <c r="I2708">
        <v>5</v>
      </c>
      <c r="J2708" t="s">
        <v>88</v>
      </c>
      <c r="K2708" t="s">
        <v>104</v>
      </c>
      <c r="L2708" t="s">
        <v>102</v>
      </c>
      <c r="M2708" t="s">
        <v>103</v>
      </c>
    </row>
    <row r="2709" spans="1:13" x14ac:dyDescent="0.3">
      <c r="A2709" t="s">
        <v>23</v>
      </c>
      <c r="B2709" t="s">
        <v>44</v>
      </c>
      <c r="C2709">
        <v>44968</v>
      </c>
      <c r="D2709">
        <v>14</v>
      </c>
      <c r="E2709">
        <v>4022.2000000000003</v>
      </c>
      <c r="F2709">
        <v>3257.3799999999997</v>
      </c>
      <c r="G2709">
        <v>764.82000000000062</v>
      </c>
      <c r="H2709">
        <v>2023</v>
      </c>
      <c r="I2709">
        <v>2</v>
      </c>
      <c r="J2709" t="s">
        <v>83</v>
      </c>
      <c r="K2709" t="s">
        <v>109</v>
      </c>
      <c r="L2709" t="s">
        <v>102</v>
      </c>
      <c r="M2709" t="s">
        <v>116</v>
      </c>
    </row>
    <row r="2710" spans="1:13" x14ac:dyDescent="0.3">
      <c r="A2710" t="s">
        <v>59</v>
      </c>
      <c r="B2710" t="s">
        <v>29</v>
      </c>
      <c r="C2710">
        <v>45073</v>
      </c>
      <c r="D2710">
        <v>20</v>
      </c>
      <c r="E2710">
        <v>13060</v>
      </c>
      <c r="F2710">
        <v>9783</v>
      </c>
      <c r="G2710">
        <v>3277</v>
      </c>
      <c r="H2710">
        <v>2023</v>
      </c>
      <c r="I2710">
        <v>5</v>
      </c>
      <c r="J2710" t="s">
        <v>84</v>
      </c>
      <c r="K2710" t="s">
        <v>100</v>
      </c>
      <c r="L2710" t="s">
        <v>98</v>
      </c>
      <c r="M2710" t="s">
        <v>108</v>
      </c>
    </row>
    <row r="2711" spans="1:13" x14ac:dyDescent="0.3">
      <c r="A2711" t="s">
        <v>25</v>
      </c>
      <c r="B2711" t="s">
        <v>52</v>
      </c>
      <c r="C2711">
        <v>45560</v>
      </c>
      <c r="D2711">
        <v>14</v>
      </c>
      <c r="E2711">
        <v>3312.54</v>
      </c>
      <c r="F2711">
        <v>2564.3799999999997</v>
      </c>
      <c r="G2711">
        <v>748.16000000000031</v>
      </c>
      <c r="H2711">
        <v>2024</v>
      </c>
      <c r="I2711">
        <v>9</v>
      </c>
      <c r="J2711" t="s">
        <v>89</v>
      </c>
      <c r="K2711" t="s">
        <v>113</v>
      </c>
      <c r="L2711" t="s">
        <v>118</v>
      </c>
      <c r="M2711" t="s">
        <v>152</v>
      </c>
    </row>
    <row r="2712" spans="1:13" x14ac:dyDescent="0.3">
      <c r="A2712" t="s">
        <v>16</v>
      </c>
      <c r="B2712" t="s">
        <v>11</v>
      </c>
      <c r="C2712">
        <v>45494</v>
      </c>
      <c r="D2712">
        <v>14</v>
      </c>
      <c r="E2712">
        <v>9405.9</v>
      </c>
      <c r="F2712">
        <v>7428.26</v>
      </c>
      <c r="G2712">
        <v>1977.6399999999994</v>
      </c>
      <c r="H2712">
        <v>2024</v>
      </c>
      <c r="I2712">
        <v>7</v>
      </c>
      <c r="J2712" t="s">
        <v>89</v>
      </c>
      <c r="K2712" t="s">
        <v>113</v>
      </c>
      <c r="L2712" t="s">
        <v>102</v>
      </c>
      <c r="M2712" t="s">
        <v>103</v>
      </c>
    </row>
    <row r="2713" spans="1:13" x14ac:dyDescent="0.3">
      <c r="A2713" t="s">
        <v>19</v>
      </c>
      <c r="B2713" t="s">
        <v>39</v>
      </c>
      <c r="C2713">
        <v>45642</v>
      </c>
      <c r="D2713">
        <v>32</v>
      </c>
      <c r="E2713">
        <v>23359.360000000001</v>
      </c>
      <c r="F2713">
        <v>18847.68</v>
      </c>
      <c r="G2713">
        <v>4511.68</v>
      </c>
      <c r="H2713">
        <v>2024</v>
      </c>
      <c r="I2713">
        <v>12</v>
      </c>
      <c r="J2713" t="s">
        <v>90</v>
      </c>
      <c r="K2713" t="s">
        <v>113</v>
      </c>
      <c r="L2713" t="s">
        <v>111</v>
      </c>
      <c r="M2713" t="s">
        <v>121</v>
      </c>
    </row>
    <row r="2714" spans="1:13" x14ac:dyDescent="0.3">
      <c r="A2714" t="s">
        <v>28</v>
      </c>
      <c r="B2714" t="s">
        <v>53</v>
      </c>
      <c r="C2714">
        <v>45470</v>
      </c>
      <c r="D2714">
        <v>3</v>
      </c>
      <c r="E2714">
        <v>3826.83</v>
      </c>
      <c r="F2714">
        <v>2386.17</v>
      </c>
      <c r="G2714">
        <v>1440.6599999999999</v>
      </c>
      <c r="H2714">
        <v>2024</v>
      </c>
      <c r="I2714">
        <v>6</v>
      </c>
      <c r="J2714" t="s">
        <v>88</v>
      </c>
      <c r="K2714" t="s">
        <v>130</v>
      </c>
      <c r="L2714" t="s">
        <v>118</v>
      </c>
      <c r="M2714" t="s">
        <v>152</v>
      </c>
    </row>
    <row r="2715" spans="1:13" x14ac:dyDescent="0.3">
      <c r="A2715" t="s">
        <v>8</v>
      </c>
      <c r="B2715" t="s">
        <v>65</v>
      </c>
      <c r="C2715">
        <v>45507</v>
      </c>
      <c r="D2715">
        <v>10</v>
      </c>
      <c r="E2715">
        <v>3231.5</v>
      </c>
      <c r="F2715">
        <v>1998.6000000000001</v>
      </c>
      <c r="G2715">
        <v>1232.8999999999999</v>
      </c>
      <c r="H2715">
        <v>2024</v>
      </c>
      <c r="I2715">
        <v>8</v>
      </c>
      <c r="J2715" t="s">
        <v>89</v>
      </c>
      <c r="K2715" t="s">
        <v>109</v>
      </c>
      <c r="L2715" t="s">
        <v>111</v>
      </c>
      <c r="M2715" t="s">
        <v>112</v>
      </c>
    </row>
    <row r="2716" spans="1:13" x14ac:dyDescent="0.3">
      <c r="A2716" t="s">
        <v>10</v>
      </c>
      <c r="B2716" t="s">
        <v>20</v>
      </c>
      <c r="C2716">
        <v>45054</v>
      </c>
      <c r="D2716">
        <v>3</v>
      </c>
      <c r="E2716">
        <v>2664.63</v>
      </c>
      <c r="F2716">
        <v>2167.3500000000004</v>
      </c>
      <c r="G2716">
        <v>497.27999999999975</v>
      </c>
      <c r="H2716">
        <v>2023</v>
      </c>
      <c r="I2716">
        <v>5</v>
      </c>
      <c r="J2716" t="s">
        <v>84</v>
      </c>
      <c r="K2716" t="s">
        <v>104</v>
      </c>
      <c r="L2716" t="s">
        <v>102</v>
      </c>
      <c r="M2716" t="s">
        <v>124</v>
      </c>
    </row>
    <row r="2717" spans="1:13" x14ac:dyDescent="0.3">
      <c r="A2717" t="s">
        <v>12</v>
      </c>
      <c r="B2717" t="s">
        <v>26</v>
      </c>
      <c r="C2717">
        <v>45064</v>
      </c>
      <c r="D2717">
        <v>12</v>
      </c>
      <c r="E2717">
        <v>12644.28</v>
      </c>
      <c r="F2717">
        <v>7830.84</v>
      </c>
      <c r="G2717">
        <v>4813.4400000000005</v>
      </c>
      <c r="H2717">
        <v>2023</v>
      </c>
      <c r="I2717">
        <v>5</v>
      </c>
      <c r="J2717" t="s">
        <v>84</v>
      </c>
      <c r="K2717" t="s">
        <v>104</v>
      </c>
      <c r="L2717" t="s">
        <v>126</v>
      </c>
      <c r="M2717" t="s">
        <v>127</v>
      </c>
    </row>
    <row r="2718" spans="1:13" x14ac:dyDescent="0.3">
      <c r="A2718" t="s">
        <v>54</v>
      </c>
      <c r="B2718" t="s">
        <v>9</v>
      </c>
      <c r="C2718">
        <v>45303</v>
      </c>
      <c r="D2718">
        <v>11</v>
      </c>
      <c r="E2718">
        <v>6679.5300000000007</v>
      </c>
      <c r="F2718">
        <v>4095.74</v>
      </c>
      <c r="G2718">
        <v>2583.7900000000009</v>
      </c>
      <c r="H2718">
        <v>2024</v>
      </c>
      <c r="I2718">
        <v>1</v>
      </c>
      <c r="J2718" t="s">
        <v>87</v>
      </c>
      <c r="K2718" t="s">
        <v>113</v>
      </c>
      <c r="L2718" t="s">
        <v>98</v>
      </c>
      <c r="M2718" t="s">
        <v>99</v>
      </c>
    </row>
    <row r="2719" spans="1:13" x14ac:dyDescent="0.3">
      <c r="A2719" t="s">
        <v>28</v>
      </c>
      <c r="B2719" t="s">
        <v>27</v>
      </c>
      <c r="C2719">
        <v>45087</v>
      </c>
      <c r="D2719">
        <v>19</v>
      </c>
      <c r="E2719">
        <v>6482.2300000000005</v>
      </c>
      <c r="F2719">
        <v>3865.93</v>
      </c>
      <c r="G2719">
        <v>2616.3000000000006</v>
      </c>
      <c r="H2719">
        <v>2023</v>
      </c>
      <c r="I2719">
        <v>6</v>
      </c>
      <c r="J2719" t="s">
        <v>84</v>
      </c>
      <c r="K2719" t="s">
        <v>113</v>
      </c>
      <c r="L2719" t="s">
        <v>102</v>
      </c>
      <c r="M2719" t="s">
        <v>124</v>
      </c>
    </row>
    <row r="2720" spans="1:13" x14ac:dyDescent="0.3">
      <c r="A2720" t="s">
        <v>14</v>
      </c>
      <c r="B2720" t="s">
        <v>69</v>
      </c>
      <c r="C2720">
        <v>44940</v>
      </c>
      <c r="D2720">
        <v>23</v>
      </c>
      <c r="E2720">
        <v>1835.63</v>
      </c>
      <c r="F2720">
        <v>1472.4599999999998</v>
      </c>
      <c r="G2720">
        <v>363.1700000000003</v>
      </c>
      <c r="H2720">
        <v>2023</v>
      </c>
      <c r="I2720">
        <v>1</v>
      </c>
      <c r="J2720" t="s">
        <v>83</v>
      </c>
      <c r="K2720" t="s">
        <v>106</v>
      </c>
      <c r="L2720" t="s">
        <v>98</v>
      </c>
      <c r="M2720" t="s">
        <v>99</v>
      </c>
    </row>
    <row r="2721" spans="1:13" x14ac:dyDescent="0.3">
      <c r="A2721" t="s">
        <v>21</v>
      </c>
      <c r="B2721" t="s">
        <v>62</v>
      </c>
      <c r="C2721">
        <v>45291</v>
      </c>
      <c r="D2721">
        <v>41</v>
      </c>
      <c r="E2721">
        <v>59257.299999999996</v>
      </c>
      <c r="F2721">
        <v>39781.07</v>
      </c>
      <c r="G2721">
        <v>19476.229999999996</v>
      </c>
      <c r="H2721">
        <v>2023</v>
      </c>
      <c r="I2721">
        <v>12</v>
      </c>
      <c r="J2721" t="s">
        <v>86</v>
      </c>
      <c r="K2721" t="s">
        <v>113</v>
      </c>
      <c r="L2721" t="s">
        <v>126</v>
      </c>
      <c r="M2721" t="s">
        <v>158</v>
      </c>
    </row>
    <row r="2722" spans="1:13" x14ac:dyDescent="0.3">
      <c r="A2722" t="s">
        <v>54</v>
      </c>
      <c r="B2722" t="s">
        <v>31</v>
      </c>
      <c r="C2722">
        <v>45644</v>
      </c>
      <c r="D2722">
        <v>28</v>
      </c>
      <c r="E2722">
        <v>13459.6</v>
      </c>
      <c r="F2722">
        <v>8454.32</v>
      </c>
      <c r="G2722">
        <v>5005.2800000000007</v>
      </c>
      <c r="H2722">
        <v>2024</v>
      </c>
      <c r="I2722">
        <v>12</v>
      </c>
      <c r="J2722" t="s">
        <v>90</v>
      </c>
      <c r="K2722" t="s">
        <v>113</v>
      </c>
      <c r="L2722" t="s">
        <v>98</v>
      </c>
      <c r="M2722" t="s">
        <v>108</v>
      </c>
    </row>
    <row r="2723" spans="1:13" x14ac:dyDescent="0.3">
      <c r="A2723" t="s">
        <v>25</v>
      </c>
      <c r="B2723" t="s">
        <v>69</v>
      </c>
      <c r="C2723">
        <v>44998</v>
      </c>
      <c r="D2723">
        <v>20</v>
      </c>
      <c r="E2723">
        <v>1596.2</v>
      </c>
      <c r="F2723">
        <v>1280.3999999999999</v>
      </c>
      <c r="G2723">
        <v>315.80000000000018</v>
      </c>
      <c r="H2723">
        <v>2023</v>
      </c>
      <c r="I2723">
        <v>3</v>
      </c>
      <c r="J2723" t="s">
        <v>83</v>
      </c>
      <c r="K2723" t="s">
        <v>106</v>
      </c>
      <c r="L2723" t="s">
        <v>98</v>
      </c>
      <c r="M2723" t="s">
        <v>99</v>
      </c>
    </row>
    <row r="2724" spans="1:13" x14ac:dyDescent="0.3">
      <c r="A2724" t="s">
        <v>21</v>
      </c>
      <c r="B2724" t="s">
        <v>30</v>
      </c>
      <c r="C2724">
        <v>45407</v>
      </c>
      <c r="D2724">
        <v>18</v>
      </c>
      <c r="E2724">
        <v>26486.28</v>
      </c>
      <c r="F2724">
        <v>17921.7</v>
      </c>
      <c r="G2724">
        <v>8564.5799999999981</v>
      </c>
      <c r="H2724">
        <v>2024</v>
      </c>
      <c r="I2724">
        <v>4</v>
      </c>
      <c r="J2724" t="s">
        <v>88</v>
      </c>
      <c r="K2724" t="s">
        <v>113</v>
      </c>
      <c r="L2724" t="s">
        <v>126</v>
      </c>
      <c r="M2724" t="s">
        <v>127</v>
      </c>
    </row>
    <row r="2725" spans="1:13" x14ac:dyDescent="0.3">
      <c r="A2725" t="s">
        <v>16</v>
      </c>
      <c r="B2725" t="s">
        <v>29</v>
      </c>
      <c r="C2725">
        <v>44948</v>
      </c>
      <c r="D2725">
        <v>30</v>
      </c>
      <c r="E2725">
        <v>19590</v>
      </c>
      <c r="F2725">
        <v>14674.5</v>
      </c>
      <c r="G2725">
        <v>4915.5</v>
      </c>
      <c r="H2725">
        <v>2023</v>
      </c>
      <c r="I2725">
        <v>1</v>
      </c>
      <c r="J2725" t="s">
        <v>83</v>
      </c>
      <c r="K2725" t="s">
        <v>100</v>
      </c>
      <c r="L2725" t="s">
        <v>98</v>
      </c>
      <c r="M2725" t="s">
        <v>108</v>
      </c>
    </row>
    <row r="2726" spans="1:13" x14ac:dyDescent="0.3">
      <c r="A2726" t="s">
        <v>33</v>
      </c>
      <c r="B2726" t="s">
        <v>57</v>
      </c>
      <c r="C2726">
        <v>45610</v>
      </c>
      <c r="D2726">
        <v>40</v>
      </c>
      <c r="E2726">
        <v>46825.600000000006</v>
      </c>
      <c r="F2726">
        <v>37406.799999999996</v>
      </c>
      <c r="G2726">
        <v>9418.8000000000102</v>
      </c>
      <c r="H2726">
        <v>2024</v>
      </c>
      <c r="I2726">
        <v>11</v>
      </c>
      <c r="J2726" t="s">
        <v>90</v>
      </c>
      <c r="K2726" t="s">
        <v>106</v>
      </c>
      <c r="L2726" t="s">
        <v>111</v>
      </c>
      <c r="M2726" t="s">
        <v>112</v>
      </c>
    </row>
    <row r="2727" spans="1:13" x14ac:dyDescent="0.3">
      <c r="A2727" t="s">
        <v>19</v>
      </c>
      <c r="B2727" t="s">
        <v>48</v>
      </c>
      <c r="C2727">
        <v>44938</v>
      </c>
      <c r="D2727">
        <v>27</v>
      </c>
      <c r="E2727">
        <v>37881.269999999997</v>
      </c>
      <c r="F2727">
        <v>24044.85</v>
      </c>
      <c r="G2727">
        <v>13836.419999999998</v>
      </c>
      <c r="H2727">
        <v>2023</v>
      </c>
      <c r="I2727">
        <v>1</v>
      </c>
      <c r="J2727" t="s">
        <v>83</v>
      </c>
      <c r="K2727" t="s">
        <v>137</v>
      </c>
      <c r="L2727" t="s">
        <v>111</v>
      </c>
      <c r="M2727" t="s">
        <v>112</v>
      </c>
    </row>
    <row r="2728" spans="1:13" x14ac:dyDescent="0.3">
      <c r="A2728" t="s">
        <v>32</v>
      </c>
      <c r="B2728" t="s">
        <v>38</v>
      </c>
      <c r="C2728">
        <v>45120</v>
      </c>
      <c r="D2728">
        <v>10</v>
      </c>
      <c r="E2728">
        <v>5364.8</v>
      </c>
      <c r="F2728">
        <v>3910.2999999999997</v>
      </c>
      <c r="G2728">
        <v>1454.5000000000005</v>
      </c>
      <c r="H2728">
        <v>2023</v>
      </c>
      <c r="I2728">
        <v>7</v>
      </c>
      <c r="J2728" t="s">
        <v>85</v>
      </c>
      <c r="K2728" t="s">
        <v>113</v>
      </c>
      <c r="L2728" t="s">
        <v>111</v>
      </c>
      <c r="M2728" t="s">
        <v>112</v>
      </c>
    </row>
    <row r="2729" spans="1:13" x14ac:dyDescent="0.3">
      <c r="A2729" t="s">
        <v>6</v>
      </c>
      <c r="B2729" t="s">
        <v>58</v>
      </c>
      <c r="C2729">
        <v>44985</v>
      </c>
      <c r="D2729">
        <v>25</v>
      </c>
      <c r="E2729">
        <v>6481.75</v>
      </c>
      <c r="F2729">
        <v>4236.75</v>
      </c>
      <c r="G2729">
        <v>2245</v>
      </c>
      <c r="H2729">
        <v>2023</v>
      </c>
      <c r="I2729">
        <v>2</v>
      </c>
      <c r="J2729" t="s">
        <v>83</v>
      </c>
      <c r="K2729" t="s">
        <v>106</v>
      </c>
      <c r="L2729" t="s">
        <v>126</v>
      </c>
      <c r="M2729" t="s">
        <v>144</v>
      </c>
    </row>
    <row r="2730" spans="1:13" x14ac:dyDescent="0.3">
      <c r="A2730" t="s">
        <v>6</v>
      </c>
      <c r="B2730" t="s">
        <v>63</v>
      </c>
      <c r="C2730">
        <v>45058</v>
      </c>
      <c r="D2730">
        <v>21</v>
      </c>
      <c r="E2730">
        <v>23753.309999999998</v>
      </c>
      <c r="F2730">
        <v>19717.95</v>
      </c>
      <c r="G2730">
        <v>4035.3599999999969</v>
      </c>
      <c r="H2730">
        <v>2023</v>
      </c>
      <c r="I2730">
        <v>5</v>
      </c>
      <c r="J2730" t="s">
        <v>84</v>
      </c>
      <c r="K2730" t="s">
        <v>113</v>
      </c>
      <c r="L2730" t="s">
        <v>111</v>
      </c>
      <c r="M2730" t="s">
        <v>170</v>
      </c>
    </row>
    <row r="2731" spans="1:13" x14ac:dyDescent="0.3">
      <c r="A2731" t="s">
        <v>19</v>
      </c>
      <c r="B2731" t="s">
        <v>36</v>
      </c>
      <c r="C2731">
        <v>45369</v>
      </c>
      <c r="D2731">
        <v>13</v>
      </c>
      <c r="E2731">
        <v>12311.65</v>
      </c>
      <c r="F2731">
        <v>8675.94</v>
      </c>
      <c r="G2731">
        <v>3635.7099999999991</v>
      </c>
      <c r="H2731">
        <v>2024</v>
      </c>
      <c r="I2731">
        <v>3</v>
      </c>
      <c r="J2731" t="s">
        <v>87</v>
      </c>
      <c r="K2731" t="s">
        <v>132</v>
      </c>
      <c r="L2731" t="s">
        <v>102</v>
      </c>
      <c r="M2731" t="s">
        <v>124</v>
      </c>
    </row>
    <row r="2732" spans="1:13" x14ac:dyDescent="0.3">
      <c r="A2732" t="s">
        <v>59</v>
      </c>
      <c r="B2732" t="s">
        <v>36</v>
      </c>
      <c r="C2732">
        <v>45532</v>
      </c>
      <c r="D2732">
        <v>1</v>
      </c>
      <c r="E2732">
        <v>947.05</v>
      </c>
      <c r="F2732">
        <v>667.38</v>
      </c>
      <c r="G2732">
        <v>279.66999999999996</v>
      </c>
      <c r="H2732">
        <v>2024</v>
      </c>
      <c r="I2732">
        <v>8</v>
      </c>
      <c r="J2732" t="s">
        <v>89</v>
      </c>
      <c r="K2732" t="s">
        <v>132</v>
      </c>
      <c r="L2732" t="s">
        <v>102</v>
      </c>
      <c r="M2732" t="s">
        <v>124</v>
      </c>
    </row>
    <row r="2733" spans="1:13" x14ac:dyDescent="0.3">
      <c r="A2733" t="s">
        <v>59</v>
      </c>
      <c r="B2733" t="s">
        <v>57</v>
      </c>
      <c r="C2733">
        <v>45397</v>
      </c>
      <c r="D2733">
        <v>3</v>
      </c>
      <c r="E2733">
        <v>3511.92</v>
      </c>
      <c r="F2733">
        <v>2805.5099999999998</v>
      </c>
      <c r="G2733">
        <v>706.41000000000031</v>
      </c>
      <c r="H2733">
        <v>2024</v>
      </c>
      <c r="I2733">
        <v>4</v>
      </c>
      <c r="J2733" t="s">
        <v>88</v>
      </c>
      <c r="K2733" t="s">
        <v>106</v>
      </c>
      <c r="L2733" t="s">
        <v>111</v>
      </c>
      <c r="M2733" t="s">
        <v>112</v>
      </c>
    </row>
    <row r="2734" spans="1:13" x14ac:dyDescent="0.3">
      <c r="A2734" t="s">
        <v>23</v>
      </c>
      <c r="B2734" t="s">
        <v>9</v>
      </c>
      <c r="C2734">
        <v>45440</v>
      </c>
      <c r="D2734">
        <v>7</v>
      </c>
      <c r="E2734">
        <v>4250.6100000000006</v>
      </c>
      <c r="F2734">
        <v>2606.3799999999997</v>
      </c>
      <c r="G2734">
        <v>1644.2300000000009</v>
      </c>
      <c r="H2734">
        <v>2024</v>
      </c>
      <c r="I2734">
        <v>5</v>
      </c>
      <c r="J2734" t="s">
        <v>88</v>
      </c>
      <c r="K2734" t="s">
        <v>113</v>
      </c>
      <c r="L2734" t="s">
        <v>98</v>
      </c>
      <c r="M2734" t="s">
        <v>99</v>
      </c>
    </row>
    <row r="2735" spans="1:13" x14ac:dyDescent="0.3">
      <c r="A2735" t="s">
        <v>33</v>
      </c>
      <c r="B2735" t="s">
        <v>38</v>
      </c>
      <c r="C2735">
        <v>45393</v>
      </c>
      <c r="D2735">
        <v>8</v>
      </c>
      <c r="E2735">
        <v>4291.84</v>
      </c>
      <c r="F2735">
        <v>3128.24</v>
      </c>
      <c r="G2735">
        <v>1163.6000000000004</v>
      </c>
      <c r="H2735">
        <v>2024</v>
      </c>
      <c r="I2735">
        <v>4</v>
      </c>
      <c r="J2735" t="s">
        <v>88</v>
      </c>
      <c r="K2735" t="s">
        <v>113</v>
      </c>
      <c r="L2735" t="s">
        <v>111</v>
      </c>
      <c r="M2735" t="s">
        <v>112</v>
      </c>
    </row>
    <row r="2736" spans="1:13" x14ac:dyDescent="0.3">
      <c r="A2736" t="s">
        <v>37</v>
      </c>
      <c r="B2736" t="s">
        <v>63</v>
      </c>
      <c r="C2736">
        <v>45619</v>
      </c>
      <c r="D2736">
        <v>34</v>
      </c>
      <c r="E2736">
        <v>38457.74</v>
      </c>
      <c r="F2736">
        <v>31924.300000000003</v>
      </c>
      <c r="G2736">
        <v>6533.4399999999951</v>
      </c>
      <c r="H2736">
        <v>2024</v>
      </c>
      <c r="I2736">
        <v>11</v>
      </c>
      <c r="J2736" t="s">
        <v>90</v>
      </c>
      <c r="K2736" t="s">
        <v>113</v>
      </c>
      <c r="L2736" t="s">
        <v>111</v>
      </c>
      <c r="M2736" t="s">
        <v>170</v>
      </c>
    </row>
    <row r="2737" spans="1:13" x14ac:dyDescent="0.3">
      <c r="A2737" t="s">
        <v>16</v>
      </c>
      <c r="B2737" t="s">
        <v>7</v>
      </c>
      <c r="C2737">
        <v>45390</v>
      </c>
      <c r="D2737">
        <v>15</v>
      </c>
      <c r="E2737">
        <v>4978.2</v>
      </c>
      <c r="F2737">
        <v>2965.65</v>
      </c>
      <c r="G2737">
        <v>2012.5499999999997</v>
      </c>
      <c r="H2737">
        <v>2024</v>
      </c>
      <c r="I2737">
        <v>4</v>
      </c>
      <c r="J2737" t="s">
        <v>88</v>
      </c>
      <c r="K2737" t="s">
        <v>109</v>
      </c>
      <c r="L2737" t="s">
        <v>98</v>
      </c>
      <c r="M2737" t="s">
        <v>108</v>
      </c>
    </row>
    <row r="2738" spans="1:13" x14ac:dyDescent="0.3">
      <c r="A2738" t="s">
        <v>14</v>
      </c>
      <c r="B2738" t="s">
        <v>60</v>
      </c>
      <c r="C2738">
        <v>45640</v>
      </c>
      <c r="D2738">
        <v>27</v>
      </c>
      <c r="E2738">
        <v>15185.07</v>
      </c>
      <c r="F2738">
        <v>11594.61</v>
      </c>
      <c r="G2738">
        <v>3590.4599999999991</v>
      </c>
      <c r="H2738">
        <v>2024</v>
      </c>
      <c r="I2738">
        <v>12</v>
      </c>
      <c r="J2738" t="s">
        <v>90</v>
      </c>
      <c r="K2738" t="s">
        <v>132</v>
      </c>
      <c r="L2738" t="s">
        <v>102</v>
      </c>
      <c r="M2738" t="s">
        <v>116</v>
      </c>
    </row>
    <row r="2739" spans="1:13" x14ac:dyDescent="0.3">
      <c r="A2739" t="s">
        <v>16</v>
      </c>
      <c r="B2739" t="s">
        <v>69</v>
      </c>
      <c r="C2739">
        <v>45062</v>
      </c>
      <c r="D2739">
        <v>21</v>
      </c>
      <c r="E2739">
        <v>1676.01</v>
      </c>
      <c r="F2739">
        <v>1344.4199999999998</v>
      </c>
      <c r="G2739">
        <v>331.59000000000015</v>
      </c>
      <c r="H2739">
        <v>2023</v>
      </c>
      <c r="I2739">
        <v>5</v>
      </c>
      <c r="J2739" t="s">
        <v>84</v>
      </c>
      <c r="K2739" t="s">
        <v>106</v>
      </c>
      <c r="L2739" t="s">
        <v>98</v>
      </c>
      <c r="M2739" t="s">
        <v>99</v>
      </c>
    </row>
    <row r="2740" spans="1:13" x14ac:dyDescent="0.3">
      <c r="A2740" t="s">
        <v>10</v>
      </c>
      <c r="B2740" t="s">
        <v>47</v>
      </c>
      <c r="C2740">
        <v>45044</v>
      </c>
      <c r="D2740">
        <v>13</v>
      </c>
      <c r="E2740">
        <v>15572.960000000001</v>
      </c>
      <c r="F2740">
        <v>11473.15</v>
      </c>
      <c r="G2740">
        <v>4099.8100000000013</v>
      </c>
      <c r="H2740">
        <v>2023</v>
      </c>
      <c r="I2740">
        <v>4</v>
      </c>
      <c r="J2740" t="s">
        <v>84</v>
      </c>
      <c r="K2740" t="s">
        <v>113</v>
      </c>
      <c r="L2740" t="s">
        <v>126</v>
      </c>
      <c r="M2740" t="s">
        <v>127</v>
      </c>
    </row>
    <row r="2741" spans="1:13" x14ac:dyDescent="0.3">
      <c r="A2741" t="s">
        <v>16</v>
      </c>
      <c r="B2741" t="s">
        <v>67</v>
      </c>
      <c r="C2741">
        <v>45168</v>
      </c>
      <c r="D2741">
        <v>9</v>
      </c>
      <c r="E2741">
        <v>9394.9200000000019</v>
      </c>
      <c r="F2741">
        <v>5796.36</v>
      </c>
      <c r="G2741">
        <v>3598.5600000000022</v>
      </c>
      <c r="H2741">
        <v>2023</v>
      </c>
      <c r="I2741">
        <v>8</v>
      </c>
      <c r="J2741" t="s">
        <v>85</v>
      </c>
      <c r="K2741" t="s">
        <v>137</v>
      </c>
      <c r="L2741" t="s">
        <v>111</v>
      </c>
      <c r="M2741" t="s">
        <v>121</v>
      </c>
    </row>
    <row r="2742" spans="1:13" x14ac:dyDescent="0.3">
      <c r="A2742" t="s">
        <v>23</v>
      </c>
      <c r="B2742" t="s">
        <v>39</v>
      </c>
      <c r="C2742">
        <v>45408</v>
      </c>
      <c r="D2742">
        <v>4</v>
      </c>
      <c r="E2742">
        <v>2919.92</v>
      </c>
      <c r="F2742">
        <v>2355.96</v>
      </c>
      <c r="G2742">
        <v>563.96</v>
      </c>
      <c r="H2742">
        <v>2024</v>
      </c>
      <c r="I2742">
        <v>4</v>
      </c>
      <c r="J2742" t="s">
        <v>88</v>
      </c>
      <c r="K2742" t="s">
        <v>113</v>
      </c>
      <c r="L2742" t="s">
        <v>111</v>
      </c>
      <c r="M2742" t="s">
        <v>121</v>
      </c>
    </row>
    <row r="2743" spans="1:13" x14ac:dyDescent="0.3">
      <c r="A2743" t="s">
        <v>16</v>
      </c>
      <c r="B2743" t="s">
        <v>40</v>
      </c>
      <c r="C2743">
        <v>45488</v>
      </c>
      <c r="D2743">
        <v>2</v>
      </c>
      <c r="E2743">
        <v>2707.58</v>
      </c>
      <c r="F2743">
        <v>1948.92</v>
      </c>
      <c r="G2743">
        <v>758.65999999999985</v>
      </c>
      <c r="H2743">
        <v>2024</v>
      </c>
      <c r="I2743">
        <v>7</v>
      </c>
      <c r="J2743" t="s">
        <v>89</v>
      </c>
      <c r="K2743" t="s">
        <v>106</v>
      </c>
      <c r="L2743" t="s">
        <v>111</v>
      </c>
      <c r="M2743" t="s">
        <v>112</v>
      </c>
    </row>
    <row r="2744" spans="1:13" x14ac:dyDescent="0.3">
      <c r="A2744" t="s">
        <v>6</v>
      </c>
      <c r="B2744" t="s">
        <v>40</v>
      </c>
      <c r="C2744">
        <v>45386</v>
      </c>
      <c r="D2744">
        <v>20</v>
      </c>
      <c r="E2744">
        <v>27075.8</v>
      </c>
      <c r="F2744">
        <v>19489.2</v>
      </c>
      <c r="G2744">
        <v>7586.5999999999985</v>
      </c>
      <c r="H2744">
        <v>2024</v>
      </c>
      <c r="I2744">
        <v>4</v>
      </c>
      <c r="J2744" t="s">
        <v>88</v>
      </c>
      <c r="K2744" t="s">
        <v>106</v>
      </c>
      <c r="L2744" t="s">
        <v>111</v>
      </c>
      <c r="M2744" t="s">
        <v>112</v>
      </c>
    </row>
    <row r="2745" spans="1:13" x14ac:dyDescent="0.3">
      <c r="A2745" t="s">
        <v>54</v>
      </c>
      <c r="B2745" t="s">
        <v>39</v>
      </c>
      <c r="C2745">
        <v>45407</v>
      </c>
      <c r="D2745">
        <v>18</v>
      </c>
      <c r="E2745">
        <v>13139.64</v>
      </c>
      <c r="F2745">
        <v>10601.82</v>
      </c>
      <c r="G2745">
        <v>2537.8199999999997</v>
      </c>
      <c r="H2745">
        <v>2024</v>
      </c>
      <c r="I2745">
        <v>4</v>
      </c>
      <c r="J2745" t="s">
        <v>88</v>
      </c>
      <c r="K2745" t="s">
        <v>113</v>
      </c>
      <c r="L2745" t="s">
        <v>111</v>
      </c>
      <c r="M2745" t="s">
        <v>121</v>
      </c>
    </row>
    <row r="2746" spans="1:13" x14ac:dyDescent="0.3">
      <c r="A2746" t="s">
        <v>21</v>
      </c>
      <c r="B2746" t="s">
        <v>34</v>
      </c>
      <c r="C2746">
        <v>45133</v>
      </c>
      <c r="D2746">
        <v>12</v>
      </c>
      <c r="E2746">
        <v>11580.72</v>
      </c>
      <c r="F2746">
        <v>9063.5999999999985</v>
      </c>
      <c r="G2746">
        <v>2517.1200000000008</v>
      </c>
      <c r="H2746">
        <v>2023</v>
      </c>
      <c r="I2746">
        <v>7</v>
      </c>
      <c r="J2746" t="s">
        <v>85</v>
      </c>
      <c r="K2746" t="s">
        <v>113</v>
      </c>
      <c r="L2746" t="s">
        <v>118</v>
      </c>
      <c r="M2746" t="s">
        <v>119</v>
      </c>
    </row>
    <row r="2747" spans="1:13" x14ac:dyDescent="0.3">
      <c r="A2747" t="s">
        <v>21</v>
      </c>
      <c r="B2747" t="s">
        <v>68</v>
      </c>
      <c r="C2747">
        <v>45393</v>
      </c>
      <c r="D2747">
        <v>9</v>
      </c>
      <c r="E2747">
        <v>9972</v>
      </c>
      <c r="F2747">
        <v>7812.45</v>
      </c>
      <c r="G2747">
        <v>2159.5500000000002</v>
      </c>
      <c r="H2747">
        <v>2024</v>
      </c>
      <c r="I2747">
        <v>4</v>
      </c>
      <c r="J2747" t="s">
        <v>88</v>
      </c>
      <c r="K2747" t="s">
        <v>113</v>
      </c>
      <c r="L2747" t="s">
        <v>118</v>
      </c>
      <c r="M2747" t="s">
        <v>134</v>
      </c>
    </row>
    <row r="2748" spans="1:13" x14ac:dyDescent="0.3">
      <c r="A2748" t="s">
        <v>32</v>
      </c>
      <c r="B2748" t="s">
        <v>40</v>
      </c>
      <c r="C2748">
        <v>45310</v>
      </c>
      <c r="D2748">
        <v>21</v>
      </c>
      <c r="E2748">
        <v>28429.59</v>
      </c>
      <c r="F2748">
        <v>20463.66</v>
      </c>
      <c r="G2748">
        <v>7965.93</v>
      </c>
      <c r="H2748">
        <v>2024</v>
      </c>
      <c r="I2748">
        <v>1</v>
      </c>
      <c r="J2748" t="s">
        <v>87</v>
      </c>
      <c r="K2748" t="s">
        <v>106</v>
      </c>
      <c r="L2748" t="s">
        <v>111</v>
      </c>
      <c r="M2748" t="s">
        <v>112</v>
      </c>
    </row>
    <row r="2749" spans="1:13" x14ac:dyDescent="0.3">
      <c r="A2749" t="s">
        <v>8</v>
      </c>
      <c r="B2749" t="s">
        <v>36</v>
      </c>
      <c r="C2749">
        <v>45547</v>
      </c>
      <c r="D2749">
        <v>7</v>
      </c>
      <c r="E2749">
        <v>6629.3499999999995</v>
      </c>
      <c r="F2749">
        <v>4671.66</v>
      </c>
      <c r="G2749">
        <v>1957.6899999999996</v>
      </c>
      <c r="H2749">
        <v>2024</v>
      </c>
      <c r="I2749">
        <v>9</v>
      </c>
      <c r="J2749" t="s">
        <v>89</v>
      </c>
      <c r="K2749" t="s">
        <v>132</v>
      </c>
      <c r="L2749" t="s">
        <v>102</v>
      </c>
      <c r="M2749" t="s">
        <v>124</v>
      </c>
    </row>
    <row r="2750" spans="1:13" x14ac:dyDescent="0.3">
      <c r="A2750" t="s">
        <v>21</v>
      </c>
      <c r="B2750" t="s">
        <v>57</v>
      </c>
      <c r="C2750">
        <v>45560</v>
      </c>
      <c r="D2750">
        <v>9</v>
      </c>
      <c r="E2750">
        <v>10535.76</v>
      </c>
      <c r="F2750">
        <v>8416.5299999999988</v>
      </c>
      <c r="G2750">
        <v>2119.2300000000014</v>
      </c>
      <c r="H2750">
        <v>2024</v>
      </c>
      <c r="I2750">
        <v>9</v>
      </c>
      <c r="J2750" t="s">
        <v>89</v>
      </c>
      <c r="K2750" t="s">
        <v>106</v>
      </c>
      <c r="L2750" t="s">
        <v>111</v>
      </c>
      <c r="M2750" t="s">
        <v>112</v>
      </c>
    </row>
    <row r="2751" spans="1:13" x14ac:dyDescent="0.3">
      <c r="A2751" t="s">
        <v>37</v>
      </c>
      <c r="B2751" t="s">
        <v>18</v>
      </c>
      <c r="C2751">
        <v>45516</v>
      </c>
      <c r="D2751">
        <v>6</v>
      </c>
      <c r="E2751">
        <v>2394.96</v>
      </c>
      <c r="F2751">
        <v>1809.84</v>
      </c>
      <c r="G2751">
        <v>585.12000000000012</v>
      </c>
      <c r="H2751">
        <v>2024</v>
      </c>
      <c r="I2751">
        <v>8</v>
      </c>
      <c r="J2751" t="s">
        <v>89</v>
      </c>
      <c r="K2751" t="s">
        <v>130</v>
      </c>
      <c r="L2751" t="s">
        <v>126</v>
      </c>
      <c r="M2751" t="s">
        <v>129</v>
      </c>
    </row>
    <row r="2752" spans="1:13" x14ac:dyDescent="0.3">
      <c r="A2752" t="s">
        <v>28</v>
      </c>
      <c r="B2752" t="s">
        <v>60</v>
      </c>
      <c r="C2752">
        <v>45586</v>
      </c>
      <c r="D2752">
        <v>40</v>
      </c>
      <c r="E2752">
        <v>22496.399999999998</v>
      </c>
      <c r="F2752">
        <v>17177.2</v>
      </c>
      <c r="G2752">
        <v>5319.1999999999971</v>
      </c>
      <c r="H2752">
        <v>2024</v>
      </c>
      <c r="I2752">
        <v>10</v>
      </c>
      <c r="J2752" t="s">
        <v>90</v>
      </c>
      <c r="K2752" t="s">
        <v>132</v>
      </c>
      <c r="L2752" t="s">
        <v>102</v>
      </c>
      <c r="M2752" t="s">
        <v>116</v>
      </c>
    </row>
    <row r="2753" spans="1:13" x14ac:dyDescent="0.3">
      <c r="A2753" t="s">
        <v>12</v>
      </c>
      <c r="B2753" t="s">
        <v>61</v>
      </c>
      <c r="C2753">
        <v>45612</v>
      </c>
      <c r="D2753">
        <v>33</v>
      </c>
      <c r="E2753">
        <v>12625.14</v>
      </c>
      <c r="F2753">
        <v>9976.89</v>
      </c>
      <c r="G2753">
        <v>2648.25</v>
      </c>
      <c r="H2753">
        <v>2024</v>
      </c>
      <c r="I2753">
        <v>11</v>
      </c>
      <c r="J2753" t="s">
        <v>90</v>
      </c>
      <c r="K2753" t="s">
        <v>109</v>
      </c>
      <c r="L2753" t="s">
        <v>111</v>
      </c>
      <c r="M2753" t="s">
        <v>121</v>
      </c>
    </row>
    <row r="2754" spans="1:13" x14ac:dyDescent="0.3">
      <c r="A2754" t="s">
        <v>16</v>
      </c>
      <c r="B2754" t="s">
        <v>22</v>
      </c>
      <c r="C2754">
        <v>45151</v>
      </c>
      <c r="D2754">
        <v>11</v>
      </c>
      <c r="E2754">
        <v>11588.28</v>
      </c>
      <c r="F2754">
        <v>6888.86</v>
      </c>
      <c r="G2754">
        <v>4699.420000000001</v>
      </c>
      <c r="H2754">
        <v>2023</v>
      </c>
      <c r="I2754">
        <v>8</v>
      </c>
      <c r="J2754" t="s">
        <v>85</v>
      </c>
      <c r="K2754" t="s">
        <v>113</v>
      </c>
      <c r="L2754" t="s">
        <v>102</v>
      </c>
      <c r="M2754" t="s">
        <v>124</v>
      </c>
    </row>
    <row r="2755" spans="1:13" x14ac:dyDescent="0.3">
      <c r="A2755" t="s">
        <v>32</v>
      </c>
      <c r="B2755" t="s">
        <v>52</v>
      </c>
      <c r="C2755">
        <v>45505</v>
      </c>
      <c r="D2755">
        <v>20</v>
      </c>
      <c r="E2755">
        <v>4732.2000000000007</v>
      </c>
      <c r="F2755">
        <v>3663.3999999999996</v>
      </c>
      <c r="G2755">
        <v>1068.8000000000011</v>
      </c>
      <c r="H2755">
        <v>2024</v>
      </c>
      <c r="I2755">
        <v>8</v>
      </c>
      <c r="J2755" t="s">
        <v>89</v>
      </c>
      <c r="K2755" t="s">
        <v>113</v>
      </c>
      <c r="L2755" t="s">
        <v>118</v>
      </c>
      <c r="M2755" t="s">
        <v>152</v>
      </c>
    </row>
    <row r="2756" spans="1:13" x14ac:dyDescent="0.3">
      <c r="A2756" t="s">
        <v>16</v>
      </c>
      <c r="B2756" t="s">
        <v>11</v>
      </c>
      <c r="C2756">
        <v>45536</v>
      </c>
      <c r="D2756">
        <v>17</v>
      </c>
      <c r="E2756">
        <v>11421.45</v>
      </c>
      <c r="F2756">
        <v>9020.0300000000007</v>
      </c>
      <c r="G2756">
        <v>2401.42</v>
      </c>
      <c r="H2756">
        <v>2024</v>
      </c>
      <c r="I2756">
        <v>9</v>
      </c>
      <c r="J2756" t="s">
        <v>89</v>
      </c>
      <c r="K2756" t="s">
        <v>113</v>
      </c>
      <c r="L2756" t="s">
        <v>102</v>
      </c>
      <c r="M2756" t="s">
        <v>103</v>
      </c>
    </row>
    <row r="2757" spans="1:13" x14ac:dyDescent="0.3">
      <c r="A2757" t="s">
        <v>23</v>
      </c>
      <c r="B2757" t="s">
        <v>15</v>
      </c>
      <c r="C2757">
        <v>45040</v>
      </c>
      <c r="D2757">
        <v>10</v>
      </c>
      <c r="E2757">
        <v>8834.9</v>
      </c>
      <c r="F2757">
        <v>6160.9000000000005</v>
      </c>
      <c r="G2757">
        <v>2673.9999999999991</v>
      </c>
      <c r="H2757">
        <v>2023</v>
      </c>
      <c r="I2757">
        <v>4</v>
      </c>
      <c r="J2757" t="s">
        <v>84</v>
      </c>
      <c r="K2757" t="s">
        <v>132</v>
      </c>
      <c r="L2757" t="s">
        <v>118</v>
      </c>
      <c r="M2757" t="s">
        <v>134</v>
      </c>
    </row>
    <row r="2758" spans="1:13" x14ac:dyDescent="0.3">
      <c r="A2758" t="s">
        <v>25</v>
      </c>
      <c r="B2758" t="s">
        <v>24</v>
      </c>
      <c r="C2758">
        <v>45333</v>
      </c>
      <c r="D2758">
        <v>11</v>
      </c>
      <c r="E2758">
        <v>14643.53</v>
      </c>
      <c r="F2758">
        <v>9137.8100000000013</v>
      </c>
      <c r="G2758">
        <v>5505.7199999999993</v>
      </c>
      <c r="H2758">
        <v>2024</v>
      </c>
      <c r="I2758">
        <v>2</v>
      </c>
      <c r="J2758" t="s">
        <v>87</v>
      </c>
      <c r="K2758" t="s">
        <v>104</v>
      </c>
      <c r="L2758" t="s">
        <v>102</v>
      </c>
      <c r="M2758" t="s">
        <v>124</v>
      </c>
    </row>
    <row r="2759" spans="1:13" x14ac:dyDescent="0.3">
      <c r="A2759" t="s">
        <v>25</v>
      </c>
      <c r="B2759" t="s">
        <v>11</v>
      </c>
      <c r="C2759">
        <v>45654</v>
      </c>
      <c r="D2759">
        <v>36</v>
      </c>
      <c r="E2759">
        <v>24186.600000000002</v>
      </c>
      <c r="F2759">
        <v>19101.240000000002</v>
      </c>
      <c r="G2759">
        <v>5085.3600000000006</v>
      </c>
      <c r="H2759">
        <v>2024</v>
      </c>
      <c r="I2759">
        <v>12</v>
      </c>
      <c r="J2759" t="s">
        <v>90</v>
      </c>
      <c r="K2759" t="s">
        <v>113</v>
      </c>
      <c r="L2759" t="s">
        <v>102</v>
      </c>
      <c r="M2759" t="s">
        <v>103</v>
      </c>
    </row>
    <row r="2760" spans="1:13" x14ac:dyDescent="0.3">
      <c r="A2760" t="s">
        <v>12</v>
      </c>
      <c r="B2760" t="s">
        <v>34</v>
      </c>
      <c r="C2760">
        <v>45060</v>
      </c>
      <c r="D2760">
        <v>5</v>
      </c>
      <c r="E2760">
        <v>4825.2999999999993</v>
      </c>
      <c r="F2760">
        <v>3776.5</v>
      </c>
      <c r="G2760">
        <v>1048.7999999999993</v>
      </c>
      <c r="H2760">
        <v>2023</v>
      </c>
      <c r="I2760">
        <v>5</v>
      </c>
      <c r="J2760" t="s">
        <v>84</v>
      </c>
      <c r="K2760" t="s">
        <v>113</v>
      </c>
      <c r="L2760" t="s">
        <v>118</v>
      </c>
      <c r="M2760" t="s">
        <v>119</v>
      </c>
    </row>
    <row r="2761" spans="1:13" x14ac:dyDescent="0.3">
      <c r="A2761" t="s">
        <v>21</v>
      </c>
      <c r="B2761" t="s">
        <v>31</v>
      </c>
      <c r="C2761">
        <v>45491</v>
      </c>
      <c r="D2761">
        <v>18</v>
      </c>
      <c r="E2761">
        <v>8652.6</v>
      </c>
      <c r="F2761">
        <v>5434.92</v>
      </c>
      <c r="G2761">
        <v>3217.6800000000003</v>
      </c>
      <c r="H2761">
        <v>2024</v>
      </c>
      <c r="I2761">
        <v>7</v>
      </c>
      <c r="J2761" t="s">
        <v>89</v>
      </c>
      <c r="K2761" t="s">
        <v>113</v>
      </c>
      <c r="L2761" t="s">
        <v>98</v>
      </c>
      <c r="M2761" t="s">
        <v>108</v>
      </c>
    </row>
    <row r="2762" spans="1:13" x14ac:dyDescent="0.3">
      <c r="A2762" t="s">
        <v>25</v>
      </c>
      <c r="B2762" t="s">
        <v>35</v>
      </c>
      <c r="C2762">
        <v>45443</v>
      </c>
      <c r="D2762">
        <v>6</v>
      </c>
      <c r="E2762">
        <v>978.30000000000007</v>
      </c>
      <c r="F2762">
        <v>756.66</v>
      </c>
      <c r="G2762">
        <v>221.6400000000001</v>
      </c>
      <c r="H2762">
        <v>2024</v>
      </c>
      <c r="I2762">
        <v>5</v>
      </c>
      <c r="J2762" t="s">
        <v>88</v>
      </c>
      <c r="K2762" t="s">
        <v>113</v>
      </c>
      <c r="L2762" t="s">
        <v>102</v>
      </c>
      <c r="M2762" t="s">
        <v>124</v>
      </c>
    </row>
    <row r="2763" spans="1:13" x14ac:dyDescent="0.3">
      <c r="A2763" t="s">
        <v>16</v>
      </c>
      <c r="B2763" t="s">
        <v>56</v>
      </c>
      <c r="C2763">
        <v>44927</v>
      </c>
      <c r="D2763">
        <v>36</v>
      </c>
      <c r="E2763">
        <v>4829.4000000000005</v>
      </c>
      <c r="F2763">
        <v>3989.5199999999995</v>
      </c>
      <c r="G2763">
        <v>839.88000000000102</v>
      </c>
      <c r="H2763">
        <v>2023</v>
      </c>
      <c r="I2763">
        <v>1</v>
      </c>
      <c r="J2763" t="s">
        <v>83</v>
      </c>
      <c r="K2763" t="s">
        <v>113</v>
      </c>
      <c r="L2763" t="s">
        <v>102</v>
      </c>
      <c r="M2763" t="s">
        <v>148</v>
      </c>
    </row>
    <row r="2764" spans="1:13" x14ac:dyDescent="0.3">
      <c r="A2764" t="s">
        <v>19</v>
      </c>
      <c r="B2764" t="s">
        <v>31</v>
      </c>
      <c r="C2764">
        <v>45332</v>
      </c>
      <c r="D2764">
        <v>23</v>
      </c>
      <c r="E2764">
        <v>11056.1</v>
      </c>
      <c r="F2764">
        <v>6944.62</v>
      </c>
      <c r="G2764">
        <v>4111.4800000000005</v>
      </c>
      <c r="H2764">
        <v>2024</v>
      </c>
      <c r="I2764">
        <v>2</v>
      </c>
      <c r="J2764" t="s">
        <v>87</v>
      </c>
      <c r="K2764" t="s">
        <v>113</v>
      </c>
      <c r="L2764" t="s">
        <v>98</v>
      </c>
      <c r="M2764" t="s">
        <v>108</v>
      </c>
    </row>
    <row r="2765" spans="1:13" x14ac:dyDescent="0.3">
      <c r="A2765" t="s">
        <v>37</v>
      </c>
      <c r="B2765" t="s">
        <v>7</v>
      </c>
      <c r="C2765">
        <v>45517</v>
      </c>
      <c r="D2765">
        <v>7</v>
      </c>
      <c r="E2765">
        <v>2323.16</v>
      </c>
      <c r="F2765">
        <v>1383.97</v>
      </c>
      <c r="G2765">
        <v>939.18999999999983</v>
      </c>
      <c r="H2765">
        <v>2024</v>
      </c>
      <c r="I2765">
        <v>8</v>
      </c>
      <c r="J2765" t="s">
        <v>89</v>
      </c>
      <c r="K2765" t="s">
        <v>109</v>
      </c>
      <c r="L2765" t="s">
        <v>98</v>
      </c>
      <c r="M2765" t="s">
        <v>108</v>
      </c>
    </row>
    <row r="2766" spans="1:13" x14ac:dyDescent="0.3">
      <c r="A2766" t="s">
        <v>14</v>
      </c>
      <c r="B2766" t="s">
        <v>38</v>
      </c>
      <c r="C2766">
        <v>45115</v>
      </c>
      <c r="D2766">
        <v>17</v>
      </c>
      <c r="E2766">
        <v>9120.16</v>
      </c>
      <c r="F2766">
        <v>6647.5099999999993</v>
      </c>
      <c r="G2766">
        <v>2472.6500000000005</v>
      </c>
      <c r="H2766">
        <v>2023</v>
      </c>
      <c r="I2766">
        <v>7</v>
      </c>
      <c r="J2766" t="s">
        <v>85</v>
      </c>
      <c r="K2766" t="s">
        <v>113</v>
      </c>
      <c r="L2766" t="s">
        <v>111</v>
      </c>
      <c r="M2766" t="s">
        <v>112</v>
      </c>
    </row>
    <row r="2767" spans="1:13" x14ac:dyDescent="0.3">
      <c r="A2767" t="s">
        <v>16</v>
      </c>
      <c r="B2767" t="s">
        <v>20</v>
      </c>
      <c r="C2767">
        <v>44960</v>
      </c>
      <c r="D2767">
        <v>23</v>
      </c>
      <c r="E2767">
        <v>20428.830000000002</v>
      </c>
      <c r="F2767">
        <v>16616.350000000002</v>
      </c>
      <c r="G2767">
        <v>3812.4799999999996</v>
      </c>
      <c r="H2767">
        <v>2023</v>
      </c>
      <c r="I2767">
        <v>2</v>
      </c>
      <c r="J2767" t="s">
        <v>83</v>
      </c>
      <c r="K2767" t="s">
        <v>104</v>
      </c>
      <c r="L2767" t="s">
        <v>102</v>
      </c>
      <c r="M2767" t="s">
        <v>124</v>
      </c>
    </row>
    <row r="2768" spans="1:13" x14ac:dyDescent="0.3">
      <c r="A2768" t="s">
        <v>37</v>
      </c>
      <c r="B2768" t="s">
        <v>65</v>
      </c>
      <c r="C2768">
        <v>45521</v>
      </c>
      <c r="D2768">
        <v>2</v>
      </c>
      <c r="E2768">
        <v>646.29999999999995</v>
      </c>
      <c r="F2768">
        <v>399.72</v>
      </c>
      <c r="G2768">
        <v>246.57999999999993</v>
      </c>
      <c r="H2768">
        <v>2024</v>
      </c>
      <c r="I2768">
        <v>8</v>
      </c>
      <c r="J2768" t="s">
        <v>89</v>
      </c>
      <c r="K2768" t="s">
        <v>109</v>
      </c>
      <c r="L2768" t="s">
        <v>111</v>
      </c>
      <c r="M2768" t="s">
        <v>112</v>
      </c>
    </row>
    <row r="2769" spans="1:13" x14ac:dyDescent="0.3">
      <c r="A2769" t="s">
        <v>16</v>
      </c>
      <c r="B2769" t="s">
        <v>52</v>
      </c>
      <c r="C2769">
        <v>45530</v>
      </c>
      <c r="D2769">
        <v>3</v>
      </c>
      <c r="E2769">
        <v>709.83</v>
      </c>
      <c r="F2769">
        <v>549.51</v>
      </c>
      <c r="G2769">
        <v>160.32000000000005</v>
      </c>
      <c r="H2769">
        <v>2024</v>
      </c>
      <c r="I2769">
        <v>8</v>
      </c>
      <c r="J2769" t="s">
        <v>89</v>
      </c>
      <c r="K2769" t="s">
        <v>113</v>
      </c>
      <c r="L2769" t="s">
        <v>118</v>
      </c>
      <c r="M2769" t="s">
        <v>152</v>
      </c>
    </row>
    <row r="2770" spans="1:13" x14ac:dyDescent="0.3">
      <c r="A2770" t="s">
        <v>16</v>
      </c>
      <c r="B2770" t="s">
        <v>46</v>
      </c>
      <c r="C2770">
        <v>45146</v>
      </c>
      <c r="D2770">
        <v>5</v>
      </c>
      <c r="E2770">
        <v>977.15000000000009</v>
      </c>
      <c r="F2770">
        <v>729.75</v>
      </c>
      <c r="G2770">
        <v>247.40000000000009</v>
      </c>
      <c r="H2770">
        <v>2023</v>
      </c>
      <c r="I2770">
        <v>8</v>
      </c>
      <c r="J2770" t="s">
        <v>85</v>
      </c>
      <c r="K2770" t="s">
        <v>100</v>
      </c>
      <c r="L2770" t="s">
        <v>118</v>
      </c>
      <c r="M2770" t="s">
        <v>119</v>
      </c>
    </row>
    <row r="2771" spans="1:13" x14ac:dyDescent="0.3">
      <c r="A2771" t="s">
        <v>28</v>
      </c>
      <c r="B2771" t="s">
        <v>29</v>
      </c>
      <c r="C2771">
        <v>45245</v>
      </c>
      <c r="D2771">
        <v>22</v>
      </c>
      <c r="E2771">
        <v>14366</v>
      </c>
      <c r="F2771">
        <v>10761.3</v>
      </c>
      <c r="G2771">
        <v>3604.7000000000007</v>
      </c>
      <c r="H2771">
        <v>2023</v>
      </c>
      <c r="I2771">
        <v>11</v>
      </c>
      <c r="J2771" t="s">
        <v>86</v>
      </c>
      <c r="K2771" t="s">
        <v>100</v>
      </c>
      <c r="L2771" t="s">
        <v>98</v>
      </c>
      <c r="M2771" t="s">
        <v>108</v>
      </c>
    </row>
    <row r="2772" spans="1:13" x14ac:dyDescent="0.3">
      <c r="A2772" t="s">
        <v>21</v>
      </c>
      <c r="B2772" t="s">
        <v>45</v>
      </c>
      <c r="C2772">
        <v>45653</v>
      </c>
      <c r="D2772">
        <v>31</v>
      </c>
      <c r="E2772">
        <v>25006.46</v>
      </c>
      <c r="F2772">
        <v>14912.24</v>
      </c>
      <c r="G2772">
        <v>10094.219999999999</v>
      </c>
      <c r="H2772">
        <v>2024</v>
      </c>
      <c r="I2772">
        <v>12</v>
      </c>
      <c r="J2772" t="s">
        <v>90</v>
      </c>
      <c r="K2772" t="s">
        <v>113</v>
      </c>
      <c r="L2772" t="s">
        <v>111</v>
      </c>
      <c r="M2772" t="s">
        <v>112</v>
      </c>
    </row>
    <row r="2773" spans="1:13" x14ac:dyDescent="0.3">
      <c r="A2773" t="s">
        <v>23</v>
      </c>
      <c r="B2773" t="s">
        <v>17</v>
      </c>
      <c r="C2773">
        <v>45486</v>
      </c>
      <c r="D2773">
        <v>9</v>
      </c>
      <c r="E2773">
        <v>1646.82</v>
      </c>
      <c r="F2773">
        <v>1251.0899999999999</v>
      </c>
      <c r="G2773">
        <v>395.73</v>
      </c>
      <c r="H2773">
        <v>2024</v>
      </c>
      <c r="I2773">
        <v>7</v>
      </c>
      <c r="J2773" t="s">
        <v>89</v>
      </c>
      <c r="K2773" t="s">
        <v>104</v>
      </c>
      <c r="L2773" t="s">
        <v>102</v>
      </c>
      <c r="M2773" t="s">
        <v>103</v>
      </c>
    </row>
    <row r="2774" spans="1:13" x14ac:dyDescent="0.3">
      <c r="A2774" t="s">
        <v>28</v>
      </c>
      <c r="B2774" t="s">
        <v>64</v>
      </c>
      <c r="C2774">
        <v>45215</v>
      </c>
      <c r="D2774">
        <v>39</v>
      </c>
      <c r="E2774">
        <v>15121.86</v>
      </c>
      <c r="F2774">
        <v>10117.380000000001</v>
      </c>
      <c r="G2774">
        <v>5004.4799999999996</v>
      </c>
      <c r="H2774">
        <v>2023</v>
      </c>
      <c r="I2774">
        <v>10</v>
      </c>
      <c r="J2774" t="s">
        <v>86</v>
      </c>
      <c r="K2774" t="s">
        <v>106</v>
      </c>
      <c r="L2774" t="s">
        <v>102</v>
      </c>
      <c r="M2774" t="s">
        <v>103</v>
      </c>
    </row>
    <row r="2775" spans="1:13" x14ac:dyDescent="0.3">
      <c r="A2775" t="s">
        <v>16</v>
      </c>
      <c r="B2775" t="s">
        <v>45</v>
      </c>
      <c r="C2775">
        <v>45338</v>
      </c>
      <c r="D2775">
        <v>15</v>
      </c>
      <c r="E2775">
        <v>12099.9</v>
      </c>
      <c r="F2775">
        <v>7215.6</v>
      </c>
      <c r="G2775">
        <v>4884.2999999999993</v>
      </c>
      <c r="H2775">
        <v>2024</v>
      </c>
      <c r="I2775">
        <v>2</v>
      </c>
      <c r="J2775" t="s">
        <v>87</v>
      </c>
      <c r="K2775" t="s">
        <v>113</v>
      </c>
      <c r="L2775" t="s">
        <v>111</v>
      </c>
      <c r="M2775" t="s">
        <v>112</v>
      </c>
    </row>
    <row r="2776" spans="1:13" x14ac:dyDescent="0.3">
      <c r="A2776" t="s">
        <v>10</v>
      </c>
      <c r="B2776" t="s">
        <v>18</v>
      </c>
      <c r="C2776">
        <v>45330</v>
      </c>
      <c r="D2776">
        <v>13</v>
      </c>
      <c r="E2776">
        <v>5189.08</v>
      </c>
      <c r="F2776">
        <v>3921.3199999999997</v>
      </c>
      <c r="G2776">
        <v>1267.7600000000002</v>
      </c>
      <c r="H2776">
        <v>2024</v>
      </c>
      <c r="I2776">
        <v>2</v>
      </c>
      <c r="J2776" t="s">
        <v>87</v>
      </c>
      <c r="K2776" t="s">
        <v>130</v>
      </c>
      <c r="L2776" t="s">
        <v>126</v>
      </c>
      <c r="M2776" t="s">
        <v>129</v>
      </c>
    </row>
    <row r="2777" spans="1:13" x14ac:dyDescent="0.3">
      <c r="A2777" t="s">
        <v>25</v>
      </c>
      <c r="B2777" t="s">
        <v>44</v>
      </c>
      <c r="C2777">
        <v>45063</v>
      </c>
      <c r="D2777">
        <v>22</v>
      </c>
      <c r="E2777">
        <v>6320.6</v>
      </c>
      <c r="F2777">
        <v>5118.74</v>
      </c>
      <c r="G2777">
        <v>1201.8600000000006</v>
      </c>
      <c r="H2777">
        <v>2023</v>
      </c>
      <c r="I2777">
        <v>5</v>
      </c>
      <c r="J2777" t="s">
        <v>84</v>
      </c>
      <c r="K2777" t="s">
        <v>109</v>
      </c>
      <c r="L2777" t="s">
        <v>102</v>
      </c>
      <c r="M2777" t="s">
        <v>116</v>
      </c>
    </row>
    <row r="2778" spans="1:13" x14ac:dyDescent="0.3">
      <c r="A2778" t="s">
        <v>21</v>
      </c>
      <c r="B2778" t="s">
        <v>60</v>
      </c>
      <c r="C2778">
        <v>45335</v>
      </c>
      <c r="D2778">
        <v>18</v>
      </c>
      <c r="E2778">
        <v>10123.379999999999</v>
      </c>
      <c r="F2778">
        <v>7729.74</v>
      </c>
      <c r="G2778">
        <v>2393.6399999999994</v>
      </c>
      <c r="H2778">
        <v>2024</v>
      </c>
      <c r="I2778">
        <v>2</v>
      </c>
      <c r="J2778" t="s">
        <v>87</v>
      </c>
      <c r="K2778" t="s">
        <v>132</v>
      </c>
      <c r="L2778" t="s">
        <v>102</v>
      </c>
      <c r="M2778" t="s">
        <v>116</v>
      </c>
    </row>
    <row r="2779" spans="1:13" x14ac:dyDescent="0.3">
      <c r="A2779" t="s">
        <v>32</v>
      </c>
      <c r="B2779" t="s">
        <v>34</v>
      </c>
      <c r="C2779">
        <v>45081</v>
      </c>
      <c r="D2779">
        <v>13</v>
      </c>
      <c r="E2779">
        <v>12545.779999999999</v>
      </c>
      <c r="F2779">
        <v>9818.9</v>
      </c>
      <c r="G2779">
        <v>2726.8799999999992</v>
      </c>
      <c r="H2779">
        <v>2023</v>
      </c>
      <c r="I2779">
        <v>6</v>
      </c>
      <c r="J2779" t="s">
        <v>84</v>
      </c>
      <c r="K2779" t="s">
        <v>113</v>
      </c>
      <c r="L2779" t="s">
        <v>118</v>
      </c>
      <c r="M2779" t="s">
        <v>119</v>
      </c>
    </row>
    <row r="2780" spans="1:13" x14ac:dyDescent="0.3">
      <c r="A2780" t="s">
        <v>28</v>
      </c>
      <c r="B2780" t="s">
        <v>40</v>
      </c>
      <c r="C2780">
        <v>45466</v>
      </c>
      <c r="D2780">
        <v>12</v>
      </c>
      <c r="E2780">
        <v>16245.48</v>
      </c>
      <c r="F2780">
        <v>11693.52</v>
      </c>
      <c r="G2780">
        <v>4551.9599999999991</v>
      </c>
      <c r="H2780">
        <v>2024</v>
      </c>
      <c r="I2780">
        <v>6</v>
      </c>
      <c r="J2780" t="s">
        <v>88</v>
      </c>
      <c r="K2780" t="s">
        <v>106</v>
      </c>
      <c r="L2780" t="s">
        <v>111</v>
      </c>
      <c r="M2780" t="s">
        <v>112</v>
      </c>
    </row>
    <row r="2781" spans="1:13" x14ac:dyDescent="0.3">
      <c r="A2781" t="s">
        <v>16</v>
      </c>
      <c r="B2781" t="s">
        <v>57</v>
      </c>
      <c r="C2781">
        <v>45335</v>
      </c>
      <c r="D2781">
        <v>27</v>
      </c>
      <c r="E2781">
        <v>31607.280000000002</v>
      </c>
      <c r="F2781">
        <v>25249.59</v>
      </c>
      <c r="G2781">
        <v>6357.6900000000023</v>
      </c>
      <c r="H2781">
        <v>2024</v>
      </c>
      <c r="I2781">
        <v>2</v>
      </c>
      <c r="J2781" t="s">
        <v>87</v>
      </c>
      <c r="K2781" t="s">
        <v>106</v>
      </c>
      <c r="L2781" t="s">
        <v>111</v>
      </c>
      <c r="M2781" t="s">
        <v>112</v>
      </c>
    </row>
    <row r="2782" spans="1:13" x14ac:dyDescent="0.3">
      <c r="A2782" t="s">
        <v>12</v>
      </c>
      <c r="B2782" t="s">
        <v>20</v>
      </c>
      <c r="C2782">
        <v>45036</v>
      </c>
      <c r="D2782">
        <v>21</v>
      </c>
      <c r="E2782">
        <v>18652.41</v>
      </c>
      <c r="F2782">
        <v>15171.45</v>
      </c>
      <c r="G2782">
        <v>3480.9599999999991</v>
      </c>
      <c r="H2782">
        <v>2023</v>
      </c>
      <c r="I2782">
        <v>4</v>
      </c>
      <c r="J2782" t="s">
        <v>84</v>
      </c>
      <c r="K2782" t="s">
        <v>104</v>
      </c>
      <c r="L2782" t="s">
        <v>102</v>
      </c>
      <c r="M2782" t="s">
        <v>124</v>
      </c>
    </row>
    <row r="2783" spans="1:13" x14ac:dyDescent="0.3">
      <c r="A2783" t="s">
        <v>19</v>
      </c>
      <c r="B2783" t="s">
        <v>58</v>
      </c>
      <c r="C2783">
        <v>45155</v>
      </c>
      <c r="D2783">
        <v>8</v>
      </c>
      <c r="E2783">
        <v>2074.16</v>
      </c>
      <c r="F2783">
        <v>1355.76</v>
      </c>
      <c r="G2783">
        <v>718.39999999999986</v>
      </c>
      <c r="H2783">
        <v>2023</v>
      </c>
      <c r="I2783">
        <v>8</v>
      </c>
      <c r="J2783" t="s">
        <v>85</v>
      </c>
      <c r="K2783" t="s">
        <v>106</v>
      </c>
      <c r="L2783" t="s">
        <v>126</v>
      </c>
      <c r="M2783" t="s">
        <v>144</v>
      </c>
    </row>
    <row r="2784" spans="1:13" x14ac:dyDescent="0.3">
      <c r="A2784" t="s">
        <v>6</v>
      </c>
      <c r="B2784" t="s">
        <v>61</v>
      </c>
      <c r="C2784">
        <v>44979</v>
      </c>
      <c r="D2784">
        <v>12</v>
      </c>
      <c r="E2784">
        <v>4590.96</v>
      </c>
      <c r="F2784">
        <v>3627.96</v>
      </c>
      <c r="G2784">
        <v>963</v>
      </c>
      <c r="H2784">
        <v>2023</v>
      </c>
      <c r="I2784">
        <v>2</v>
      </c>
      <c r="J2784" t="s">
        <v>83</v>
      </c>
      <c r="K2784" t="s">
        <v>109</v>
      </c>
      <c r="L2784" t="s">
        <v>111</v>
      </c>
      <c r="M2784" t="s">
        <v>121</v>
      </c>
    </row>
    <row r="2785" spans="1:13" x14ac:dyDescent="0.3">
      <c r="A2785" t="s">
        <v>23</v>
      </c>
      <c r="B2785" t="s">
        <v>60</v>
      </c>
      <c r="C2785">
        <v>45599</v>
      </c>
      <c r="D2785">
        <v>27</v>
      </c>
      <c r="E2785">
        <v>15185.07</v>
      </c>
      <c r="F2785">
        <v>11594.61</v>
      </c>
      <c r="G2785">
        <v>3590.4599999999991</v>
      </c>
      <c r="H2785">
        <v>2024</v>
      </c>
      <c r="I2785">
        <v>11</v>
      </c>
      <c r="J2785" t="s">
        <v>90</v>
      </c>
      <c r="K2785" t="s">
        <v>132</v>
      </c>
      <c r="L2785" t="s">
        <v>102</v>
      </c>
      <c r="M2785" t="s">
        <v>116</v>
      </c>
    </row>
    <row r="2786" spans="1:13" x14ac:dyDescent="0.3">
      <c r="A2786" t="s">
        <v>25</v>
      </c>
      <c r="B2786" t="s">
        <v>67</v>
      </c>
      <c r="C2786">
        <v>45221</v>
      </c>
      <c r="D2786">
        <v>25</v>
      </c>
      <c r="E2786">
        <v>26097.000000000004</v>
      </c>
      <c r="F2786">
        <v>16101</v>
      </c>
      <c r="G2786">
        <v>9996.0000000000036</v>
      </c>
      <c r="H2786">
        <v>2023</v>
      </c>
      <c r="I2786">
        <v>10</v>
      </c>
      <c r="J2786" t="s">
        <v>86</v>
      </c>
      <c r="K2786" t="s">
        <v>137</v>
      </c>
      <c r="L2786" t="s">
        <v>111</v>
      </c>
      <c r="M2786" t="s">
        <v>121</v>
      </c>
    </row>
    <row r="2787" spans="1:13" x14ac:dyDescent="0.3">
      <c r="A2787" t="s">
        <v>14</v>
      </c>
      <c r="B2787" t="s">
        <v>26</v>
      </c>
      <c r="C2787">
        <v>45126</v>
      </c>
      <c r="D2787">
        <v>21</v>
      </c>
      <c r="E2787">
        <v>22127.49</v>
      </c>
      <c r="F2787">
        <v>13703.970000000001</v>
      </c>
      <c r="G2787">
        <v>8423.52</v>
      </c>
      <c r="H2787">
        <v>2023</v>
      </c>
      <c r="I2787">
        <v>7</v>
      </c>
      <c r="J2787" t="s">
        <v>85</v>
      </c>
      <c r="K2787" t="s">
        <v>104</v>
      </c>
      <c r="L2787" t="s">
        <v>126</v>
      </c>
      <c r="M2787" t="s">
        <v>127</v>
      </c>
    </row>
    <row r="2788" spans="1:13" x14ac:dyDescent="0.3">
      <c r="A2788" t="s">
        <v>10</v>
      </c>
      <c r="B2788" t="s">
        <v>29</v>
      </c>
      <c r="C2788">
        <v>44978</v>
      </c>
      <c r="D2788">
        <v>20</v>
      </c>
      <c r="E2788">
        <v>13060</v>
      </c>
      <c r="F2788">
        <v>9783</v>
      </c>
      <c r="G2788">
        <v>3277</v>
      </c>
      <c r="H2788">
        <v>2023</v>
      </c>
      <c r="I2788">
        <v>2</v>
      </c>
      <c r="J2788" t="s">
        <v>83</v>
      </c>
      <c r="K2788" t="s">
        <v>100</v>
      </c>
      <c r="L2788" t="s">
        <v>98</v>
      </c>
      <c r="M2788" t="s">
        <v>108</v>
      </c>
    </row>
    <row r="2789" spans="1:13" x14ac:dyDescent="0.3">
      <c r="A2789" t="s">
        <v>6</v>
      </c>
      <c r="B2789" t="s">
        <v>66</v>
      </c>
      <c r="C2789">
        <v>45133</v>
      </c>
      <c r="D2789">
        <v>3</v>
      </c>
      <c r="E2789">
        <v>1630.08</v>
      </c>
      <c r="F2789">
        <v>1159.74</v>
      </c>
      <c r="G2789">
        <v>470.33999999999992</v>
      </c>
      <c r="H2789">
        <v>2023</v>
      </c>
      <c r="I2789">
        <v>7</v>
      </c>
      <c r="J2789" t="s">
        <v>85</v>
      </c>
      <c r="K2789" t="s">
        <v>113</v>
      </c>
      <c r="L2789" t="s">
        <v>118</v>
      </c>
      <c r="M2789" t="s">
        <v>154</v>
      </c>
    </row>
    <row r="2790" spans="1:13" x14ac:dyDescent="0.3">
      <c r="A2790" t="s">
        <v>8</v>
      </c>
      <c r="B2790" t="s">
        <v>41</v>
      </c>
      <c r="C2790">
        <v>45574</v>
      </c>
      <c r="D2790">
        <v>21</v>
      </c>
      <c r="E2790">
        <v>18551.399999999998</v>
      </c>
      <c r="F2790">
        <v>12694.29</v>
      </c>
      <c r="G2790">
        <v>5857.1099999999969</v>
      </c>
      <c r="H2790">
        <v>2024</v>
      </c>
      <c r="I2790">
        <v>10</v>
      </c>
      <c r="J2790" t="s">
        <v>90</v>
      </c>
      <c r="K2790" t="s">
        <v>132</v>
      </c>
      <c r="L2790" t="s">
        <v>118</v>
      </c>
      <c r="M2790" t="s">
        <v>154</v>
      </c>
    </row>
    <row r="2791" spans="1:13" x14ac:dyDescent="0.3">
      <c r="A2791" t="s">
        <v>16</v>
      </c>
      <c r="B2791" t="s">
        <v>31</v>
      </c>
      <c r="C2791">
        <v>45464</v>
      </c>
      <c r="D2791">
        <v>13</v>
      </c>
      <c r="E2791">
        <v>6249.0999999999995</v>
      </c>
      <c r="F2791">
        <v>3925.22</v>
      </c>
      <c r="G2791">
        <v>2323.8799999999997</v>
      </c>
      <c r="H2791">
        <v>2024</v>
      </c>
      <c r="I2791">
        <v>6</v>
      </c>
      <c r="J2791" t="s">
        <v>88</v>
      </c>
      <c r="K2791" t="s">
        <v>113</v>
      </c>
      <c r="L2791" t="s">
        <v>98</v>
      </c>
      <c r="M2791" t="s">
        <v>108</v>
      </c>
    </row>
    <row r="2792" spans="1:13" x14ac:dyDescent="0.3">
      <c r="A2792" t="s">
        <v>25</v>
      </c>
      <c r="B2792" t="s">
        <v>61</v>
      </c>
      <c r="C2792">
        <v>45651</v>
      </c>
      <c r="D2792">
        <v>33</v>
      </c>
      <c r="E2792">
        <v>12625.14</v>
      </c>
      <c r="F2792">
        <v>9976.89</v>
      </c>
      <c r="G2792">
        <v>2648.25</v>
      </c>
      <c r="H2792">
        <v>2024</v>
      </c>
      <c r="I2792">
        <v>12</v>
      </c>
      <c r="J2792" t="s">
        <v>90</v>
      </c>
      <c r="K2792" t="s">
        <v>109</v>
      </c>
      <c r="L2792" t="s">
        <v>111</v>
      </c>
      <c r="M2792" t="s">
        <v>121</v>
      </c>
    </row>
    <row r="2793" spans="1:13" x14ac:dyDescent="0.3">
      <c r="A2793" t="s">
        <v>21</v>
      </c>
      <c r="B2793" t="s">
        <v>42</v>
      </c>
      <c r="C2793">
        <v>45606</v>
      </c>
      <c r="D2793">
        <v>25</v>
      </c>
      <c r="E2793">
        <v>10591.75</v>
      </c>
      <c r="F2793">
        <v>6902.5000000000009</v>
      </c>
      <c r="G2793">
        <v>3689.2499999999991</v>
      </c>
      <c r="H2793">
        <v>2024</v>
      </c>
      <c r="I2793">
        <v>11</v>
      </c>
      <c r="J2793" t="s">
        <v>90</v>
      </c>
      <c r="K2793" t="s">
        <v>137</v>
      </c>
      <c r="L2793" t="s">
        <v>98</v>
      </c>
      <c r="M2793" t="s">
        <v>99</v>
      </c>
    </row>
    <row r="2794" spans="1:13" x14ac:dyDescent="0.3">
      <c r="A2794" t="s">
        <v>37</v>
      </c>
      <c r="B2794" t="s">
        <v>52</v>
      </c>
      <c r="C2794">
        <v>45436</v>
      </c>
      <c r="D2794">
        <v>18</v>
      </c>
      <c r="E2794">
        <v>4258.9800000000005</v>
      </c>
      <c r="F2794">
        <v>3297.06</v>
      </c>
      <c r="G2794">
        <v>961.92000000000053</v>
      </c>
      <c r="H2794">
        <v>2024</v>
      </c>
      <c r="I2794">
        <v>5</v>
      </c>
      <c r="J2794" t="s">
        <v>88</v>
      </c>
      <c r="K2794" t="s">
        <v>113</v>
      </c>
      <c r="L2794" t="s">
        <v>118</v>
      </c>
      <c r="M2794" t="s">
        <v>152</v>
      </c>
    </row>
    <row r="2795" spans="1:13" x14ac:dyDescent="0.3">
      <c r="A2795" t="s">
        <v>32</v>
      </c>
      <c r="B2795" t="s">
        <v>44</v>
      </c>
      <c r="C2795">
        <v>45058</v>
      </c>
      <c r="D2795">
        <v>3</v>
      </c>
      <c r="E2795">
        <v>861.90000000000009</v>
      </c>
      <c r="F2795">
        <v>698.01</v>
      </c>
      <c r="G2795">
        <v>163.8900000000001</v>
      </c>
      <c r="H2795">
        <v>2023</v>
      </c>
      <c r="I2795">
        <v>5</v>
      </c>
      <c r="J2795" t="s">
        <v>84</v>
      </c>
      <c r="K2795" t="s">
        <v>109</v>
      </c>
      <c r="L2795" t="s">
        <v>102</v>
      </c>
      <c r="M2795" t="s">
        <v>116</v>
      </c>
    </row>
    <row r="2796" spans="1:13" x14ac:dyDescent="0.3">
      <c r="A2796" t="s">
        <v>21</v>
      </c>
      <c r="B2796" t="s">
        <v>11</v>
      </c>
      <c r="C2796">
        <v>45484</v>
      </c>
      <c r="D2796">
        <v>14</v>
      </c>
      <c r="E2796">
        <v>9405.9</v>
      </c>
      <c r="F2796">
        <v>7428.26</v>
      </c>
      <c r="G2796">
        <v>1977.6399999999994</v>
      </c>
      <c r="H2796">
        <v>2024</v>
      </c>
      <c r="I2796">
        <v>7</v>
      </c>
      <c r="J2796" t="s">
        <v>89</v>
      </c>
      <c r="K2796" t="s">
        <v>113</v>
      </c>
      <c r="L2796" t="s">
        <v>102</v>
      </c>
      <c r="M2796" t="s">
        <v>103</v>
      </c>
    </row>
    <row r="2797" spans="1:13" x14ac:dyDescent="0.3">
      <c r="A2797" t="s">
        <v>28</v>
      </c>
      <c r="B2797" t="s">
        <v>38</v>
      </c>
      <c r="C2797">
        <v>45190</v>
      </c>
      <c r="D2797">
        <v>5</v>
      </c>
      <c r="E2797">
        <v>2682.4</v>
      </c>
      <c r="F2797">
        <v>1955.1499999999999</v>
      </c>
      <c r="G2797">
        <v>727.25000000000023</v>
      </c>
      <c r="H2797">
        <v>2023</v>
      </c>
      <c r="I2797">
        <v>9</v>
      </c>
      <c r="J2797" t="s">
        <v>85</v>
      </c>
      <c r="K2797" t="s">
        <v>113</v>
      </c>
      <c r="L2797" t="s">
        <v>111</v>
      </c>
      <c r="M2797" t="s">
        <v>112</v>
      </c>
    </row>
    <row r="2798" spans="1:13" x14ac:dyDescent="0.3">
      <c r="A2798" t="s">
        <v>32</v>
      </c>
      <c r="B2798" t="s">
        <v>13</v>
      </c>
      <c r="C2798">
        <v>45266</v>
      </c>
      <c r="D2798">
        <v>41</v>
      </c>
      <c r="E2798">
        <v>36000.870000000003</v>
      </c>
      <c r="F2798">
        <v>24803.77</v>
      </c>
      <c r="G2798">
        <v>11197.100000000002</v>
      </c>
      <c r="H2798">
        <v>2023</v>
      </c>
      <c r="I2798">
        <v>12</v>
      </c>
      <c r="J2798" t="s">
        <v>86</v>
      </c>
      <c r="K2798" t="s">
        <v>104</v>
      </c>
      <c r="L2798" t="s">
        <v>102</v>
      </c>
      <c r="M2798" t="s">
        <v>103</v>
      </c>
    </row>
    <row r="2799" spans="1:13" x14ac:dyDescent="0.3">
      <c r="A2799" t="s">
        <v>33</v>
      </c>
      <c r="B2799" t="s">
        <v>38</v>
      </c>
      <c r="C2799">
        <v>44966</v>
      </c>
      <c r="D2799">
        <v>19</v>
      </c>
      <c r="E2799">
        <v>10193.120000000001</v>
      </c>
      <c r="F2799">
        <v>7429.57</v>
      </c>
      <c r="G2799">
        <v>2763.5500000000011</v>
      </c>
      <c r="H2799">
        <v>2023</v>
      </c>
      <c r="I2799">
        <v>2</v>
      </c>
      <c r="J2799" t="s">
        <v>83</v>
      </c>
      <c r="K2799" t="s">
        <v>113</v>
      </c>
      <c r="L2799" t="s">
        <v>111</v>
      </c>
      <c r="M2799" t="s">
        <v>112</v>
      </c>
    </row>
    <row r="2800" spans="1:13" x14ac:dyDescent="0.3">
      <c r="A2800" t="s">
        <v>28</v>
      </c>
      <c r="B2800" t="s">
        <v>43</v>
      </c>
      <c r="C2800">
        <v>45052</v>
      </c>
      <c r="D2800">
        <v>10</v>
      </c>
      <c r="E2800">
        <v>10649.6</v>
      </c>
      <c r="F2800">
        <v>6866.7</v>
      </c>
      <c r="G2800">
        <v>3782.9000000000005</v>
      </c>
      <c r="H2800">
        <v>2023</v>
      </c>
      <c r="I2800">
        <v>5</v>
      </c>
      <c r="J2800" t="s">
        <v>84</v>
      </c>
      <c r="K2800" t="s">
        <v>113</v>
      </c>
      <c r="L2800" t="s">
        <v>111</v>
      </c>
      <c r="M2800" t="s">
        <v>121</v>
      </c>
    </row>
    <row r="2801" spans="1:13" x14ac:dyDescent="0.3">
      <c r="A2801" t="s">
        <v>12</v>
      </c>
      <c r="B2801" t="s">
        <v>60</v>
      </c>
      <c r="C2801">
        <v>45556</v>
      </c>
      <c r="D2801">
        <v>6</v>
      </c>
      <c r="E2801">
        <v>3374.46</v>
      </c>
      <c r="F2801">
        <v>2576.58</v>
      </c>
      <c r="G2801">
        <v>797.88000000000011</v>
      </c>
      <c r="H2801">
        <v>2024</v>
      </c>
      <c r="I2801">
        <v>9</v>
      </c>
      <c r="J2801" t="s">
        <v>89</v>
      </c>
      <c r="K2801" t="s">
        <v>132</v>
      </c>
      <c r="L2801" t="s">
        <v>102</v>
      </c>
      <c r="M2801" t="s">
        <v>116</v>
      </c>
    </row>
    <row r="2802" spans="1:13" x14ac:dyDescent="0.3">
      <c r="A2802" t="s">
        <v>33</v>
      </c>
      <c r="B2802" t="s">
        <v>9</v>
      </c>
      <c r="C2802">
        <v>45637</v>
      </c>
      <c r="D2802">
        <v>21</v>
      </c>
      <c r="E2802">
        <v>12751.83</v>
      </c>
      <c r="F2802">
        <v>7819.1399999999994</v>
      </c>
      <c r="G2802">
        <v>4932.6900000000005</v>
      </c>
      <c r="H2802">
        <v>2024</v>
      </c>
      <c r="I2802">
        <v>12</v>
      </c>
      <c r="J2802" t="s">
        <v>90</v>
      </c>
      <c r="K2802" t="s">
        <v>113</v>
      </c>
      <c r="L2802" t="s">
        <v>98</v>
      </c>
      <c r="M2802" t="s">
        <v>99</v>
      </c>
    </row>
    <row r="2803" spans="1:13" x14ac:dyDescent="0.3">
      <c r="A2803" t="s">
        <v>16</v>
      </c>
      <c r="B2803" t="s">
        <v>15</v>
      </c>
      <c r="C2803">
        <v>44965</v>
      </c>
      <c r="D2803">
        <v>16</v>
      </c>
      <c r="E2803">
        <v>14135.84</v>
      </c>
      <c r="F2803">
        <v>9857.44</v>
      </c>
      <c r="G2803">
        <v>4278.3999999999996</v>
      </c>
      <c r="H2803">
        <v>2023</v>
      </c>
      <c r="I2803">
        <v>2</v>
      </c>
      <c r="J2803" t="s">
        <v>83</v>
      </c>
      <c r="K2803" t="s">
        <v>132</v>
      </c>
      <c r="L2803" t="s">
        <v>118</v>
      </c>
      <c r="M2803" t="s">
        <v>134</v>
      </c>
    </row>
    <row r="2804" spans="1:13" x14ac:dyDescent="0.3">
      <c r="A2804" t="s">
        <v>19</v>
      </c>
      <c r="B2804" t="s">
        <v>44</v>
      </c>
      <c r="C2804">
        <v>45219</v>
      </c>
      <c r="D2804">
        <v>35</v>
      </c>
      <c r="E2804">
        <v>10055.5</v>
      </c>
      <c r="F2804">
        <v>8143.45</v>
      </c>
      <c r="G2804">
        <v>1912.0500000000002</v>
      </c>
      <c r="H2804">
        <v>2023</v>
      </c>
      <c r="I2804">
        <v>10</v>
      </c>
      <c r="J2804" t="s">
        <v>86</v>
      </c>
      <c r="K2804" t="s">
        <v>109</v>
      </c>
      <c r="L2804" t="s">
        <v>102</v>
      </c>
      <c r="M2804" t="s">
        <v>116</v>
      </c>
    </row>
    <row r="2805" spans="1:13" x14ac:dyDescent="0.3">
      <c r="A2805" t="s">
        <v>59</v>
      </c>
      <c r="B2805" t="s">
        <v>50</v>
      </c>
      <c r="C2805">
        <v>45164</v>
      </c>
      <c r="D2805">
        <v>14</v>
      </c>
      <c r="E2805">
        <v>3774.6800000000003</v>
      </c>
      <c r="F2805">
        <v>2294.46</v>
      </c>
      <c r="G2805">
        <v>1480.2200000000003</v>
      </c>
      <c r="H2805">
        <v>2023</v>
      </c>
      <c r="I2805">
        <v>8</v>
      </c>
      <c r="J2805" t="s">
        <v>85</v>
      </c>
      <c r="K2805" t="s">
        <v>100</v>
      </c>
      <c r="L2805" t="s">
        <v>102</v>
      </c>
      <c r="M2805" t="s">
        <v>103</v>
      </c>
    </row>
    <row r="2806" spans="1:13" x14ac:dyDescent="0.3">
      <c r="A2806" t="s">
        <v>16</v>
      </c>
      <c r="B2806" t="s">
        <v>15</v>
      </c>
      <c r="C2806">
        <v>45128</v>
      </c>
      <c r="D2806">
        <v>20</v>
      </c>
      <c r="E2806">
        <v>17669.8</v>
      </c>
      <c r="F2806">
        <v>12321.800000000001</v>
      </c>
      <c r="G2806">
        <v>5347.9999999999982</v>
      </c>
      <c r="H2806">
        <v>2023</v>
      </c>
      <c r="I2806">
        <v>7</v>
      </c>
      <c r="J2806" t="s">
        <v>85</v>
      </c>
      <c r="K2806" t="s">
        <v>132</v>
      </c>
      <c r="L2806" t="s">
        <v>118</v>
      </c>
      <c r="M2806" t="s">
        <v>134</v>
      </c>
    </row>
    <row r="2807" spans="1:13" x14ac:dyDescent="0.3">
      <c r="A2807" t="s">
        <v>16</v>
      </c>
      <c r="B2807" t="s">
        <v>38</v>
      </c>
      <c r="C2807">
        <v>45141</v>
      </c>
      <c r="D2807">
        <v>13</v>
      </c>
      <c r="E2807">
        <v>6974.24</v>
      </c>
      <c r="F2807">
        <v>5083.3899999999994</v>
      </c>
      <c r="G2807">
        <v>1890.8500000000004</v>
      </c>
      <c r="H2807">
        <v>2023</v>
      </c>
      <c r="I2807">
        <v>8</v>
      </c>
      <c r="J2807" t="s">
        <v>85</v>
      </c>
      <c r="K2807" t="s">
        <v>113</v>
      </c>
      <c r="L2807" t="s">
        <v>111</v>
      </c>
      <c r="M2807" t="s">
        <v>112</v>
      </c>
    </row>
    <row r="2808" spans="1:13" x14ac:dyDescent="0.3">
      <c r="A2808" t="s">
        <v>8</v>
      </c>
      <c r="B2808" t="s">
        <v>61</v>
      </c>
      <c r="C2808">
        <v>45160</v>
      </c>
      <c r="D2808">
        <v>20</v>
      </c>
      <c r="E2808">
        <v>7651.5999999999995</v>
      </c>
      <c r="F2808">
        <v>6046.5999999999995</v>
      </c>
      <c r="G2808">
        <v>1605</v>
      </c>
      <c r="H2808">
        <v>2023</v>
      </c>
      <c r="I2808">
        <v>8</v>
      </c>
      <c r="J2808" t="s">
        <v>85</v>
      </c>
      <c r="K2808" t="s">
        <v>109</v>
      </c>
      <c r="L2808" t="s">
        <v>111</v>
      </c>
      <c r="M2808" t="s">
        <v>121</v>
      </c>
    </row>
    <row r="2809" spans="1:13" x14ac:dyDescent="0.3">
      <c r="A2809" t="s">
        <v>19</v>
      </c>
      <c r="B2809" t="s">
        <v>44</v>
      </c>
      <c r="C2809">
        <v>45066</v>
      </c>
      <c r="D2809">
        <v>4</v>
      </c>
      <c r="E2809">
        <v>1149.2</v>
      </c>
      <c r="F2809">
        <v>930.68</v>
      </c>
      <c r="G2809">
        <v>218.5200000000001</v>
      </c>
      <c r="H2809">
        <v>2023</v>
      </c>
      <c r="I2809">
        <v>5</v>
      </c>
      <c r="J2809" t="s">
        <v>84</v>
      </c>
      <c r="K2809" t="s">
        <v>109</v>
      </c>
      <c r="L2809" t="s">
        <v>102</v>
      </c>
      <c r="M2809" t="s">
        <v>116</v>
      </c>
    </row>
    <row r="2810" spans="1:13" x14ac:dyDescent="0.3">
      <c r="A2810" t="s">
        <v>16</v>
      </c>
      <c r="B2810" t="s">
        <v>20</v>
      </c>
      <c r="C2810">
        <v>45022</v>
      </c>
      <c r="D2810">
        <v>18</v>
      </c>
      <c r="E2810">
        <v>15987.78</v>
      </c>
      <c r="F2810">
        <v>13004.1</v>
      </c>
      <c r="G2810">
        <v>2983.6800000000003</v>
      </c>
      <c r="H2810">
        <v>2023</v>
      </c>
      <c r="I2810">
        <v>4</v>
      </c>
      <c r="J2810" t="s">
        <v>84</v>
      </c>
      <c r="K2810" t="s">
        <v>104</v>
      </c>
      <c r="L2810" t="s">
        <v>102</v>
      </c>
      <c r="M2810" t="s">
        <v>124</v>
      </c>
    </row>
    <row r="2811" spans="1:13" x14ac:dyDescent="0.3">
      <c r="A2811" t="s">
        <v>10</v>
      </c>
      <c r="B2811" t="s">
        <v>7</v>
      </c>
      <c r="C2811">
        <v>45225</v>
      </c>
      <c r="D2811">
        <v>29</v>
      </c>
      <c r="E2811">
        <v>9624.52</v>
      </c>
      <c r="F2811">
        <v>5733.59</v>
      </c>
      <c r="G2811">
        <v>3890.9300000000003</v>
      </c>
      <c r="H2811">
        <v>2023</v>
      </c>
      <c r="I2811">
        <v>10</v>
      </c>
      <c r="J2811" t="s">
        <v>86</v>
      </c>
      <c r="K2811" t="s">
        <v>109</v>
      </c>
      <c r="L2811" t="s">
        <v>98</v>
      </c>
      <c r="M2811" t="s">
        <v>108</v>
      </c>
    </row>
    <row r="2812" spans="1:13" x14ac:dyDescent="0.3">
      <c r="A2812" t="s">
        <v>33</v>
      </c>
      <c r="B2812" t="s">
        <v>49</v>
      </c>
      <c r="C2812">
        <v>45475</v>
      </c>
      <c r="D2812">
        <v>15</v>
      </c>
      <c r="E2812">
        <v>19966.05</v>
      </c>
      <c r="F2812">
        <v>12264.3</v>
      </c>
      <c r="G2812">
        <v>7701.75</v>
      </c>
      <c r="H2812">
        <v>2024</v>
      </c>
      <c r="I2812">
        <v>7</v>
      </c>
      <c r="J2812" t="s">
        <v>89</v>
      </c>
      <c r="K2812" t="s">
        <v>137</v>
      </c>
      <c r="L2812" t="s">
        <v>126</v>
      </c>
      <c r="M2812" t="s">
        <v>158</v>
      </c>
    </row>
    <row r="2813" spans="1:13" x14ac:dyDescent="0.3">
      <c r="A2813" t="s">
        <v>16</v>
      </c>
      <c r="B2813" t="s">
        <v>31</v>
      </c>
      <c r="C2813">
        <v>45409</v>
      </c>
      <c r="D2813">
        <v>4</v>
      </c>
      <c r="E2813">
        <v>1922.8</v>
      </c>
      <c r="F2813">
        <v>1207.76</v>
      </c>
      <c r="G2813">
        <v>715.04</v>
      </c>
      <c r="H2813">
        <v>2024</v>
      </c>
      <c r="I2813">
        <v>4</v>
      </c>
      <c r="J2813" t="s">
        <v>88</v>
      </c>
      <c r="K2813" t="s">
        <v>113</v>
      </c>
      <c r="L2813" t="s">
        <v>98</v>
      </c>
      <c r="M2813" t="s">
        <v>108</v>
      </c>
    </row>
    <row r="2814" spans="1:13" x14ac:dyDescent="0.3">
      <c r="A2814" t="s">
        <v>21</v>
      </c>
      <c r="B2814" t="s">
        <v>41</v>
      </c>
      <c r="C2814">
        <v>45371</v>
      </c>
      <c r="D2814">
        <v>11</v>
      </c>
      <c r="E2814">
        <v>9717.4</v>
      </c>
      <c r="F2814">
        <v>6649.39</v>
      </c>
      <c r="G2814">
        <v>3068.0099999999993</v>
      </c>
      <c r="H2814">
        <v>2024</v>
      </c>
      <c r="I2814">
        <v>3</v>
      </c>
      <c r="J2814" t="s">
        <v>87</v>
      </c>
      <c r="K2814" t="s">
        <v>132</v>
      </c>
      <c r="L2814" t="s">
        <v>118</v>
      </c>
      <c r="M2814" t="s">
        <v>154</v>
      </c>
    </row>
    <row r="2815" spans="1:13" x14ac:dyDescent="0.3">
      <c r="A2815" t="s">
        <v>21</v>
      </c>
      <c r="B2815" t="s">
        <v>45</v>
      </c>
      <c r="C2815">
        <v>45513</v>
      </c>
      <c r="D2815">
        <v>10</v>
      </c>
      <c r="E2815">
        <v>8066.5999999999995</v>
      </c>
      <c r="F2815">
        <v>4810.4000000000005</v>
      </c>
      <c r="G2815">
        <v>3256.1999999999989</v>
      </c>
      <c r="H2815">
        <v>2024</v>
      </c>
      <c r="I2815">
        <v>8</v>
      </c>
      <c r="J2815" t="s">
        <v>89</v>
      </c>
      <c r="K2815" t="s">
        <v>113</v>
      </c>
      <c r="L2815" t="s">
        <v>111</v>
      </c>
      <c r="M2815" t="s">
        <v>112</v>
      </c>
    </row>
    <row r="2816" spans="1:13" x14ac:dyDescent="0.3">
      <c r="A2816" t="s">
        <v>16</v>
      </c>
      <c r="B2816" t="s">
        <v>45</v>
      </c>
      <c r="C2816">
        <v>45613</v>
      </c>
      <c r="D2816">
        <v>26</v>
      </c>
      <c r="E2816">
        <v>20973.16</v>
      </c>
      <c r="F2816">
        <v>12507.04</v>
      </c>
      <c r="G2816">
        <v>8466.119999999999</v>
      </c>
      <c r="H2816">
        <v>2024</v>
      </c>
      <c r="I2816">
        <v>11</v>
      </c>
      <c r="J2816" t="s">
        <v>90</v>
      </c>
      <c r="K2816" t="s">
        <v>113</v>
      </c>
      <c r="L2816" t="s">
        <v>111</v>
      </c>
      <c r="M2816" t="s">
        <v>112</v>
      </c>
    </row>
    <row r="2817" spans="1:13" x14ac:dyDescent="0.3">
      <c r="A2817" t="s">
        <v>54</v>
      </c>
      <c r="B2817" t="s">
        <v>47</v>
      </c>
      <c r="C2817">
        <v>45104</v>
      </c>
      <c r="D2817">
        <v>4</v>
      </c>
      <c r="E2817">
        <v>4791.68</v>
      </c>
      <c r="F2817">
        <v>3530.2</v>
      </c>
      <c r="G2817">
        <v>1261.4800000000005</v>
      </c>
      <c r="H2817">
        <v>2023</v>
      </c>
      <c r="I2817">
        <v>6</v>
      </c>
      <c r="J2817" t="s">
        <v>84</v>
      </c>
      <c r="K2817" t="s">
        <v>113</v>
      </c>
      <c r="L2817" t="s">
        <v>126</v>
      </c>
      <c r="M2817" t="s">
        <v>127</v>
      </c>
    </row>
    <row r="2818" spans="1:13" x14ac:dyDescent="0.3">
      <c r="A2818" t="s">
        <v>12</v>
      </c>
      <c r="B2818" t="s">
        <v>48</v>
      </c>
      <c r="C2818">
        <v>45011</v>
      </c>
      <c r="D2818">
        <v>10</v>
      </c>
      <c r="E2818">
        <v>14030.1</v>
      </c>
      <c r="F2818">
        <v>8905.5</v>
      </c>
      <c r="G2818">
        <v>5124.6000000000004</v>
      </c>
      <c r="H2818">
        <v>2023</v>
      </c>
      <c r="I2818">
        <v>3</v>
      </c>
      <c r="J2818" t="s">
        <v>83</v>
      </c>
      <c r="K2818" t="s">
        <v>137</v>
      </c>
      <c r="L2818" t="s">
        <v>111</v>
      </c>
      <c r="M2818" t="s">
        <v>112</v>
      </c>
    </row>
    <row r="2819" spans="1:13" x14ac:dyDescent="0.3">
      <c r="A2819" t="s">
        <v>12</v>
      </c>
      <c r="B2819" t="s">
        <v>49</v>
      </c>
      <c r="C2819">
        <v>45313</v>
      </c>
      <c r="D2819">
        <v>11</v>
      </c>
      <c r="E2819">
        <v>14641.769999999999</v>
      </c>
      <c r="F2819">
        <v>8993.82</v>
      </c>
      <c r="G2819">
        <v>5647.9499999999989</v>
      </c>
      <c r="H2819">
        <v>2024</v>
      </c>
      <c r="I2819">
        <v>1</v>
      </c>
      <c r="J2819" t="s">
        <v>87</v>
      </c>
      <c r="K2819" t="s">
        <v>137</v>
      </c>
      <c r="L2819" t="s">
        <v>126</v>
      </c>
      <c r="M2819" t="s">
        <v>158</v>
      </c>
    </row>
    <row r="2820" spans="1:13" x14ac:dyDescent="0.3">
      <c r="A2820" t="s">
        <v>16</v>
      </c>
      <c r="B2820" t="s">
        <v>13</v>
      </c>
      <c r="C2820">
        <v>45205</v>
      </c>
      <c r="D2820">
        <v>34</v>
      </c>
      <c r="E2820">
        <v>29854.38</v>
      </c>
      <c r="F2820">
        <v>20568.98</v>
      </c>
      <c r="G2820">
        <v>9285.4000000000015</v>
      </c>
      <c r="H2820">
        <v>2023</v>
      </c>
      <c r="I2820">
        <v>10</v>
      </c>
      <c r="J2820" t="s">
        <v>86</v>
      </c>
      <c r="K2820" t="s">
        <v>104</v>
      </c>
      <c r="L2820" t="s">
        <v>102</v>
      </c>
      <c r="M2820" t="s">
        <v>103</v>
      </c>
    </row>
    <row r="2821" spans="1:13" x14ac:dyDescent="0.3">
      <c r="A2821" t="s">
        <v>8</v>
      </c>
      <c r="B2821" t="s">
        <v>69</v>
      </c>
      <c r="C2821">
        <v>45427</v>
      </c>
      <c r="D2821">
        <v>9</v>
      </c>
      <c r="E2821">
        <v>718.29</v>
      </c>
      <c r="F2821">
        <v>576.17999999999995</v>
      </c>
      <c r="G2821">
        <v>142.11000000000001</v>
      </c>
      <c r="H2821">
        <v>2024</v>
      </c>
      <c r="I2821">
        <v>5</v>
      </c>
      <c r="J2821" t="s">
        <v>88</v>
      </c>
      <c r="K2821" t="s">
        <v>106</v>
      </c>
      <c r="L2821" t="s">
        <v>98</v>
      </c>
      <c r="M2821" t="s">
        <v>99</v>
      </c>
    </row>
    <row r="2822" spans="1:13" x14ac:dyDescent="0.3">
      <c r="A2822" t="s">
        <v>19</v>
      </c>
      <c r="B2822" t="s">
        <v>41</v>
      </c>
      <c r="C2822">
        <v>45469</v>
      </c>
      <c r="D2822">
        <v>16</v>
      </c>
      <c r="E2822">
        <v>14134.4</v>
      </c>
      <c r="F2822">
        <v>9671.84</v>
      </c>
      <c r="G2822">
        <v>4462.5599999999995</v>
      </c>
      <c r="H2822">
        <v>2024</v>
      </c>
      <c r="I2822">
        <v>6</v>
      </c>
      <c r="J2822" t="s">
        <v>88</v>
      </c>
      <c r="K2822" t="s">
        <v>132</v>
      </c>
      <c r="L2822" t="s">
        <v>118</v>
      </c>
      <c r="M2822" t="s">
        <v>154</v>
      </c>
    </row>
    <row r="2823" spans="1:13" x14ac:dyDescent="0.3">
      <c r="A2823" t="s">
        <v>28</v>
      </c>
      <c r="B2823" t="s">
        <v>17</v>
      </c>
      <c r="C2823">
        <v>45632</v>
      </c>
      <c r="D2823">
        <v>34</v>
      </c>
      <c r="E2823">
        <v>6221.32</v>
      </c>
      <c r="F2823">
        <v>4726.34</v>
      </c>
      <c r="G2823">
        <v>1494.9799999999996</v>
      </c>
      <c r="H2823">
        <v>2024</v>
      </c>
      <c r="I2823">
        <v>12</v>
      </c>
      <c r="J2823" t="s">
        <v>90</v>
      </c>
      <c r="K2823" t="s">
        <v>104</v>
      </c>
      <c r="L2823" t="s">
        <v>102</v>
      </c>
      <c r="M2823" t="s">
        <v>103</v>
      </c>
    </row>
    <row r="2824" spans="1:13" x14ac:dyDescent="0.3">
      <c r="A2824" t="s">
        <v>21</v>
      </c>
      <c r="B2824" t="s">
        <v>35</v>
      </c>
      <c r="C2824">
        <v>45131</v>
      </c>
      <c r="D2824">
        <v>13</v>
      </c>
      <c r="E2824">
        <v>2119.65</v>
      </c>
      <c r="F2824">
        <v>1639.43</v>
      </c>
      <c r="G2824">
        <v>480.22</v>
      </c>
      <c r="H2824">
        <v>2023</v>
      </c>
      <c r="I2824">
        <v>7</v>
      </c>
      <c r="J2824" t="s">
        <v>85</v>
      </c>
      <c r="K2824" t="s">
        <v>113</v>
      </c>
      <c r="L2824" t="s">
        <v>102</v>
      </c>
      <c r="M2824" t="s">
        <v>124</v>
      </c>
    </row>
    <row r="2825" spans="1:13" x14ac:dyDescent="0.3">
      <c r="A2825" t="s">
        <v>14</v>
      </c>
      <c r="B2825" t="s">
        <v>55</v>
      </c>
      <c r="C2825">
        <v>45584</v>
      </c>
      <c r="D2825">
        <v>41</v>
      </c>
      <c r="E2825">
        <v>35635.56</v>
      </c>
      <c r="F2825">
        <v>26753.73</v>
      </c>
      <c r="G2825">
        <v>8881.8299999999981</v>
      </c>
      <c r="H2825">
        <v>2024</v>
      </c>
      <c r="I2825">
        <v>10</v>
      </c>
      <c r="J2825" t="s">
        <v>90</v>
      </c>
      <c r="K2825" t="s">
        <v>100</v>
      </c>
      <c r="L2825" t="s">
        <v>111</v>
      </c>
      <c r="M2825" t="s">
        <v>121</v>
      </c>
    </row>
    <row r="2826" spans="1:13" x14ac:dyDescent="0.3">
      <c r="A2826" t="s">
        <v>21</v>
      </c>
      <c r="B2826" t="s">
        <v>9</v>
      </c>
      <c r="C2826">
        <v>45452</v>
      </c>
      <c r="D2826">
        <v>18</v>
      </c>
      <c r="E2826">
        <v>10930.14</v>
      </c>
      <c r="F2826">
        <v>6702.12</v>
      </c>
      <c r="G2826">
        <v>4228.0199999999995</v>
      </c>
      <c r="H2826">
        <v>2024</v>
      </c>
      <c r="I2826">
        <v>6</v>
      </c>
      <c r="J2826" t="s">
        <v>88</v>
      </c>
      <c r="K2826" t="s">
        <v>113</v>
      </c>
      <c r="L2826" t="s">
        <v>98</v>
      </c>
      <c r="M2826" t="s">
        <v>99</v>
      </c>
    </row>
    <row r="2827" spans="1:13" x14ac:dyDescent="0.3">
      <c r="A2827" t="s">
        <v>28</v>
      </c>
      <c r="B2827" t="s">
        <v>41</v>
      </c>
      <c r="C2827">
        <v>45421</v>
      </c>
      <c r="D2827">
        <v>5</v>
      </c>
      <c r="E2827">
        <v>4417</v>
      </c>
      <c r="F2827">
        <v>3022.45</v>
      </c>
      <c r="G2827">
        <v>1394.5500000000002</v>
      </c>
      <c r="H2827">
        <v>2024</v>
      </c>
      <c r="I2827">
        <v>5</v>
      </c>
      <c r="J2827" t="s">
        <v>88</v>
      </c>
      <c r="K2827" t="s">
        <v>132</v>
      </c>
      <c r="L2827" t="s">
        <v>118</v>
      </c>
      <c r="M2827" t="s">
        <v>154</v>
      </c>
    </row>
    <row r="2828" spans="1:13" x14ac:dyDescent="0.3">
      <c r="A2828" t="s">
        <v>6</v>
      </c>
      <c r="B2828" t="s">
        <v>17</v>
      </c>
      <c r="C2828">
        <v>45587</v>
      </c>
      <c r="D2828">
        <v>27</v>
      </c>
      <c r="E2828">
        <v>4940.46</v>
      </c>
      <c r="F2828">
        <v>3753.2699999999995</v>
      </c>
      <c r="G2828">
        <v>1187.1900000000005</v>
      </c>
      <c r="H2828">
        <v>2024</v>
      </c>
      <c r="I2828">
        <v>10</v>
      </c>
      <c r="J2828" t="s">
        <v>90</v>
      </c>
      <c r="K2828" t="s">
        <v>104</v>
      </c>
      <c r="L2828" t="s">
        <v>102</v>
      </c>
      <c r="M2828" t="s">
        <v>103</v>
      </c>
    </row>
    <row r="2829" spans="1:13" x14ac:dyDescent="0.3">
      <c r="A2829" t="s">
        <v>16</v>
      </c>
      <c r="B2829" t="s">
        <v>52</v>
      </c>
      <c r="C2829">
        <v>45333</v>
      </c>
      <c r="D2829">
        <v>29</v>
      </c>
      <c r="E2829">
        <v>6861.6900000000005</v>
      </c>
      <c r="F2829">
        <v>5311.9299999999994</v>
      </c>
      <c r="G2829">
        <v>1549.7600000000011</v>
      </c>
      <c r="H2829">
        <v>2024</v>
      </c>
      <c r="I2829">
        <v>2</v>
      </c>
      <c r="J2829" t="s">
        <v>87</v>
      </c>
      <c r="K2829" t="s">
        <v>113</v>
      </c>
      <c r="L2829" t="s">
        <v>118</v>
      </c>
      <c r="M2829" t="s">
        <v>152</v>
      </c>
    </row>
    <row r="2830" spans="1:13" x14ac:dyDescent="0.3">
      <c r="A2830" t="s">
        <v>28</v>
      </c>
      <c r="B2830" t="s">
        <v>60</v>
      </c>
      <c r="C2830">
        <v>45434</v>
      </c>
      <c r="D2830">
        <v>17</v>
      </c>
      <c r="E2830">
        <v>9560.9699999999993</v>
      </c>
      <c r="F2830">
        <v>7300.31</v>
      </c>
      <c r="G2830">
        <v>2260.6599999999989</v>
      </c>
      <c r="H2830">
        <v>2024</v>
      </c>
      <c r="I2830">
        <v>5</v>
      </c>
      <c r="J2830" t="s">
        <v>88</v>
      </c>
      <c r="K2830" t="s">
        <v>132</v>
      </c>
      <c r="L2830" t="s">
        <v>102</v>
      </c>
      <c r="M2830" t="s">
        <v>116</v>
      </c>
    </row>
    <row r="2831" spans="1:13" x14ac:dyDescent="0.3">
      <c r="A2831" t="s">
        <v>16</v>
      </c>
      <c r="B2831" t="s">
        <v>69</v>
      </c>
      <c r="C2831">
        <v>44940</v>
      </c>
      <c r="D2831">
        <v>20</v>
      </c>
      <c r="E2831">
        <v>1596.2</v>
      </c>
      <c r="F2831">
        <v>1280.3999999999999</v>
      </c>
      <c r="G2831">
        <v>315.80000000000018</v>
      </c>
      <c r="H2831">
        <v>2023</v>
      </c>
      <c r="I2831">
        <v>1</v>
      </c>
      <c r="J2831" t="s">
        <v>83</v>
      </c>
      <c r="K2831" t="s">
        <v>106</v>
      </c>
      <c r="L2831" t="s">
        <v>98</v>
      </c>
      <c r="M2831" t="s">
        <v>99</v>
      </c>
    </row>
    <row r="2832" spans="1:13" x14ac:dyDescent="0.3">
      <c r="A2832" t="s">
        <v>10</v>
      </c>
      <c r="B2832" t="s">
        <v>64</v>
      </c>
      <c r="C2832">
        <v>45008</v>
      </c>
      <c r="D2832">
        <v>29</v>
      </c>
      <c r="E2832">
        <v>11244.460000000001</v>
      </c>
      <c r="F2832">
        <v>7523.18</v>
      </c>
      <c r="G2832">
        <v>3721.2800000000007</v>
      </c>
      <c r="H2832">
        <v>2023</v>
      </c>
      <c r="I2832">
        <v>3</v>
      </c>
      <c r="J2832" t="s">
        <v>83</v>
      </c>
      <c r="K2832" t="s">
        <v>106</v>
      </c>
      <c r="L2832" t="s">
        <v>102</v>
      </c>
      <c r="M2832" t="s">
        <v>103</v>
      </c>
    </row>
    <row r="2833" spans="1:13" x14ac:dyDescent="0.3">
      <c r="A2833" t="s">
        <v>21</v>
      </c>
      <c r="B2833" t="s">
        <v>51</v>
      </c>
      <c r="C2833">
        <v>44948</v>
      </c>
      <c r="D2833">
        <v>15</v>
      </c>
      <c r="E2833">
        <v>5316.3</v>
      </c>
      <c r="F2833">
        <v>3795.9</v>
      </c>
      <c r="G2833">
        <v>1520.4</v>
      </c>
      <c r="H2833">
        <v>2023</v>
      </c>
      <c r="I2833">
        <v>1</v>
      </c>
      <c r="J2833" t="s">
        <v>83</v>
      </c>
      <c r="K2833" t="s">
        <v>113</v>
      </c>
      <c r="L2833" t="s">
        <v>118</v>
      </c>
      <c r="M2833" t="s">
        <v>152</v>
      </c>
    </row>
    <row r="2834" spans="1:13" x14ac:dyDescent="0.3">
      <c r="A2834" t="s">
        <v>25</v>
      </c>
      <c r="B2834" t="s">
        <v>63</v>
      </c>
      <c r="C2834">
        <v>45040</v>
      </c>
      <c r="D2834">
        <v>6</v>
      </c>
      <c r="E2834">
        <v>6786.66</v>
      </c>
      <c r="F2834">
        <v>5633.7000000000007</v>
      </c>
      <c r="G2834">
        <v>1152.9599999999991</v>
      </c>
      <c r="H2834">
        <v>2023</v>
      </c>
      <c r="I2834">
        <v>4</v>
      </c>
      <c r="J2834" t="s">
        <v>84</v>
      </c>
      <c r="K2834" t="s">
        <v>113</v>
      </c>
      <c r="L2834" t="s">
        <v>111</v>
      </c>
      <c r="M2834" t="s">
        <v>170</v>
      </c>
    </row>
    <row r="2835" spans="1:13" x14ac:dyDescent="0.3">
      <c r="A2835" t="s">
        <v>37</v>
      </c>
      <c r="B2835" t="s">
        <v>49</v>
      </c>
      <c r="C2835">
        <v>45436</v>
      </c>
      <c r="D2835">
        <v>14</v>
      </c>
      <c r="E2835">
        <v>18634.98</v>
      </c>
      <c r="F2835">
        <v>11446.68</v>
      </c>
      <c r="G2835">
        <v>7188.2999999999993</v>
      </c>
      <c r="H2835">
        <v>2024</v>
      </c>
      <c r="I2835">
        <v>5</v>
      </c>
      <c r="J2835" t="s">
        <v>88</v>
      </c>
      <c r="K2835" t="s">
        <v>137</v>
      </c>
      <c r="L2835" t="s">
        <v>126</v>
      </c>
      <c r="M2835" t="s">
        <v>158</v>
      </c>
    </row>
    <row r="2836" spans="1:13" x14ac:dyDescent="0.3">
      <c r="A2836" t="s">
        <v>54</v>
      </c>
      <c r="B2836" t="s">
        <v>45</v>
      </c>
      <c r="C2836">
        <v>45299</v>
      </c>
      <c r="D2836">
        <v>12</v>
      </c>
      <c r="E2836">
        <v>9679.92</v>
      </c>
      <c r="F2836">
        <v>5772.4800000000005</v>
      </c>
      <c r="G2836">
        <v>3907.4399999999996</v>
      </c>
      <c r="H2836">
        <v>2024</v>
      </c>
      <c r="I2836">
        <v>1</v>
      </c>
      <c r="J2836" t="s">
        <v>87</v>
      </c>
      <c r="K2836" t="s">
        <v>113</v>
      </c>
      <c r="L2836" t="s">
        <v>111</v>
      </c>
      <c r="M2836" t="s">
        <v>112</v>
      </c>
    </row>
    <row r="2837" spans="1:13" x14ac:dyDescent="0.3">
      <c r="A2837" t="s">
        <v>33</v>
      </c>
      <c r="B2837" t="s">
        <v>36</v>
      </c>
      <c r="C2837">
        <v>45643</v>
      </c>
      <c r="D2837">
        <v>38</v>
      </c>
      <c r="E2837">
        <v>35987.9</v>
      </c>
      <c r="F2837">
        <v>25360.44</v>
      </c>
      <c r="G2837">
        <v>10627.460000000003</v>
      </c>
      <c r="H2837">
        <v>2024</v>
      </c>
      <c r="I2837">
        <v>12</v>
      </c>
      <c r="J2837" t="s">
        <v>90</v>
      </c>
      <c r="K2837" t="s">
        <v>132</v>
      </c>
      <c r="L2837" t="s">
        <v>102</v>
      </c>
      <c r="M2837" t="s">
        <v>124</v>
      </c>
    </row>
    <row r="2838" spans="1:13" x14ac:dyDescent="0.3">
      <c r="A2838" t="s">
        <v>21</v>
      </c>
      <c r="B2838" t="s">
        <v>29</v>
      </c>
      <c r="C2838">
        <v>45131</v>
      </c>
      <c r="D2838">
        <v>19</v>
      </c>
      <c r="E2838">
        <v>12407</v>
      </c>
      <c r="F2838">
        <v>9293.85</v>
      </c>
      <c r="G2838">
        <v>3113.1499999999996</v>
      </c>
      <c r="H2838">
        <v>2023</v>
      </c>
      <c r="I2838">
        <v>7</v>
      </c>
      <c r="J2838" t="s">
        <v>85</v>
      </c>
      <c r="K2838" t="s">
        <v>100</v>
      </c>
      <c r="L2838" t="s">
        <v>98</v>
      </c>
      <c r="M2838" t="s">
        <v>108</v>
      </c>
    </row>
    <row r="2839" spans="1:13" x14ac:dyDescent="0.3">
      <c r="A2839" t="s">
        <v>33</v>
      </c>
      <c r="B2839" t="s">
        <v>40</v>
      </c>
      <c r="C2839">
        <v>45488</v>
      </c>
      <c r="D2839">
        <v>17</v>
      </c>
      <c r="E2839">
        <v>23014.43</v>
      </c>
      <c r="F2839">
        <v>16565.82</v>
      </c>
      <c r="G2839">
        <v>6448.6100000000006</v>
      </c>
      <c r="H2839">
        <v>2024</v>
      </c>
      <c r="I2839">
        <v>7</v>
      </c>
      <c r="J2839" t="s">
        <v>89</v>
      </c>
      <c r="K2839" t="s">
        <v>106</v>
      </c>
      <c r="L2839" t="s">
        <v>111</v>
      </c>
      <c r="M2839" t="s">
        <v>112</v>
      </c>
    </row>
    <row r="2840" spans="1:13" x14ac:dyDescent="0.3">
      <c r="A2840" t="s">
        <v>54</v>
      </c>
      <c r="B2840" t="s">
        <v>62</v>
      </c>
      <c r="C2840">
        <v>45102</v>
      </c>
      <c r="D2840">
        <v>21</v>
      </c>
      <c r="E2840">
        <v>30351.3</v>
      </c>
      <c r="F2840">
        <v>20375.669999999998</v>
      </c>
      <c r="G2840">
        <v>9975.630000000001</v>
      </c>
      <c r="H2840">
        <v>2023</v>
      </c>
      <c r="I2840">
        <v>6</v>
      </c>
      <c r="J2840" t="s">
        <v>84</v>
      </c>
      <c r="K2840" t="s">
        <v>113</v>
      </c>
      <c r="L2840" t="s">
        <v>126</v>
      </c>
      <c r="M2840" t="s">
        <v>158</v>
      </c>
    </row>
    <row r="2841" spans="1:13" x14ac:dyDescent="0.3">
      <c r="A2841" t="s">
        <v>16</v>
      </c>
      <c r="B2841" t="s">
        <v>65</v>
      </c>
      <c r="C2841">
        <v>45570</v>
      </c>
      <c r="D2841">
        <v>30</v>
      </c>
      <c r="E2841">
        <v>9694.5</v>
      </c>
      <c r="F2841">
        <v>5995.8</v>
      </c>
      <c r="G2841">
        <v>3698.7</v>
      </c>
      <c r="H2841">
        <v>2024</v>
      </c>
      <c r="I2841">
        <v>10</v>
      </c>
      <c r="J2841" t="s">
        <v>90</v>
      </c>
      <c r="K2841" t="s">
        <v>109</v>
      </c>
      <c r="L2841" t="s">
        <v>111</v>
      </c>
      <c r="M2841" t="s">
        <v>112</v>
      </c>
    </row>
    <row r="2842" spans="1:13" x14ac:dyDescent="0.3">
      <c r="A2842" t="s">
        <v>19</v>
      </c>
      <c r="B2842" t="s">
        <v>67</v>
      </c>
      <c r="C2842">
        <v>45256</v>
      </c>
      <c r="D2842">
        <v>43</v>
      </c>
      <c r="E2842">
        <v>44886.840000000004</v>
      </c>
      <c r="F2842">
        <v>27693.719999999998</v>
      </c>
      <c r="G2842">
        <v>17193.120000000006</v>
      </c>
      <c r="H2842">
        <v>2023</v>
      </c>
      <c r="I2842">
        <v>11</v>
      </c>
      <c r="J2842" t="s">
        <v>86</v>
      </c>
      <c r="K2842" t="s">
        <v>137</v>
      </c>
      <c r="L2842" t="s">
        <v>111</v>
      </c>
      <c r="M2842" t="s">
        <v>121</v>
      </c>
    </row>
    <row r="2843" spans="1:13" x14ac:dyDescent="0.3">
      <c r="A2843" t="s">
        <v>16</v>
      </c>
      <c r="B2843" t="s">
        <v>64</v>
      </c>
      <c r="C2843">
        <v>45031</v>
      </c>
      <c r="D2843">
        <v>14</v>
      </c>
      <c r="E2843">
        <v>5428.3600000000006</v>
      </c>
      <c r="F2843">
        <v>3631.88</v>
      </c>
      <c r="G2843">
        <v>1796.4800000000005</v>
      </c>
      <c r="H2843">
        <v>2023</v>
      </c>
      <c r="I2843">
        <v>4</v>
      </c>
      <c r="J2843" t="s">
        <v>84</v>
      </c>
      <c r="K2843" t="s">
        <v>106</v>
      </c>
      <c r="L2843" t="s">
        <v>102</v>
      </c>
      <c r="M2843" t="s">
        <v>103</v>
      </c>
    </row>
    <row r="2844" spans="1:13" x14ac:dyDescent="0.3">
      <c r="A2844" t="s">
        <v>14</v>
      </c>
      <c r="B2844" t="s">
        <v>27</v>
      </c>
      <c r="C2844">
        <v>45155</v>
      </c>
      <c r="D2844">
        <v>17</v>
      </c>
      <c r="E2844">
        <v>5799.89</v>
      </c>
      <c r="F2844">
        <v>3458.99</v>
      </c>
      <c r="G2844">
        <v>2340.9000000000005</v>
      </c>
      <c r="H2844">
        <v>2023</v>
      </c>
      <c r="I2844">
        <v>8</v>
      </c>
      <c r="J2844" t="s">
        <v>85</v>
      </c>
      <c r="K2844" t="s">
        <v>113</v>
      </c>
      <c r="L2844" t="s">
        <v>102</v>
      </c>
      <c r="M2844" t="s">
        <v>124</v>
      </c>
    </row>
    <row r="2845" spans="1:13" x14ac:dyDescent="0.3">
      <c r="A2845" t="s">
        <v>16</v>
      </c>
      <c r="B2845" t="s">
        <v>30</v>
      </c>
      <c r="C2845">
        <v>45499</v>
      </c>
      <c r="D2845">
        <v>16</v>
      </c>
      <c r="E2845">
        <v>23543.360000000001</v>
      </c>
      <c r="F2845">
        <v>15930.4</v>
      </c>
      <c r="G2845">
        <v>7612.9600000000009</v>
      </c>
      <c r="H2845">
        <v>2024</v>
      </c>
      <c r="I2845">
        <v>7</v>
      </c>
      <c r="J2845" t="s">
        <v>89</v>
      </c>
      <c r="K2845" t="s">
        <v>113</v>
      </c>
      <c r="L2845" t="s">
        <v>126</v>
      </c>
      <c r="M2845" t="s">
        <v>127</v>
      </c>
    </row>
    <row r="2846" spans="1:13" x14ac:dyDescent="0.3">
      <c r="A2846" t="s">
        <v>6</v>
      </c>
      <c r="B2846" t="s">
        <v>9</v>
      </c>
      <c r="C2846">
        <v>45449</v>
      </c>
      <c r="D2846">
        <v>16</v>
      </c>
      <c r="E2846">
        <v>9715.68</v>
      </c>
      <c r="F2846">
        <v>5957.44</v>
      </c>
      <c r="G2846">
        <v>3758.2400000000007</v>
      </c>
      <c r="H2846">
        <v>2024</v>
      </c>
      <c r="I2846">
        <v>6</v>
      </c>
      <c r="J2846" t="s">
        <v>88</v>
      </c>
      <c r="K2846" t="s">
        <v>113</v>
      </c>
      <c r="L2846" t="s">
        <v>98</v>
      </c>
      <c r="M2846" t="s">
        <v>99</v>
      </c>
    </row>
    <row r="2847" spans="1:13" x14ac:dyDescent="0.3">
      <c r="A2847" t="s">
        <v>25</v>
      </c>
      <c r="B2847" t="s">
        <v>30</v>
      </c>
      <c r="C2847">
        <v>45647</v>
      </c>
      <c r="D2847">
        <v>26</v>
      </c>
      <c r="E2847">
        <v>38257.96</v>
      </c>
      <c r="F2847">
        <v>25886.899999999998</v>
      </c>
      <c r="G2847">
        <v>12371.060000000001</v>
      </c>
      <c r="H2847">
        <v>2024</v>
      </c>
      <c r="I2847">
        <v>12</v>
      </c>
      <c r="J2847" t="s">
        <v>90</v>
      </c>
      <c r="K2847" t="s">
        <v>113</v>
      </c>
      <c r="L2847" t="s">
        <v>126</v>
      </c>
      <c r="M2847" t="s">
        <v>127</v>
      </c>
    </row>
    <row r="2848" spans="1:13" x14ac:dyDescent="0.3">
      <c r="A2848" t="s">
        <v>16</v>
      </c>
      <c r="B2848" t="s">
        <v>62</v>
      </c>
      <c r="C2848">
        <v>45324</v>
      </c>
      <c r="D2848">
        <v>29</v>
      </c>
      <c r="E2848">
        <v>41913.699999999997</v>
      </c>
      <c r="F2848">
        <v>28137.829999999998</v>
      </c>
      <c r="G2848">
        <v>13775.869999999999</v>
      </c>
      <c r="H2848">
        <v>2024</v>
      </c>
      <c r="I2848">
        <v>2</v>
      </c>
      <c r="J2848" t="s">
        <v>87</v>
      </c>
      <c r="K2848" t="s">
        <v>113</v>
      </c>
      <c r="L2848" t="s">
        <v>126</v>
      </c>
      <c r="M2848" t="s">
        <v>158</v>
      </c>
    </row>
    <row r="2849" spans="1:13" x14ac:dyDescent="0.3">
      <c r="A2849" t="s">
        <v>21</v>
      </c>
      <c r="B2849" t="s">
        <v>65</v>
      </c>
      <c r="C2849">
        <v>45512</v>
      </c>
      <c r="D2849">
        <v>13</v>
      </c>
      <c r="E2849">
        <v>4200.95</v>
      </c>
      <c r="F2849">
        <v>2598.1800000000003</v>
      </c>
      <c r="G2849">
        <v>1602.7699999999995</v>
      </c>
      <c r="H2849">
        <v>2024</v>
      </c>
      <c r="I2849">
        <v>8</v>
      </c>
      <c r="J2849" t="s">
        <v>89</v>
      </c>
      <c r="K2849" t="s">
        <v>109</v>
      </c>
      <c r="L2849" t="s">
        <v>111</v>
      </c>
      <c r="M2849" t="s">
        <v>112</v>
      </c>
    </row>
    <row r="2850" spans="1:13" x14ac:dyDescent="0.3">
      <c r="A2850" t="s">
        <v>59</v>
      </c>
      <c r="B2850" t="s">
        <v>31</v>
      </c>
      <c r="C2850">
        <v>45401</v>
      </c>
      <c r="D2850">
        <v>2</v>
      </c>
      <c r="E2850">
        <v>961.4</v>
      </c>
      <c r="F2850">
        <v>603.88</v>
      </c>
      <c r="G2850">
        <v>357.52</v>
      </c>
      <c r="H2850">
        <v>2024</v>
      </c>
      <c r="I2850">
        <v>4</v>
      </c>
      <c r="J2850" t="s">
        <v>88</v>
      </c>
      <c r="K2850" t="s">
        <v>113</v>
      </c>
      <c r="L2850" t="s">
        <v>98</v>
      </c>
      <c r="M2850" t="s">
        <v>108</v>
      </c>
    </row>
    <row r="2851" spans="1:13" x14ac:dyDescent="0.3">
      <c r="A2851" t="s">
        <v>12</v>
      </c>
      <c r="B2851" t="s">
        <v>43</v>
      </c>
      <c r="C2851">
        <v>44962</v>
      </c>
      <c r="D2851">
        <v>17</v>
      </c>
      <c r="E2851">
        <v>18104.32</v>
      </c>
      <c r="F2851">
        <v>11673.39</v>
      </c>
      <c r="G2851">
        <v>6430.93</v>
      </c>
      <c r="H2851">
        <v>2023</v>
      </c>
      <c r="I2851">
        <v>2</v>
      </c>
      <c r="J2851" t="s">
        <v>83</v>
      </c>
      <c r="K2851" t="s">
        <v>113</v>
      </c>
      <c r="L2851" t="s">
        <v>111</v>
      </c>
      <c r="M2851" t="s">
        <v>121</v>
      </c>
    </row>
    <row r="2852" spans="1:13" x14ac:dyDescent="0.3">
      <c r="A2852" t="s">
        <v>59</v>
      </c>
      <c r="B2852" t="s">
        <v>9</v>
      </c>
      <c r="C2852">
        <v>45310</v>
      </c>
      <c r="D2852">
        <v>24</v>
      </c>
      <c r="E2852">
        <v>14573.52</v>
      </c>
      <c r="F2852">
        <v>8936.16</v>
      </c>
      <c r="G2852">
        <v>5637.3600000000006</v>
      </c>
      <c r="H2852">
        <v>2024</v>
      </c>
      <c r="I2852">
        <v>1</v>
      </c>
      <c r="J2852" t="s">
        <v>87</v>
      </c>
      <c r="K2852" t="s">
        <v>113</v>
      </c>
      <c r="L2852" t="s">
        <v>98</v>
      </c>
      <c r="M2852" t="s">
        <v>99</v>
      </c>
    </row>
    <row r="2853" spans="1:13" x14ac:dyDescent="0.3">
      <c r="A2853" t="s">
        <v>8</v>
      </c>
      <c r="B2853" t="s">
        <v>31</v>
      </c>
      <c r="C2853">
        <v>45621</v>
      </c>
      <c r="D2853">
        <v>34</v>
      </c>
      <c r="E2853">
        <v>16343.8</v>
      </c>
      <c r="F2853">
        <v>10265.959999999999</v>
      </c>
      <c r="G2853">
        <v>6077.84</v>
      </c>
      <c r="H2853">
        <v>2024</v>
      </c>
      <c r="I2853">
        <v>11</v>
      </c>
      <c r="J2853" t="s">
        <v>90</v>
      </c>
      <c r="K2853" t="s">
        <v>113</v>
      </c>
      <c r="L2853" t="s">
        <v>98</v>
      </c>
      <c r="M2853" t="s">
        <v>108</v>
      </c>
    </row>
    <row r="2854" spans="1:13" x14ac:dyDescent="0.3">
      <c r="A2854" t="s">
        <v>32</v>
      </c>
      <c r="B2854" t="s">
        <v>61</v>
      </c>
      <c r="C2854">
        <v>45146</v>
      </c>
      <c r="D2854">
        <v>10</v>
      </c>
      <c r="E2854">
        <v>3825.7999999999997</v>
      </c>
      <c r="F2854">
        <v>3023.2999999999997</v>
      </c>
      <c r="G2854">
        <v>802.5</v>
      </c>
      <c r="H2854">
        <v>2023</v>
      </c>
      <c r="I2854">
        <v>8</v>
      </c>
      <c r="J2854" t="s">
        <v>85</v>
      </c>
      <c r="K2854" t="s">
        <v>109</v>
      </c>
      <c r="L2854" t="s">
        <v>111</v>
      </c>
      <c r="M2854" t="s">
        <v>121</v>
      </c>
    </row>
    <row r="2855" spans="1:13" x14ac:dyDescent="0.3">
      <c r="A2855" t="s">
        <v>32</v>
      </c>
      <c r="B2855" t="s">
        <v>22</v>
      </c>
      <c r="C2855">
        <v>45602</v>
      </c>
      <c r="D2855">
        <v>34</v>
      </c>
      <c r="E2855">
        <v>35818.32</v>
      </c>
      <c r="F2855">
        <v>21292.84</v>
      </c>
      <c r="G2855">
        <v>14525.48</v>
      </c>
      <c r="H2855">
        <v>2024</v>
      </c>
      <c r="I2855">
        <v>11</v>
      </c>
      <c r="J2855" t="s">
        <v>90</v>
      </c>
      <c r="K2855" t="s">
        <v>113</v>
      </c>
      <c r="L2855" t="s">
        <v>102</v>
      </c>
      <c r="M2855" t="s">
        <v>124</v>
      </c>
    </row>
    <row r="2856" spans="1:13" x14ac:dyDescent="0.3">
      <c r="A2856" t="s">
        <v>33</v>
      </c>
      <c r="B2856" t="s">
        <v>27</v>
      </c>
      <c r="C2856">
        <v>44989</v>
      </c>
      <c r="D2856">
        <v>27</v>
      </c>
      <c r="E2856">
        <v>9211.59</v>
      </c>
      <c r="F2856">
        <v>5493.69</v>
      </c>
      <c r="G2856">
        <v>3717.9000000000005</v>
      </c>
      <c r="H2856">
        <v>2023</v>
      </c>
      <c r="I2856">
        <v>3</v>
      </c>
      <c r="J2856" t="s">
        <v>83</v>
      </c>
      <c r="K2856" t="s">
        <v>113</v>
      </c>
      <c r="L2856" t="s">
        <v>102</v>
      </c>
      <c r="M2856" t="s">
        <v>124</v>
      </c>
    </row>
    <row r="2857" spans="1:13" x14ac:dyDescent="0.3">
      <c r="A2857" t="s">
        <v>37</v>
      </c>
      <c r="B2857" t="s">
        <v>24</v>
      </c>
      <c r="C2857">
        <v>45414</v>
      </c>
      <c r="D2857">
        <v>14</v>
      </c>
      <c r="E2857">
        <v>18637.22</v>
      </c>
      <c r="F2857">
        <v>11629.94</v>
      </c>
      <c r="G2857">
        <v>7007.2800000000007</v>
      </c>
      <c r="H2857">
        <v>2024</v>
      </c>
      <c r="I2857">
        <v>5</v>
      </c>
      <c r="J2857" t="s">
        <v>88</v>
      </c>
      <c r="K2857" t="s">
        <v>104</v>
      </c>
      <c r="L2857" t="s">
        <v>102</v>
      </c>
      <c r="M2857" t="s">
        <v>124</v>
      </c>
    </row>
    <row r="2858" spans="1:13" x14ac:dyDescent="0.3">
      <c r="A2858" t="s">
        <v>23</v>
      </c>
      <c r="B2858" t="s">
        <v>62</v>
      </c>
      <c r="C2858">
        <v>45041</v>
      </c>
      <c r="D2858">
        <v>16</v>
      </c>
      <c r="E2858">
        <v>23124.799999999999</v>
      </c>
      <c r="F2858">
        <v>15524.32</v>
      </c>
      <c r="G2858">
        <v>7600.48</v>
      </c>
      <c r="H2858">
        <v>2023</v>
      </c>
      <c r="I2858">
        <v>4</v>
      </c>
      <c r="J2858" t="s">
        <v>84</v>
      </c>
      <c r="K2858" t="s">
        <v>113</v>
      </c>
      <c r="L2858" t="s">
        <v>126</v>
      </c>
      <c r="M2858" t="s">
        <v>158</v>
      </c>
    </row>
    <row r="2859" spans="1:13" x14ac:dyDescent="0.3">
      <c r="A2859" t="s">
        <v>37</v>
      </c>
      <c r="B2859" t="s">
        <v>27</v>
      </c>
      <c r="C2859">
        <v>44934</v>
      </c>
      <c r="D2859">
        <v>27</v>
      </c>
      <c r="E2859">
        <v>9211.59</v>
      </c>
      <c r="F2859">
        <v>5493.69</v>
      </c>
      <c r="G2859">
        <v>3717.9000000000005</v>
      </c>
      <c r="H2859">
        <v>2023</v>
      </c>
      <c r="I2859">
        <v>1</v>
      </c>
      <c r="J2859" t="s">
        <v>83</v>
      </c>
      <c r="K2859" t="s">
        <v>113</v>
      </c>
      <c r="L2859" t="s">
        <v>102</v>
      </c>
      <c r="M2859" t="s">
        <v>124</v>
      </c>
    </row>
    <row r="2860" spans="1:13" x14ac:dyDescent="0.3">
      <c r="A2860" t="s">
        <v>19</v>
      </c>
      <c r="B2860" t="s">
        <v>13</v>
      </c>
      <c r="C2860">
        <v>45289</v>
      </c>
      <c r="D2860">
        <v>31</v>
      </c>
      <c r="E2860">
        <v>27220.170000000002</v>
      </c>
      <c r="F2860">
        <v>18754.07</v>
      </c>
      <c r="G2860">
        <v>8466.1000000000022</v>
      </c>
      <c r="H2860">
        <v>2023</v>
      </c>
      <c r="I2860">
        <v>12</v>
      </c>
      <c r="J2860" t="s">
        <v>86</v>
      </c>
      <c r="K2860" t="s">
        <v>104</v>
      </c>
      <c r="L2860" t="s">
        <v>102</v>
      </c>
      <c r="M2860" t="s">
        <v>103</v>
      </c>
    </row>
    <row r="2861" spans="1:13" x14ac:dyDescent="0.3">
      <c r="A2861" t="s">
        <v>19</v>
      </c>
      <c r="B2861" t="s">
        <v>36</v>
      </c>
      <c r="C2861">
        <v>45655</v>
      </c>
      <c r="D2861">
        <v>23</v>
      </c>
      <c r="E2861">
        <v>21782.149999999998</v>
      </c>
      <c r="F2861">
        <v>15349.74</v>
      </c>
      <c r="G2861">
        <v>6432.409999999998</v>
      </c>
      <c r="H2861">
        <v>2024</v>
      </c>
      <c r="I2861">
        <v>12</v>
      </c>
      <c r="J2861" t="s">
        <v>90</v>
      </c>
      <c r="K2861" t="s">
        <v>132</v>
      </c>
      <c r="L2861" t="s">
        <v>102</v>
      </c>
      <c r="M2861" t="s">
        <v>124</v>
      </c>
    </row>
    <row r="2862" spans="1:13" x14ac:dyDescent="0.3">
      <c r="A2862" t="s">
        <v>54</v>
      </c>
      <c r="B2862" t="s">
        <v>67</v>
      </c>
      <c r="C2862">
        <v>45006</v>
      </c>
      <c r="D2862">
        <v>20</v>
      </c>
      <c r="E2862">
        <v>20877.600000000002</v>
      </c>
      <c r="F2862">
        <v>12880.8</v>
      </c>
      <c r="G2862">
        <v>7996.8000000000029</v>
      </c>
      <c r="H2862">
        <v>2023</v>
      </c>
      <c r="I2862">
        <v>3</v>
      </c>
      <c r="J2862" t="s">
        <v>83</v>
      </c>
      <c r="K2862" t="s">
        <v>137</v>
      </c>
      <c r="L2862" t="s">
        <v>111</v>
      </c>
      <c r="M2862" t="s">
        <v>121</v>
      </c>
    </row>
    <row r="2863" spans="1:13" x14ac:dyDescent="0.3">
      <c r="A2863" t="s">
        <v>25</v>
      </c>
      <c r="B2863" t="s">
        <v>30</v>
      </c>
      <c r="C2863">
        <v>45407</v>
      </c>
      <c r="D2863">
        <v>5</v>
      </c>
      <c r="E2863">
        <v>7357.3</v>
      </c>
      <c r="F2863">
        <v>4978.25</v>
      </c>
      <c r="G2863">
        <v>2379.0500000000002</v>
      </c>
      <c r="H2863">
        <v>2024</v>
      </c>
      <c r="I2863">
        <v>4</v>
      </c>
      <c r="J2863" t="s">
        <v>88</v>
      </c>
      <c r="K2863" t="s">
        <v>113</v>
      </c>
      <c r="L2863" t="s">
        <v>126</v>
      </c>
      <c r="M2863" t="s">
        <v>127</v>
      </c>
    </row>
    <row r="2864" spans="1:13" x14ac:dyDescent="0.3">
      <c r="A2864" t="s">
        <v>37</v>
      </c>
      <c r="B2864" t="s">
        <v>47</v>
      </c>
      <c r="C2864">
        <v>45546</v>
      </c>
      <c r="D2864">
        <v>7</v>
      </c>
      <c r="E2864">
        <v>8385.44</v>
      </c>
      <c r="F2864">
        <v>6177.8499999999995</v>
      </c>
      <c r="G2864">
        <v>2207.5900000000011</v>
      </c>
      <c r="H2864">
        <v>2024</v>
      </c>
      <c r="I2864">
        <v>9</v>
      </c>
      <c r="J2864" t="s">
        <v>89</v>
      </c>
      <c r="K2864" t="s">
        <v>113</v>
      </c>
      <c r="L2864" t="s">
        <v>126</v>
      </c>
      <c r="M2864" t="s">
        <v>127</v>
      </c>
    </row>
    <row r="2865" spans="1:13" x14ac:dyDescent="0.3">
      <c r="A2865" t="s">
        <v>32</v>
      </c>
      <c r="B2865" t="s">
        <v>27</v>
      </c>
      <c r="C2865">
        <v>45021</v>
      </c>
      <c r="D2865">
        <v>3</v>
      </c>
      <c r="E2865">
        <v>1023.51</v>
      </c>
      <c r="F2865">
        <v>610.41</v>
      </c>
      <c r="G2865">
        <v>413.1</v>
      </c>
      <c r="H2865">
        <v>2023</v>
      </c>
      <c r="I2865">
        <v>4</v>
      </c>
      <c r="J2865" t="s">
        <v>84</v>
      </c>
      <c r="K2865" t="s">
        <v>113</v>
      </c>
      <c r="L2865" t="s">
        <v>102</v>
      </c>
      <c r="M2865" t="s">
        <v>124</v>
      </c>
    </row>
    <row r="2866" spans="1:13" x14ac:dyDescent="0.3">
      <c r="A2866" t="s">
        <v>23</v>
      </c>
      <c r="B2866" t="s">
        <v>31</v>
      </c>
      <c r="C2866">
        <v>45319</v>
      </c>
      <c r="D2866">
        <v>12</v>
      </c>
      <c r="E2866">
        <v>5768.4</v>
      </c>
      <c r="F2866">
        <v>3623.2799999999997</v>
      </c>
      <c r="G2866">
        <v>2145.12</v>
      </c>
      <c r="H2866">
        <v>2024</v>
      </c>
      <c r="I2866">
        <v>1</v>
      </c>
      <c r="J2866" t="s">
        <v>87</v>
      </c>
      <c r="K2866" t="s">
        <v>113</v>
      </c>
      <c r="L2866" t="s">
        <v>98</v>
      </c>
      <c r="M2866" t="s">
        <v>108</v>
      </c>
    </row>
    <row r="2867" spans="1:13" x14ac:dyDescent="0.3">
      <c r="A2867" t="s">
        <v>16</v>
      </c>
      <c r="B2867" t="s">
        <v>36</v>
      </c>
      <c r="C2867">
        <v>45491</v>
      </c>
      <c r="D2867">
        <v>6</v>
      </c>
      <c r="E2867">
        <v>5682.2999999999993</v>
      </c>
      <c r="F2867">
        <v>4004.2799999999997</v>
      </c>
      <c r="G2867">
        <v>1678.0199999999995</v>
      </c>
      <c r="H2867">
        <v>2024</v>
      </c>
      <c r="I2867">
        <v>7</v>
      </c>
      <c r="J2867" t="s">
        <v>89</v>
      </c>
      <c r="K2867" t="s">
        <v>132</v>
      </c>
      <c r="L2867" t="s">
        <v>102</v>
      </c>
      <c r="M2867" t="s">
        <v>124</v>
      </c>
    </row>
    <row r="2868" spans="1:13" x14ac:dyDescent="0.3">
      <c r="A2868" t="s">
        <v>10</v>
      </c>
      <c r="B2868" t="s">
        <v>36</v>
      </c>
      <c r="C2868">
        <v>45574</v>
      </c>
      <c r="D2868">
        <v>39</v>
      </c>
      <c r="E2868">
        <v>36934.949999999997</v>
      </c>
      <c r="F2868">
        <v>26027.82</v>
      </c>
      <c r="G2868">
        <v>10907.129999999997</v>
      </c>
      <c r="H2868">
        <v>2024</v>
      </c>
      <c r="I2868">
        <v>10</v>
      </c>
      <c r="J2868" t="s">
        <v>90</v>
      </c>
      <c r="K2868" t="s">
        <v>132</v>
      </c>
      <c r="L2868" t="s">
        <v>102</v>
      </c>
      <c r="M2868" t="s">
        <v>124</v>
      </c>
    </row>
    <row r="2869" spans="1:13" x14ac:dyDescent="0.3">
      <c r="A2869" t="s">
        <v>14</v>
      </c>
      <c r="B2869" t="s">
        <v>53</v>
      </c>
      <c r="C2869">
        <v>45516</v>
      </c>
      <c r="D2869">
        <v>20</v>
      </c>
      <c r="E2869">
        <v>25512.199999999997</v>
      </c>
      <c r="F2869">
        <v>15907.8</v>
      </c>
      <c r="G2869">
        <v>9604.3999999999978</v>
      </c>
      <c r="H2869">
        <v>2024</v>
      </c>
      <c r="I2869">
        <v>8</v>
      </c>
      <c r="J2869" t="s">
        <v>89</v>
      </c>
      <c r="K2869" t="s">
        <v>130</v>
      </c>
      <c r="L2869" t="s">
        <v>118</v>
      </c>
      <c r="M2869" t="s">
        <v>152</v>
      </c>
    </row>
    <row r="2870" spans="1:13" x14ac:dyDescent="0.3">
      <c r="A2870" t="s">
        <v>23</v>
      </c>
      <c r="B2870" t="s">
        <v>34</v>
      </c>
      <c r="C2870">
        <v>45265</v>
      </c>
      <c r="D2870">
        <v>25</v>
      </c>
      <c r="E2870">
        <v>24126.5</v>
      </c>
      <c r="F2870">
        <v>18882.5</v>
      </c>
      <c r="G2870">
        <v>5244</v>
      </c>
      <c r="H2870">
        <v>2023</v>
      </c>
      <c r="I2870">
        <v>12</v>
      </c>
      <c r="J2870" t="s">
        <v>86</v>
      </c>
      <c r="K2870" t="s">
        <v>113</v>
      </c>
      <c r="L2870" t="s">
        <v>118</v>
      </c>
      <c r="M2870" t="s">
        <v>119</v>
      </c>
    </row>
    <row r="2871" spans="1:13" x14ac:dyDescent="0.3">
      <c r="A2871" t="s">
        <v>16</v>
      </c>
      <c r="B2871" t="s">
        <v>53</v>
      </c>
      <c r="C2871">
        <v>45294</v>
      </c>
      <c r="D2871">
        <v>25</v>
      </c>
      <c r="E2871">
        <v>31890.249999999996</v>
      </c>
      <c r="F2871">
        <v>19884.75</v>
      </c>
      <c r="G2871">
        <v>12005.499999999996</v>
      </c>
      <c r="H2871">
        <v>2024</v>
      </c>
      <c r="I2871">
        <v>1</v>
      </c>
      <c r="J2871" t="s">
        <v>87</v>
      </c>
      <c r="K2871" t="s">
        <v>130</v>
      </c>
      <c r="L2871" t="s">
        <v>118</v>
      </c>
      <c r="M2871" t="s">
        <v>152</v>
      </c>
    </row>
    <row r="2872" spans="1:13" x14ac:dyDescent="0.3">
      <c r="A2872" t="s">
        <v>16</v>
      </c>
      <c r="B2872" t="s">
        <v>27</v>
      </c>
      <c r="C2872">
        <v>45151</v>
      </c>
      <c r="D2872">
        <v>10</v>
      </c>
      <c r="E2872">
        <v>3411.7000000000003</v>
      </c>
      <c r="F2872">
        <v>2034.7</v>
      </c>
      <c r="G2872">
        <v>1377.0000000000002</v>
      </c>
      <c r="H2872">
        <v>2023</v>
      </c>
      <c r="I2872">
        <v>8</v>
      </c>
      <c r="J2872" t="s">
        <v>85</v>
      </c>
      <c r="K2872" t="s">
        <v>113</v>
      </c>
      <c r="L2872" t="s">
        <v>102</v>
      </c>
      <c r="M2872" t="s">
        <v>124</v>
      </c>
    </row>
    <row r="2873" spans="1:13" x14ac:dyDescent="0.3">
      <c r="A2873" t="s">
        <v>16</v>
      </c>
      <c r="B2873" t="s">
        <v>50</v>
      </c>
      <c r="C2873">
        <v>45591</v>
      </c>
      <c r="D2873">
        <v>28</v>
      </c>
      <c r="E2873">
        <v>7549.3600000000006</v>
      </c>
      <c r="F2873">
        <v>4588.92</v>
      </c>
      <c r="G2873">
        <v>2960.4400000000005</v>
      </c>
      <c r="H2873">
        <v>2024</v>
      </c>
      <c r="I2873">
        <v>10</v>
      </c>
      <c r="J2873" t="s">
        <v>90</v>
      </c>
      <c r="K2873" t="s">
        <v>100</v>
      </c>
      <c r="L2873" t="s">
        <v>102</v>
      </c>
      <c r="M2873" t="s">
        <v>103</v>
      </c>
    </row>
    <row r="2874" spans="1:13" x14ac:dyDescent="0.3">
      <c r="A2874" t="s">
        <v>16</v>
      </c>
      <c r="B2874" t="s">
        <v>55</v>
      </c>
      <c r="C2874">
        <v>45106</v>
      </c>
      <c r="D2874">
        <v>10</v>
      </c>
      <c r="E2874">
        <v>8691.6</v>
      </c>
      <c r="F2874">
        <v>6525.2999999999993</v>
      </c>
      <c r="G2874">
        <v>2166.3000000000011</v>
      </c>
      <c r="H2874">
        <v>2023</v>
      </c>
      <c r="I2874">
        <v>6</v>
      </c>
      <c r="J2874" t="s">
        <v>84</v>
      </c>
      <c r="K2874" t="s">
        <v>100</v>
      </c>
      <c r="L2874" t="s">
        <v>111</v>
      </c>
      <c r="M2874" t="s">
        <v>121</v>
      </c>
    </row>
    <row r="2875" spans="1:13" x14ac:dyDescent="0.3">
      <c r="A2875" t="s">
        <v>14</v>
      </c>
      <c r="B2875" t="s">
        <v>46</v>
      </c>
      <c r="C2875">
        <v>45403</v>
      </c>
      <c r="D2875">
        <v>6</v>
      </c>
      <c r="E2875">
        <v>1172.58</v>
      </c>
      <c r="F2875">
        <v>875.69999999999993</v>
      </c>
      <c r="G2875">
        <v>296.88</v>
      </c>
      <c r="H2875">
        <v>2024</v>
      </c>
      <c r="I2875">
        <v>4</v>
      </c>
      <c r="J2875" t="s">
        <v>88</v>
      </c>
      <c r="K2875" t="s">
        <v>100</v>
      </c>
      <c r="L2875" t="s">
        <v>118</v>
      </c>
      <c r="M2875" t="s">
        <v>119</v>
      </c>
    </row>
    <row r="2876" spans="1:13" x14ac:dyDescent="0.3">
      <c r="A2876" t="s">
        <v>8</v>
      </c>
      <c r="B2876" t="s">
        <v>27</v>
      </c>
      <c r="C2876">
        <v>45117</v>
      </c>
      <c r="D2876">
        <v>2</v>
      </c>
      <c r="E2876">
        <v>682.34</v>
      </c>
      <c r="F2876">
        <v>406.94</v>
      </c>
      <c r="G2876">
        <v>275.40000000000003</v>
      </c>
      <c r="H2876">
        <v>2023</v>
      </c>
      <c r="I2876">
        <v>7</v>
      </c>
      <c r="J2876" t="s">
        <v>85</v>
      </c>
      <c r="K2876" t="s">
        <v>113</v>
      </c>
      <c r="L2876" t="s">
        <v>102</v>
      </c>
      <c r="M2876" t="s">
        <v>124</v>
      </c>
    </row>
    <row r="2877" spans="1:13" x14ac:dyDescent="0.3">
      <c r="A2877" t="s">
        <v>32</v>
      </c>
      <c r="B2877" t="s">
        <v>36</v>
      </c>
      <c r="C2877">
        <v>45547</v>
      </c>
      <c r="D2877">
        <v>9</v>
      </c>
      <c r="E2877">
        <v>8523.4499999999989</v>
      </c>
      <c r="F2877">
        <v>6006.42</v>
      </c>
      <c r="G2877">
        <v>2517.0299999999988</v>
      </c>
      <c r="H2877">
        <v>2024</v>
      </c>
      <c r="I2877">
        <v>9</v>
      </c>
      <c r="J2877" t="s">
        <v>89</v>
      </c>
      <c r="K2877" t="s">
        <v>132</v>
      </c>
      <c r="L2877" t="s">
        <v>102</v>
      </c>
      <c r="M2877" t="s">
        <v>124</v>
      </c>
    </row>
    <row r="2878" spans="1:13" x14ac:dyDescent="0.3">
      <c r="A2878" t="s">
        <v>6</v>
      </c>
      <c r="B2878" t="s">
        <v>57</v>
      </c>
      <c r="C2878">
        <v>45352</v>
      </c>
      <c r="D2878">
        <v>19</v>
      </c>
      <c r="E2878">
        <v>22242.160000000003</v>
      </c>
      <c r="F2878">
        <v>17768.23</v>
      </c>
      <c r="G2878">
        <v>4473.9300000000039</v>
      </c>
      <c r="H2878">
        <v>2024</v>
      </c>
      <c r="I2878">
        <v>3</v>
      </c>
      <c r="J2878" t="s">
        <v>87</v>
      </c>
      <c r="K2878" t="s">
        <v>106</v>
      </c>
      <c r="L2878" t="s">
        <v>111</v>
      </c>
      <c r="M2878" t="s">
        <v>112</v>
      </c>
    </row>
    <row r="2879" spans="1:13" x14ac:dyDescent="0.3">
      <c r="A2879" t="s">
        <v>23</v>
      </c>
      <c r="B2879" t="s">
        <v>58</v>
      </c>
      <c r="C2879">
        <v>45211</v>
      </c>
      <c r="D2879">
        <v>23</v>
      </c>
      <c r="E2879">
        <v>5963.2099999999991</v>
      </c>
      <c r="F2879">
        <v>3897.81</v>
      </c>
      <c r="G2879">
        <v>2065.3999999999992</v>
      </c>
      <c r="H2879">
        <v>2023</v>
      </c>
      <c r="I2879">
        <v>10</v>
      </c>
      <c r="J2879" t="s">
        <v>86</v>
      </c>
      <c r="K2879" t="s">
        <v>106</v>
      </c>
      <c r="L2879" t="s">
        <v>126</v>
      </c>
      <c r="M2879" t="s">
        <v>144</v>
      </c>
    </row>
    <row r="2880" spans="1:13" x14ac:dyDescent="0.3">
      <c r="A2880" t="s">
        <v>8</v>
      </c>
      <c r="B2880" t="s">
        <v>57</v>
      </c>
      <c r="C2880">
        <v>45545</v>
      </c>
      <c r="D2880">
        <v>5</v>
      </c>
      <c r="E2880">
        <v>5853.2000000000007</v>
      </c>
      <c r="F2880">
        <v>4675.8499999999995</v>
      </c>
      <c r="G2880">
        <v>1177.3500000000013</v>
      </c>
      <c r="H2880">
        <v>2024</v>
      </c>
      <c r="I2880">
        <v>9</v>
      </c>
      <c r="J2880" t="s">
        <v>89</v>
      </c>
      <c r="K2880" t="s">
        <v>106</v>
      </c>
      <c r="L2880" t="s">
        <v>111</v>
      </c>
      <c r="M2880" t="s">
        <v>112</v>
      </c>
    </row>
    <row r="2881" spans="1:13" x14ac:dyDescent="0.3">
      <c r="A2881" t="s">
        <v>33</v>
      </c>
      <c r="B2881" t="s">
        <v>27</v>
      </c>
      <c r="C2881">
        <v>45433</v>
      </c>
      <c r="D2881">
        <v>15</v>
      </c>
      <c r="E2881">
        <v>5117.55</v>
      </c>
      <c r="F2881">
        <v>3052.05</v>
      </c>
      <c r="G2881">
        <v>2065.5</v>
      </c>
      <c r="H2881">
        <v>2024</v>
      </c>
      <c r="I2881">
        <v>5</v>
      </c>
      <c r="J2881" t="s">
        <v>88</v>
      </c>
      <c r="K2881" t="s">
        <v>113</v>
      </c>
      <c r="L2881" t="s">
        <v>102</v>
      </c>
      <c r="M2881" t="s">
        <v>124</v>
      </c>
    </row>
    <row r="2882" spans="1:13" x14ac:dyDescent="0.3">
      <c r="A2882" t="s">
        <v>25</v>
      </c>
      <c r="B2882" t="s">
        <v>22</v>
      </c>
      <c r="C2882">
        <v>45480</v>
      </c>
      <c r="D2882">
        <v>19</v>
      </c>
      <c r="E2882">
        <v>20016.12</v>
      </c>
      <c r="F2882">
        <v>11898.94</v>
      </c>
      <c r="G2882">
        <v>8117.1799999999985</v>
      </c>
      <c r="H2882">
        <v>2024</v>
      </c>
      <c r="I2882">
        <v>7</v>
      </c>
      <c r="J2882" t="s">
        <v>89</v>
      </c>
      <c r="K2882" t="s">
        <v>113</v>
      </c>
      <c r="L2882" t="s">
        <v>102</v>
      </c>
      <c r="M2882" t="s">
        <v>124</v>
      </c>
    </row>
    <row r="2883" spans="1:13" x14ac:dyDescent="0.3">
      <c r="A2883" t="s">
        <v>59</v>
      </c>
      <c r="B2883" t="s">
        <v>53</v>
      </c>
      <c r="C2883">
        <v>45340</v>
      </c>
      <c r="D2883">
        <v>13</v>
      </c>
      <c r="E2883">
        <v>16582.93</v>
      </c>
      <c r="F2883">
        <v>10340.07</v>
      </c>
      <c r="G2883">
        <v>6242.8600000000006</v>
      </c>
      <c r="H2883">
        <v>2024</v>
      </c>
      <c r="I2883">
        <v>2</v>
      </c>
      <c r="J2883" t="s">
        <v>87</v>
      </c>
      <c r="K2883" t="s">
        <v>130</v>
      </c>
      <c r="L2883" t="s">
        <v>118</v>
      </c>
      <c r="M2883" t="s">
        <v>152</v>
      </c>
    </row>
    <row r="2884" spans="1:13" x14ac:dyDescent="0.3">
      <c r="A2884" t="s">
        <v>16</v>
      </c>
      <c r="B2884" t="s">
        <v>65</v>
      </c>
      <c r="C2884">
        <v>45529</v>
      </c>
      <c r="D2884">
        <v>4</v>
      </c>
      <c r="E2884">
        <v>1292.5999999999999</v>
      </c>
      <c r="F2884">
        <v>799.44</v>
      </c>
      <c r="G2884">
        <v>493.15999999999985</v>
      </c>
      <c r="H2884">
        <v>2024</v>
      </c>
      <c r="I2884">
        <v>8</v>
      </c>
      <c r="J2884" t="s">
        <v>89</v>
      </c>
      <c r="K2884" t="s">
        <v>109</v>
      </c>
      <c r="L2884" t="s">
        <v>111</v>
      </c>
      <c r="M2884" t="s">
        <v>112</v>
      </c>
    </row>
    <row r="2885" spans="1:13" x14ac:dyDescent="0.3">
      <c r="A2885" t="s">
        <v>16</v>
      </c>
      <c r="B2885" t="s">
        <v>35</v>
      </c>
      <c r="C2885">
        <v>45162</v>
      </c>
      <c r="D2885">
        <v>18</v>
      </c>
      <c r="E2885">
        <v>2934.9</v>
      </c>
      <c r="F2885">
        <v>2269.98</v>
      </c>
      <c r="G2885">
        <v>664.92000000000007</v>
      </c>
      <c r="H2885">
        <v>2023</v>
      </c>
      <c r="I2885">
        <v>8</v>
      </c>
      <c r="J2885" t="s">
        <v>85</v>
      </c>
      <c r="K2885" t="s">
        <v>113</v>
      </c>
      <c r="L2885" t="s">
        <v>102</v>
      </c>
      <c r="M2885" t="s">
        <v>124</v>
      </c>
    </row>
    <row r="2886" spans="1:13" x14ac:dyDescent="0.3">
      <c r="A2886" t="s">
        <v>54</v>
      </c>
      <c r="B2886" t="s">
        <v>67</v>
      </c>
      <c r="C2886">
        <v>45637</v>
      </c>
      <c r="D2886">
        <v>22</v>
      </c>
      <c r="E2886">
        <v>22965.360000000001</v>
      </c>
      <c r="F2886">
        <v>14168.88</v>
      </c>
      <c r="G2886">
        <v>8796.4800000000014</v>
      </c>
      <c r="H2886">
        <v>2024</v>
      </c>
      <c r="I2886">
        <v>12</v>
      </c>
      <c r="J2886" t="s">
        <v>90</v>
      </c>
      <c r="K2886" t="s">
        <v>137</v>
      </c>
      <c r="L2886" t="s">
        <v>111</v>
      </c>
      <c r="M2886" t="s">
        <v>121</v>
      </c>
    </row>
    <row r="2887" spans="1:13" x14ac:dyDescent="0.3">
      <c r="A2887" t="s">
        <v>54</v>
      </c>
      <c r="B2887" t="s">
        <v>20</v>
      </c>
      <c r="C2887">
        <v>45079</v>
      </c>
      <c r="D2887">
        <v>14</v>
      </c>
      <c r="E2887">
        <v>12434.94</v>
      </c>
      <c r="F2887">
        <v>10114.300000000001</v>
      </c>
      <c r="G2887">
        <v>2320.6399999999994</v>
      </c>
      <c r="H2887">
        <v>2023</v>
      </c>
      <c r="I2887">
        <v>6</v>
      </c>
      <c r="J2887" t="s">
        <v>84</v>
      </c>
      <c r="K2887" t="s">
        <v>104</v>
      </c>
      <c r="L2887" t="s">
        <v>102</v>
      </c>
      <c r="M2887" t="s">
        <v>124</v>
      </c>
    </row>
    <row r="2888" spans="1:13" x14ac:dyDescent="0.3">
      <c r="A2888" t="s">
        <v>16</v>
      </c>
      <c r="B2888" t="s">
        <v>48</v>
      </c>
      <c r="C2888">
        <v>45073</v>
      </c>
      <c r="D2888">
        <v>17</v>
      </c>
      <c r="E2888">
        <v>23851.17</v>
      </c>
      <c r="F2888">
        <v>15139.349999999999</v>
      </c>
      <c r="G2888">
        <v>8711.82</v>
      </c>
      <c r="H2888">
        <v>2023</v>
      </c>
      <c r="I2888">
        <v>5</v>
      </c>
      <c r="J2888" t="s">
        <v>84</v>
      </c>
      <c r="K2888" t="s">
        <v>137</v>
      </c>
      <c r="L2888" t="s">
        <v>111</v>
      </c>
      <c r="M2888" t="s">
        <v>112</v>
      </c>
    </row>
    <row r="2889" spans="1:13" x14ac:dyDescent="0.3">
      <c r="A2889" t="s">
        <v>25</v>
      </c>
      <c r="B2889" t="s">
        <v>64</v>
      </c>
      <c r="C2889">
        <v>45228</v>
      </c>
      <c r="D2889">
        <v>28</v>
      </c>
      <c r="E2889">
        <v>10856.720000000001</v>
      </c>
      <c r="F2889">
        <v>7263.76</v>
      </c>
      <c r="G2889">
        <v>3592.9600000000009</v>
      </c>
      <c r="H2889">
        <v>2023</v>
      </c>
      <c r="I2889">
        <v>10</v>
      </c>
      <c r="J2889" t="s">
        <v>86</v>
      </c>
      <c r="K2889" t="s">
        <v>106</v>
      </c>
      <c r="L2889" t="s">
        <v>102</v>
      </c>
      <c r="M2889" t="s">
        <v>103</v>
      </c>
    </row>
    <row r="2890" spans="1:13" x14ac:dyDescent="0.3">
      <c r="A2890" t="s">
        <v>16</v>
      </c>
      <c r="B2890" t="s">
        <v>20</v>
      </c>
      <c r="C2890">
        <v>45400</v>
      </c>
      <c r="D2890">
        <v>12</v>
      </c>
      <c r="E2890">
        <v>10658.52</v>
      </c>
      <c r="F2890">
        <v>8669.4000000000015</v>
      </c>
      <c r="G2890">
        <v>1989.119999999999</v>
      </c>
      <c r="H2890">
        <v>2024</v>
      </c>
      <c r="I2890">
        <v>4</v>
      </c>
      <c r="J2890" t="s">
        <v>88</v>
      </c>
      <c r="K2890" t="s">
        <v>104</v>
      </c>
      <c r="L2890" t="s">
        <v>102</v>
      </c>
      <c r="M2890" t="s">
        <v>124</v>
      </c>
    </row>
    <row r="2891" spans="1:13" x14ac:dyDescent="0.3">
      <c r="A2891" t="s">
        <v>59</v>
      </c>
      <c r="B2891" t="s">
        <v>45</v>
      </c>
      <c r="C2891">
        <v>45334</v>
      </c>
      <c r="D2891">
        <v>29</v>
      </c>
      <c r="E2891">
        <v>23393.14</v>
      </c>
      <c r="F2891">
        <v>13950.16</v>
      </c>
      <c r="G2891">
        <v>9442.98</v>
      </c>
      <c r="H2891">
        <v>2024</v>
      </c>
      <c r="I2891">
        <v>2</v>
      </c>
      <c r="J2891" t="s">
        <v>87</v>
      </c>
      <c r="K2891" t="s">
        <v>113</v>
      </c>
      <c r="L2891" t="s">
        <v>111</v>
      </c>
      <c r="M2891" t="s">
        <v>112</v>
      </c>
    </row>
    <row r="2892" spans="1:13" x14ac:dyDescent="0.3">
      <c r="A2892" t="s">
        <v>16</v>
      </c>
      <c r="B2892" t="s">
        <v>56</v>
      </c>
      <c r="C2892">
        <v>45089</v>
      </c>
      <c r="D2892">
        <v>3</v>
      </c>
      <c r="E2892">
        <v>402.45000000000005</v>
      </c>
      <c r="F2892">
        <v>332.46</v>
      </c>
      <c r="G2892">
        <v>69.990000000000066</v>
      </c>
      <c r="H2892">
        <v>2023</v>
      </c>
      <c r="I2892">
        <v>6</v>
      </c>
      <c r="J2892" t="s">
        <v>84</v>
      </c>
      <c r="K2892" t="s">
        <v>113</v>
      </c>
      <c r="L2892" t="s">
        <v>102</v>
      </c>
      <c r="M2892" t="s">
        <v>148</v>
      </c>
    </row>
    <row r="2893" spans="1:13" x14ac:dyDescent="0.3">
      <c r="A2893" t="s">
        <v>19</v>
      </c>
      <c r="B2893" t="s">
        <v>26</v>
      </c>
      <c r="C2893">
        <v>44955</v>
      </c>
      <c r="D2893">
        <v>20</v>
      </c>
      <c r="E2893">
        <v>21073.800000000003</v>
      </c>
      <c r="F2893">
        <v>13051.400000000001</v>
      </c>
      <c r="G2893">
        <v>8022.4000000000015</v>
      </c>
      <c r="H2893">
        <v>2023</v>
      </c>
      <c r="I2893">
        <v>1</v>
      </c>
      <c r="J2893" t="s">
        <v>83</v>
      </c>
      <c r="K2893" t="s">
        <v>104</v>
      </c>
      <c r="L2893" t="s">
        <v>126</v>
      </c>
      <c r="M2893" t="s">
        <v>127</v>
      </c>
    </row>
    <row r="2894" spans="1:13" x14ac:dyDescent="0.3">
      <c r="A2894" t="s">
        <v>16</v>
      </c>
      <c r="B2894" t="s">
        <v>43</v>
      </c>
      <c r="C2894">
        <v>45288</v>
      </c>
      <c r="D2894">
        <v>14</v>
      </c>
      <c r="E2894">
        <v>14909.44</v>
      </c>
      <c r="F2894">
        <v>9613.3799999999992</v>
      </c>
      <c r="G2894">
        <v>5296.0600000000013</v>
      </c>
      <c r="H2894">
        <v>2023</v>
      </c>
      <c r="I2894">
        <v>12</v>
      </c>
      <c r="J2894" t="s">
        <v>86</v>
      </c>
      <c r="K2894" t="s">
        <v>113</v>
      </c>
      <c r="L2894" t="s">
        <v>111</v>
      </c>
      <c r="M2894" t="s">
        <v>121</v>
      </c>
    </row>
    <row r="2895" spans="1:13" x14ac:dyDescent="0.3">
      <c r="A2895" t="s">
        <v>16</v>
      </c>
      <c r="B2895" t="s">
        <v>50</v>
      </c>
      <c r="C2895">
        <v>44957</v>
      </c>
      <c r="D2895">
        <v>18</v>
      </c>
      <c r="E2895">
        <v>4853.16</v>
      </c>
      <c r="F2895">
        <v>2950.0199999999995</v>
      </c>
      <c r="G2895">
        <v>1903.1400000000003</v>
      </c>
      <c r="H2895">
        <v>2023</v>
      </c>
      <c r="I2895">
        <v>1</v>
      </c>
      <c r="J2895" t="s">
        <v>83</v>
      </c>
      <c r="K2895" t="s">
        <v>100</v>
      </c>
      <c r="L2895" t="s">
        <v>102</v>
      </c>
      <c r="M2895" t="s">
        <v>103</v>
      </c>
    </row>
    <row r="2896" spans="1:13" x14ac:dyDescent="0.3">
      <c r="A2896" t="s">
        <v>16</v>
      </c>
      <c r="B2896" t="s">
        <v>47</v>
      </c>
      <c r="C2896">
        <v>45027</v>
      </c>
      <c r="D2896">
        <v>3</v>
      </c>
      <c r="E2896">
        <v>3593.76</v>
      </c>
      <c r="F2896">
        <v>2647.6499999999996</v>
      </c>
      <c r="G2896">
        <v>946.11000000000058</v>
      </c>
      <c r="H2896">
        <v>2023</v>
      </c>
      <c r="I2896">
        <v>4</v>
      </c>
      <c r="J2896" t="s">
        <v>84</v>
      </c>
      <c r="K2896" t="s">
        <v>113</v>
      </c>
      <c r="L2896" t="s">
        <v>126</v>
      </c>
      <c r="M2896" t="s">
        <v>127</v>
      </c>
    </row>
    <row r="2897" spans="1:13" x14ac:dyDescent="0.3">
      <c r="A2897" t="s">
        <v>16</v>
      </c>
      <c r="B2897" t="s">
        <v>67</v>
      </c>
      <c r="C2897">
        <v>45059</v>
      </c>
      <c r="D2897">
        <v>12</v>
      </c>
      <c r="E2897">
        <v>12526.560000000001</v>
      </c>
      <c r="F2897">
        <v>7728.48</v>
      </c>
      <c r="G2897">
        <v>4798.0800000000017</v>
      </c>
      <c r="H2897">
        <v>2023</v>
      </c>
      <c r="I2897">
        <v>5</v>
      </c>
      <c r="J2897" t="s">
        <v>84</v>
      </c>
      <c r="K2897" t="s">
        <v>137</v>
      </c>
      <c r="L2897" t="s">
        <v>111</v>
      </c>
      <c r="M2897" t="s">
        <v>121</v>
      </c>
    </row>
    <row r="2898" spans="1:13" x14ac:dyDescent="0.3">
      <c r="A2898" t="s">
        <v>6</v>
      </c>
      <c r="B2898" t="s">
        <v>48</v>
      </c>
      <c r="C2898">
        <v>45285</v>
      </c>
      <c r="D2898">
        <v>16</v>
      </c>
      <c r="E2898">
        <v>22448.16</v>
      </c>
      <c r="F2898">
        <v>14248.8</v>
      </c>
      <c r="G2898">
        <v>8199.36</v>
      </c>
      <c r="H2898">
        <v>2023</v>
      </c>
      <c r="I2898">
        <v>12</v>
      </c>
      <c r="J2898" t="s">
        <v>86</v>
      </c>
      <c r="K2898" t="s">
        <v>137</v>
      </c>
      <c r="L2898" t="s">
        <v>111</v>
      </c>
      <c r="M2898" t="s">
        <v>112</v>
      </c>
    </row>
    <row r="2899" spans="1:13" x14ac:dyDescent="0.3">
      <c r="A2899" t="s">
        <v>16</v>
      </c>
      <c r="B2899" t="s">
        <v>48</v>
      </c>
      <c r="C2899">
        <v>45007</v>
      </c>
      <c r="D2899">
        <v>15</v>
      </c>
      <c r="E2899">
        <v>21045.15</v>
      </c>
      <c r="F2899">
        <v>13358.25</v>
      </c>
      <c r="G2899">
        <v>7686.9000000000015</v>
      </c>
      <c r="H2899">
        <v>2023</v>
      </c>
      <c r="I2899">
        <v>3</v>
      </c>
      <c r="J2899" t="s">
        <v>83</v>
      </c>
      <c r="K2899" t="s">
        <v>137</v>
      </c>
      <c r="L2899" t="s">
        <v>111</v>
      </c>
      <c r="M2899" t="s">
        <v>112</v>
      </c>
    </row>
    <row r="2900" spans="1:13" x14ac:dyDescent="0.3">
      <c r="A2900" t="s">
        <v>16</v>
      </c>
      <c r="B2900" t="s">
        <v>20</v>
      </c>
      <c r="C2900">
        <v>44994</v>
      </c>
      <c r="D2900">
        <v>26</v>
      </c>
      <c r="E2900">
        <v>23093.46</v>
      </c>
      <c r="F2900">
        <v>18783.7</v>
      </c>
      <c r="G2900">
        <v>4309.7599999999984</v>
      </c>
      <c r="H2900">
        <v>2023</v>
      </c>
      <c r="I2900">
        <v>3</v>
      </c>
      <c r="J2900" t="s">
        <v>83</v>
      </c>
      <c r="K2900" t="s">
        <v>104</v>
      </c>
      <c r="L2900" t="s">
        <v>102</v>
      </c>
      <c r="M2900" t="s">
        <v>124</v>
      </c>
    </row>
    <row r="2901" spans="1:13" x14ac:dyDescent="0.3">
      <c r="A2901" t="s">
        <v>8</v>
      </c>
      <c r="B2901" t="s">
        <v>56</v>
      </c>
      <c r="C2901">
        <v>45049</v>
      </c>
      <c r="D2901">
        <v>6</v>
      </c>
      <c r="E2901">
        <v>804.90000000000009</v>
      </c>
      <c r="F2901">
        <v>664.92</v>
      </c>
      <c r="G2901">
        <v>139.98000000000013</v>
      </c>
      <c r="H2901">
        <v>2023</v>
      </c>
      <c r="I2901">
        <v>5</v>
      </c>
      <c r="J2901" t="s">
        <v>84</v>
      </c>
      <c r="K2901" t="s">
        <v>113</v>
      </c>
      <c r="L2901" t="s">
        <v>102</v>
      </c>
      <c r="M2901" t="s">
        <v>148</v>
      </c>
    </row>
    <row r="2902" spans="1:13" x14ac:dyDescent="0.3">
      <c r="A2902" t="s">
        <v>33</v>
      </c>
      <c r="B2902" t="s">
        <v>45</v>
      </c>
      <c r="C2902">
        <v>45403</v>
      </c>
      <c r="D2902">
        <v>3</v>
      </c>
      <c r="E2902">
        <v>2419.98</v>
      </c>
      <c r="F2902">
        <v>1443.1200000000001</v>
      </c>
      <c r="G2902">
        <v>976.8599999999999</v>
      </c>
      <c r="H2902">
        <v>2024</v>
      </c>
      <c r="I2902">
        <v>4</v>
      </c>
      <c r="J2902" t="s">
        <v>88</v>
      </c>
      <c r="K2902" t="s">
        <v>113</v>
      </c>
      <c r="L2902" t="s">
        <v>111</v>
      </c>
      <c r="M2902" t="s">
        <v>112</v>
      </c>
    </row>
    <row r="2903" spans="1:13" x14ac:dyDescent="0.3">
      <c r="A2903" t="s">
        <v>23</v>
      </c>
      <c r="B2903" t="s">
        <v>65</v>
      </c>
      <c r="C2903">
        <v>45556</v>
      </c>
      <c r="D2903">
        <v>18</v>
      </c>
      <c r="E2903">
        <v>5816.7</v>
      </c>
      <c r="F2903">
        <v>3597.4800000000005</v>
      </c>
      <c r="G2903">
        <v>2219.2199999999993</v>
      </c>
      <c r="H2903">
        <v>2024</v>
      </c>
      <c r="I2903">
        <v>9</v>
      </c>
      <c r="J2903" t="s">
        <v>89</v>
      </c>
      <c r="K2903" t="s">
        <v>109</v>
      </c>
      <c r="L2903" t="s">
        <v>111</v>
      </c>
      <c r="M2903" t="s">
        <v>112</v>
      </c>
    </row>
    <row r="2904" spans="1:13" x14ac:dyDescent="0.3">
      <c r="A2904" t="s">
        <v>19</v>
      </c>
      <c r="B2904" t="s">
        <v>45</v>
      </c>
      <c r="C2904">
        <v>45495</v>
      </c>
      <c r="D2904">
        <v>2</v>
      </c>
      <c r="E2904">
        <v>1613.32</v>
      </c>
      <c r="F2904">
        <v>962.08</v>
      </c>
      <c r="G2904">
        <v>651.2399999999999</v>
      </c>
      <c r="H2904">
        <v>2024</v>
      </c>
      <c r="I2904">
        <v>7</v>
      </c>
      <c r="J2904" t="s">
        <v>89</v>
      </c>
      <c r="K2904" t="s">
        <v>113</v>
      </c>
      <c r="L2904" t="s">
        <v>111</v>
      </c>
      <c r="M2904" t="s">
        <v>112</v>
      </c>
    </row>
    <row r="2905" spans="1:13" x14ac:dyDescent="0.3">
      <c r="A2905" t="s">
        <v>16</v>
      </c>
      <c r="B2905" t="s">
        <v>39</v>
      </c>
      <c r="C2905">
        <v>45539</v>
      </c>
      <c r="D2905">
        <v>7</v>
      </c>
      <c r="E2905">
        <v>5109.8600000000006</v>
      </c>
      <c r="F2905">
        <v>4122.93</v>
      </c>
      <c r="G2905">
        <v>986.93000000000029</v>
      </c>
      <c r="H2905">
        <v>2024</v>
      </c>
      <c r="I2905">
        <v>9</v>
      </c>
      <c r="J2905" t="s">
        <v>89</v>
      </c>
      <c r="K2905" t="s">
        <v>113</v>
      </c>
      <c r="L2905" t="s">
        <v>111</v>
      </c>
      <c r="M2905" t="s">
        <v>121</v>
      </c>
    </row>
    <row r="2906" spans="1:13" x14ac:dyDescent="0.3">
      <c r="A2906" t="s">
        <v>33</v>
      </c>
      <c r="B2906" t="s">
        <v>68</v>
      </c>
      <c r="C2906">
        <v>45344</v>
      </c>
      <c r="D2906">
        <v>17</v>
      </c>
      <c r="E2906">
        <v>18836</v>
      </c>
      <c r="F2906">
        <v>14756.849999999999</v>
      </c>
      <c r="G2906">
        <v>4079.1500000000015</v>
      </c>
      <c r="H2906">
        <v>2024</v>
      </c>
      <c r="I2906">
        <v>2</v>
      </c>
      <c r="J2906" t="s">
        <v>87</v>
      </c>
      <c r="K2906" t="s">
        <v>113</v>
      </c>
      <c r="L2906" t="s">
        <v>118</v>
      </c>
      <c r="M2906" t="s">
        <v>134</v>
      </c>
    </row>
    <row r="2907" spans="1:13" x14ac:dyDescent="0.3">
      <c r="A2907" t="s">
        <v>25</v>
      </c>
      <c r="B2907" t="s">
        <v>17</v>
      </c>
      <c r="C2907">
        <v>45406</v>
      </c>
      <c r="D2907">
        <v>2</v>
      </c>
      <c r="E2907">
        <v>365.96</v>
      </c>
      <c r="F2907">
        <v>278.02</v>
      </c>
      <c r="G2907">
        <v>87.94</v>
      </c>
      <c r="H2907">
        <v>2024</v>
      </c>
      <c r="I2907">
        <v>4</v>
      </c>
      <c r="J2907" t="s">
        <v>88</v>
      </c>
      <c r="K2907" t="s">
        <v>104</v>
      </c>
      <c r="L2907" t="s">
        <v>102</v>
      </c>
      <c r="M2907" t="s">
        <v>103</v>
      </c>
    </row>
    <row r="2908" spans="1:13" x14ac:dyDescent="0.3">
      <c r="A2908" t="s">
        <v>14</v>
      </c>
      <c r="B2908" t="s">
        <v>30</v>
      </c>
      <c r="C2908">
        <v>45414</v>
      </c>
      <c r="D2908">
        <v>2</v>
      </c>
      <c r="E2908">
        <v>2942.92</v>
      </c>
      <c r="F2908">
        <v>1991.3</v>
      </c>
      <c r="G2908">
        <v>951.62000000000012</v>
      </c>
      <c r="H2908">
        <v>2024</v>
      </c>
      <c r="I2908">
        <v>5</v>
      </c>
      <c r="J2908" t="s">
        <v>88</v>
      </c>
      <c r="K2908" t="s">
        <v>113</v>
      </c>
      <c r="L2908" t="s">
        <v>126</v>
      </c>
      <c r="M2908" t="s">
        <v>127</v>
      </c>
    </row>
    <row r="2909" spans="1:13" x14ac:dyDescent="0.3">
      <c r="A2909" t="s">
        <v>16</v>
      </c>
      <c r="B2909" t="s">
        <v>17</v>
      </c>
      <c r="C2909">
        <v>45332</v>
      </c>
      <c r="D2909">
        <v>24</v>
      </c>
      <c r="E2909">
        <v>4391.5199999999995</v>
      </c>
      <c r="F2909">
        <v>3336.24</v>
      </c>
      <c r="G2909">
        <v>1055.2799999999997</v>
      </c>
      <c r="H2909">
        <v>2024</v>
      </c>
      <c r="I2909">
        <v>2</v>
      </c>
      <c r="J2909" t="s">
        <v>87</v>
      </c>
      <c r="K2909" t="s">
        <v>104</v>
      </c>
      <c r="L2909" t="s">
        <v>102</v>
      </c>
      <c r="M2909" t="s">
        <v>103</v>
      </c>
    </row>
    <row r="2910" spans="1:13" x14ac:dyDescent="0.3">
      <c r="A2910" t="s">
        <v>59</v>
      </c>
      <c r="B2910" t="s">
        <v>31</v>
      </c>
      <c r="C2910">
        <v>45508</v>
      </c>
      <c r="D2910">
        <v>3</v>
      </c>
      <c r="E2910">
        <v>1442.1</v>
      </c>
      <c r="F2910">
        <v>905.81999999999994</v>
      </c>
      <c r="G2910">
        <v>536.28</v>
      </c>
      <c r="H2910">
        <v>2024</v>
      </c>
      <c r="I2910">
        <v>8</v>
      </c>
      <c r="J2910" t="s">
        <v>89</v>
      </c>
      <c r="K2910" t="s">
        <v>113</v>
      </c>
      <c r="L2910" t="s">
        <v>98</v>
      </c>
      <c r="M2910" t="s">
        <v>108</v>
      </c>
    </row>
    <row r="2911" spans="1:13" x14ac:dyDescent="0.3">
      <c r="A2911" t="s">
        <v>33</v>
      </c>
      <c r="B2911" t="s">
        <v>34</v>
      </c>
      <c r="C2911">
        <v>45165</v>
      </c>
      <c r="D2911">
        <v>21</v>
      </c>
      <c r="E2911">
        <v>20266.259999999998</v>
      </c>
      <c r="F2911">
        <v>15861.3</v>
      </c>
      <c r="G2911">
        <v>4404.9599999999991</v>
      </c>
      <c r="H2911">
        <v>2023</v>
      </c>
      <c r="I2911">
        <v>8</v>
      </c>
      <c r="J2911" t="s">
        <v>85</v>
      </c>
      <c r="K2911" t="s">
        <v>113</v>
      </c>
      <c r="L2911" t="s">
        <v>118</v>
      </c>
      <c r="M2911" t="s">
        <v>119</v>
      </c>
    </row>
    <row r="2912" spans="1:13" x14ac:dyDescent="0.3">
      <c r="A2912" t="s">
        <v>19</v>
      </c>
      <c r="B2912" t="s">
        <v>26</v>
      </c>
      <c r="C2912">
        <v>45229</v>
      </c>
      <c r="D2912">
        <v>35</v>
      </c>
      <c r="E2912">
        <v>36879.15</v>
      </c>
      <c r="F2912">
        <v>22839.95</v>
      </c>
      <c r="G2912">
        <v>14039.2</v>
      </c>
      <c r="H2912">
        <v>2023</v>
      </c>
      <c r="I2912">
        <v>10</v>
      </c>
      <c r="J2912" t="s">
        <v>86</v>
      </c>
      <c r="K2912" t="s">
        <v>104</v>
      </c>
      <c r="L2912" t="s">
        <v>126</v>
      </c>
      <c r="M2912" t="s">
        <v>127</v>
      </c>
    </row>
    <row r="2913" spans="1:13" x14ac:dyDescent="0.3">
      <c r="A2913" t="s">
        <v>6</v>
      </c>
      <c r="B2913" t="s">
        <v>30</v>
      </c>
      <c r="C2913">
        <v>45619</v>
      </c>
      <c r="D2913">
        <v>38</v>
      </c>
      <c r="E2913">
        <v>55915.48</v>
      </c>
      <c r="F2913">
        <v>37834.699999999997</v>
      </c>
      <c r="G2913">
        <v>18080.780000000006</v>
      </c>
      <c r="H2913">
        <v>2024</v>
      </c>
      <c r="I2913">
        <v>11</v>
      </c>
      <c r="J2913" t="s">
        <v>90</v>
      </c>
      <c r="K2913" t="s">
        <v>113</v>
      </c>
      <c r="L2913" t="s">
        <v>126</v>
      </c>
      <c r="M2913" t="s">
        <v>127</v>
      </c>
    </row>
    <row r="2914" spans="1:13" x14ac:dyDescent="0.3">
      <c r="A2914" t="s">
        <v>37</v>
      </c>
      <c r="B2914" t="s">
        <v>17</v>
      </c>
      <c r="C2914">
        <v>45439</v>
      </c>
      <c r="D2914">
        <v>7</v>
      </c>
      <c r="E2914">
        <v>1280.8599999999999</v>
      </c>
      <c r="F2914">
        <v>973.06999999999994</v>
      </c>
      <c r="G2914">
        <v>307.78999999999996</v>
      </c>
      <c r="H2914">
        <v>2024</v>
      </c>
      <c r="I2914">
        <v>5</v>
      </c>
      <c r="J2914" t="s">
        <v>88</v>
      </c>
      <c r="K2914" t="s">
        <v>104</v>
      </c>
      <c r="L2914" t="s">
        <v>102</v>
      </c>
      <c r="M2914" t="s">
        <v>103</v>
      </c>
    </row>
    <row r="2915" spans="1:13" x14ac:dyDescent="0.3">
      <c r="A2915" t="s">
        <v>16</v>
      </c>
      <c r="B2915" t="s">
        <v>38</v>
      </c>
      <c r="C2915">
        <v>45221</v>
      </c>
      <c r="D2915">
        <v>31</v>
      </c>
      <c r="E2915">
        <v>16630.88</v>
      </c>
      <c r="F2915">
        <v>12121.929999999998</v>
      </c>
      <c r="G2915">
        <v>4508.9500000000025</v>
      </c>
      <c r="H2915">
        <v>2023</v>
      </c>
      <c r="I2915">
        <v>10</v>
      </c>
      <c r="J2915" t="s">
        <v>86</v>
      </c>
      <c r="K2915" t="s">
        <v>113</v>
      </c>
      <c r="L2915" t="s">
        <v>111</v>
      </c>
      <c r="M2915" t="s">
        <v>112</v>
      </c>
    </row>
    <row r="2916" spans="1:13" x14ac:dyDescent="0.3">
      <c r="A2916" t="s">
        <v>59</v>
      </c>
      <c r="B2916" t="s">
        <v>29</v>
      </c>
      <c r="C2916">
        <v>45181</v>
      </c>
      <c r="D2916">
        <v>12</v>
      </c>
      <c r="E2916">
        <v>7836</v>
      </c>
      <c r="F2916">
        <v>5869.7999999999993</v>
      </c>
      <c r="G2916">
        <v>1966.2000000000007</v>
      </c>
      <c r="H2916">
        <v>2023</v>
      </c>
      <c r="I2916">
        <v>9</v>
      </c>
      <c r="J2916" t="s">
        <v>85</v>
      </c>
      <c r="K2916" t="s">
        <v>100</v>
      </c>
      <c r="L2916" t="s">
        <v>98</v>
      </c>
      <c r="M2916" t="s">
        <v>108</v>
      </c>
    </row>
    <row r="2917" spans="1:13" x14ac:dyDescent="0.3">
      <c r="A2917" t="s">
        <v>28</v>
      </c>
      <c r="B2917" t="s">
        <v>39</v>
      </c>
      <c r="C2917">
        <v>45330</v>
      </c>
      <c r="D2917">
        <v>13</v>
      </c>
      <c r="E2917">
        <v>9489.74</v>
      </c>
      <c r="F2917">
        <v>7656.87</v>
      </c>
      <c r="G2917">
        <v>1832.87</v>
      </c>
      <c r="H2917">
        <v>2024</v>
      </c>
      <c r="I2917">
        <v>2</v>
      </c>
      <c r="J2917" t="s">
        <v>87</v>
      </c>
      <c r="K2917" t="s">
        <v>113</v>
      </c>
      <c r="L2917" t="s">
        <v>111</v>
      </c>
      <c r="M2917" t="s">
        <v>121</v>
      </c>
    </row>
    <row r="2918" spans="1:13" x14ac:dyDescent="0.3">
      <c r="A2918" t="s">
        <v>14</v>
      </c>
      <c r="B2918" t="s">
        <v>53</v>
      </c>
      <c r="C2918">
        <v>45537</v>
      </c>
      <c r="D2918">
        <v>14</v>
      </c>
      <c r="E2918">
        <v>17858.539999999997</v>
      </c>
      <c r="F2918">
        <v>11135.46</v>
      </c>
      <c r="G2918">
        <v>6723.0799999999981</v>
      </c>
      <c r="H2918">
        <v>2024</v>
      </c>
      <c r="I2918">
        <v>9</v>
      </c>
      <c r="J2918" t="s">
        <v>89</v>
      </c>
      <c r="K2918" t="s">
        <v>130</v>
      </c>
      <c r="L2918" t="s">
        <v>118</v>
      </c>
      <c r="M2918" t="s">
        <v>152</v>
      </c>
    </row>
    <row r="2919" spans="1:13" x14ac:dyDescent="0.3">
      <c r="A2919" t="s">
        <v>21</v>
      </c>
      <c r="B2919" t="s">
        <v>42</v>
      </c>
      <c r="C2919">
        <v>45418</v>
      </c>
      <c r="D2919">
        <v>6</v>
      </c>
      <c r="E2919">
        <v>2542.02</v>
      </c>
      <c r="F2919">
        <v>1656.6000000000001</v>
      </c>
      <c r="G2919">
        <v>885.41999999999985</v>
      </c>
      <c r="H2919">
        <v>2024</v>
      </c>
      <c r="I2919">
        <v>5</v>
      </c>
      <c r="J2919" t="s">
        <v>88</v>
      </c>
      <c r="K2919" t="s">
        <v>137</v>
      </c>
      <c r="L2919" t="s">
        <v>98</v>
      </c>
      <c r="M2919" t="s">
        <v>99</v>
      </c>
    </row>
    <row r="2920" spans="1:13" x14ac:dyDescent="0.3">
      <c r="A2920" t="s">
        <v>16</v>
      </c>
      <c r="B2920" t="s">
        <v>45</v>
      </c>
      <c r="C2920">
        <v>45385</v>
      </c>
      <c r="D2920">
        <v>1</v>
      </c>
      <c r="E2920">
        <v>806.66</v>
      </c>
      <c r="F2920">
        <v>481.04</v>
      </c>
      <c r="G2920">
        <v>325.61999999999995</v>
      </c>
      <c r="H2920">
        <v>2024</v>
      </c>
      <c r="I2920">
        <v>4</v>
      </c>
      <c r="J2920" t="s">
        <v>88</v>
      </c>
      <c r="K2920" t="s">
        <v>113</v>
      </c>
      <c r="L2920" t="s">
        <v>111</v>
      </c>
      <c r="M2920" t="s">
        <v>112</v>
      </c>
    </row>
    <row r="2921" spans="1:13" x14ac:dyDescent="0.3">
      <c r="A2921" t="s">
        <v>28</v>
      </c>
      <c r="B2921" t="s">
        <v>29</v>
      </c>
      <c r="C2921">
        <v>45521</v>
      </c>
      <c r="D2921">
        <v>4</v>
      </c>
      <c r="E2921">
        <v>2612</v>
      </c>
      <c r="F2921">
        <v>1956.6</v>
      </c>
      <c r="G2921">
        <v>655.40000000000009</v>
      </c>
      <c r="H2921">
        <v>2024</v>
      </c>
      <c r="I2921">
        <v>8</v>
      </c>
      <c r="J2921" t="s">
        <v>89</v>
      </c>
      <c r="K2921" t="s">
        <v>100</v>
      </c>
      <c r="L2921" t="s">
        <v>98</v>
      </c>
      <c r="M2921" t="s">
        <v>108</v>
      </c>
    </row>
    <row r="2922" spans="1:13" x14ac:dyDescent="0.3">
      <c r="A2922" t="s">
        <v>25</v>
      </c>
      <c r="B2922" t="s">
        <v>24</v>
      </c>
      <c r="C2922">
        <v>45438</v>
      </c>
      <c r="D2922">
        <v>10</v>
      </c>
      <c r="E2922">
        <v>13312.3</v>
      </c>
      <c r="F2922">
        <v>8307.1</v>
      </c>
      <c r="G2922">
        <v>5005.1999999999989</v>
      </c>
      <c r="H2922">
        <v>2024</v>
      </c>
      <c r="I2922">
        <v>5</v>
      </c>
      <c r="J2922" t="s">
        <v>88</v>
      </c>
      <c r="K2922" t="s">
        <v>104</v>
      </c>
      <c r="L2922" t="s">
        <v>102</v>
      </c>
      <c r="M2922" t="s">
        <v>124</v>
      </c>
    </row>
    <row r="2923" spans="1:13" x14ac:dyDescent="0.3">
      <c r="A2923" t="s">
        <v>14</v>
      </c>
      <c r="B2923" t="s">
        <v>30</v>
      </c>
      <c r="C2923">
        <v>45501</v>
      </c>
      <c r="D2923">
        <v>11</v>
      </c>
      <c r="E2923">
        <v>16186.060000000001</v>
      </c>
      <c r="F2923">
        <v>10952.15</v>
      </c>
      <c r="G2923">
        <v>5233.9100000000017</v>
      </c>
      <c r="H2923">
        <v>2024</v>
      </c>
      <c r="I2923">
        <v>7</v>
      </c>
      <c r="J2923" t="s">
        <v>89</v>
      </c>
      <c r="K2923" t="s">
        <v>113</v>
      </c>
      <c r="L2923" t="s">
        <v>126</v>
      </c>
      <c r="M2923" t="s">
        <v>127</v>
      </c>
    </row>
    <row r="2924" spans="1:13" x14ac:dyDescent="0.3">
      <c r="A2924" t="s">
        <v>14</v>
      </c>
      <c r="B2924" t="s">
        <v>24</v>
      </c>
      <c r="C2924">
        <v>45453</v>
      </c>
      <c r="D2924">
        <v>14</v>
      </c>
      <c r="E2924">
        <v>18637.22</v>
      </c>
      <c r="F2924">
        <v>11629.94</v>
      </c>
      <c r="G2924">
        <v>7007.2800000000007</v>
      </c>
      <c r="H2924">
        <v>2024</v>
      </c>
      <c r="I2924">
        <v>6</v>
      </c>
      <c r="J2924" t="s">
        <v>88</v>
      </c>
      <c r="K2924" t="s">
        <v>104</v>
      </c>
      <c r="L2924" t="s">
        <v>102</v>
      </c>
      <c r="M2924" t="s">
        <v>124</v>
      </c>
    </row>
    <row r="2925" spans="1:13" x14ac:dyDescent="0.3">
      <c r="A2925" t="s">
        <v>14</v>
      </c>
      <c r="B2925" t="s">
        <v>52</v>
      </c>
      <c r="C2925">
        <v>45493</v>
      </c>
      <c r="D2925">
        <v>17</v>
      </c>
      <c r="E2925">
        <v>4022.3700000000003</v>
      </c>
      <c r="F2925">
        <v>3113.89</v>
      </c>
      <c r="G2925">
        <v>908.48000000000047</v>
      </c>
      <c r="H2925">
        <v>2024</v>
      </c>
      <c r="I2925">
        <v>7</v>
      </c>
      <c r="J2925" t="s">
        <v>89</v>
      </c>
      <c r="K2925" t="s">
        <v>113</v>
      </c>
      <c r="L2925" t="s">
        <v>118</v>
      </c>
      <c r="M2925" t="s">
        <v>152</v>
      </c>
    </row>
    <row r="2926" spans="1:13" x14ac:dyDescent="0.3">
      <c r="A2926" t="s">
        <v>28</v>
      </c>
      <c r="B2926" t="s">
        <v>53</v>
      </c>
      <c r="C2926">
        <v>45423</v>
      </c>
      <c r="D2926">
        <v>3</v>
      </c>
      <c r="E2926">
        <v>3826.83</v>
      </c>
      <c r="F2926">
        <v>2386.17</v>
      </c>
      <c r="G2926">
        <v>1440.6599999999999</v>
      </c>
      <c r="H2926">
        <v>2024</v>
      </c>
      <c r="I2926">
        <v>5</v>
      </c>
      <c r="J2926" t="s">
        <v>88</v>
      </c>
      <c r="K2926" t="s">
        <v>130</v>
      </c>
      <c r="L2926" t="s">
        <v>118</v>
      </c>
      <c r="M2926" t="s">
        <v>152</v>
      </c>
    </row>
    <row r="2927" spans="1:13" x14ac:dyDescent="0.3">
      <c r="A2927" t="s">
        <v>54</v>
      </c>
      <c r="B2927" t="s">
        <v>45</v>
      </c>
      <c r="C2927">
        <v>45295</v>
      </c>
      <c r="D2927">
        <v>28</v>
      </c>
      <c r="E2927">
        <v>22586.48</v>
      </c>
      <c r="F2927">
        <v>13469.12</v>
      </c>
      <c r="G2927">
        <v>9117.3599999999988</v>
      </c>
      <c r="H2927">
        <v>2024</v>
      </c>
      <c r="I2927">
        <v>1</v>
      </c>
      <c r="J2927" t="s">
        <v>87</v>
      </c>
      <c r="K2927" t="s">
        <v>113</v>
      </c>
      <c r="L2927" t="s">
        <v>111</v>
      </c>
      <c r="M2927" t="s">
        <v>112</v>
      </c>
    </row>
    <row r="2928" spans="1:13" x14ac:dyDescent="0.3">
      <c r="A2928" t="s">
        <v>12</v>
      </c>
      <c r="B2928" t="s">
        <v>18</v>
      </c>
      <c r="C2928">
        <v>45585</v>
      </c>
      <c r="D2928">
        <v>37</v>
      </c>
      <c r="E2928">
        <v>14768.92</v>
      </c>
      <c r="F2928">
        <v>11160.68</v>
      </c>
      <c r="G2928">
        <v>3608.24</v>
      </c>
      <c r="H2928">
        <v>2024</v>
      </c>
      <c r="I2928">
        <v>10</v>
      </c>
      <c r="J2928" t="s">
        <v>90</v>
      </c>
      <c r="K2928" t="s">
        <v>130</v>
      </c>
      <c r="L2928" t="s">
        <v>126</v>
      </c>
      <c r="M2928" t="s">
        <v>129</v>
      </c>
    </row>
    <row r="2929" spans="1:13" x14ac:dyDescent="0.3">
      <c r="A2929" t="s">
        <v>14</v>
      </c>
      <c r="B2929" t="s">
        <v>69</v>
      </c>
      <c r="C2929">
        <v>45393</v>
      </c>
      <c r="D2929">
        <v>14</v>
      </c>
      <c r="E2929">
        <v>1117.3400000000001</v>
      </c>
      <c r="F2929">
        <v>896.28</v>
      </c>
      <c r="G2929">
        <v>221.06000000000017</v>
      </c>
      <c r="H2929">
        <v>2024</v>
      </c>
      <c r="I2929">
        <v>4</v>
      </c>
      <c r="J2929" t="s">
        <v>88</v>
      </c>
      <c r="K2929" t="s">
        <v>106</v>
      </c>
      <c r="L2929" t="s">
        <v>98</v>
      </c>
      <c r="M2929" t="s">
        <v>99</v>
      </c>
    </row>
    <row r="2930" spans="1:13" x14ac:dyDescent="0.3">
      <c r="A2930" t="s">
        <v>10</v>
      </c>
      <c r="B2930" t="s">
        <v>24</v>
      </c>
      <c r="C2930">
        <v>45631</v>
      </c>
      <c r="D2930">
        <v>25</v>
      </c>
      <c r="E2930">
        <v>33280.75</v>
      </c>
      <c r="F2930">
        <v>20767.75</v>
      </c>
      <c r="G2930">
        <v>12513</v>
      </c>
      <c r="H2930">
        <v>2024</v>
      </c>
      <c r="I2930">
        <v>12</v>
      </c>
      <c r="J2930" t="s">
        <v>90</v>
      </c>
      <c r="K2930" t="s">
        <v>104</v>
      </c>
      <c r="L2930" t="s">
        <v>102</v>
      </c>
      <c r="M2930" t="s">
        <v>124</v>
      </c>
    </row>
    <row r="2931" spans="1:13" x14ac:dyDescent="0.3">
      <c r="A2931" t="s">
        <v>16</v>
      </c>
      <c r="B2931" t="s">
        <v>70</v>
      </c>
      <c r="C2931">
        <v>45153</v>
      </c>
      <c r="D2931">
        <v>6</v>
      </c>
      <c r="E2931">
        <v>1295.3399999999999</v>
      </c>
      <c r="F2931">
        <v>937.62000000000012</v>
      </c>
      <c r="G2931">
        <v>357.7199999999998</v>
      </c>
      <c r="H2931">
        <v>2023</v>
      </c>
      <c r="I2931">
        <v>8</v>
      </c>
      <c r="J2931" t="s">
        <v>85</v>
      </c>
      <c r="K2931" t="s">
        <v>130</v>
      </c>
      <c r="L2931" t="s">
        <v>102</v>
      </c>
      <c r="M2931" t="s">
        <v>103</v>
      </c>
    </row>
    <row r="2932" spans="1:13" x14ac:dyDescent="0.3">
      <c r="A2932" t="s">
        <v>16</v>
      </c>
      <c r="B2932" t="s">
        <v>38</v>
      </c>
      <c r="C2932">
        <v>45145</v>
      </c>
      <c r="D2932">
        <v>8</v>
      </c>
      <c r="E2932">
        <v>4291.84</v>
      </c>
      <c r="F2932">
        <v>3128.24</v>
      </c>
      <c r="G2932">
        <v>1163.6000000000004</v>
      </c>
      <c r="H2932">
        <v>2023</v>
      </c>
      <c r="I2932">
        <v>8</v>
      </c>
      <c r="J2932" t="s">
        <v>85</v>
      </c>
      <c r="K2932" t="s">
        <v>113</v>
      </c>
      <c r="L2932" t="s">
        <v>111</v>
      </c>
      <c r="M2932" t="s">
        <v>112</v>
      </c>
    </row>
    <row r="2933" spans="1:13" x14ac:dyDescent="0.3">
      <c r="A2933" t="s">
        <v>59</v>
      </c>
      <c r="B2933" t="s">
        <v>63</v>
      </c>
      <c r="C2933">
        <v>45131</v>
      </c>
      <c r="D2933">
        <v>8</v>
      </c>
      <c r="E2933">
        <v>9048.8799999999992</v>
      </c>
      <c r="F2933">
        <v>7511.6</v>
      </c>
      <c r="G2933">
        <v>1537.2799999999988</v>
      </c>
      <c r="H2933">
        <v>2023</v>
      </c>
      <c r="I2933">
        <v>7</v>
      </c>
      <c r="J2933" t="s">
        <v>85</v>
      </c>
      <c r="K2933" t="s">
        <v>113</v>
      </c>
      <c r="L2933" t="s">
        <v>111</v>
      </c>
      <c r="M2933" t="s">
        <v>170</v>
      </c>
    </row>
    <row r="2934" spans="1:13" x14ac:dyDescent="0.3">
      <c r="A2934" t="s">
        <v>12</v>
      </c>
      <c r="B2934" t="s">
        <v>17</v>
      </c>
      <c r="C2934">
        <v>45537</v>
      </c>
      <c r="D2934">
        <v>5</v>
      </c>
      <c r="E2934">
        <v>914.9</v>
      </c>
      <c r="F2934">
        <v>695.05</v>
      </c>
      <c r="G2934">
        <v>219.85000000000002</v>
      </c>
      <c r="H2934">
        <v>2024</v>
      </c>
      <c r="I2934">
        <v>9</v>
      </c>
      <c r="J2934" t="s">
        <v>89</v>
      </c>
      <c r="K2934" t="s">
        <v>104</v>
      </c>
      <c r="L2934" t="s">
        <v>102</v>
      </c>
      <c r="M2934" t="s">
        <v>103</v>
      </c>
    </row>
    <row r="2935" spans="1:13" x14ac:dyDescent="0.3">
      <c r="A2935" t="s">
        <v>10</v>
      </c>
      <c r="B2935" t="s">
        <v>57</v>
      </c>
      <c r="C2935">
        <v>45481</v>
      </c>
      <c r="D2935">
        <v>18</v>
      </c>
      <c r="E2935">
        <v>21071.52</v>
      </c>
      <c r="F2935">
        <v>16833.059999999998</v>
      </c>
      <c r="G2935">
        <v>4238.4600000000028</v>
      </c>
      <c r="H2935">
        <v>2024</v>
      </c>
      <c r="I2935">
        <v>7</v>
      </c>
      <c r="J2935" t="s">
        <v>89</v>
      </c>
      <c r="K2935" t="s">
        <v>106</v>
      </c>
      <c r="L2935" t="s">
        <v>111</v>
      </c>
      <c r="M2935" t="s">
        <v>112</v>
      </c>
    </row>
    <row r="2936" spans="1:13" x14ac:dyDescent="0.3">
      <c r="A2936" t="s">
        <v>16</v>
      </c>
      <c r="B2936" t="s">
        <v>64</v>
      </c>
      <c r="C2936">
        <v>45264</v>
      </c>
      <c r="D2936">
        <v>26</v>
      </c>
      <c r="E2936">
        <v>10081.24</v>
      </c>
      <c r="F2936">
        <v>6744.92</v>
      </c>
      <c r="G2936">
        <v>3336.3199999999997</v>
      </c>
      <c r="H2936">
        <v>2023</v>
      </c>
      <c r="I2936">
        <v>12</v>
      </c>
      <c r="J2936" t="s">
        <v>86</v>
      </c>
      <c r="K2936" t="s">
        <v>106</v>
      </c>
      <c r="L2936" t="s">
        <v>102</v>
      </c>
      <c r="M2936" t="s">
        <v>103</v>
      </c>
    </row>
    <row r="2937" spans="1:13" x14ac:dyDescent="0.3">
      <c r="A2937" t="s">
        <v>19</v>
      </c>
      <c r="B2937" t="s">
        <v>41</v>
      </c>
      <c r="C2937">
        <v>45654</v>
      </c>
      <c r="D2937">
        <v>39</v>
      </c>
      <c r="E2937">
        <v>34452.6</v>
      </c>
      <c r="F2937">
        <v>23575.11</v>
      </c>
      <c r="G2937">
        <v>10877.489999999998</v>
      </c>
      <c r="H2937">
        <v>2024</v>
      </c>
      <c r="I2937">
        <v>12</v>
      </c>
      <c r="J2937" t="s">
        <v>90</v>
      </c>
      <c r="K2937" t="s">
        <v>132</v>
      </c>
      <c r="L2937" t="s">
        <v>118</v>
      </c>
      <c r="M2937" t="s">
        <v>154</v>
      </c>
    </row>
    <row r="2938" spans="1:13" x14ac:dyDescent="0.3">
      <c r="A2938" t="s">
        <v>21</v>
      </c>
      <c r="B2938" t="s">
        <v>41</v>
      </c>
      <c r="C2938">
        <v>45505</v>
      </c>
      <c r="D2938">
        <v>6</v>
      </c>
      <c r="E2938">
        <v>5300.4</v>
      </c>
      <c r="F2938">
        <v>3626.94</v>
      </c>
      <c r="G2938">
        <v>1673.4599999999996</v>
      </c>
      <c r="H2938">
        <v>2024</v>
      </c>
      <c r="I2938">
        <v>8</v>
      </c>
      <c r="J2938" t="s">
        <v>89</v>
      </c>
      <c r="K2938" t="s">
        <v>132</v>
      </c>
      <c r="L2938" t="s">
        <v>118</v>
      </c>
      <c r="M2938" t="s">
        <v>154</v>
      </c>
    </row>
    <row r="2939" spans="1:13" x14ac:dyDescent="0.3">
      <c r="A2939" t="s">
        <v>16</v>
      </c>
      <c r="B2939" t="s">
        <v>62</v>
      </c>
      <c r="C2939">
        <v>44987</v>
      </c>
      <c r="D2939">
        <v>20</v>
      </c>
      <c r="E2939">
        <v>28906</v>
      </c>
      <c r="F2939">
        <v>19405.400000000001</v>
      </c>
      <c r="G2939">
        <v>9500.5999999999985</v>
      </c>
      <c r="H2939">
        <v>2023</v>
      </c>
      <c r="I2939">
        <v>3</v>
      </c>
      <c r="J2939" t="s">
        <v>83</v>
      </c>
      <c r="K2939" t="s">
        <v>113</v>
      </c>
      <c r="L2939" t="s">
        <v>126</v>
      </c>
      <c r="M2939" t="s">
        <v>158</v>
      </c>
    </row>
    <row r="2940" spans="1:13" x14ac:dyDescent="0.3">
      <c r="A2940" t="s">
        <v>6</v>
      </c>
      <c r="B2940" t="s">
        <v>69</v>
      </c>
      <c r="C2940">
        <v>45646</v>
      </c>
      <c r="D2940">
        <v>35</v>
      </c>
      <c r="E2940">
        <v>2793.35</v>
      </c>
      <c r="F2940">
        <v>2240.6999999999998</v>
      </c>
      <c r="G2940">
        <v>552.65000000000009</v>
      </c>
      <c r="H2940">
        <v>2024</v>
      </c>
      <c r="I2940">
        <v>12</v>
      </c>
      <c r="J2940" t="s">
        <v>90</v>
      </c>
      <c r="K2940" t="s">
        <v>106</v>
      </c>
      <c r="L2940" t="s">
        <v>98</v>
      </c>
      <c r="M2940" t="s">
        <v>99</v>
      </c>
    </row>
    <row r="2941" spans="1:13" x14ac:dyDescent="0.3">
      <c r="A2941" t="s">
        <v>21</v>
      </c>
      <c r="B2941" t="s">
        <v>56</v>
      </c>
      <c r="C2941">
        <v>45357</v>
      </c>
      <c r="D2941">
        <v>18</v>
      </c>
      <c r="E2941">
        <v>2414.7000000000003</v>
      </c>
      <c r="F2941">
        <v>1994.7599999999998</v>
      </c>
      <c r="G2941">
        <v>419.94000000000051</v>
      </c>
      <c r="H2941">
        <v>2024</v>
      </c>
      <c r="I2941">
        <v>3</v>
      </c>
      <c r="J2941" t="s">
        <v>87</v>
      </c>
      <c r="K2941" t="s">
        <v>113</v>
      </c>
      <c r="L2941" t="s">
        <v>102</v>
      </c>
      <c r="M2941" t="s">
        <v>148</v>
      </c>
    </row>
    <row r="2942" spans="1:13" x14ac:dyDescent="0.3">
      <c r="A2942" t="s">
        <v>6</v>
      </c>
      <c r="B2942" t="s">
        <v>66</v>
      </c>
      <c r="C2942">
        <v>45311</v>
      </c>
      <c r="D2942">
        <v>26</v>
      </c>
      <c r="E2942">
        <v>14127.36</v>
      </c>
      <c r="F2942">
        <v>10051.08</v>
      </c>
      <c r="G2942">
        <v>4076.2800000000007</v>
      </c>
      <c r="H2942">
        <v>2024</v>
      </c>
      <c r="I2942">
        <v>1</v>
      </c>
      <c r="J2942" t="s">
        <v>87</v>
      </c>
      <c r="K2942" t="s">
        <v>113</v>
      </c>
      <c r="L2942" t="s">
        <v>118</v>
      </c>
      <c r="M2942" t="s">
        <v>154</v>
      </c>
    </row>
    <row r="2943" spans="1:13" x14ac:dyDescent="0.3">
      <c r="A2943" t="s">
        <v>28</v>
      </c>
      <c r="B2943" t="s">
        <v>60</v>
      </c>
      <c r="C2943">
        <v>45388</v>
      </c>
      <c r="D2943">
        <v>13</v>
      </c>
      <c r="E2943">
        <v>7311.33</v>
      </c>
      <c r="F2943">
        <v>5582.59</v>
      </c>
      <c r="G2943">
        <v>1728.7399999999998</v>
      </c>
      <c r="H2943">
        <v>2024</v>
      </c>
      <c r="I2943">
        <v>4</v>
      </c>
      <c r="J2943" t="s">
        <v>88</v>
      </c>
      <c r="K2943" t="s">
        <v>132</v>
      </c>
      <c r="L2943" t="s">
        <v>102</v>
      </c>
      <c r="M2943" t="s">
        <v>116</v>
      </c>
    </row>
    <row r="2944" spans="1:13" x14ac:dyDescent="0.3">
      <c r="A2944" t="s">
        <v>14</v>
      </c>
      <c r="B2944" t="s">
        <v>58</v>
      </c>
      <c r="C2944">
        <v>45050</v>
      </c>
      <c r="D2944">
        <v>17</v>
      </c>
      <c r="E2944">
        <v>4407.59</v>
      </c>
      <c r="F2944">
        <v>2880.99</v>
      </c>
      <c r="G2944">
        <v>1526.6000000000004</v>
      </c>
      <c r="H2944">
        <v>2023</v>
      </c>
      <c r="I2944">
        <v>5</v>
      </c>
      <c r="J2944" t="s">
        <v>84</v>
      </c>
      <c r="K2944" t="s">
        <v>106</v>
      </c>
      <c r="L2944" t="s">
        <v>126</v>
      </c>
      <c r="M2944" t="s">
        <v>144</v>
      </c>
    </row>
    <row r="2945" spans="1:13" x14ac:dyDescent="0.3">
      <c r="A2945" t="s">
        <v>28</v>
      </c>
      <c r="B2945" t="s">
        <v>36</v>
      </c>
      <c r="C2945">
        <v>45306</v>
      </c>
      <c r="D2945">
        <v>20</v>
      </c>
      <c r="E2945">
        <v>18941</v>
      </c>
      <c r="F2945">
        <v>13347.6</v>
      </c>
      <c r="G2945">
        <v>5593.4</v>
      </c>
      <c r="H2945">
        <v>2024</v>
      </c>
      <c r="I2945">
        <v>1</v>
      </c>
      <c r="J2945" t="s">
        <v>87</v>
      </c>
      <c r="K2945" t="s">
        <v>132</v>
      </c>
      <c r="L2945" t="s">
        <v>102</v>
      </c>
      <c r="M2945" t="s">
        <v>124</v>
      </c>
    </row>
    <row r="2946" spans="1:13" x14ac:dyDescent="0.3">
      <c r="A2946" t="s">
        <v>10</v>
      </c>
      <c r="B2946" t="s">
        <v>26</v>
      </c>
      <c r="C2946">
        <v>45265</v>
      </c>
      <c r="D2946">
        <v>38</v>
      </c>
      <c r="E2946">
        <v>40040.22</v>
      </c>
      <c r="F2946">
        <v>24797.660000000003</v>
      </c>
      <c r="G2946">
        <v>15242.559999999998</v>
      </c>
      <c r="H2946">
        <v>2023</v>
      </c>
      <c r="I2946">
        <v>12</v>
      </c>
      <c r="J2946" t="s">
        <v>86</v>
      </c>
      <c r="K2946" t="s">
        <v>104</v>
      </c>
      <c r="L2946" t="s">
        <v>126</v>
      </c>
      <c r="M2946" t="s">
        <v>127</v>
      </c>
    </row>
    <row r="2947" spans="1:13" x14ac:dyDescent="0.3">
      <c r="A2947" t="s">
        <v>59</v>
      </c>
      <c r="B2947" t="s">
        <v>35</v>
      </c>
      <c r="C2947">
        <v>45108</v>
      </c>
      <c r="D2947">
        <v>4</v>
      </c>
      <c r="E2947">
        <v>652.20000000000005</v>
      </c>
      <c r="F2947">
        <v>504.44</v>
      </c>
      <c r="G2947">
        <v>147.76000000000005</v>
      </c>
      <c r="H2947">
        <v>2023</v>
      </c>
      <c r="I2947">
        <v>7</v>
      </c>
      <c r="J2947" t="s">
        <v>85</v>
      </c>
      <c r="K2947" t="s">
        <v>113</v>
      </c>
      <c r="L2947" t="s">
        <v>102</v>
      </c>
      <c r="M2947" t="s">
        <v>124</v>
      </c>
    </row>
    <row r="2948" spans="1:13" x14ac:dyDescent="0.3">
      <c r="A2948" t="s">
        <v>37</v>
      </c>
      <c r="B2948" t="s">
        <v>51</v>
      </c>
      <c r="C2948">
        <v>45258</v>
      </c>
      <c r="D2948">
        <v>39</v>
      </c>
      <c r="E2948">
        <v>13822.380000000001</v>
      </c>
      <c r="F2948">
        <v>9869.34</v>
      </c>
      <c r="G2948">
        <v>3953.0400000000009</v>
      </c>
      <c r="H2948">
        <v>2023</v>
      </c>
      <c r="I2948">
        <v>11</v>
      </c>
      <c r="J2948" t="s">
        <v>86</v>
      </c>
      <c r="K2948" t="s">
        <v>113</v>
      </c>
      <c r="L2948" t="s">
        <v>118</v>
      </c>
      <c r="M2948" t="s">
        <v>152</v>
      </c>
    </row>
    <row r="2949" spans="1:13" x14ac:dyDescent="0.3">
      <c r="A2949" t="s">
        <v>14</v>
      </c>
      <c r="B2949" t="s">
        <v>27</v>
      </c>
      <c r="C2949">
        <v>45006</v>
      </c>
      <c r="D2949">
        <v>31</v>
      </c>
      <c r="E2949">
        <v>10576.27</v>
      </c>
      <c r="F2949">
        <v>6307.57</v>
      </c>
      <c r="G2949">
        <v>4268.7000000000007</v>
      </c>
      <c r="H2949">
        <v>2023</v>
      </c>
      <c r="I2949">
        <v>3</v>
      </c>
      <c r="J2949" t="s">
        <v>83</v>
      </c>
      <c r="K2949" t="s">
        <v>113</v>
      </c>
      <c r="L2949" t="s">
        <v>102</v>
      </c>
      <c r="M2949" t="s">
        <v>124</v>
      </c>
    </row>
    <row r="2950" spans="1:13" x14ac:dyDescent="0.3">
      <c r="A2950" t="s">
        <v>23</v>
      </c>
      <c r="B2950" t="s">
        <v>42</v>
      </c>
      <c r="C2950">
        <v>45498</v>
      </c>
      <c r="D2950">
        <v>7</v>
      </c>
      <c r="E2950">
        <v>2965.69</v>
      </c>
      <c r="F2950">
        <v>1932.7000000000003</v>
      </c>
      <c r="G2950">
        <v>1032.9899999999998</v>
      </c>
      <c r="H2950">
        <v>2024</v>
      </c>
      <c r="I2950">
        <v>7</v>
      </c>
      <c r="J2950" t="s">
        <v>89</v>
      </c>
      <c r="K2950" t="s">
        <v>137</v>
      </c>
      <c r="L2950" t="s">
        <v>98</v>
      </c>
      <c r="M2950" t="s">
        <v>99</v>
      </c>
    </row>
    <row r="2951" spans="1:13" x14ac:dyDescent="0.3">
      <c r="A2951" t="s">
        <v>33</v>
      </c>
      <c r="B2951" t="s">
        <v>71</v>
      </c>
      <c r="C2951">
        <v>44941</v>
      </c>
      <c r="D2951">
        <v>19</v>
      </c>
      <c r="E2951">
        <v>4340.17</v>
      </c>
      <c r="F2951">
        <v>3468.64</v>
      </c>
      <c r="G2951">
        <v>871.5300000000002</v>
      </c>
      <c r="H2951">
        <v>2023</v>
      </c>
      <c r="I2951">
        <v>1</v>
      </c>
      <c r="J2951" t="s">
        <v>83</v>
      </c>
      <c r="K2951" t="s">
        <v>100</v>
      </c>
      <c r="L2951" t="s">
        <v>98</v>
      </c>
      <c r="M2951" t="s">
        <v>99</v>
      </c>
    </row>
    <row r="2952" spans="1:13" x14ac:dyDescent="0.3">
      <c r="A2952" t="s">
        <v>32</v>
      </c>
      <c r="B2952" t="s">
        <v>11</v>
      </c>
      <c r="C2952">
        <v>45491</v>
      </c>
      <c r="D2952">
        <v>7</v>
      </c>
      <c r="E2952">
        <v>4702.95</v>
      </c>
      <c r="F2952">
        <v>3714.13</v>
      </c>
      <c r="G2952">
        <v>988.81999999999971</v>
      </c>
      <c r="H2952">
        <v>2024</v>
      </c>
      <c r="I2952">
        <v>7</v>
      </c>
      <c r="J2952" t="s">
        <v>89</v>
      </c>
      <c r="K2952" t="s">
        <v>113</v>
      </c>
      <c r="L2952" t="s">
        <v>102</v>
      </c>
      <c r="M2952" t="s">
        <v>103</v>
      </c>
    </row>
    <row r="2953" spans="1:13" x14ac:dyDescent="0.3">
      <c r="A2953" t="s">
        <v>33</v>
      </c>
      <c r="B2953" t="s">
        <v>65</v>
      </c>
      <c r="C2953">
        <v>45518</v>
      </c>
      <c r="D2953">
        <v>6</v>
      </c>
      <c r="E2953">
        <v>1938.8999999999999</v>
      </c>
      <c r="F2953">
        <v>1199.1600000000001</v>
      </c>
      <c r="G2953">
        <v>739.73999999999978</v>
      </c>
      <c r="H2953">
        <v>2024</v>
      </c>
      <c r="I2953">
        <v>8</v>
      </c>
      <c r="J2953" t="s">
        <v>89</v>
      </c>
      <c r="K2953" t="s">
        <v>109</v>
      </c>
      <c r="L2953" t="s">
        <v>111</v>
      </c>
      <c r="M2953" t="s">
        <v>112</v>
      </c>
    </row>
    <row r="2954" spans="1:13" x14ac:dyDescent="0.3">
      <c r="A2954" t="s">
        <v>16</v>
      </c>
      <c r="B2954" t="s">
        <v>36</v>
      </c>
      <c r="C2954">
        <v>45387</v>
      </c>
      <c r="D2954">
        <v>4</v>
      </c>
      <c r="E2954">
        <v>3788.2</v>
      </c>
      <c r="F2954">
        <v>2669.52</v>
      </c>
      <c r="G2954">
        <v>1118.6799999999998</v>
      </c>
      <c r="H2954">
        <v>2024</v>
      </c>
      <c r="I2954">
        <v>4</v>
      </c>
      <c r="J2954" t="s">
        <v>88</v>
      </c>
      <c r="K2954" t="s">
        <v>132</v>
      </c>
      <c r="L2954" t="s">
        <v>102</v>
      </c>
      <c r="M2954" t="s">
        <v>124</v>
      </c>
    </row>
    <row r="2955" spans="1:13" x14ac:dyDescent="0.3">
      <c r="A2955" t="s">
        <v>14</v>
      </c>
      <c r="B2955" t="s">
        <v>31</v>
      </c>
      <c r="C2955">
        <v>45599</v>
      </c>
      <c r="D2955">
        <v>25</v>
      </c>
      <c r="E2955">
        <v>12017.5</v>
      </c>
      <c r="F2955">
        <v>7548.5</v>
      </c>
      <c r="G2955">
        <v>4469</v>
      </c>
      <c r="H2955">
        <v>2024</v>
      </c>
      <c r="I2955">
        <v>11</v>
      </c>
      <c r="J2955" t="s">
        <v>90</v>
      </c>
      <c r="K2955" t="s">
        <v>113</v>
      </c>
      <c r="L2955" t="s">
        <v>98</v>
      </c>
      <c r="M2955" t="s">
        <v>108</v>
      </c>
    </row>
    <row r="2956" spans="1:13" x14ac:dyDescent="0.3">
      <c r="A2956" t="s">
        <v>16</v>
      </c>
      <c r="B2956" t="s">
        <v>24</v>
      </c>
      <c r="C2956">
        <v>45521</v>
      </c>
      <c r="D2956">
        <v>3</v>
      </c>
      <c r="E2956">
        <v>3993.69</v>
      </c>
      <c r="F2956">
        <v>2492.13</v>
      </c>
      <c r="G2956">
        <v>1501.56</v>
      </c>
      <c r="H2956">
        <v>2024</v>
      </c>
      <c r="I2956">
        <v>8</v>
      </c>
      <c r="J2956" t="s">
        <v>89</v>
      </c>
      <c r="K2956" t="s">
        <v>104</v>
      </c>
      <c r="L2956" t="s">
        <v>102</v>
      </c>
      <c r="M2956" t="s">
        <v>124</v>
      </c>
    </row>
    <row r="2957" spans="1:13" x14ac:dyDescent="0.3">
      <c r="A2957" t="s">
        <v>23</v>
      </c>
      <c r="B2957" t="s">
        <v>62</v>
      </c>
      <c r="C2957">
        <v>45066</v>
      </c>
      <c r="D2957">
        <v>6</v>
      </c>
      <c r="E2957">
        <v>8671.7999999999993</v>
      </c>
      <c r="F2957">
        <v>5821.62</v>
      </c>
      <c r="G2957">
        <v>2850.1799999999994</v>
      </c>
      <c r="H2957">
        <v>2023</v>
      </c>
      <c r="I2957">
        <v>5</v>
      </c>
      <c r="J2957" t="s">
        <v>84</v>
      </c>
      <c r="K2957" t="s">
        <v>113</v>
      </c>
      <c r="L2957" t="s">
        <v>126</v>
      </c>
      <c r="M2957" t="s">
        <v>158</v>
      </c>
    </row>
    <row r="2958" spans="1:13" x14ac:dyDescent="0.3">
      <c r="A2958" t="s">
        <v>37</v>
      </c>
      <c r="B2958" t="s">
        <v>11</v>
      </c>
      <c r="C2958">
        <v>45439</v>
      </c>
      <c r="D2958">
        <v>20</v>
      </c>
      <c r="E2958">
        <v>13437</v>
      </c>
      <c r="F2958">
        <v>10611.800000000001</v>
      </c>
      <c r="G2958">
        <v>2825.1999999999989</v>
      </c>
      <c r="H2958">
        <v>2024</v>
      </c>
      <c r="I2958">
        <v>5</v>
      </c>
      <c r="J2958" t="s">
        <v>88</v>
      </c>
      <c r="K2958" t="s">
        <v>113</v>
      </c>
      <c r="L2958" t="s">
        <v>102</v>
      </c>
      <c r="M2958" t="s">
        <v>103</v>
      </c>
    </row>
    <row r="2959" spans="1:13" x14ac:dyDescent="0.3">
      <c r="A2959" t="s">
        <v>25</v>
      </c>
      <c r="B2959" t="s">
        <v>22</v>
      </c>
      <c r="C2959">
        <v>45207</v>
      </c>
      <c r="D2959">
        <v>22</v>
      </c>
      <c r="E2959">
        <v>23176.560000000001</v>
      </c>
      <c r="F2959">
        <v>13777.72</v>
      </c>
      <c r="G2959">
        <v>9398.840000000002</v>
      </c>
      <c r="H2959">
        <v>2023</v>
      </c>
      <c r="I2959">
        <v>10</v>
      </c>
      <c r="J2959" t="s">
        <v>86</v>
      </c>
      <c r="K2959" t="s">
        <v>113</v>
      </c>
      <c r="L2959" t="s">
        <v>102</v>
      </c>
      <c r="M2959" t="s">
        <v>124</v>
      </c>
    </row>
    <row r="2960" spans="1:13" x14ac:dyDescent="0.3">
      <c r="A2960" t="s">
        <v>28</v>
      </c>
      <c r="B2960" t="s">
        <v>66</v>
      </c>
      <c r="C2960">
        <v>45234</v>
      </c>
      <c r="D2960">
        <v>37</v>
      </c>
      <c r="E2960">
        <v>20104.32</v>
      </c>
      <c r="F2960">
        <v>14303.46</v>
      </c>
      <c r="G2960">
        <v>5800.8600000000006</v>
      </c>
      <c r="H2960">
        <v>2023</v>
      </c>
      <c r="I2960">
        <v>11</v>
      </c>
      <c r="J2960" t="s">
        <v>86</v>
      </c>
      <c r="K2960" t="s">
        <v>113</v>
      </c>
      <c r="L2960" t="s">
        <v>118</v>
      </c>
      <c r="M2960" t="s">
        <v>154</v>
      </c>
    </row>
    <row r="2961" spans="1:13" x14ac:dyDescent="0.3">
      <c r="A2961" t="s">
        <v>8</v>
      </c>
      <c r="B2961" t="s">
        <v>47</v>
      </c>
      <c r="C2961">
        <v>45241</v>
      </c>
      <c r="D2961">
        <v>38</v>
      </c>
      <c r="E2961">
        <v>45520.960000000006</v>
      </c>
      <c r="F2961">
        <v>33536.9</v>
      </c>
      <c r="G2961">
        <v>11984.060000000005</v>
      </c>
      <c r="H2961">
        <v>2023</v>
      </c>
      <c r="I2961">
        <v>11</v>
      </c>
      <c r="J2961" t="s">
        <v>86</v>
      </c>
      <c r="K2961" t="s">
        <v>113</v>
      </c>
      <c r="L2961" t="s">
        <v>126</v>
      </c>
      <c r="M2961" t="s">
        <v>127</v>
      </c>
    </row>
    <row r="2962" spans="1:13" x14ac:dyDescent="0.3">
      <c r="A2962" t="s">
        <v>28</v>
      </c>
      <c r="B2962" t="s">
        <v>15</v>
      </c>
      <c r="C2962">
        <v>45250</v>
      </c>
      <c r="D2962">
        <v>35</v>
      </c>
      <c r="E2962">
        <v>30922.15</v>
      </c>
      <c r="F2962">
        <v>21563.15</v>
      </c>
      <c r="G2962">
        <v>9359</v>
      </c>
      <c r="H2962">
        <v>2023</v>
      </c>
      <c r="I2962">
        <v>11</v>
      </c>
      <c r="J2962" t="s">
        <v>86</v>
      </c>
      <c r="K2962" t="s">
        <v>132</v>
      </c>
      <c r="L2962" t="s">
        <v>118</v>
      </c>
      <c r="M2962" t="s">
        <v>134</v>
      </c>
    </row>
    <row r="2963" spans="1:13" x14ac:dyDescent="0.3">
      <c r="A2963" t="s">
        <v>19</v>
      </c>
      <c r="B2963" t="s">
        <v>61</v>
      </c>
      <c r="C2963">
        <v>44961</v>
      </c>
      <c r="D2963">
        <v>31</v>
      </c>
      <c r="E2963">
        <v>11859.98</v>
      </c>
      <c r="F2963">
        <v>9372.23</v>
      </c>
      <c r="G2963">
        <v>2487.75</v>
      </c>
      <c r="H2963">
        <v>2023</v>
      </c>
      <c r="I2963">
        <v>2</v>
      </c>
      <c r="J2963" t="s">
        <v>83</v>
      </c>
      <c r="K2963" t="s">
        <v>109</v>
      </c>
      <c r="L2963" t="s">
        <v>111</v>
      </c>
      <c r="M2963" t="s">
        <v>121</v>
      </c>
    </row>
    <row r="2964" spans="1:13" x14ac:dyDescent="0.3">
      <c r="A2964" t="s">
        <v>12</v>
      </c>
      <c r="B2964" t="s">
        <v>7</v>
      </c>
      <c r="C2964">
        <v>45014</v>
      </c>
      <c r="D2964">
        <v>6</v>
      </c>
      <c r="E2964">
        <v>1991.28</v>
      </c>
      <c r="F2964">
        <v>1186.26</v>
      </c>
      <c r="G2964">
        <v>805.02</v>
      </c>
      <c r="H2964">
        <v>2023</v>
      </c>
      <c r="I2964">
        <v>3</v>
      </c>
      <c r="J2964" t="s">
        <v>83</v>
      </c>
      <c r="K2964" t="s">
        <v>109</v>
      </c>
      <c r="L2964" t="s">
        <v>98</v>
      </c>
      <c r="M2964" t="s">
        <v>108</v>
      </c>
    </row>
    <row r="2965" spans="1:13" x14ac:dyDescent="0.3">
      <c r="A2965" t="s">
        <v>25</v>
      </c>
      <c r="B2965" t="s">
        <v>35</v>
      </c>
      <c r="C2965">
        <v>45276</v>
      </c>
      <c r="D2965">
        <v>34</v>
      </c>
      <c r="E2965">
        <v>5543.7000000000007</v>
      </c>
      <c r="F2965">
        <v>4287.74</v>
      </c>
      <c r="G2965">
        <v>1255.9600000000009</v>
      </c>
      <c r="H2965">
        <v>2023</v>
      </c>
      <c r="I2965">
        <v>12</v>
      </c>
      <c r="J2965" t="s">
        <v>86</v>
      </c>
      <c r="K2965" t="s">
        <v>113</v>
      </c>
      <c r="L2965" t="s">
        <v>102</v>
      </c>
      <c r="M2965" t="s">
        <v>124</v>
      </c>
    </row>
    <row r="2966" spans="1:13" x14ac:dyDescent="0.3">
      <c r="A2966" t="s">
        <v>59</v>
      </c>
      <c r="B2966" t="s">
        <v>15</v>
      </c>
      <c r="C2966">
        <v>44993</v>
      </c>
      <c r="D2966">
        <v>14</v>
      </c>
      <c r="E2966">
        <v>12368.86</v>
      </c>
      <c r="F2966">
        <v>8625.26</v>
      </c>
      <c r="G2966">
        <v>3743.6000000000004</v>
      </c>
      <c r="H2966">
        <v>2023</v>
      </c>
      <c r="I2966">
        <v>3</v>
      </c>
      <c r="J2966" t="s">
        <v>83</v>
      </c>
      <c r="K2966" t="s">
        <v>132</v>
      </c>
      <c r="L2966" t="s">
        <v>118</v>
      </c>
      <c r="M2966" t="s">
        <v>134</v>
      </c>
    </row>
    <row r="2967" spans="1:13" x14ac:dyDescent="0.3">
      <c r="A2967" t="s">
        <v>23</v>
      </c>
      <c r="B2967" t="s">
        <v>17</v>
      </c>
      <c r="C2967">
        <v>45427</v>
      </c>
      <c r="D2967">
        <v>16</v>
      </c>
      <c r="E2967">
        <v>2927.68</v>
      </c>
      <c r="F2967">
        <v>2224.16</v>
      </c>
      <c r="G2967">
        <v>703.52</v>
      </c>
      <c r="H2967">
        <v>2024</v>
      </c>
      <c r="I2967">
        <v>5</v>
      </c>
      <c r="J2967" t="s">
        <v>88</v>
      </c>
      <c r="K2967" t="s">
        <v>104</v>
      </c>
      <c r="L2967" t="s">
        <v>102</v>
      </c>
      <c r="M2967" t="s">
        <v>103</v>
      </c>
    </row>
    <row r="2968" spans="1:13" x14ac:dyDescent="0.3">
      <c r="A2968" t="s">
        <v>16</v>
      </c>
      <c r="B2968" t="s">
        <v>42</v>
      </c>
      <c r="C2968">
        <v>45590</v>
      </c>
      <c r="D2968">
        <v>28</v>
      </c>
      <c r="E2968">
        <v>11862.76</v>
      </c>
      <c r="F2968">
        <v>7730.8000000000011</v>
      </c>
      <c r="G2968">
        <v>4131.9599999999991</v>
      </c>
      <c r="H2968">
        <v>2024</v>
      </c>
      <c r="I2968">
        <v>10</v>
      </c>
      <c r="J2968" t="s">
        <v>90</v>
      </c>
      <c r="K2968" t="s">
        <v>137</v>
      </c>
      <c r="L2968" t="s">
        <v>98</v>
      </c>
      <c r="M2968" t="s">
        <v>99</v>
      </c>
    </row>
    <row r="2969" spans="1:13" x14ac:dyDescent="0.3">
      <c r="A2969" t="s">
        <v>16</v>
      </c>
      <c r="B2969" t="s">
        <v>18</v>
      </c>
      <c r="C2969">
        <v>45503</v>
      </c>
      <c r="D2969">
        <v>18</v>
      </c>
      <c r="E2969">
        <v>7184.88</v>
      </c>
      <c r="F2969">
        <v>5429.5199999999995</v>
      </c>
      <c r="G2969">
        <v>1755.3600000000006</v>
      </c>
      <c r="H2969">
        <v>2024</v>
      </c>
      <c r="I2969">
        <v>7</v>
      </c>
      <c r="J2969" t="s">
        <v>89</v>
      </c>
      <c r="K2969" t="s">
        <v>130</v>
      </c>
      <c r="L2969" t="s">
        <v>126</v>
      </c>
      <c r="M2969" t="s">
        <v>129</v>
      </c>
    </row>
    <row r="2970" spans="1:13" x14ac:dyDescent="0.3">
      <c r="A2970" t="s">
        <v>23</v>
      </c>
      <c r="B2970" t="s">
        <v>66</v>
      </c>
      <c r="C2970">
        <v>45137</v>
      </c>
      <c r="D2970">
        <v>9</v>
      </c>
      <c r="E2970">
        <v>4890.24</v>
      </c>
      <c r="F2970">
        <v>3479.22</v>
      </c>
      <c r="G2970">
        <v>1411.02</v>
      </c>
      <c r="H2970">
        <v>2023</v>
      </c>
      <c r="I2970">
        <v>7</v>
      </c>
      <c r="J2970" t="s">
        <v>85</v>
      </c>
      <c r="K2970" t="s">
        <v>113</v>
      </c>
      <c r="L2970" t="s">
        <v>118</v>
      </c>
      <c r="M2970" t="s">
        <v>154</v>
      </c>
    </row>
    <row r="2971" spans="1:13" x14ac:dyDescent="0.3">
      <c r="A2971" t="s">
        <v>6</v>
      </c>
      <c r="B2971" t="s">
        <v>39</v>
      </c>
      <c r="C2971">
        <v>45409</v>
      </c>
      <c r="D2971">
        <v>15</v>
      </c>
      <c r="E2971">
        <v>10949.7</v>
      </c>
      <c r="F2971">
        <v>8834.85</v>
      </c>
      <c r="G2971">
        <v>2114.8500000000004</v>
      </c>
      <c r="H2971">
        <v>2024</v>
      </c>
      <c r="I2971">
        <v>4</v>
      </c>
      <c r="J2971" t="s">
        <v>88</v>
      </c>
      <c r="K2971" t="s">
        <v>113</v>
      </c>
      <c r="L2971" t="s">
        <v>111</v>
      </c>
      <c r="M2971" t="s">
        <v>121</v>
      </c>
    </row>
    <row r="2972" spans="1:13" x14ac:dyDescent="0.3">
      <c r="A2972" t="s">
        <v>21</v>
      </c>
      <c r="B2972" t="s">
        <v>45</v>
      </c>
      <c r="C2972">
        <v>45387</v>
      </c>
      <c r="D2972">
        <v>6</v>
      </c>
      <c r="E2972">
        <v>4839.96</v>
      </c>
      <c r="F2972">
        <v>2886.2400000000002</v>
      </c>
      <c r="G2972">
        <v>1953.7199999999998</v>
      </c>
      <c r="H2972">
        <v>2024</v>
      </c>
      <c r="I2972">
        <v>4</v>
      </c>
      <c r="J2972" t="s">
        <v>88</v>
      </c>
      <c r="K2972" t="s">
        <v>113</v>
      </c>
      <c r="L2972" t="s">
        <v>111</v>
      </c>
      <c r="M2972" t="s">
        <v>112</v>
      </c>
    </row>
    <row r="2973" spans="1:13" x14ac:dyDescent="0.3">
      <c r="A2973" t="s">
        <v>23</v>
      </c>
      <c r="B2973" t="s">
        <v>49</v>
      </c>
      <c r="C2973">
        <v>45325</v>
      </c>
      <c r="D2973">
        <v>17</v>
      </c>
      <c r="E2973">
        <v>22628.19</v>
      </c>
      <c r="F2973">
        <v>13899.54</v>
      </c>
      <c r="G2973">
        <v>8728.6499999999978</v>
      </c>
      <c r="H2973">
        <v>2024</v>
      </c>
      <c r="I2973">
        <v>2</v>
      </c>
      <c r="J2973" t="s">
        <v>87</v>
      </c>
      <c r="K2973" t="s">
        <v>137</v>
      </c>
      <c r="L2973" t="s">
        <v>126</v>
      </c>
      <c r="M2973" t="s">
        <v>158</v>
      </c>
    </row>
    <row r="2974" spans="1:13" x14ac:dyDescent="0.3">
      <c r="A2974" t="s">
        <v>21</v>
      </c>
      <c r="B2974" t="s">
        <v>13</v>
      </c>
      <c r="C2974">
        <v>45415</v>
      </c>
      <c r="D2974">
        <v>3</v>
      </c>
      <c r="E2974">
        <v>2634.21</v>
      </c>
      <c r="F2974">
        <v>1814.91</v>
      </c>
      <c r="G2974">
        <v>819.3</v>
      </c>
      <c r="H2974">
        <v>2024</v>
      </c>
      <c r="I2974">
        <v>5</v>
      </c>
      <c r="J2974" t="s">
        <v>88</v>
      </c>
      <c r="K2974" t="s">
        <v>104</v>
      </c>
      <c r="L2974" t="s">
        <v>102</v>
      </c>
      <c r="M2974" t="s">
        <v>103</v>
      </c>
    </row>
    <row r="2975" spans="1:13" x14ac:dyDescent="0.3">
      <c r="A2975" t="s">
        <v>16</v>
      </c>
      <c r="B2975" t="s">
        <v>52</v>
      </c>
      <c r="C2975">
        <v>45371</v>
      </c>
      <c r="D2975">
        <v>24</v>
      </c>
      <c r="E2975">
        <v>5678.64</v>
      </c>
      <c r="F2975">
        <v>4396.08</v>
      </c>
      <c r="G2975">
        <v>1282.5600000000004</v>
      </c>
      <c r="H2975">
        <v>2024</v>
      </c>
      <c r="I2975">
        <v>3</v>
      </c>
      <c r="J2975" t="s">
        <v>87</v>
      </c>
      <c r="K2975" t="s">
        <v>113</v>
      </c>
      <c r="L2975" t="s">
        <v>118</v>
      </c>
      <c r="M2975" t="s">
        <v>152</v>
      </c>
    </row>
    <row r="2976" spans="1:13" x14ac:dyDescent="0.3">
      <c r="A2976" t="s">
        <v>25</v>
      </c>
      <c r="B2976" t="s">
        <v>52</v>
      </c>
      <c r="C2976">
        <v>45494</v>
      </c>
      <c r="D2976">
        <v>13</v>
      </c>
      <c r="E2976">
        <v>3075.9300000000003</v>
      </c>
      <c r="F2976">
        <v>2381.21</v>
      </c>
      <c r="G2976">
        <v>694.72000000000025</v>
      </c>
      <c r="H2976">
        <v>2024</v>
      </c>
      <c r="I2976">
        <v>7</v>
      </c>
      <c r="J2976" t="s">
        <v>89</v>
      </c>
      <c r="K2976" t="s">
        <v>113</v>
      </c>
      <c r="L2976" t="s">
        <v>118</v>
      </c>
      <c r="M2976" t="s">
        <v>152</v>
      </c>
    </row>
    <row r="2977" spans="1:13" x14ac:dyDescent="0.3">
      <c r="A2977" t="s">
        <v>16</v>
      </c>
      <c r="B2977" t="s">
        <v>67</v>
      </c>
      <c r="C2977">
        <v>45140</v>
      </c>
      <c r="D2977">
        <v>21</v>
      </c>
      <c r="E2977">
        <v>21921.480000000003</v>
      </c>
      <c r="F2977">
        <v>13524.84</v>
      </c>
      <c r="G2977">
        <v>8396.6400000000031</v>
      </c>
      <c r="H2977">
        <v>2023</v>
      </c>
      <c r="I2977">
        <v>8</v>
      </c>
      <c r="J2977" t="s">
        <v>85</v>
      </c>
      <c r="K2977" t="s">
        <v>137</v>
      </c>
      <c r="L2977" t="s">
        <v>111</v>
      </c>
      <c r="M2977" t="s">
        <v>121</v>
      </c>
    </row>
    <row r="2978" spans="1:13" x14ac:dyDescent="0.3">
      <c r="A2978" t="s">
        <v>59</v>
      </c>
      <c r="B2978" t="s">
        <v>46</v>
      </c>
      <c r="C2978">
        <v>45372</v>
      </c>
      <c r="D2978">
        <v>29</v>
      </c>
      <c r="E2978">
        <v>5667.47</v>
      </c>
      <c r="F2978">
        <v>4232.5499999999993</v>
      </c>
      <c r="G2978">
        <v>1434.920000000001</v>
      </c>
      <c r="H2978">
        <v>2024</v>
      </c>
      <c r="I2978">
        <v>3</v>
      </c>
      <c r="J2978" t="s">
        <v>87</v>
      </c>
      <c r="K2978" t="s">
        <v>100</v>
      </c>
      <c r="L2978" t="s">
        <v>118</v>
      </c>
      <c r="M2978" t="s">
        <v>119</v>
      </c>
    </row>
    <row r="2979" spans="1:13" x14ac:dyDescent="0.3">
      <c r="A2979" t="s">
        <v>8</v>
      </c>
      <c r="B2979" t="s">
        <v>44</v>
      </c>
      <c r="C2979">
        <v>44995</v>
      </c>
      <c r="D2979">
        <v>17</v>
      </c>
      <c r="E2979">
        <v>4884.1000000000004</v>
      </c>
      <c r="F2979">
        <v>3955.39</v>
      </c>
      <c r="G2979">
        <v>928.71000000000049</v>
      </c>
      <c r="H2979">
        <v>2023</v>
      </c>
      <c r="I2979">
        <v>3</v>
      </c>
      <c r="J2979" t="s">
        <v>83</v>
      </c>
      <c r="K2979" t="s">
        <v>109</v>
      </c>
      <c r="L2979" t="s">
        <v>102</v>
      </c>
      <c r="M2979" t="s">
        <v>116</v>
      </c>
    </row>
    <row r="2980" spans="1:13" x14ac:dyDescent="0.3">
      <c r="A2980" t="s">
        <v>54</v>
      </c>
      <c r="B2980" t="s">
        <v>13</v>
      </c>
      <c r="C2980">
        <v>45558</v>
      </c>
      <c r="D2980">
        <v>16</v>
      </c>
      <c r="E2980">
        <v>14049.12</v>
      </c>
      <c r="F2980">
        <v>9679.52</v>
      </c>
      <c r="G2980">
        <v>4369.6000000000004</v>
      </c>
      <c r="H2980">
        <v>2024</v>
      </c>
      <c r="I2980">
        <v>9</v>
      </c>
      <c r="J2980" t="s">
        <v>89</v>
      </c>
      <c r="K2980" t="s">
        <v>104</v>
      </c>
      <c r="L2980" t="s">
        <v>102</v>
      </c>
      <c r="M2980" t="s">
        <v>103</v>
      </c>
    </row>
    <row r="2981" spans="1:13" x14ac:dyDescent="0.3">
      <c r="A2981" t="s">
        <v>16</v>
      </c>
      <c r="B2981" t="s">
        <v>48</v>
      </c>
      <c r="C2981">
        <v>45183</v>
      </c>
      <c r="D2981">
        <v>10</v>
      </c>
      <c r="E2981">
        <v>14030.1</v>
      </c>
      <c r="F2981">
        <v>8905.5</v>
      </c>
      <c r="G2981">
        <v>5124.6000000000004</v>
      </c>
      <c r="H2981">
        <v>2023</v>
      </c>
      <c r="I2981">
        <v>9</v>
      </c>
      <c r="J2981" t="s">
        <v>85</v>
      </c>
      <c r="K2981" t="s">
        <v>137</v>
      </c>
      <c r="L2981" t="s">
        <v>111</v>
      </c>
      <c r="M2981" t="s">
        <v>112</v>
      </c>
    </row>
    <row r="2982" spans="1:13" x14ac:dyDescent="0.3">
      <c r="A2982" t="s">
        <v>12</v>
      </c>
      <c r="B2982" t="s">
        <v>70</v>
      </c>
      <c r="C2982">
        <v>45011</v>
      </c>
      <c r="D2982">
        <v>19</v>
      </c>
      <c r="E2982">
        <v>4101.91</v>
      </c>
      <c r="F2982">
        <v>2969.13</v>
      </c>
      <c r="G2982">
        <v>1132.7799999999997</v>
      </c>
      <c r="H2982">
        <v>2023</v>
      </c>
      <c r="I2982">
        <v>3</v>
      </c>
      <c r="J2982" t="s">
        <v>83</v>
      </c>
      <c r="K2982" t="s">
        <v>130</v>
      </c>
      <c r="L2982" t="s">
        <v>102</v>
      </c>
      <c r="M2982" t="s">
        <v>103</v>
      </c>
    </row>
    <row r="2983" spans="1:13" x14ac:dyDescent="0.3">
      <c r="A2983" t="s">
        <v>16</v>
      </c>
      <c r="B2983" t="s">
        <v>47</v>
      </c>
      <c r="C2983">
        <v>45086</v>
      </c>
      <c r="D2983">
        <v>5</v>
      </c>
      <c r="E2983">
        <v>5989.6</v>
      </c>
      <c r="F2983">
        <v>4412.75</v>
      </c>
      <c r="G2983">
        <v>1576.8500000000004</v>
      </c>
      <c r="H2983">
        <v>2023</v>
      </c>
      <c r="I2983">
        <v>6</v>
      </c>
      <c r="J2983" t="s">
        <v>84</v>
      </c>
      <c r="K2983" t="s">
        <v>113</v>
      </c>
      <c r="L2983" t="s">
        <v>126</v>
      </c>
      <c r="M2983" t="s">
        <v>127</v>
      </c>
    </row>
    <row r="2984" spans="1:13" x14ac:dyDescent="0.3">
      <c r="A2984" t="s">
        <v>59</v>
      </c>
      <c r="B2984" t="s">
        <v>56</v>
      </c>
      <c r="C2984">
        <v>45088</v>
      </c>
      <c r="D2984">
        <v>17</v>
      </c>
      <c r="E2984">
        <v>2280.5500000000002</v>
      </c>
      <c r="F2984">
        <v>1883.9399999999998</v>
      </c>
      <c r="G2984">
        <v>396.61000000000035</v>
      </c>
      <c r="H2984">
        <v>2023</v>
      </c>
      <c r="I2984">
        <v>6</v>
      </c>
      <c r="J2984" t="s">
        <v>84</v>
      </c>
      <c r="K2984" t="s">
        <v>113</v>
      </c>
      <c r="L2984" t="s">
        <v>102</v>
      </c>
      <c r="M2984" t="s">
        <v>148</v>
      </c>
    </row>
    <row r="2985" spans="1:13" x14ac:dyDescent="0.3">
      <c r="A2985" t="s">
        <v>12</v>
      </c>
      <c r="B2985" t="s">
        <v>26</v>
      </c>
      <c r="C2985">
        <v>45013</v>
      </c>
      <c r="D2985">
        <v>18</v>
      </c>
      <c r="E2985">
        <v>18966.420000000002</v>
      </c>
      <c r="F2985">
        <v>11746.26</v>
      </c>
      <c r="G2985">
        <v>7220.1600000000017</v>
      </c>
      <c r="H2985">
        <v>2023</v>
      </c>
      <c r="I2985">
        <v>3</v>
      </c>
      <c r="J2985" t="s">
        <v>83</v>
      </c>
      <c r="K2985" t="s">
        <v>104</v>
      </c>
      <c r="L2985" t="s">
        <v>126</v>
      </c>
      <c r="M2985" t="s">
        <v>127</v>
      </c>
    </row>
    <row r="2986" spans="1:13" x14ac:dyDescent="0.3">
      <c r="A2986" t="s">
        <v>32</v>
      </c>
      <c r="B2986" t="s">
        <v>39</v>
      </c>
      <c r="C2986">
        <v>45583</v>
      </c>
      <c r="D2986">
        <v>25</v>
      </c>
      <c r="E2986">
        <v>18249.5</v>
      </c>
      <c r="F2986">
        <v>14724.75</v>
      </c>
      <c r="G2986">
        <v>3524.75</v>
      </c>
      <c r="H2986">
        <v>2024</v>
      </c>
      <c r="I2986">
        <v>10</v>
      </c>
      <c r="J2986" t="s">
        <v>90</v>
      </c>
      <c r="K2986" t="s">
        <v>113</v>
      </c>
      <c r="L2986" t="s">
        <v>111</v>
      </c>
      <c r="M2986" t="s">
        <v>121</v>
      </c>
    </row>
    <row r="2987" spans="1:13" x14ac:dyDescent="0.3">
      <c r="A2987" t="s">
        <v>8</v>
      </c>
      <c r="B2987" t="s">
        <v>13</v>
      </c>
      <c r="C2987">
        <v>45218</v>
      </c>
      <c r="D2987">
        <v>24</v>
      </c>
      <c r="E2987">
        <v>21073.68</v>
      </c>
      <c r="F2987">
        <v>14519.28</v>
      </c>
      <c r="G2987">
        <v>6554.4</v>
      </c>
      <c r="H2987">
        <v>2023</v>
      </c>
      <c r="I2987">
        <v>10</v>
      </c>
      <c r="J2987" t="s">
        <v>86</v>
      </c>
      <c r="K2987" t="s">
        <v>104</v>
      </c>
      <c r="L2987" t="s">
        <v>102</v>
      </c>
      <c r="M2987" t="s">
        <v>103</v>
      </c>
    </row>
    <row r="2988" spans="1:13" x14ac:dyDescent="0.3">
      <c r="A2988" t="s">
        <v>59</v>
      </c>
      <c r="B2988" t="s">
        <v>53</v>
      </c>
      <c r="C2988">
        <v>45496</v>
      </c>
      <c r="D2988">
        <v>14</v>
      </c>
      <c r="E2988">
        <v>17858.539999999997</v>
      </c>
      <c r="F2988">
        <v>11135.46</v>
      </c>
      <c r="G2988">
        <v>6723.0799999999981</v>
      </c>
      <c r="H2988">
        <v>2024</v>
      </c>
      <c r="I2988">
        <v>7</v>
      </c>
      <c r="J2988" t="s">
        <v>89</v>
      </c>
      <c r="K2988" t="s">
        <v>130</v>
      </c>
      <c r="L2988" t="s">
        <v>118</v>
      </c>
      <c r="M2988" t="s">
        <v>152</v>
      </c>
    </row>
    <row r="2989" spans="1:13" x14ac:dyDescent="0.3">
      <c r="A2989" t="s">
        <v>16</v>
      </c>
      <c r="B2989" t="s">
        <v>18</v>
      </c>
      <c r="C2989">
        <v>45537</v>
      </c>
      <c r="D2989">
        <v>17</v>
      </c>
      <c r="E2989">
        <v>6785.72</v>
      </c>
      <c r="F2989">
        <v>5127.88</v>
      </c>
      <c r="G2989">
        <v>1657.8400000000001</v>
      </c>
      <c r="H2989">
        <v>2024</v>
      </c>
      <c r="I2989">
        <v>9</v>
      </c>
      <c r="J2989" t="s">
        <v>89</v>
      </c>
      <c r="K2989" t="s">
        <v>130</v>
      </c>
      <c r="L2989" t="s">
        <v>126</v>
      </c>
      <c r="M2989" t="s">
        <v>129</v>
      </c>
    </row>
    <row r="2990" spans="1:13" x14ac:dyDescent="0.3">
      <c r="A2990" t="s">
        <v>10</v>
      </c>
      <c r="B2990" t="s">
        <v>45</v>
      </c>
      <c r="C2990">
        <v>45495</v>
      </c>
      <c r="D2990">
        <v>14</v>
      </c>
      <c r="E2990">
        <v>11293.24</v>
      </c>
      <c r="F2990">
        <v>6734.56</v>
      </c>
      <c r="G2990">
        <v>4558.6799999999994</v>
      </c>
      <c r="H2990">
        <v>2024</v>
      </c>
      <c r="I2990">
        <v>7</v>
      </c>
      <c r="J2990" t="s">
        <v>89</v>
      </c>
      <c r="K2990" t="s">
        <v>113</v>
      </c>
      <c r="L2990" t="s">
        <v>111</v>
      </c>
      <c r="M2990" t="s">
        <v>112</v>
      </c>
    </row>
    <row r="2991" spans="1:13" x14ac:dyDescent="0.3">
      <c r="A2991" t="s">
        <v>32</v>
      </c>
      <c r="B2991" t="s">
        <v>30</v>
      </c>
      <c r="C2991">
        <v>45601</v>
      </c>
      <c r="D2991">
        <v>26</v>
      </c>
      <c r="E2991">
        <v>38257.96</v>
      </c>
      <c r="F2991">
        <v>25886.899999999998</v>
      </c>
      <c r="G2991">
        <v>12371.060000000001</v>
      </c>
      <c r="H2991">
        <v>2024</v>
      </c>
      <c r="I2991">
        <v>11</v>
      </c>
      <c r="J2991" t="s">
        <v>90</v>
      </c>
      <c r="K2991" t="s">
        <v>113</v>
      </c>
      <c r="L2991" t="s">
        <v>126</v>
      </c>
      <c r="M2991" t="s">
        <v>127</v>
      </c>
    </row>
    <row r="2992" spans="1:13" x14ac:dyDescent="0.3">
      <c r="A2992" t="s">
        <v>23</v>
      </c>
      <c r="B2992" t="s">
        <v>55</v>
      </c>
      <c r="C2992">
        <v>45499</v>
      </c>
      <c r="D2992">
        <v>13</v>
      </c>
      <c r="E2992">
        <v>11299.08</v>
      </c>
      <c r="F2992">
        <v>8482.89</v>
      </c>
      <c r="G2992">
        <v>2816.1900000000005</v>
      </c>
      <c r="H2992">
        <v>2024</v>
      </c>
      <c r="I2992">
        <v>7</v>
      </c>
      <c r="J2992" t="s">
        <v>89</v>
      </c>
      <c r="K2992" t="s">
        <v>100</v>
      </c>
      <c r="L2992" t="s">
        <v>111</v>
      </c>
      <c r="M2992" t="s">
        <v>121</v>
      </c>
    </row>
    <row r="2993" spans="1:13" x14ac:dyDescent="0.3">
      <c r="A2993" t="s">
        <v>16</v>
      </c>
      <c r="B2993" t="s">
        <v>35</v>
      </c>
      <c r="C2993">
        <v>45396</v>
      </c>
      <c r="D2993">
        <v>11</v>
      </c>
      <c r="E2993">
        <v>1793.5500000000002</v>
      </c>
      <c r="F2993">
        <v>1387.21</v>
      </c>
      <c r="G2993">
        <v>406.34000000000015</v>
      </c>
      <c r="H2993">
        <v>2024</v>
      </c>
      <c r="I2993">
        <v>4</v>
      </c>
      <c r="J2993" t="s">
        <v>88</v>
      </c>
      <c r="K2993" t="s">
        <v>113</v>
      </c>
      <c r="L2993" t="s">
        <v>102</v>
      </c>
      <c r="M2993" t="s">
        <v>124</v>
      </c>
    </row>
    <row r="2994" spans="1:13" x14ac:dyDescent="0.3">
      <c r="A2994" t="s">
        <v>16</v>
      </c>
      <c r="B2994" t="s">
        <v>52</v>
      </c>
      <c r="C2994">
        <v>45375</v>
      </c>
      <c r="D2994">
        <v>23</v>
      </c>
      <c r="E2994">
        <v>5442.0300000000007</v>
      </c>
      <c r="F2994">
        <v>4212.91</v>
      </c>
      <c r="G2994">
        <v>1229.1200000000008</v>
      </c>
      <c r="H2994">
        <v>2024</v>
      </c>
      <c r="I2994">
        <v>3</v>
      </c>
      <c r="J2994" t="s">
        <v>87</v>
      </c>
      <c r="K2994" t="s">
        <v>113</v>
      </c>
      <c r="L2994" t="s">
        <v>118</v>
      </c>
      <c r="M2994" t="s">
        <v>152</v>
      </c>
    </row>
    <row r="2995" spans="1:13" x14ac:dyDescent="0.3">
      <c r="A2995" t="s">
        <v>25</v>
      </c>
      <c r="B2995" t="s">
        <v>60</v>
      </c>
      <c r="C2995">
        <v>45390</v>
      </c>
      <c r="D2995">
        <v>14</v>
      </c>
      <c r="E2995">
        <v>7873.74</v>
      </c>
      <c r="F2995">
        <v>6012.02</v>
      </c>
      <c r="G2995">
        <v>1861.7199999999993</v>
      </c>
      <c r="H2995">
        <v>2024</v>
      </c>
      <c r="I2995">
        <v>4</v>
      </c>
      <c r="J2995" t="s">
        <v>88</v>
      </c>
      <c r="K2995" t="s">
        <v>132</v>
      </c>
      <c r="L2995" t="s">
        <v>102</v>
      </c>
      <c r="M2995" t="s">
        <v>116</v>
      </c>
    </row>
    <row r="2996" spans="1:13" x14ac:dyDescent="0.3">
      <c r="A2996" t="s">
        <v>59</v>
      </c>
      <c r="B2996" t="s">
        <v>29</v>
      </c>
      <c r="C2996">
        <v>45255</v>
      </c>
      <c r="D2996">
        <v>28</v>
      </c>
      <c r="E2996">
        <v>18284</v>
      </c>
      <c r="F2996">
        <v>13696.199999999999</v>
      </c>
      <c r="G2996">
        <v>4587.8000000000011</v>
      </c>
      <c r="H2996">
        <v>2023</v>
      </c>
      <c r="I2996">
        <v>11</v>
      </c>
      <c r="J2996" t="s">
        <v>86</v>
      </c>
      <c r="K2996" t="s">
        <v>100</v>
      </c>
      <c r="L2996" t="s">
        <v>98</v>
      </c>
      <c r="M2996" t="s">
        <v>108</v>
      </c>
    </row>
    <row r="2997" spans="1:13" x14ac:dyDescent="0.3">
      <c r="A2997" t="s">
        <v>16</v>
      </c>
      <c r="B2997" t="s">
        <v>71</v>
      </c>
      <c r="C2997">
        <v>45244</v>
      </c>
      <c r="D2997">
        <v>32</v>
      </c>
      <c r="E2997">
        <v>7309.76</v>
      </c>
      <c r="F2997">
        <v>5841.92</v>
      </c>
      <c r="G2997">
        <v>1467.8400000000001</v>
      </c>
      <c r="H2997">
        <v>2023</v>
      </c>
      <c r="I2997">
        <v>11</v>
      </c>
      <c r="J2997" t="s">
        <v>86</v>
      </c>
      <c r="K2997" t="s">
        <v>100</v>
      </c>
      <c r="L2997" t="s">
        <v>98</v>
      </c>
      <c r="M2997" t="s">
        <v>99</v>
      </c>
    </row>
    <row r="2998" spans="1:13" x14ac:dyDescent="0.3">
      <c r="A2998" t="s">
        <v>16</v>
      </c>
      <c r="B2998" t="s">
        <v>58</v>
      </c>
      <c r="C2998">
        <v>45148</v>
      </c>
      <c r="D2998">
        <v>20</v>
      </c>
      <c r="E2998">
        <v>5185.3999999999996</v>
      </c>
      <c r="F2998">
        <v>3389.4</v>
      </c>
      <c r="G2998">
        <v>1795.9999999999995</v>
      </c>
      <c r="H2998">
        <v>2023</v>
      </c>
      <c r="I2998">
        <v>8</v>
      </c>
      <c r="J2998" t="s">
        <v>85</v>
      </c>
      <c r="K2998" t="s">
        <v>106</v>
      </c>
      <c r="L2998" t="s">
        <v>126</v>
      </c>
      <c r="M2998" t="s">
        <v>144</v>
      </c>
    </row>
    <row r="2999" spans="1:13" x14ac:dyDescent="0.3">
      <c r="A2999" t="s">
        <v>23</v>
      </c>
      <c r="B2999" t="s">
        <v>68</v>
      </c>
      <c r="C2999">
        <v>45554</v>
      </c>
      <c r="D2999">
        <v>17</v>
      </c>
      <c r="E2999">
        <v>18836</v>
      </c>
      <c r="F2999">
        <v>14756.849999999999</v>
      </c>
      <c r="G2999">
        <v>4079.1500000000015</v>
      </c>
      <c r="H2999">
        <v>2024</v>
      </c>
      <c r="I2999">
        <v>9</v>
      </c>
      <c r="J2999" t="s">
        <v>89</v>
      </c>
      <c r="K2999" t="s">
        <v>113</v>
      </c>
      <c r="L2999" t="s">
        <v>118</v>
      </c>
      <c r="M2999" t="s">
        <v>134</v>
      </c>
    </row>
    <row r="3000" spans="1:13" x14ac:dyDescent="0.3">
      <c r="A3000" t="s">
        <v>28</v>
      </c>
      <c r="B3000" t="s">
        <v>31</v>
      </c>
      <c r="C3000">
        <v>45531</v>
      </c>
      <c r="D3000">
        <v>10</v>
      </c>
      <c r="E3000">
        <v>4807</v>
      </c>
      <c r="F3000">
        <v>3019.4</v>
      </c>
      <c r="G3000">
        <v>1787.6</v>
      </c>
      <c r="H3000">
        <v>2024</v>
      </c>
      <c r="I3000">
        <v>8</v>
      </c>
      <c r="J3000" t="s">
        <v>89</v>
      </c>
      <c r="K3000" t="s">
        <v>113</v>
      </c>
      <c r="L3000" t="s">
        <v>98</v>
      </c>
      <c r="M3000" t="s">
        <v>108</v>
      </c>
    </row>
    <row r="3001" spans="1:13" x14ac:dyDescent="0.3">
      <c r="A3001" t="s">
        <v>16</v>
      </c>
      <c r="B3001" t="s">
        <v>58</v>
      </c>
      <c r="C3001">
        <v>44975</v>
      </c>
      <c r="D3001">
        <v>31</v>
      </c>
      <c r="E3001">
        <v>8037.369999999999</v>
      </c>
      <c r="F3001">
        <v>5253.57</v>
      </c>
      <c r="G3001">
        <v>2783.7999999999993</v>
      </c>
      <c r="H3001">
        <v>2023</v>
      </c>
      <c r="I3001">
        <v>2</v>
      </c>
      <c r="J3001" t="s">
        <v>83</v>
      </c>
      <c r="K3001" t="s">
        <v>106</v>
      </c>
      <c r="L3001" t="s">
        <v>126</v>
      </c>
      <c r="M3001" t="s">
        <v>144</v>
      </c>
    </row>
    <row r="3002" spans="1:13" x14ac:dyDescent="0.3">
      <c r="A3002" t="s">
        <v>8</v>
      </c>
      <c r="B3002" t="s">
        <v>11</v>
      </c>
      <c r="C3002">
        <v>45562</v>
      </c>
      <c r="D3002">
        <v>4</v>
      </c>
      <c r="E3002">
        <v>2687.4</v>
      </c>
      <c r="F3002">
        <v>2122.36</v>
      </c>
      <c r="G3002">
        <v>565.04</v>
      </c>
      <c r="H3002">
        <v>2024</v>
      </c>
      <c r="I3002">
        <v>9</v>
      </c>
      <c r="J3002" t="s">
        <v>89</v>
      </c>
      <c r="K3002" t="s">
        <v>113</v>
      </c>
      <c r="L3002" t="s">
        <v>102</v>
      </c>
      <c r="M3002" t="s">
        <v>103</v>
      </c>
    </row>
    <row r="3003" spans="1:13" x14ac:dyDescent="0.3">
      <c r="A3003" t="s">
        <v>14</v>
      </c>
      <c r="B3003" t="s">
        <v>35</v>
      </c>
      <c r="C3003">
        <v>45158</v>
      </c>
      <c r="D3003">
        <v>18</v>
      </c>
      <c r="E3003">
        <v>2934.9</v>
      </c>
      <c r="F3003">
        <v>2269.98</v>
      </c>
      <c r="G3003">
        <v>664.92000000000007</v>
      </c>
      <c r="H3003">
        <v>2023</v>
      </c>
      <c r="I3003">
        <v>8</v>
      </c>
      <c r="J3003" t="s">
        <v>85</v>
      </c>
      <c r="K3003" t="s">
        <v>113</v>
      </c>
      <c r="L3003" t="s">
        <v>102</v>
      </c>
      <c r="M3003" t="s">
        <v>124</v>
      </c>
    </row>
    <row r="3004" spans="1:13" x14ac:dyDescent="0.3">
      <c r="A3004" t="s">
        <v>16</v>
      </c>
      <c r="B3004" t="s">
        <v>52</v>
      </c>
      <c r="C3004">
        <v>45495</v>
      </c>
      <c r="D3004">
        <v>1</v>
      </c>
      <c r="E3004">
        <v>236.61</v>
      </c>
      <c r="F3004">
        <v>183.17</v>
      </c>
      <c r="G3004">
        <v>53.440000000000026</v>
      </c>
      <c r="H3004">
        <v>2024</v>
      </c>
      <c r="I3004">
        <v>7</v>
      </c>
      <c r="J3004" t="s">
        <v>89</v>
      </c>
      <c r="K3004" t="s">
        <v>113</v>
      </c>
      <c r="L3004" t="s">
        <v>118</v>
      </c>
      <c r="M3004" t="s">
        <v>152</v>
      </c>
    </row>
    <row r="3005" spans="1:13" x14ac:dyDescent="0.3">
      <c r="A3005" t="s">
        <v>16</v>
      </c>
      <c r="B3005" t="s">
        <v>42</v>
      </c>
      <c r="C3005">
        <v>45444</v>
      </c>
      <c r="D3005">
        <v>8</v>
      </c>
      <c r="E3005">
        <v>3389.36</v>
      </c>
      <c r="F3005">
        <v>2208.8000000000002</v>
      </c>
      <c r="G3005">
        <v>1180.56</v>
      </c>
      <c r="H3005">
        <v>2024</v>
      </c>
      <c r="I3005">
        <v>6</v>
      </c>
      <c r="J3005" t="s">
        <v>88</v>
      </c>
      <c r="K3005" t="s">
        <v>137</v>
      </c>
      <c r="L3005" t="s">
        <v>98</v>
      </c>
      <c r="M3005" t="s">
        <v>99</v>
      </c>
    </row>
    <row r="3006" spans="1:13" x14ac:dyDescent="0.3">
      <c r="A3006" t="s">
        <v>8</v>
      </c>
      <c r="B3006" t="s">
        <v>36</v>
      </c>
      <c r="C3006">
        <v>45484</v>
      </c>
      <c r="D3006">
        <v>1</v>
      </c>
      <c r="E3006">
        <v>947.05</v>
      </c>
      <c r="F3006">
        <v>667.38</v>
      </c>
      <c r="G3006">
        <v>279.66999999999996</v>
      </c>
      <c r="H3006">
        <v>2024</v>
      </c>
      <c r="I3006">
        <v>7</v>
      </c>
      <c r="J3006" t="s">
        <v>89</v>
      </c>
      <c r="K3006" t="s">
        <v>132</v>
      </c>
      <c r="L3006" t="s">
        <v>102</v>
      </c>
      <c r="M3006" t="s">
        <v>124</v>
      </c>
    </row>
    <row r="3007" spans="1:13" x14ac:dyDescent="0.3">
      <c r="A3007" t="s">
        <v>32</v>
      </c>
      <c r="B3007" t="s">
        <v>45</v>
      </c>
      <c r="C3007">
        <v>45518</v>
      </c>
      <c r="D3007">
        <v>10</v>
      </c>
      <c r="E3007">
        <v>8066.5999999999995</v>
      </c>
      <c r="F3007">
        <v>4810.4000000000005</v>
      </c>
      <c r="G3007">
        <v>3256.1999999999989</v>
      </c>
      <c r="H3007">
        <v>2024</v>
      </c>
      <c r="I3007">
        <v>8</v>
      </c>
      <c r="J3007" t="s">
        <v>89</v>
      </c>
      <c r="K3007" t="s">
        <v>113</v>
      </c>
      <c r="L3007" t="s">
        <v>111</v>
      </c>
      <c r="M3007" t="s">
        <v>112</v>
      </c>
    </row>
    <row r="3008" spans="1:13" x14ac:dyDescent="0.3">
      <c r="A3008" t="s">
        <v>12</v>
      </c>
      <c r="B3008" t="s">
        <v>62</v>
      </c>
      <c r="C3008">
        <v>45068</v>
      </c>
      <c r="D3008">
        <v>9</v>
      </c>
      <c r="E3008">
        <v>13007.699999999999</v>
      </c>
      <c r="F3008">
        <v>8732.43</v>
      </c>
      <c r="G3008">
        <v>4275.2699999999986</v>
      </c>
      <c r="H3008">
        <v>2023</v>
      </c>
      <c r="I3008">
        <v>5</v>
      </c>
      <c r="J3008" t="s">
        <v>84</v>
      </c>
      <c r="K3008" t="s">
        <v>113</v>
      </c>
      <c r="L3008" t="s">
        <v>126</v>
      </c>
      <c r="M3008" t="s">
        <v>158</v>
      </c>
    </row>
    <row r="3009" spans="1:13" x14ac:dyDescent="0.3">
      <c r="A3009" t="s">
        <v>28</v>
      </c>
      <c r="B3009" t="s">
        <v>56</v>
      </c>
      <c r="C3009">
        <v>45206</v>
      </c>
      <c r="D3009">
        <v>35</v>
      </c>
      <c r="E3009">
        <v>4695.25</v>
      </c>
      <c r="F3009">
        <v>3878.7</v>
      </c>
      <c r="G3009">
        <v>816.55000000000018</v>
      </c>
      <c r="H3009">
        <v>2023</v>
      </c>
      <c r="I3009">
        <v>10</v>
      </c>
      <c r="J3009" t="s">
        <v>86</v>
      </c>
      <c r="K3009" t="s">
        <v>113</v>
      </c>
      <c r="L3009" t="s">
        <v>102</v>
      </c>
      <c r="M3009" t="s">
        <v>148</v>
      </c>
    </row>
    <row r="3010" spans="1:13" x14ac:dyDescent="0.3">
      <c r="A3010" t="s">
        <v>16</v>
      </c>
      <c r="B3010" t="s">
        <v>30</v>
      </c>
      <c r="C3010">
        <v>45547</v>
      </c>
      <c r="D3010">
        <v>11</v>
      </c>
      <c r="E3010">
        <v>16186.060000000001</v>
      </c>
      <c r="F3010">
        <v>10952.15</v>
      </c>
      <c r="G3010">
        <v>5233.9100000000017</v>
      </c>
      <c r="H3010">
        <v>2024</v>
      </c>
      <c r="I3010">
        <v>9</v>
      </c>
      <c r="J3010" t="s">
        <v>89</v>
      </c>
      <c r="K3010" t="s">
        <v>113</v>
      </c>
      <c r="L3010" t="s">
        <v>126</v>
      </c>
      <c r="M3010" t="s">
        <v>127</v>
      </c>
    </row>
    <row r="3011" spans="1:13" x14ac:dyDescent="0.3">
      <c r="A3011" t="s">
        <v>16</v>
      </c>
      <c r="B3011" t="s">
        <v>64</v>
      </c>
      <c r="C3011">
        <v>45411</v>
      </c>
      <c r="D3011">
        <v>16</v>
      </c>
      <c r="E3011">
        <v>6203.84</v>
      </c>
      <c r="F3011">
        <v>4150.72</v>
      </c>
      <c r="G3011">
        <v>2053.12</v>
      </c>
      <c r="H3011">
        <v>2024</v>
      </c>
      <c r="I3011">
        <v>4</v>
      </c>
      <c r="J3011" t="s">
        <v>88</v>
      </c>
      <c r="K3011" t="s">
        <v>106</v>
      </c>
      <c r="L3011" t="s">
        <v>102</v>
      </c>
      <c r="M3011" t="s">
        <v>103</v>
      </c>
    </row>
    <row r="3012" spans="1:13" x14ac:dyDescent="0.3">
      <c r="A3012" t="s">
        <v>19</v>
      </c>
      <c r="B3012" t="s">
        <v>70</v>
      </c>
      <c r="C3012">
        <v>45036</v>
      </c>
      <c r="D3012">
        <v>9</v>
      </c>
      <c r="E3012">
        <v>1943.0099999999998</v>
      </c>
      <c r="F3012">
        <v>1406.43</v>
      </c>
      <c r="G3012">
        <v>536.5799999999997</v>
      </c>
      <c r="H3012">
        <v>2023</v>
      </c>
      <c r="I3012">
        <v>4</v>
      </c>
      <c r="J3012" t="s">
        <v>84</v>
      </c>
      <c r="K3012" t="s">
        <v>130</v>
      </c>
      <c r="L3012" t="s">
        <v>102</v>
      </c>
      <c r="M3012" t="s">
        <v>103</v>
      </c>
    </row>
    <row r="3013" spans="1:13" x14ac:dyDescent="0.3">
      <c r="A3013" t="s">
        <v>25</v>
      </c>
      <c r="B3013" t="s">
        <v>15</v>
      </c>
      <c r="C3013">
        <v>45131</v>
      </c>
      <c r="D3013">
        <v>22</v>
      </c>
      <c r="E3013">
        <v>19436.78</v>
      </c>
      <c r="F3013">
        <v>13553.980000000001</v>
      </c>
      <c r="G3013">
        <v>5882.7999999999975</v>
      </c>
      <c r="H3013">
        <v>2023</v>
      </c>
      <c r="I3013">
        <v>7</v>
      </c>
      <c r="J3013" t="s">
        <v>85</v>
      </c>
      <c r="K3013" t="s">
        <v>132</v>
      </c>
      <c r="L3013" t="s">
        <v>118</v>
      </c>
      <c r="M3013" t="s">
        <v>134</v>
      </c>
    </row>
    <row r="3014" spans="1:13" x14ac:dyDescent="0.3">
      <c r="A3014" t="s">
        <v>16</v>
      </c>
      <c r="B3014" t="s">
        <v>60</v>
      </c>
      <c r="C3014">
        <v>45489</v>
      </c>
      <c r="D3014">
        <v>16</v>
      </c>
      <c r="E3014">
        <v>8998.56</v>
      </c>
      <c r="F3014">
        <v>6870.88</v>
      </c>
      <c r="G3014">
        <v>2127.6799999999994</v>
      </c>
      <c r="H3014">
        <v>2024</v>
      </c>
      <c r="I3014">
        <v>7</v>
      </c>
      <c r="J3014" t="s">
        <v>89</v>
      </c>
      <c r="K3014" t="s">
        <v>132</v>
      </c>
      <c r="L3014" t="s">
        <v>102</v>
      </c>
      <c r="M3014" t="s">
        <v>116</v>
      </c>
    </row>
    <row r="3015" spans="1:13" x14ac:dyDescent="0.3">
      <c r="A3015" t="s">
        <v>8</v>
      </c>
      <c r="B3015" t="s">
        <v>36</v>
      </c>
      <c r="C3015">
        <v>45628</v>
      </c>
      <c r="D3015">
        <v>31</v>
      </c>
      <c r="E3015">
        <v>29358.55</v>
      </c>
      <c r="F3015">
        <v>20688.78</v>
      </c>
      <c r="G3015">
        <v>8669.77</v>
      </c>
      <c r="H3015">
        <v>2024</v>
      </c>
      <c r="I3015">
        <v>12</v>
      </c>
      <c r="J3015" t="s">
        <v>90</v>
      </c>
      <c r="K3015" t="s">
        <v>132</v>
      </c>
      <c r="L3015" t="s">
        <v>102</v>
      </c>
      <c r="M3015" t="s">
        <v>124</v>
      </c>
    </row>
    <row r="3016" spans="1:13" x14ac:dyDescent="0.3">
      <c r="A3016" t="s">
        <v>16</v>
      </c>
      <c r="B3016" t="s">
        <v>22</v>
      </c>
      <c r="C3016">
        <v>45081</v>
      </c>
      <c r="D3016">
        <v>17</v>
      </c>
      <c r="E3016">
        <v>17909.16</v>
      </c>
      <c r="F3016">
        <v>10646.42</v>
      </c>
      <c r="G3016">
        <v>7262.74</v>
      </c>
      <c r="H3016">
        <v>2023</v>
      </c>
      <c r="I3016">
        <v>6</v>
      </c>
      <c r="J3016" t="s">
        <v>84</v>
      </c>
      <c r="K3016" t="s">
        <v>113</v>
      </c>
      <c r="L3016" t="s">
        <v>102</v>
      </c>
      <c r="M3016" t="s">
        <v>124</v>
      </c>
    </row>
    <row r="3017" spans="1:13" x14ac:dyDescent="0.3">
      <c r="A3017" t="s">
        <v>33</v>
      </c>
      <c r="B3017" t="s">
        <v>41</v>
      </c>
      <c r="C3017">
        <v>45540</v>
      </c>
      <c r="D3017">
        <v>3</v>
      </c>
      <c r="E3017">
        <v>2650.2</v>
      </c>
      <c r="F3017">
        <v>1813.47</v>
      </c>
      <c r="G3017">
        <v>836.72999999999979</v>
      </c>
      <c r="H3017">
        <v>2024</v>
      </c>
      <c r="I3017">
        <v>9</v>
      </c>
      <c r="J3017" t="s">
        <v>89</v>
      </c>
      <c r="K3017" t="s">
        <v>132</v>
      </c>
      <c r="L3017" t="s">
        <v>118</v>
      </c>
      <c r="M3017" t="s">
        <v>154</v>
      </c>
    </row>
    <row r="3018" spans="1:13" x14ac:dyDescent="0.3">
      <c r="A3018" t="s">
        <v>14</v>
      </c>
      <c r="B3018" t="s">
        <v>30</v>
      </c>
      <c r="C3018">
        <v>45505</v>
      </c>
      <c r="D3018">
        <v>9</v>
      </c>
      <c r="E3018">
        <v>13243.14</v>
      </c>
      <c r="F3018">
        <v>8960.85</v>
      </c>
      <c r="G3018">
        <v>4282.2899999999991</v>
      </c>
      <c r="H3018">
        <v>2024</v>
      </c>
      <c r="I3018">
        <v>8</v>
      </c>
      <c r="J3018" t="s">
        <v>89</v>
      </c>
      <c r="K3018" t="s">
        <v>113</v>
      </c>
      <c r="L3018" t="s">
        <v>126</v>
      </c>
      <c r="M3018" t="s">
        <v>127</v>
      </c>
    </row>
    <row r="3019" spans="1:13" x14ac:dyDescent="0.3">
      <c r="A3019" t="s">
        <v>25</v>
      </c>
      <c r="B3019" t="s">
        <v>39</v>
      </c>
      <c r="C3019">
        <v>45436</v>
      </c>
      <c r="D3019">
        <v>4</v>
      </c>
      <c r="E3019">
        <v>2919.92</v>
      </c>
      <c r="F3019">
        <v>2355.96</v>
      </c>
      <c r="G3019">
        <v>563.96</v>
      </c>
      <c r="H3019">
        <v>2024</v>
      </c>
      <c r="I3019">
        <v>5</v>
      </c>
      <c r="J3019" t="s">
        <v>88</v>
      </c>
      <c r="K3019" t="s">
        <v>113</v>
      </c>
      <c r="L3019" t="s">
        <v>111</v>
      </c>
      <c r="M3019" t="s">
        <v>121</v>
      </c>
    </row>
    <row r="3020" spans="1:13" x14ac:dyDescent="0.3">
      <c r="A3020" t="s">
        <v>33</v>
      </c>
      <c r="B3020" t="s">
        <v>38</v>
      </c>
      <c r="C3020">
        <v>45126</v>
      </c>
      <c r="D3020">
        <v>15</v>
      </c>
      <c r="E3020">
        <v>8047.2000000000007</v>
      </c>
      <c r="F3020">
        <v>5865.45</v>
      </c>
      <c r="G3020">
        <v>2181.7500000000009</v>
      </c>
      <c r="H3020">
        <v>2023</v>
      </c>
      <c r="I3020">
        <v>7</v>
      </c>
      <c r="J3020" t="s">
        <v>85</v>
      </c>
      <c r="K3020" t="s">
        <v>113</v>
      </c>
      <c r="L3020" t="s">
        <v>111</v>
      </c>
      <c r="M3020" t="s">
        <v>112</v>
      </c>
    </row>
    <row r="3021" spans="1:13" x14ac:dyDescent="0.3">
      <c r="A3021" t="s">
        <v>10</v>
      </c>
      <c r="B3021" t="s">
        <v>70</v>
      </c>
      <c r="C3021">
        <v>44935</v>
      </c>
      <c r="D3021">
        <v>33</v>
      </c>
      <c r="E3021">
        <v>7124.37</v>
      </c>
      <c r="F3021">
        <v>5156.9100000000008</v>
      </c>
      <c r="G3021">
        <v>1967.4599999999991</v>
      </c>
      <c r="H3021">
        <v>2023</v>
      </c>
      <c r="I3021">
        <v>1</v>
      </c>
      <c r="J3021" t="s">
        <v>83</v>
      </c>
      <c r="K3021" t="s">
        <v>130</v>
      </c>
      <c r="L3021" t="s">
        <v>102</v>
      </c>
      <c r="M3021" t="s">
        <v>103</v>
      </c>
    </row>
    <row r="3022" spans="1:13" x14ac:dyDescent="0.3">
      <c r="A3022" t="s">
        <v>16</v>
      </c>
      <c r="B3022" t="s">
        <v>56</v>
      </c>
      <c r="C3022">
        <v>45218</v>
      </c>
      <c r="D3022">
        <v>35</v>
      </c>
      <c r="E3022">
        <v>4695.25</v>
      </c>
      <c r="F3022">
        <v>3878.7</v>
      </c>
      <c r="G3022">
        <v>816.55000000000018</v>
      </c>
      <c r="H3022">
        <v>2023</v>
      </c>
      <c r="I3022">
        <v>10</v>
      </c>
      <c r="J3022" t="s">
        <v>86</v>
      </c>
      <c r="K3022" t="s">
        <v>113</v>
      </c>
      <c r="L3022" t="s">
        <v>102</v>
      </c>
      <c r="M3022" t="s">
        <v>148</v>
      </c>
    </row>
    <row r="3023" spans="1:13" x14ac:dyDescent="0.3">
      <c r="A3023" t="s">
        <v>54</v>
      </c>
      <c r="B3023" t="s">
        <v>48</v>
      </c>
      <c r="C3023">
        <v>45017</v>
      </c>
      <c r="D3023">
        <v>31</v>
      </c>
      <c r="E3023">
        <v>43493.31</v>
      </c>
      <c r="F3023">
        <v>27607.05</v>
      </c>
      <c r="G3023">
        <v>15886.259999999998</v>
      </c>
      <c r="H3023">
        <v>2023</v>
      </c>
      <c r="I3023">
        <v>4</v>
      </c>
      <c r="J3023" t="s">
        <v>84</v>
      </c>
      <c r="K3023" t="s">
        <v>137</v>
      </c>
      <c r="L3023" t="s">
        <v>111</v>
      </c>
      <c r="M3023" t="s">
        <v>112</v>
      </c>
    </row>
    <row r="3024" spans="1:13" x14ac:dyDescent="0.3">
      <c r="A3024" t="s">
        <v>23</v>
      </c>
      <c r="B3024" t="s">
        <v>31</v>
      </c>
      <c r="C3024">
        <v>45511</v>
      </c>
      <c r="D3024">
        <v>6</v>
      </c>
      <c r="E3024">
        <v>2884.2</v>
      </c>
      <c r="F3024">
        <v>1811.6399999999999</v>
      </c>
      <c r="G3024">
        <v>1072.56</v>
      </c>
      <c r="H3024">
        <v>2024</v>
      </c>
      <c r="I3024">
        <v>8</v>
      </c>
      <c r="J3024" t="s">
        <v>89</v>
      </c>
      <c r="K3024" t="s">
        <v>113</v>
      </c>
      <c r="L3024" t="s">
        <v>98</v>
      </c>
      <c r="M3024" t="s">
        <v>108</v>
      </c>
    </row>
    <row r="3025" spans="1:13" x14ac:dyDescent="0.3">
      <c r="A3025" t="s">
        <v>32</v>
      </c>
      <c r="B3025" t="s">
        <v>41</v>
      </c>
      <c r="C3025">
        <v>45644</v>
      </c>
      <c r="D3025">
        <v>22</v>
      </c>
      <c r="E3025">
        <v>19434.8</v>
      </c>
      <c r="F3025">
        <v>13298.78</v>
      </c>
      <c r="G3025">
        <v>6136.0199999999986</v>
      </c>
      <c r="H3025">
        <v>2024</v>
      </c>
      <c r="I3025">
        <v>12</v>
      </c>
      <c r="J3025" t="s">
        <v>90</v>
      </c>
      <c r="K3025" t="s">
        <v>132</v>
      </c>
      <c r="L3025" t="s">
        <v>118</v>
      </c>
      <c r="M3025" t="s">
        <v>154</v>
      </c>
    </row>
    <row r="3026" spans="1:13" x14ac:dyDescent="0.3">
      <c r="A3026" t="s">
        <v>16</v>
      </c>
      <c r="B3026" t="s">
        <v>56</v>
      </c>
      <c r="C3026">
        <v>45606</v>
      </c>
      <c r="D3026">
        <v>35</v>
      </c>
      <c r="E3026">
        <v>4695.25</v>
      </c>
      <c r="F3026">
        <v>3878.7</v>
      </c>
      <c r="G3026">
        <v>816.55000000000018</v>
      </c>
      <c r="H3026">
        <v>2024</v>
      </c>
      <c r="I3026">
        <v>11</v>
      </c>
      <c r="J3026" t="s">
        <v>90</v>
      </c>
      <c r="K3026" t="s">
        <v>113</v>
      </c>
      <c r="L3026" t="s">
        <v>102</v>
      </c>
      <c r="M3026" t="s">
        <v>148</v>
      </c>
    </row>
    <row r="3027" spans="1:13" x14ac:dyDescent="0.3">
      <c r="A3027" t="s">
        <v>19</v>
      </c>
      <c r="B3027" t="s">
        <v>36</v>
      </c>
      <c r="C3027">
        <v>45652</v>
      </c>
      <c r="D3027">
        <v>33</v>
      </c>
      <c r="E3027">
        <v>31252.649999999998</v>
      </c>
      <c r="F3027">
        <v>22023.54</v>
      </c>
      <c r="G3027">
        <v>9229.1099999999969</v>
      </c>
      <c r="H3027">
        <v>2024</v>
      </c>
      <c r="I3027">
        <v>12</v>
      </c>
      <c r="J3027" t="s">
        <v>90</v>
      </c>
      <c r="K3027" t="s">
        <v>132</v>
      </c>
      <c r="L3027" t="s">
        <v>102</v>
      </c>
      <c r="M3027" t="s">
        <v>124</v>
      </c>
    </row>
    <row r="3028" spans="1:13" x14ac:dyDescent="0.3">
      <c r="A3028" t="s">
        <v>12</v>
      </c>
      <c r="B3028" t="s">
        <v>53</v>
      </c>
      <c r="C3028">
        <v>45590</v>
      </c>
      <c r="D3028">
        <v>30</v>
      </c>
      <c r="E3028">
        <v>38268.299999999996</v>
      </c>
      <c r="F3028">
        <v>23861.7</v>
      </c>
      <c r="G3028">
        <v>14406.599999999995</v>
      </c>
      <c r="H3028">
        <v>2024</v>
      </c>
      <c r="I3028">
        <v>10</v>
      </c>
      <c r="J3028" t="s">
        <v>90</v>
      </c>
      <c r="K3028" t="s">
        <v>130</v>
      </c>
      <c r="L3028" t="s">
        <v>118</v>
      </c>
      <c r="M3028" t="s">
        <v>152</v>
      </c>
    </row>
    <row r="3029" spans="1:13" x14ac:dyDescent="0.3">
      <c r="A3029" t="s">
        <v>12</v>
      </c>
      <c r="B3029" t="s">
        <v>56</v>
      </c>
      <c r="C3029">
        <v>45456</v>
      </c>
      <c r="D3029">
        <v>10</v>
      </c>
      <c r="E3029">
        <v>1341.5</v>
      </c>
      <c r="F3029">
        <v>1108.1999999999998</v>
      </c>
      <c r="G3029">
        <v>233.30000000000018</v>
      </c>
      <c r="H3029">
        <v>2024</v>
      </c>
      <c r="I3029">
        <v>6</v>
      </c>
      <c r="J3029" t="s">
        <v>88</v>
      </c>
      <c r="K3029" t="s">
        <v>113</v>
      </c>
      <c r="L3029" t="s">
        <v>102</v>
      </c>
      <c r="M3029" t="s">
        <v>148</v>
      </c>
    </row>
    <row r="3030" spans="1:13" x14ac:dyDescent="0.3">
      <c r="A3030" t="s">
        <v>28</v>
      </c>
      <c r="B3030" t="s">
        <v>57</v>
      </c>
      <c r="C3030">
        <v>45600</v>
      </c>
      <c r="D3030">
        <v>29</v>
      </c>
      <c r="E3030">
        <v>33948.560000000005</v>
      </c>
      <c r="F3030">
        <v>27119.93</v>
      </c>
      <c r="G3030">
        <v>6828.6300000000047</v>
      </c>
      <c r="H3030">
        <v>2024</v>
      </c>
      <c r="I3030">
        <v>11</v>
      </c>
      <c r="J3030" t="s">
        <v>90</v>
      </c>
      <c r="K3030" t="s">
        <v>106</v>
      </c>
      <c r="L3030" t="s">
        <v>111</v>
      </c>
      <c r="M3030" t="s">
        <v>112</v>
      </c>
    </row>
    <row r="3031" spans="1:13" x14ac:dyDescent="0.3">
      <c r="A3031" t="s">
        <v>6</v>
      </c>
      <c r="B3031" t="s">
        <v>31</v>
      </c>
      <c r="C3031">
        <v>45418</v>
      </c>
      <c r="D3031">
        <v>1</v>
      </c>
      <c r="E3031">
        <v>480.7</v>
      </c>
      <c r="F3031">
        <v>301.94</v>
      </c>
      <c r="G3031">
        <v>178.76</v>
      </c>
      <c r="H3031">
        <v>2024</v>
      </c>
      <c r="I3031">
        <v>5</v>
      </c>
      <c r="J3031" t="s">
        <v>88</v>
      </c>
      <c r="K3031" t="s">
        <v>113</v>
      </c>
      <c r="L3031" t="s">
        <v>98</v>
      </c>
      <c r="M3031" t="s">
        <v>108</v>
      </c>
    </row>
    <row r="3032" spans="1:13" x14ac:dyDescent="0.3">
      <c r="A3032" t="s">
        <v>25</v>
      </c>
      <c r="B3032" t="s">
        <v>64</v>
      </c>
      <c r="C3032">
        <v>45059</v>
      </c>
      <c r="D3032">
        <v>10</v>
      </c>
      <c r="E3032">
        <v>3877.4</v>
      </c>
      <c r="F3032">
        <v>2594.2000000000003</v>
      </c>
      <c r="G3032">
        <v>1283.1999999999998</v>
      </c>
      <c r="H3032">
        <v>2023</v>
      </c>
      <c r="I3032">
        <v>5</v>
      </c>
      <c r="J3032" t="s">
        <v>84</v>
      </c>
      <c r="K3032" t="s">
        <v>106</v>
      </c>
      <c r="L3032" t="s">
        <v>102</v>
      </c>
      <c r="M3032" t="s">
        <v>103</v>
      </c>
    </row>
    <row r="3033" spans="1:13" x14ac:dyDescent="0.3">
      <c r="A3033" t="s">
        <v>8</v>
      </c>
      <c r="B3033" t="s">
        <v>36</v>
      </c>
      <c r="C3033">
        <v>45489</v>
      </c>
      <c r="D3033">
        <v>16</v>
      </c>
      <c r="E3033">
        <v>15152.8</v>
      </c>
      <c r="F3033">
        <v>10678.08</v>
      </c>
      <c r="G3033">
        <v>4474.7199999999993</v>
      </c>
      <c r="H3033">
        <v>2024</v>
      </c>
      <c r="I3033">
        <v>7</v>
      </c>
      <c r="J3033" t="s">
        <v>89</v>
      </c>
      <c r="K3033" t="s">
        <v>132</v>
      </c>
      <c r="L3033" t="s">
        <v>102</v>
      </c>
      <c r="M3033" t="s">
        <v>124</v>
      </c>
    </row>
    <row r="3034" spans="1:13" x14ac:dyDescent="0.3">
      <c r="A3034" t="s">
        <v>32</v>
      </c>
      <c r="B3034" t="s">
        <v>22</v>
      </c>
      <c r="C3034">
        <v>45128</v>
      </c>
      <c r="D3034">
        <v>15</v>
      </c>
      <c r="E3034">
        <v>15802.2</v>
      </c>
      <c r="F3034">
        <v>9393.9</v>
      </c>
      <c r="G3034">
        <v>6408.3000000000011</v>
      </c>
      <c r="H3034">
        <v>2023</v>
      </c>
      <c r="I3034">
        <v>7</v>
      </c>
      <c r="J3034" t="s">
        <v>85</v>
      </c>
      <c r="K3034" t="s">
        <v>113</v>
      </c>
      <c r="L3034" t="s">
        <v>102</v>
      </c>
      <c r="M3034" t="s">
        <v>124</v>
      </c>
    </row>
    <row r="3035" spans="1:13" x14ac:dyDescent="0.3">
      <c r="A3035" t="s">
        <v>59</v>
      </c>
      <c r="B3035" t="s">
        <v>55</v>
      </c>
      <c r="C3035">
        <v>45252</v>
      </c>
      <c r="D3035">
        <v>25</v>
      </c>
      <c r="E3035">
        <v>21729</v>
      </c>
      <c r="F3035">
        <v>16313.25</v>
      </c>
      <c r="G3035">
        <v>5415.75</v>
      </c>
      <c r="H3035">
        <v>2023</v>
      </c>
      <c r="I3035">
        <v>11</v>
      </c>
      <c r="J3035" t="s">
        <v>86</v>
      </c>
      <c r="K3035" t="s">
        <v>100</v>
      </c>
      <c r="L3035" t="s">
        <v>111</v>
      </c>
      <c r="M3035" t="s">
        <v>121</v>
      </c>
    </row>
    <row r="3036" spans="1:13" x14ac:dyDescent="0.3">
      <c r="A3036" t="s">
        <v>54</v>
      </c>
      <c r="B3036" t="s">
        <v>70</v>
      </c>
      <c r="C3036">
        <v>45032</v>
      </c>
      <c r="D3036">
        <v>18</v>
      </c>
      <c r="E3036">
        <v>3886.0199999999995</v>
      </c>
      <c r="F3036">
        <v>2812.86</v>
      </c>
      <c r="G3036">
        <v>1073.1599999999994</v>
      </c>
      <c r="H3036">
        <v>2023</v>
      </c>
      <c r="I3036">
        <v>4</v>
      </c>
      <c r="J3036" t="s">
        <v>84</v>
      </c>
      <c r="K3036" t="s">
        <v>130</v>
      </c>
      <c r="L3036" t="s">
        <v>102</v>
      </c>
      <c r="M3036" t="s">
        <v>103</v>
      </c>
    </row>
    <row r="3037" spans="1:13" x14ac:dyDescent="0.3">
      <c r="A3037" t="s">
        <v>14</v>
      </c>
      <c r="B3037" t="s">
        <v>58</v>
      </c>
      <c r="C3037">
        <v>44986</v>
      </c>
      <c r="D3037">
        <v>14</v>
      </c>
      <c r="E3037">
        <v>3629.7799999999997</v>
      </c>
      <c r="F3037">
        <v>2372.58</v>
      </c>
      <c r="G3037">
        <v>1257.1999999999998</v>
      </c>
      <c r="H3037">
        <v>2023</v>
      </c>
      <c r="I3037">
        <v>3</v>
      </c>
      <c r="J3037" t="s">
        <v>83</v>
      </c>
      <c r="K3037" t="s">
        <v>106</v>
      </c>
      <c r="L3037" t="s">
        <v>126</v>
      </c>
      <c r="M3037" t="s">
        <v>144</v>
      </c>
    </row>
    <row r="3038" spans="1:13" x14ac:dyDescent="0.3">
      <c r="A3038" t="s">
        <v>10</v>
      </c>
      <c r="B3038" t="s">
        <v>49</v>
      </c>
      <c r="C3038">
        <v>45326</v>
      </c>
      <c r="D3038">
        <v>21</v>
      </c>
      <c r="E3038">
        <v>27952.469999999998</v>
      </c>
      <c r="F3038">
        <v>17170.02</v>
      </c>
      <c r="G3038">
        <v>10782.449999999997</v>
      </c>
      <c r="H3038">
        <v>2024</v>
      </c>
      <c r="I3038">
        <v>2</v>
      </c>
      <c r="J3038" t="s">
        <v>87</v>
      </c>
      <c r="K3038" t="s">
        <v>137</v>
      </c>
      <c r="L3038" t="s">
        <v>126</v>
      </c>
      <c r="M3038" t="s">
        <v>158</v>
      </c>
    </row>
    <row r="3039" spans="1:13" x14ac:dyDescent="0.3">
      <c r="A3039" t="s">
        <v>16</v>
      </c>
      <c r="B3039" t="s">
        <v>51</v>
      </c>
      <c r="C3039">
        <v>45523</v>
      </c>
      <c r="D3039">
        <v>9</v>
      </c>
      <c r="E3039">
        <v>3189.78</v>
      </c>
      <c r="F3039">
        <v>2277.54</v>
      </c>
      <c r="G3039">
        <v>912.24000000000024</v>
      </c>
      <c r="H3039">
        <v>2024</v>
      </c>
      <c r="I3039">
        <v>8</v>
      </c>
      <c r="J3039" t="s">
        <v>89</v>
      </c>
      <c r="K3039" t="s">
        <v>113</v>
      </c>
      <c r="L3039" t="s">
        <v>118</v>
      </c>
      <c r="M3039" t="s">
        <v>152</v>
      </c>
    </row>
    <row r="3040" spans="1:13" x14ac:dyDescent="0.3">
      <c r="A3040" t="s">
        <v>32</v>
      </c>
      <c r="B3040" t="s">
        <v>35</v>
      </c>
      <c r="C3040">
        <v>45432</v>
      </c>
      <c r="D3040">
        <v>5</v>
      </c>
      <c r="E3040">
        <v>815.25</v>
      </c>
      <c r="F3040">
        <v>630.54999999999995</v>
      </c>
      <c r="G3040">
        <v>184.70000000000005</v>
      </c>
      <c r="H3040">
        <v>2024</v>
      </c>
      <c r="I3040">
        <v>5</v>
      </c>
      <c r="J3040" t="s">
        <v>88</v>
      </c>
      <c r="K3040" t="s">
        <v>113</v>
      </c>
      <c r="L3040" t="s">
        <v>102</v>
      </c>
      <c r="M3040" t="s">
        <v>124</v>
      </c>
    </row>
    <row r="3041" spans="1:13" x14ac:dyDescent="0.3">
      <c r="A3041" t="s">
        <v>12</v>
      </c>
      <c r="B3041" t="s">
        <v>55</v>
      </c>
      <c r="C3041">
        <v>45069</v>
      </c>
      <c r="D3041">
        <v>9</v>
      </c>
      <c r="E3041">
        <v>7822.44</v>
      </c>
      <c r="F3041">
        <v>5872.7699999999995</v>
      </c>
      <c r="G3041">
        <v>1949.67</v>
      </c>
      <c r="H3041">
        <v>2023</v>
      </c>
      <c r="I3041">
        <v>5</v>
      </c>
      <c r="J3041" t="s">
        <v>84</v>
      </c>
      <c r="K3041" t="s">
        <v>100</v>
      </c>
      <c r="L3041" t="s">
        <v>111</v>
      </c>
      <c r="M3041" t="s">
        <v>121</v>
      </c>
    </row>
    <row r="3042" spans="1:13" x14ac:dyDescent="0.3">
      <c r="A3042" t="s">
        <v>23</v>
      </c>
      <c r="B3042" t="s">
        <v>47</v>
      </c>
      <c r="C3042">
        <v>45306</v>
      </c>
      <c r="D3042">
        <v>23</v>
      </c>
      <c r="E3042">
        <v>27552.160000000003</v>
      </c>
      <c r="F3042">
        <v>20298.649999999998</v>
      </c>
      <c r="G3042">
        <v>7253.5100000000057</v>
      </c>
      <c r="H3042">
        <v>2024</v>
      </c>
      <c r="I3042">
        <v>1</v>
      </c>
      <c r="J3042" t="s">
        <v>87</v>
      </c>
      <c r="K3042" t="s">
        <v>113</v>
      </c>
      <c r="L3042" t="s">
        <v>126</v>
      </c>
      <c r="M3042" t="s">
        <v>127</v>
      </c>
    </row>
    <row r="3043" spans="1:13" x14ac:dyDescent="0.3">
      <c r="A3043" t="s">
        <v>12</v>
      </c>
      <c r="B3043" t="s">
        <v>44</v>
      </c>
      <c r="C3043">
        <v>44993</v>
      </c>
      <c r="D3043">
        <v>15</v>
      </c>
      <c r="E3043">
        <v>4309.5</v>
      </c>
      <c r="F3043">
        <v>3490.0499999999997</v>
      </c>
      <c r="G3043">
        <v>819.45000000000027</v>
      </c>
      <c r="H3043">
        <v>2023</v>
      </c>
      <c r="I3043">
        <v>3</v>
      </c>
      <c r="J3043" t="s">
        <v>83</v>
      </c>
      <c r="K3043" t="s">
        <v>109</v>
      </c>
      <c r="L3043" t="s">
        <v>102</v>
      </c>
      <c r="M3043" t="s">
        <v>116</v>
      </c>
    </row>
    <row r="3044" spans="1:13" x14ac:dyDescent="0.3">
      <c r="A3044" t="s">
        <v>28</v>
      </c>
      <c r="B3044" t="s">
        <v>22</v>
      </c>
      <c r="C3044">
        <v>45031</v>
      </c>
      <c r="D3044">
        <v>15</v>
      </c>
      <c r="E3044">
        <v>15802.2</v>
      </c>
      <c r="F3044">
        <v>9393.9</v>
      </c>
      <c r="G3044">
        <v>6408.3000000000011</v>
      </c>
      <c r="H3044">
        <v>2023</v>
      </c>
      <c r="I3044">
        <v>4</v>
      </c>
      <c r="J3044" t="s">
        <v>84</v>
      </c>
      <c r="K3044" t="s">
        <v>113</v>
      </c>
      <c r="L3044" t="s">
        <v>102</v>
      </c>
      <c r="M3044" t="s">
        <v>124</v>
      </c>
    </row>
    <row r="3045" spans="1:13" x14ac:dyDescent="0.3">
      <c r="A3045" t="s">
        <v>21</v>
      </c>
      <c r="B3045" t="s">
        <v>62</v>
      </c>
      <c r="C3045">
        <v>45203</v>
      </c>
      <c r="D3045">
        <v>11</v>
      </c>
      <c r="E3045">
        <v>15898.3</v>
      </c>
      <c r="F3045">
        <v>10672.97</v>
      </c>
      <c r="G3045">
        <v>5225.33</v>
      </c>
      <c r="H3045">
        <v>2023</v>
      </c>
      <c r="I3045">
        <v>10</v>
      </c>
      <c r="J3045" t="s">
        <v>86</v>
      </c>
      <c r="K3045" t="s">
        <v>113</v>
      </c>
      <c r="L3045" t="s">
        <v>126</v>
      </c>
      <c r="M3045" t="s">
        <v>158</v>
      </c>
    </row>
    <row r="3046" spans="1:13" x14ac:dyDescent="0.3">
      <c r="A3046" t="s">
        <v>21</v>
      </c>
      <c r="B3046" t="s">
        <v>27</v>
      </c>
      <c r="C3046">
        <v>44966</v>
      </c>
      <c r="D3046">
        <v>22</v>
      </c>
      <c r="E3046">
        <v>7505.7400000000007</v>
      </c>
      <c r="F3046">
        <v>4476.34</v>
      </c>
      <c r="G3046">
        <v>3029.4000000000005</v>
      </c>
      <c r="H3046">
        <v>2023</v>
      </c>
      <c r="I3046">
        <v>2</v>
      </c>
      <c r="J3046" t="s">
        <v>83</v>
      </c>
      <c r="K3046" t="s">
        <v>113</v>
      </c>
      <c r="L3046" t="s">
        <v>102</v>
      </c>
      <c r="M3046" t="s">
        <v>124</v>
      </c>
    </row>
    <row r="3047" spans="1:13" x14ac:dyDescent="0.3">
      <c r="A3047" t="s">
        <v>16</v>
      </c>
      <c r="B3047" t="s">
        <v>38</v>
      </c>
      <c r="C3047">
        <v>45475</v>
      </c>
      <c r="D3047">
        <v>14</v>
      </c>
      <c r="E3047">
        <v>7510.72</v>
      </c>
      <c r="F3047">
        <v>5474.42</v>
      </c>
      <c r="G3047">
        <v>2036.3000000000002</v>
      </c>
      <c r="H3047">
        <v>2024</v>
      </c>
      <c r="I3047">
        <v>7</v>
      </c>
      <c r="J3047" t="s">
        <v>89</v>
      </c>
      <c r="K3047" t="s">
        <v>113</v>
      </c>
      <c r="L3047" t="s">
        <v>111</v>
      </c>
      <c r="M3047" t="s">
        <v>112</v>
      </c>
    </row>
    <row r="3048" spans="1:13" x14ac:dyDescent="0.3">
      <c r="A3048" t="s">
        <v>12</v>
      </c>
      <c r="B3048" t="s">
        <v>50</v>
      </c>
      <c r="C3048">
        <v>45283</v>
      </c>
      <c r="D3048">
        <v>37</v>
      </c>
      <c r="E3048">
        <v>9975.94</v>
      </c>
      <c r="F3048">
        <v>6063.9299999999994</v>
      </c>
      <c r="G3048">
        <v>3912.0100000000011</v>
      </c>
      <c r="H3048">
        <v>2023</v>
      </c>
      <c r="I3048">
        <v>12</v>
      </c>
      <c r="J3048" t="s">
        <v>86</v>
      </c>
      <c r="K3048" t="s">
        <v>100</v>
      </c>
      <c r="L3048" t="s">
        <v>102</v>
      </c>
      <c r="M3048" t="s">
        <v>103</v>
      </c>
    </row>
    <row r="3049" spans="1:13" x14ac:dyDescent="0.3">
      <c r="A3049" t="s">
        <v>10</v>
      </c>
      <c r="B3049" t="s">
        <v>55</v>
      </c>
      <c r="C3049">
        <v>45364</v>
      </c>
      <c r="D3049">
        <v>29</v>
      </c>
      <c r="E3049">
        <v>25205.64</v>
      </c>
      <c r="F3049">
        <v>18923.37</v>
      </c>
      <c r="G3049">
        <v>6282.27</v>
      </c>
      <c r="H3049">
        <v>2024</v>
      </c>
      <c r="I3049">
        <v>3</v>
      </c>
      <c r="J3049" t="s">
        <v>87</v>
      </c>
      <c r="K3049" t="s">
        <v>100</v>
      </c>
      <c r="L3049" t="s">
        <v>111</v>
      </c>
      <c r="M3049" t="s">
        <v>121</v>
      </c>
    </row>
    <row r="3050" spans="1:13" x14ac:dyDescent="0.3">
      <c r="A3050" t="s">
        <v>32</v>
      </c>
      <c r="B3050" t="s">
        <v>9</v>
      </c>
      <c r="C3050">
        <v>45444</v>
      </c>
      <c r="D3050">
        <v>3</v>
      </c>
      <c r="E3050">
        <v>1821.69</v>
      </c>
      <c r="F3050">
        <v>1117.02</v>
      </c>
      <c r="G3050">
        <v>704.67000000000007</v>
      </c>
      <c r="H3050">
        <v>2024</v>
      </c>
      <c r="I3050">
        <v>6</v>
      </c>
      <c r="J3050" t="s">
        <v>88</v>
      </c>
      <c r="K3050" t="s">
        <v>113</v>
      </c>
      <c r="L3050" t="s">
        <v>98</v>
      </c>
      <c r="M3050" t="s">
        <v>99</v>
      </c>
    </row>
    <row r="3051" spans="1:13" x14ac:dyDescent="0.3">
      <c r="A3051" t="s">
        <v>10</v>
      </c>
      <c r="B3051" t="s">
        <v>57</v>
      </c>
      <c r="C3051">
        <v>45527</v>
      </c>
      <c r="D3051">
        <v>17</v>
      </c>
      <c r="E3051">
        <v>19900.88</v>
      </c>
      <c r="F3051">
        <v>15897.89</v>
      </c>
      <c r="G3051">
        <v>4002.9900000000016</v>
      </c>
      <c r="H3051">
        <v>2024</v>
      </c>
      <c r="I3051">
        <v>8</v>
      </c>
      <c r="J3051" t="s">
        <v>89</v>
      </c>
      <c r="K3051" t="s">
        <v>106</v>
      </c>
      <c r="L3051" t="s">
        <v>111</v>
      </c>
      <c r="M3051" t="s">
        <v>112</v>
      </c>
    </row>
    <row r="3052" spans="1:13" x14ac:dyDescent="0.3">
      <c r="A3052" t="s">
        <v>23</v>
      </c>
      <c r="B3052" t="s">
        <v>66</v>
      </c>
      <c r="C3052">
        <v>45458</v>
      </c>
      <c r="D3052">
        <v>22</v>
      </c>
      <c r="E3052">
        <v>11953.92</v>
      </c>
      <c r="F3052">
        <v>8504.76</v>
      </c>
      <c r="G3052">
        <v>3449.16</v>
      </c>
      <c r="H3052">
        <v>2024</v>
      </c>
      <c r="I3052">
        <v>6</v>
      </c>
      <c r="J3052" t="s">
        <v>88</v>
      </c>
      <c r="K3052" t="s">
        <v>113</v>
      </c>
      <c r="L3052" t="s">
        <v>118</v>
      </c>
      <c r="M3052" t="s">
        <v>154</v>
      </c>
    </row>
    <row r="3053" spans="1:13" x14ac:dyDescent="0.3">
      <c r="A3053" t="s">
        <v>59</v>
      </c>
      <c r="B3053" t="s">
        <v>34</v>
      </c>
      <c r="C3053">
        <v>45598</v>
      </c>
      <c r="D3053">
        <v>32</v>
      </c>
      <c r="E3053">
        <v>30881.919999999998</v>
      </c>
      <c r="F3053">
        <v>24169.599999999999</v>
      </c>
      <c r="G3053">
        <v>6712.32</v>
      </c>
      <c r="H3053">
        <v>2024</v>
      </c>
      <c r="I3053">
        <v>11</v>
      </c>
      <c r="J3053" t="s">
        <v>90</v>
      </c>
      <c r="K3053" t="s">
        <v>113</v>
      </c>
      <c r="L3053" t="s">
        <v>118</v>
      </c>
      <c r="M3053" t="s">
        <v>119</v>
      </c>
    </row>
    <row r="3054" spans="1:13" x14ac:dyDescent="0.3">
      <c r="A3054" t="s">
        <v>16</v>
      </c>
      <c r="B3054" t="s">
        <v>13</v>
      </c>
      <c r="C3054">
        <v>45422</v>
      </c>
      <c r="D3054">
        <v>18</v>
      </c>
      <c r="E3054">
        <v>15805.26</v>
      </c>
      <c r="F3054">
        <v>10889.460000000001</v>
      </c>
      <c r="G3054">
        <v>4915.7999999999993</v>
      </c>
      <c r="H3054">
        <v>2024</v>
      </c>
      <c r="I3054">
        <v>5</v>
      </c>
      <c r="J3054" t="s">
        <v>88</v>
      </c>
      <c r="K3054" t="s">
        <v>104</v>
      </c>
      <c r="L3054" t="s">
        <v>102</v>
      </c>
      <c r="M3054" t="s">
        <v>103</v>
      </c>
    </row>
    <row r="3055" spans="1:13" x14ac:dyDescent="0.3">
      <c r="A3055" t="s">
        <v>16</v>
      </c>
      <c r="B3055" t="s">
        <v>70</v>
      </c>
      <c r="C3055">
        <v>45408</v>
      </c>
      <c r="D3055">
        <v>14</v>
      </c>
      <c r="E3055">
        <v>3022.46</v>
      </c>
      <c r="F3055">
        <v>2187.7800000000002</v>
      </c>
      <c r="G3055">
        <v>834.67999999999984</v>
      </c>
      <c r="H3055">
        <v>2024</v>
      </c>
      <c r="I3055">
        <v>4</v>
      </c>
      <c r="J3055" t="s">
        <v>88</v>
      </c>
      <c r="K3055" t="s">
        <v>130</v>
      </c>
      <c r="L3055" t="s">
        <v>102</v>
      </c>
      <c r="M3055" t="s">
        <v>103</v>
      </c>
    </row>
    <row r="3056" spans="1:13" x14ac:dyDescent="0.3">
      <c r="A3056" t="s">
        <v>28</v>
      </c>
      <c r="B3056" t="s">
        <v>57</v>
      </c>
      <c r="C3056">
        <v>45579</v>
      </c>
      <c r="D3056">
        <v>35</v>
      </c>
      <c r="E3056">
        <v>40972.400000000001</v>
      </c>
      <c r="F3056">
        <v>32730.949999999997</v>
      </c>
      <c r="G3056">
        <v>8241.4500000000044</v>
      </c>
      <c r="H3056">
        <v>2024</v>
      </c>
      <c r="I3056">
        <v>10</v>
      </c>
      <c r="J3056" t="s">
        <v>90</v>
      </c>
      <c r="K3056" t="s">
        <v>106</v>
      </c>
      <c r="L3056" t="s">
        <v>111</v>
      </c>
      <c r="M3056" t="s">
        <v>112</v>
      </c>
    </row>
    <row r="3057" spans="1:13" x14ac:dyDescent="0.3">
      <c r="A3057" t="s">
        <v>32</v>
      </c>
      <c r="B3057" t="s">
        <v>9</v>
      </c>
      <c r="C3057">
        <v>45564</v>
      </c>
      <c r="D3057">
        <v>14</v>
      </c>
      <c r="E3057">
        <v>8501.2200000000012</v>
      </c>
      <c r="F3057">
        <v>5212.7599999999993</v>
      </c>
      <c r="G3057">
        <v>3288.4600000000019</v>
      </c>
      <c r="H3057">
        <v>2024</v>
      </c>
      <c r="I3057">
        <v>9</v>
      </c>
      <c r="J3057" t="s">
        <v>89</v>
      </c>
      <c r="K3057" t="s">
        <v>113</v>
      </c>
      <c r="L3057" t="s">
        <v>98</v>
      </c>
      <c r="M3057" t="s">
        <v>99</v>
      </c>
    </row>
    <row r="3058" spans="1:13" x14ac:dyDescent="0.3">
      <c r="A3058" t="s">
        <v>59</v>
      </c>
      <c r="B3058" t="s">
        <v>11</v>
      </c>
      <c r="C3058">
        <v>45514</v>
      </c>
      <c r="D3058">
        <v>13</v>
      </c>
      <c r="E3058">
        <v>8734.0500000000011</v>
      </c>
      <c r="F3058">
        <v>6897.67</v>
      </c>
      <c r="G3058">
        <v>1836.380000000001</v>
      </c>
      <c r="H3058">
        <v>2024</v>
      </c>
      <c r="I3058">
        <v>8</v>
      </c>
      <c r="J3058" t="s">
        <v>89</v>
      </c>
      <c r="K3058" t="s">
        <v>113</v>
      </c>
      <c r="L3058" t="s">
        <v>102</v>
      </c>
      <c r="M3058" t="s">
        <v>103</v>
      </c>
    </row>
    <row r="3059" spans="1:13" x14ac:dyDescent="0.3">
      <c r="A3059" t="s">
        <v>28</v>
      </c>
      <c r="B3059" t="s">
        <v>29</v>
      </c>
      <c r="C3059">
        <v>45135</v>
      </c>
      <c r="D3059">
        <v>13</v>
      </c>
      <c r="E3059">
        <v>8489</v>
      </c>
      <c r="F3059">
        <v>6358.95</v>
      </c>
      <c r="G3059">
        <v>2130.0500000000002</v>
      </c>
      <c r="H3059">
        <v>2023</v>
      </c>
      <c r="I3059">
        <v>7</v>
      </c>
      <c r="J3059" t="s">
        <v>85</v>
      </c>
      <c r="K3059" t="s">
        <v>100</v>
      </c>
      <c r="L3059" t="s">
        <v>98</v>
      </c>
      <c r="M3059" t="s">
        <v>108</v>
      </c>
    </row>
    <row r="3060" spans="1:13" x14ac:dyDescent="0.3">
      <c r="A3060" t="s">
        <v>28</v>
      </c>
      <c r="B3060" t="s">
        <v>30</v>
      </c>
      <c r="C3060">
        <v>45653</v>
      </c>
      <c r="D3060">
        <v>28</v>
      </c>
      <c r="E3060">
        <v>41200.880000000005</v>
      </c>
      <c r="F3060">
        <v>27878.2</v>
      </c>
      <c r="G3060">
        <v>13322.680000000004</v>
      </c>
      <c r="H3060">
        <v>2024</v>
      </c>
      <c r="I3060">
        <v>12</v>
      </c>
      <c r="J3060" t="s">
        <v>90</v>
      </c>
      <c r="K3060" t="s">
        <v>113</v>
      </c>
      <c r="L3060" t="s">
        <v>126</v>
      </c>
      <c r="M3060" t="s">
        <v>127</v>
      </c>
    </row>
    <row r="3061" spans="1:13" x14ac:dyDescent="0.3">
      <c r="A3061" t="s">
        <v>16</v>
      </c>
      <c r="B3061" t="s">
        <v>44</v>
      </c>
      <c r="C3061">
        <v>45295</v>
      </c>
      <c r="D3061">
        <v>40</v>
      </c>
      <c r="E3061">
        <v>11492</v>
      </c>
      <c r="F3061">
        <v>9306.7999999999993</v>
      </c>
      <c r="G3061">
        <v>2185.2000000000007</v>
      </c>
      <c r="H3061">
        <v>2024</v>
      </c>
      <c r="I3061">
        <v>1</v>
      </c>
      <c r="J3061" t="s">
        <v>87</v>
      </c>
      <c r="K3061" t="s">
        <v>109</v>
      </c>
      <c r="L3061" t="s">
        <v>102</v>
      </c>
      <c r="M3061" t="s">
        <v>116</v>
      </c>
    </row>
    <row r="3062" spans="1:13" x14ac:dyDescent="0.3">
      <c r="A3062" t="s">
        <v>6</v>
      </c>
      <c r="B3062" t="s">
        <v>42</v>
      </c>
      <c r="C3062">
        <v>45566</v>
      </c>
      <c r="D3062">
        <v>28</v>
      </c>
      <c r="E3062">
        <v>11862.76</v>
      </c>
      <c r="F3062">
        <v>7730.8000000000011</v>
      </c>
      <c r="G3062">
        <v>4131.9599999999991</v>
      </c>
      <c r="H3062">
        <v>2024</v>
      </c>
      <c r="I3062">
        <v>10</v>
      </c>
      <c r="J3062" t="s">
        <v>90</v>
      </c>
      <c r="K3062" t="s">
        <v>137</v>
      </c>
      <c r="L3062" t="s">
        <v>98</v>
      </c>
      <c r="M3062" t="s">
        <v>99</v>
      </c>
    </row>
    <row r="3063" spans="1:13" x14ac:dyDescent="0.3">
      <c r="A3063" t="s">
        <v>28</v>
      </c>
      <c r="B3063" t="s">
        <v>11</v>
      </c>
      <c r="C3063">
        <v>45330</v>
      </c>
      <c r="D3063">
        <v>13</v>
      </c>
      <c r="E3063">
        <v>8734.0500000000011</v>
      </c>
      <c r="F3063">
        <v>6897.67</v>
      </c>
      <c r="G3063">
        <v>1836.380000000001</v>
      </c>
      <c r="H3063">
        <v>2024</v>
      </c>
      <c r="I3063">
        <v>2</v>
      </c>
      <c r="J3063" t="s">
        <v>87</v>
      </c>
      <c r="K3063" t="s">
        <v>113</v>
      </c>
      <c r="L3063" t="s">
        <v>102</v>
      </c>
      <c r="M3063" t="s">
        <v>103</v>
      </c>
    </row>
    <row r="3064" spans="1:13" x14ac:dyDescent="0.3">
      <c r="A3064" t="s">
        <v>19</v>
      </c>
      <c r="B3064" t="s">
        <v>24</v>
      </c>
      <c r="C3064">
        <v>45354</v>
      </c>
      <c r="D3064">
        <v>25</v>
      </c>
      <c r="E3064">
        <v>33280.75</v>
      </c>
      <c r="F3064">
        <v>20767.75</v>
      </c>
      <c r="G3064">
        <v>12513</v>
      </c>
      <c r="H3064">
        <v>2024</v>
      </c>
      <c r="I3064">
        <v>3</v>
      </c>
      <c r="J3064" t="s">
        <v>87</v>
      </c>
      <c r="K3064" t="s">
        <v>104</v>
      </c>
      <c r="L3064" t="s">
        <v>102</v>
      </c>
      <c r="M3064" t="s">
        <v>124</v>
      </c>
    </row>
    <row r="3065" spans="1:13" x14ac:dyDescent="0.3">
      <c r="A3065" t="s">
        <v>16</v>
      </c>
      <c r="B3065" t="s">
        <v>13</v>
      </c>
      <c r="C3065">
        <v>45050</v>
      </c>
      <c r="D3065">
        <v>18</v>
      </c>
      <c r="E3065">
        <v>15805.26</v>
      </c>
      <c r="F3065">
        <v>10889.460000000001</v>
      </c>
      <c r="G3065">
        <v>4915.7999999999993</v>
      </c>
      <c r="H3065">
        <v>2023</v>
      </c>
      <c r="I3065">
        <v>5</v>
      </c>
      <c r="J3065" t="s">
        <v>84</v>
      </c>
      <c r="K3065" t="s">
        <v>104</v>
      </c>
      <c r="L3065" t="s">
        <v>102</v>
      </c>
      <c r="M3065" t="s">
        <v>103</v>
      </c>
    </row>
    <row r="3066" spans="1:13" x14ac:dyDescent="0.3">
      <c r="A3066" t="s">
        <v>16</v>
      </c>
      <c r="B3066" t="s">
        <v>17</v>
      </c>
      <c r="C3066">
        <v>45607</v>
      </c>
      <c r="D3066">
        <v>21</v>
      </c>
      <c r="E3066">
        <v>3842.58</v>
      </c>
      <c r="F3066">
        <v>2919.21</v>
      </c>
      <c r="G3066">
        <v>923.36999999999989</v>
      </c>
      <c r="H3066">
        <v>2024</v>
      </c>
      <c r="I3066">
        <v>11</v>
      </c>
      <c r="J3066" t="s">
        <v>90</v>
      </c>
      <c r="K3066" t="s">
        <v>104</v>
      </c>
      <c r="L3066" t="s">
        <v>102</v>
      </c>
      <c r="M3066" t="s">
        <v>103</v>
      </c>
    </row>
    <row r="3067" spans="1:13" x14ac:dyDescent="0.3">
      <c r="A3067" t="s">
        <v>16</v>
      </c>
      <c r="B3067" t="s">
        <v>57</v>
      </c>
      <c r="C3067">
        <v>45423</v>
      </c>
      <c r="D3067">
        <v>3</v>
      </c>
      <c r="E3067">
        <v>3511.92</v>
      </c>
      <c r="F3067">
        <v>2805.5099999999998</v>
      </c>
      <c r="G3067">
        <v>706.41000000000031</v>
      </c>
      <c r="H3067">
        <v>2024</v>
      </c>
      <c r="I3067">
        <v>5</v>
      </c>
      <c r="J3067" t="s">
        <v>88</v>
      </c>
      <c r="K3067" t="s">
        <v>106</v>
      </c>
      <c r="L3067" t="s">
        <v>111</v>
      </c>
      <c r="M3067" t="s">
        <v>112</v>
      </c>
    </row>
    <row r="3068" spans="1:13" x14ac:dyDescent="0.3">
      <c r="A3068" t="s">
        <v>54</v>
      </c>
      <c r="B3068" t="s">
        <v>15</v>
      </c>
      <c r="C3068">
        <v>45022</v>
      </c>
      <c r="D3068">
        <v>4</v>
      </c>
      <c r="E3068">
        <v>3533.96</v>
      </c>
      <c r="F3068">
        <v>2464.36</v>
      </c>
      <c r="G3068">
        <v>1069.5999999999999</v>
      </c>
      <c r="H3068">
        <v>2023</v>
      </c>
      <c r="I3068">
        <v>4</v>
      </c>
      <c r="J3068" t="s">
        <v>84</v>
      </c>
      <c r="K3068" t="s">
        <v>132</v>
      </c>
      <c r="L3068" t="s">
        <v>118</v>
      </c>
      <c r="M3068" t="s">
        <v>134</v>
      </c>
    </row>
    <row r="3069" spans="1:13" x14ac:dyDescent="0.3">
      <c r="A3069" t="s">
        <v>8</v>
      </c>
      <c r="B3069" t="s">
        <v>60</v>
      </c>
      <c r="C3069">
        <v>45386</v>
      </c>
      <c r="D3069">
        <v>14</v>
      </c>
      <c r="E3069">
        <v>7873.74</v>
      </c>
      <c r="F3069">
        <v>6012.02</v>
      </c>
      <c r="G3069">
        <v>1861.7199999999993</v>
      </c>
      <c r="H3069">
        <v>2024</v>
      </c>
      <c r="I3069">
        <v>4</v>
      </c>
      <c r="J3069" t="s">
        <v>88</v>
      </c>
      <c r="K3069" t="s">
        <v>132</v>
      </c>
      <c r="L3069" t="s">
        <v>102</v>
      </c>
      <c r="M3069" t="s">
        <v>116</v>
      </c>
    </row>
    <row r="3070" spans="1:13" x14ac:dyDescent="0.3">
      <c r="A3070" t="s">
        <v>37</v>
      </c>
      <c r="B3070" t="s">
        <v>39</v>
      </c>
      <c r="C3070">
        <v>45455</v>
      </c>
      <c r="D3070">
        <v>12</v>
      </c>
      <c r="E3070">
        <v>8759.76</v>
      </c>
      <c r="F3070">
        <v>7067.88</v>
      </c>
      <c r="G3070">
        <v>1691.88</v>
      </c>
      <c r="H3070">
        <v>2024</v>
      </c>
      <c r="I3070">
        <v>6</v>
      </c>
      <c r="J3070" t="s">
        <v>88</v>
      </c>
      <c r="K3070" t="s">
        <v>113</v>
      </c>
      <c r="L3070" t="s">
        <v>111</v>
      </c>
      <c r="M3070" t="s">
        <v>121</v>
      </c>
    </row>
    <row r="3071" spans="1:13" x14ac:dyDescent="0.3">
      <c r="A3071" t="s">
        <v>16</v>
      </c>
      <c r="B3071" t="s">
        <v>48</v>
      </c>
      <c r="C3071">
        <v>44986</v>
      </c>
      <c r="D3071">
        <v>13</v>
      </c>
      <c r="E3071">
        <v>18239.13</v>
      </c>
      <c r="F3071">
        <v>11577.15</v>
      </c>
      <c r="G3071">
        <v>6661.9800000000014</v>
      </c>
      <c r="H3071">
        <v>2023</v>
      </c>
      <c r="I3071">
        <v>3</v>
      </c>
      <c r="J3071" t="s">
        <v>83</v>
      </c>
      <c r="K3071" t="s">
        <v>137</v>
      </c>
      <c r="L3071" t="s">
        <v>111</v>
      </c>
      <c r="M3071" t="s">
        <v>112</v>
      </c>
    </row>
    <row r="3072" spans="1:13" x14ac:dyDescent="0.3">
      <c r="A3072" t="s">
        <v>6</v>
      </c>
      <c r="B3072" t="s">
        <v>57</v>
      </c>
      <c r="C3072">
        <v>45373</v>
      </c>
      <c r="D3072">
        <v>29</v>
      </c>
      <c r="E3072">
        <v>33948.560000000005</v>
      </c>
      <c r="F3072">
        <v>27119.93</v>
      </c>
      <c r="G3072">
        <v>6828.6300000000047</v>
      </c>
      <c r="H3072">
        <v>2024</v>
      </c>
      <c r="I3072">
        <v>3</v>
      </c>
      <c r="J3072" t="s">
        <v>87</v>
      </c>
      <c r="K3072" t="s">
        <v>106</v>
      </c>
      <c r="L3072" t="s">
        <v>111</v>
      </c>
      <c r="M3072" t="s">
        <v>112</v>
      </c>
    </row>
    <row r="3073" spans="1:13" x14ac:dyDescent="0.3">
      <c r="A3073" t="s">
        <v>59</v>
      </c>
      <c r="B3073" t="s">
        <v>38</v>
      </c>
      <c r="C3073">
        <v>45224</v>
      </c>
      <c r="D3073">
        <v>32</v>
      </c>
      <c r="E3073">
        <v>17167.36</v>
      </c>
      <c r="F3073">
        <v>12512.96</v>
      </c>
      <c r="G3073">
        <v>4654.4000000000015</v>
      </c>
      <c r="H3073">
        <v>2023</v>
      </c>
      <c r="I3073">
        <v>10</v>
      </c>
      <c r="J3073" t="s">
        <v>86</v>
      </c>
      <c r="K3073" t="s">
        <v>113</v>
      </c>
      <c r="L3073" t="s">
        <v>111</v>
      </c>
      <c r="M3073" t="s">
        <v>112</v>
      </c>
    </row>
    <row r="3074" spans="1:13" x14ac:dyDescent="0.3">
      <c r="A3074" t="s">
        <v>16</v>
      </c>
      <c r="B3074" t="s">
        <v>65</v>
      </c>
      <c r="C3074">
        <v>45452</v>
      </c>
      <c r="D3074">
        <v>15</v>
      </c>
      <c r="E3074">
        <v>4847.25</v>
      </c>
      <c r="F3074">
        <v>2997.9</v>
      </c>
      <c r="G3074">
        <v>1849.35</v>
      </c>
      <c r="H3074">
        <v>2024</v>
      </c>
      <c r="I3074">
        <v>6</v>
      </c>
      <c r="J3074" t="s">
        <v>88</v>
      </c>
      <c r="K3074" t="s">
        <v>109</v>
      </c>
      <c r="L3074" t="s">
        <v>111</v>
      </c>
      <c r="M3074" t="s">
        <v>112</v>
      </c>
    </row>
    <row r="3075" spans="1:13" x14ac:dyDescent="0.3">
      <c r="A3075" t="s">
        <v>25</v>
      </c>
      <c r="B3075" t="s">
        <v>30</v>
      </c>
      <c r="C3075">
        <v>45482</v>
      </c>
      <c r="D3075">
        <v>7</v>
      </c>
      <c r="E3075">
        <v>10300.220000000001</v>
      </c>
      <c r="F3075">
        <v>6969.55</v>
      </c>
      <c r="G3075">
        <v>3330.670000000001</v>
      </c>
      <c r="H3075">
        <v>2024</v>
      </c>
      <c r="I3075">
        <v>7</v>
      </c>
      <c r="J3075" t="s">
        <v>89</v>
      </c>
      <c r="K3075" t="s">
        <v>113</v>
      </c>
      <c r="L3075" t="s">
        <v>126</v>
      </c>
      <c r="M3075" t="s">
        <v>127</v>
      </c>
    </row>
    <row r="3076" spans="1:13" x14ac:dyDescent="0.3">
      <c r="A3076" t="s">
        <v>37</v>
      </c>
      <c r="B3076" t="s">
        <v>46</v>
      </c>
      <c r="C3076">
        <v>44932</v>
      </c>
      <c r="D3076">
        <v>22</v>
      </c>
      <c r="E3076">
        <v>4299.46</v>
      </c>
      <c r="F3076">
        <v>3210.8999999999996</v>
      </c>
      <c r="G3076">
        <v>1088.5600000000004</v>
      </c>
      <c r="H3076">
        <v>2023</v>
      </c>
      <c r="I3076">
        <v>1</v>
      </c>
      <c r="J3076" t="s">
        <v>83</v>
      </c>
      <c r="K3076" t="s">
        <v>100</v>
      </c>
      <c r="L3076" t="s">
        <v>118</v>
      </c>
      <c r="M3076" t="s">
        <v>119</v>
      </c>
    </row>
    <row r="3077" spans="1:13" x14ac:dyDescent="0.3">
      <c r="A3077" t="s">
        <v>16</v>
      </c>
      <c r="B3077" t="s">
        <v>60</v>
      </c>
      <c r="C3077">
        <v>45335</v>
      </c>
      <c r="D3077">
        <v>27</v>
      </c>
      <c r="E3077">
        <v>15185.07</v>
      </c>
      <c r="F3077">
        <v>11594.61</v>
      </c>
      <c r="G3077">
        <v>3590.4599999999991</v>
      </c>
      <c r="H3077">
        <v>2024</v>
      </c>
      <c r="I3077">
        <v>2</v>
      </c>
      <c r="J3077" t="s">
        <v>87</v>
      </c>
      <c r="K3077" t="s">
        <v>132</v>
      </c>
      <c r="L3077" t="s">
        <v>102</v>
      </c>
      <c r="M3077" t="s">
        <v>116</v>
      </c>
    </row>
    <row r="3078" spans="1:13" x14ac:dyDescent="0.3">
      <c r="A3078" t="s">
        <v>21</v>
      </c>
      <c r="B3078" t="s">
        <v>18</v>
      </c>
      <c r="C3078">
        <v>45501</v>
      </c>
      <c r="D3078">
        <v>16</v>
      </c>
      <c r="E3078">
        <v>6386.56</v>
      </c>
      <c r="F3078">
        <v>4826.24</v>
      </c>
      <c r="G3078">
        <v>1560.3200000000006</v>
      </c>
      <c r="H3078">
        <v>2024</v>
      </c>
      <c r="I3078">
        <v>7</v>
      </c>
      <c r="J3078" t="s">
        <v>89</v>
      </c>
      <c r="K3078" t="s">
        <v>130</v>
      </c>
      <c r="L3078" t="s">
        <v>126</v>
      </c>
      <c r="M3078" t="s">
        <v>129</v>
      </c>
    </row>
    <row r="3079" spans="1:13" x14ac:dyDescent="0.3">
      <c r="A3079" t="s">
        <v>8</v>
      </c>
      <c r="B3079" t="s">
        <v>42</v>
      </c>
      <c r="C3079">
        <v>45600</v>
      </c>
      <c r="D3079">
        <v>34</v>
      </c>
      <c r="E3079">
        <v>14404.78</v>
      </c>
      <c r="F3079">
        <v>9387.4000000000015</v>
      </c>
      <c r="G3079">
        <v>5017.3799999999992</v>
      </c>
      <c r="H3079">
        <v>2024</v>
      </c>
      <c r="I3079">
        <v>11</v>
      </c>
      <c r="J3079" t="s">
        <v>90</v>
      </c>
      <c r="K3079" t="s">
        <v>137</v>
      </c>
      <c r="L3079" t="s">
        <v>98</v>
      </c>
      <c r="M3079" t="s">
        <v>99</v>
      </c>
    </row>
    <row r="3080" spans="1:13" x14ac:dyDescent="0.3">
      <c r="A3080" t="s">
        <v>33</v>
      </c>
      <c r="B3080" t="s">
        <v>66</v>
      </c>
      <c r="C3080">
        <v>44955</v>
      </c>
      <c r="D3080">
        <v>19</v>
      </c>
      <c r="E3080">
        <v>10323.84</v>
      </c>
      <c r="F3080">
        <v>7345.0199999999995</v>
      </c>
      <c r="G3080">
        <v>2978.8200000000006</v>
      </c>
      <c r="H3080">
        <v>2023</v>
      </c>
      <c r="I3080">
        <v>1</v>
      </c>
      <c r="J3080" t="s">
        <v>83</v>
      </c>
      <c r="K3080" t="s">
        <v>113</v>
      </c>
      <c r="L3080" t="s">
        <v>118</v>
      </c>
      <c r="M3080" t="s">
        <v>154</v>
      </c>
    </row>
    <row r="3081" spans="1:13" x14ac:dyDescent="0.3">
      <c r="A3081" t="s">
        <v>59</v>
      </c>
      <c r="B3081" t="s">
        <v>41</v>
      </c>
      <c r="C3081">
        <v>45305</v>
      </c>
      <c r="D3081">
        <v>18</v>
      </c>
      <c r="E3081">
        <v>15901.199999999999</v>
      </c>
      <c r="F3081">
        <v>10880.82</v>
      </c>
      <c r="G3081">
        <v>5020.3799999999992</v>
      </c>
      <c r="H3081">
        <v>2024</v>
      </c>
      <c r="I3081">
        <v>1</v>
      </c>
      <c r="J3081" t="s">
        <v>87</v>
      </c>
      <c r="K3081" t="s">
        <v>132</v>
      </c>
      <c r="L3081" t="s">
        <v>118</v>
      </c>
      <c r="M3081" t="s">
        <v>154</v>
      </c>
    </row>
    <row r="3082" spans="1:13" x14ac:dyDescent="0.3">
      <c r="A3082" t="s">
        <v>12</v>
      </c>
      <c r="B3082" t="s">
        <v>20</v>
      </c>
      <c r="C3082">
        <v>45107</v>
      </c>
      <c r="D3082">
        <v>17</v>
      </c>
      <c r="E3082">
        <v>15099.57</v>
      </c>
      <c r="F3082">
        <v>12281.650000000001</v>
      </c>
      <c r="G3082">
        <v>2817.9199999999983</v>
      </c>
      <c r="H3082">
        <v>2023</v>
      </c>
      <c r="I3082">
        <v>6</v>
      </c>
      <c r="J3082" t="s">
        <v>84</v>
      </c>
      <c r="K3082" t="s">
        <v>104</v>
      </c>
      <c r="L3082" t="s">
        <v>102</v>
      </c>
      <c r="M3082" t="s">
        <v>124</v>
      </c>
    </row>
    <row r="3083" spans="1:13" x14ac:dyDescent="0.3">
      <c r="A3083" t="s">
        <v>19</v>
      </c>
      <c r="B3083" t="s">
        <v>62</v>
      </c>
      <c r="C3083">
        <v>45202</v>
      </c>
      <c r="D3083">
        <v>21</v>
      </c>
      <c r="E3083">
        <v>30351.3</v>
      </c>
      <c r="F3083">
        <v>20375.669999999998</v>
      </c>
      <c r="G3083">
        <v>9975.630000000001</v>
      </c>
      <c r="H3083">
        <v>2023</v>
      </c>
      <c r="I3083">
        <v>10</v>
      </c>
      <c r="J3083" t="s">
        <v>86</v>
      </c>
      <c r="K3083" t="s">
        <v>113</v>
      </c>
      <c r="L3083" t="s">
        <v>126</v>
      </c>
      <c r="M3083" t="s">
        <v>158</v>
      </c>
    </row>
    <row r="3084" spans="1:13" x14ac:dyDescent="0.3">
      <c r="A3084" t="s">
        <v>54</v>
      </c>
      <c r="B3084" t="s">
        <v>70</v>
      </c>
      <c r="C3084">
        <v>45197</v>
      </c>
      <c r="D3084">
        <v>21</v>
      </c>
      <c r="E3084">
        <v>4533.6899999999996</v>
      </c>
      <c r="F3084">
        <v>3281.67</v>
      </c>
      <c r="G3084">
        <v>1252.0199999999995</v>
      </c>
      <c r="H3084">
        <v>2023</v>
      </c>
      <c r="I3084">
        <v>9</v>
      </c>
      <c r="J3084" t="s">
        <v>85</v>
      </c>
      <c r="K3084" t="s">
        <v>130</v>
      </c>
      <c r="L3084" t="s">
        <v>102</v>
      </c>
      <c r="M3084" t="s">
        <v>103</v>
      </c>
    </row>
    <row r="3085" spans="1:13" x14ac:dyDescent="0.3">
      <c r="A3085" t="s">
        <v>16</v>
      </c>
      <c r="B3085" t="s">
        <v>46</v>
      </c>
      <c r="C3085">
        <v>44964</v>
      </c>
      <c r="D3085">
        <v>28</v>
      </c>
      <c r="E3085">
        <v>5472.04</v>
      </c>
      <c r="F3085">
        <v>4086.5999999999995</v>
      </c>
      <c r="G3085">
        <v>1385.4400000000005</v>
      </c>
      <c r="H3085">
        <v>2023</v>
      </c>
      <c r="I3085">
        <v>2</v>
      </c>
      <c r="J3085" t="s">
        <v>83</v>
      </c>
      <c r="K3085" t="s">
        <v>100</v>
      </c>
      <c r="L3085" t="s">
        <v>118</v>
      </c>
      <c r="M3085" t="s">
        <v>119</v>
      </c>
    </row>
    <row r="3086" spans="1:13" x14ac:dyDescent="0.3">
      <c r="A3086" t="s">
        <v>14</v>
      </c>
      <c r="B3086" t="s">
        <v>65</v>
      </c>
      <c r="C3086">
        <v>45449</v>
      </c>
      <c r="D3086">
        <v>18</v>
      </c>
      <c r="E3086">
        <v>5816.7</v>
      </c>
      <c r="F3086">
        <v>3597.4800000000005</v>
      </c>
      <c r="G3086">
        <v>2219.2199999999993</v>
      </c>
      <c r="H3086">
        <v>2024</v>
      </c>
      <c r="I3086">
        <v>6</v>
      </c>
      <c r="J3086" t="s">
        <v>88</v>
      </c>
      <c r="K3086" t="s">
        <v>109</v>
      </c>
      <c r="L3086" t="s">
        <v>111</v>
      </c>
      <c r="M3086" t="s">
        <v>112</v>
      </c>
    </row>
    <row r="3087" spans="1:13" x14ac:dyDescent="0.3">
      <c r="A3087" t="s">
        <v>16</v>
      </c>
      <c r="B3087" t="s">
        <v>31</v>
      </c>
      <c r="C3087">
        <v>45575</v>
      </c>
      <c r="D3087">
        <v>21</v>
      </c>
      <c r="E3087">
        <v>10094.699999999999</v>
      </c>
      <c r="F3087">
        <v>6340.74</v>
      </c>
      <c r="G3087">
        <v>3753.9599999999991</v>
      </c>
      <c r="H3087">
        <v>2024</v>
      </c>
      <c r="I3087">
        <v>10</v>
      </c>
      <c r="J3087" t="s">
        <v>90</v>
      </c>
      <c r="K3087" t="s">
        <v>113</v>
      </c>
      <c r="L3087" t="s">
        <v>98</v>
      </c>
      <c r="M3087" t="s">
        <v>108</v>
      </c>
    </row>
    <row r="3088" spans="1:13" x14ac:dyDescent="0.3">
      <c r="A3088" t="s">
        <v>33</v>
      </c>
      <c r="B3088" t="s">
        <v>9</v>
      </c>
      <c r="C3088">
        <v>45453</v>
      </c>
      <c r="D3088">
        <v>17</v>
      </c>
      <c r="E3088">
        <v>10322.91</v>
      </c>
      <c r="F3088">
        <v>6329.78</v>
      </c>
      <c r="G3088">
        <v>3993.13</v>
      </c>
      <c r="H3088">
        <v>2024</v>
      </c>
      <c r="I3088">
        <v>6</v>
      </c>
      <c r="J3088" t="s">
        <v>88</v>
      </c>
      <c r="K3088" t="s">
        <v>113</v>
      </c>
      <c r="L3088" t="s">
        <v>98</v>
      </c>
      <c r="M3088" t="s">
        <v>99</v>
      </c>
    </row>
    <row r="3089" spans="1:13" x14ac:dyDescent="0.3">
      <c r="A3089" t="s">
        <v>25</v>
      </c>
      <c r="B3089" t="s">
        <v>50</v>
      </c>
      <c r="C3089">
        <v>45018</v>
      </c>
      <c r="D3089">
        <v>14</v>
      </c>
      <c r="E3089">
        <v>3774.6800000000003</v>
      </c>
      <c r="F3089">
        <v>2294.46</v>
      </c>
      <c r="G3089">
        <v>1480.2200000000003</v>
      </c>
      <c r="H3089">
        <v>2023</v>
      </c>
      <c r="I3089">
        <v>4</v>
      </c>
      <c r="J3089" t="s">
        <v>84</v>
      </c>
      <c r="K3089" t="s">
        <v>100</v>
      </c>
      <c r="L3089" t="s">
        <v>102</v>
      </c>
      <c r="M3089" t="s">
        <v>103</v>
      </c>
    </row>
    <row r="3090" spans="1:13" x14ac:dyDescent="0.3">
      <c r="A3090" t="s">
        <v>32</v>
      </c>
      <c r="B3090" t="s">
        <v>46</v>
      </c>
      <c r="C3090">
        <v>45365</v>
      </c>
      <c r="D3090">
        <v>29</v>
      </c>
      <c r="E3090">
        <v>5667.47</v>
      </c>
      <c r="F3090">
        <v>4232.5499999999993</v>
      </c>
      <c r="G3090">
        <v>1434.920000000001</v>
      </c>
      <c r="H3090">
        <v>2024</v>
      </c>
      <c r="I3090">
        <v>3</v>
      </c>
      <c r="J3090" t="s">
        <v>87</v>
      </c>
      <c r="K3090" t="s">
        <v>100</v>
      </c>
      <c r="L3090" t="s">
        <v>118</v>
      </c>
      <c r="M3090" t="s">
        <v>119</v>
      </c>
    </row>
    <row r="3091" spans="1:13" x14ac:dyDescent="0.3">
      <c r="A3091" t="s">
        <v>16</v>
      </c>
      <c r="B3091" t="s">
        <v>29</v>
      </c>
      <c r="C3091">
        <v>45263</v>
      </c>
      <c r="D3091">
        <v>38</v>
      </c>
      <c r="E3091">
        <v>24814</v>
      </c>
      <c r="F3091">
        <v>18587.7</v>
      </c>
      <c r="G3091">
        <v>6226.2999999999993</v>
      </c>
      <c r="H3091">
        <v>2023</v>
      </c>
      <c r="I3091">
        <v>12</v>
      </c>
      <c r="J3091" t="s">
        <v>86</v>
      </c>
      <c r="K3091" t="s">
        <v>100</v>
      </c>
      <c r="L3091" t="s">
        <v>98</v>
      </c>
      <c r="M3091" t="s">
        <v>108</v>
      </c>
    </row>
    <row r="3092" spans="1:13" x14ac:dyDescent="0.3">
      <c r="A3092" t="s">
        <v>33</v>
      </c>
      <c r="B3092" t="s">
        <v>44</v>
      </c>
      <c r="C3092">
        <v>45414</v>
      </c>
      <c r="D3092">
        <v>3</v>
      </c>
      <c r="E3092">
        <v>861.90000000000009</v>
      </c>
      <c r="F3092">
        <v>698.01</v>
      </c>
      <c r="G3092">
        <v>163.8900000000001</v>
      </c>
      <c r="H3092">
        <v>2024</v>
      </c>
      <c r="I3092">
        <v>5</v>
      </c>
      <c r="J3092" t="s">
        <v>88</v>
      </c>
      <c r="K3092" t="s">
        <v>109</v>
      </c>
      <c r="L3092" t="s">
        <v>102</v>
      </c>
      <c r="M3092" t="s">
        <v>116</v>
      </c>
    </row>
    <row r="3093" spans="1:13" x14ac:dyDescent="0.3">
      <c r="A3093" t="s">
        <v>25</v>
      </c>
      <c r="B3093" t="s">
        <v>56</v>
      </c>
      <c r="C3093">
        <v>45274</v>
      </c>
      <c r="D3093">
        <v>38</v>
      </c>
      <c r="E3093">
        <v>5097.7</v>
      </c>
      <c r="F3093">
        <v>4211.16</v>
      </c>
      <c r="G3093">
        <v>886.54</v>
      </c>
      <c r="H3093">
        <v>2023</v>
      </c>
      <c r="I3093">
        <v>12</v>
      </c>
      <c r="J3093" t="s">
        <v>86</v>
      </c>
      <c r="K3093" t="s">
        <v>113</v>
      </c>
      <c r="L3093" t="s">
        <v>102</v>
      </c>
      <c r="M3093" t="s">
        <v>148</v>
      </c>
    </row>
    <row r="3094" spans="1:13" x14ac:dyDescent="0.3">
      <c r="A3094" t="s">
        <v>14</v>
      </c>
      <c r="B3094" t="s">
        <v>34</v>
      </c>
      <c r="C3094">
        <v>45133</v>
      </c>
      <c r="D3094">
        <v>13</v>
      </c>
      <c r="E3094">
        <v>12545.779999999999</v>
      </c>
      <c r="F3094">
        <v>9818.9</v>
      </c>
      <c r="G3094">
        <v>2726.8799999999992</v>
      </c>
      <c r="H3094">
        <v>2023</v>
      </c>
      <c r="I3094">
        <v>7</v>
      </c>
      <c r="J3094" t="s">
        <v>85</v>
      </c>
      <c r="K3094" t="s">
        <v>113</v>
      </c>
      <c r="L3094" t="s">
        <v>118</v>
      </c>
      <c r="M3094" t="s">
        <v>119</v>
      </c>
    </row>
    <row r="3095" spans="1:13" x14ac:dyDescent="0.3">
      <c r="A3095" t="s">
        <v>23</v>
      </c>
      <c r="B3095" t="s">
        <v>9</v>
      </c>
      <c r="C3095">
        <v>45444</v>
      </c>
      <c r="D3095">
        <v>19</v>
      </c>
      <c r="E3095">
        <v>11537.37</v>
      </c>
      <c r="F3095">
        <v>7074.4599999999991</v>
      </c>
      <c r="G3095">
        <v>4462.9100000000017</v>
      </c>
      <c r="H3095">
        <v>2024</v>
      </c>
      <c r="I3095">
        <v>6</v>
      </c>
      <c r="J3095" t="s">
        <v>88</v>
      </c>
      <c r="K3095" t="s">
        <v>113</v>
      </c>
      <c r="L3095" t="s">
        <v>98</v>
      </c>
      <c r="M3095" t="s">
        <v>99</v>
      </c>
    </row>
    <row r="3096" spans="1:13" x14ac:dyDescent="0.3">
      <c r="A3096" t="s">
        <v>37</v>
      </c>
      <c r="B3096" t="s">
        <v>43</v>
      </c>
      <c r="C3096">
        <v>45212</v>
      </c>
      <c r="D3096">
        <v>29</v>
      </c>
      <c r="E3096">
        <v>30883.84</v>
      </c>
      <c r="F3096">
        <v>19913.43</v>
      </c>
      <c r="G3096">
        <v>10970.41</v>
      </c>
      <c r="H3096">
        <v>2023</v>
      </c>
      <c r="I3096">
        <v>10</v>
      </c>
      <c r="J3096" t="s">
        <v>86</v>
      </c>
      <c r="K3096" t="s">
        <v>113</v>
      </c>
      <c r="L3096" t="s">
        <v>111</v>
      </c>
      <c r="M3096" t="s">
        <v>121</v>
      </c>
    </row>
    <row r="3097" spans="1:13" x14ac:dyDescent="0.3">
      <c r="A3097" t="s">
        <v>16</v>
      </c>
      <c r="B3097" t="s">
        <v>50</v>
      </c>
      <c r="C3097">
        <v>45067</v>
      </c>
      <c r="D3097">
        <v>10</v>
      </c>
      <c r="E3097">
        <v>2696.2</v>
      </c>
      <c r="F3097">
        <v>1638.8999999999999</v>
      </c>
      <c r="G3097">
        <v>1057.3</v>
      </c>
      <c r="H3097">
        <v>2023</v>
      </c>
      <c r="I3097">
        <v>5</v>
      </c>
      <c r="J3097" t="s">
        <v>84</v>
      </c>
      <c r="K3097" t="s">
        <v>100</v>
      </c>
      <c r="L3097" t="s">
        <v>102</v>
      </c>
      <c r="M3097" t="s">
        <v>103</v>
      </c>
    </row>
    <row r="3098" spans="1:13" x14ac:dyDescent="0.3">
      <c r="A3098" t="s">
        <v>33</v>
      </c>
      <c r="B3098" t="s">
        <v>11</v>
      </c>
      <c r="C3098">
        <v>45484</v>
      </c>
      <c r="D3098">
        <v>17</v>
      </c>
      <c r="E3098">
        <v>11421.45</v>
      </c>
      <c r="F3098">
        <v>9020.0300000000007</v>
      </c>
      <c r="G3098">
        <v>2401.42</v>
      </c>
      <c r="H3098">
        <v>2024</v>
      </c>
      <c r="I3098">
        <v>7</v>
      </c>
      <c r="J3098" t="s">
        <v>89</v>
      </c>
      <c r="K3098" t="s">
        <v>113</v>
      </c>
      <c r="L3098" t="s">
        <v>102</v>
      </c>
      <c r="M3098" t="s">
        <v>103</v>
      </c>
    </row>
    <row r="3099" spans="1:13" x14ac:dyDescent="0.3">
      <c r="A3099" t="s">
        <v>6</v>
      </c>
      <c r="B3099" t="s">
        <v>70</v>
      </c>
      <c r="C3099">
        <v>45245</v>
      </c>
      <c r="D3099">
        <v>32</v>
      </c>
      <c r="E3099">
        <v>6908.48</v>
      </c>
      <c r="F3099">
        <v>5000.6400000000003</v>
      </c>
      <c r="G3099">
        <v>1907.8399999999992</v>
      </c>
      <c r="H3099">
        <v>2023</v>
      </c>
      <c r="I3099">
        <v>11</v>
      </c>
      <c r="J3099" t="s">
        <v>86</v>
      </c>
      <c r="K3099" t="s">
        <v>130</v>
      </c>
      <c r="L3099" t="s">
        <v>102</v>
      </c>
      <c r="M3099" t="s">
        <v>103</v>
      </c>
    </row>
    <row r="3100" spans="1:13" x14ac:dyDescent="0.3">
      <c r="A3100" t="s">
        <v>14</v>
      </c>
      <c r="B3100" t="s">
        <v>11</v>
      </c>
      <c r="C3100">
        <v>45586</v>
      </c>
      <c r="D3100">
        <v>30</v>
      </c>
      <c r="E3100">
        <v>20155.5</v>
      </c>
      <c r="F3100">
        <v>15917.7</v>
      </c>
      <c r="G3100">
        <v>4237.7999999999993</v>
      </c>
      <c r="H3100">
        <v>2024</v>
      </c>
      <c r="I3100">
        <v>10</v>
      </c>
      <c r="J3100" t="s">
        <v>90</v>
      </c>
      <c r="K3100" t="s">
        <v>113</v>
      </c>
      <c r="L3100" t="s">
        <v>102</v>
      </c>
      <c r="M3100" t="s">
        <v>103</v>
      </c>
    </row>
    <row r="3101" spans="1:13" x14ac:dyDescent="0.3">
      <c r="A3101" t="s">
        <v>14</v>
      </c>
      <c r="B3101" t="s">
        <v>13</v>
      </c>
      <c r="C3101">
        <v>45232</v>
      </c>
      <c r="D3101">
        <v>37</v>
      </c>
      <c r="E3101">
        <v>32488.59</v>
      </c>
      <c r="F3101">
        <v>22383.89</v>
      </c>
      <c r="G3101">
        <v>10104.700000000001</v>
      </c>
      <c r="H3101">
        <v>2023</v>
      </c>
      <c r="I3101">
        <v>11</v>
      </c>
      <c r="J3101" t="s">
        <v>86</v>
      </c>
      <c r="K3101" t="s">
        <v>104</v>
      </c>
      <c r="L3101" t="s">
        <v>102</v>
      </c>
      <c r="M3101" t="s">
        <v>103</v>
      </c>
    </row>
    <row r="3102" spans="1:13" x14ac:dyDescent="0.3">
      <c r="A3102" t="s">
        <v>59</v>
      </c>
      <c r="B3102" t="s">
        <v>27</v>
      </c>
      <c r="C3102">
        <v>45046</v>
      </c>
      <c r="D3102">
        <v>16</v>
      </c>
      <c r="E3102">
        <v>5458.72</v>
      </c>
      <c r="F3102">
        <v>3255.52</v>
      </c>
      <c r="G3102">
        <v>2203.2000000000003</v>
      </c>
      <c r="H3102">
        <v>2023</v>
      </c>
      <c r="I3102">
        <v>4</v>
      </c>
      <c r="J3102" t="s">
        <v>84</v>
      </c>
      <c r="K3102" t="s">
        <v>113</v>
      </c>
      <c r="L3102" t="s">
        <v>102</v>
      </c>
      <c r="M3102" t="s">
        <v>124</v>
      </c>
    </row>
    <row r="3103" spans="1:13" x14ac:dyDescent="0.3">
      <c r="A3103" t="s">
        <v>8</v>
      </c>
      <c r="B3103" t="s">
        <v>20</v>
      </c>
      <c r="C3103">
        <v>45530</v>
      </c>
      <c r="D3103">
        <v>17</v>
      </c>
      <c r="E3103">
        <v>15099.57</v>
      </c>
      <c r="F3103">
        <v>12281.650000000001</v>
      </c>
      <c r="G3103">
        <v>2817.9199999999983</v>
      </c>
      <c r="H3103">
        <v>2024</v>
      </c>
      <c r="I3103">
        <v>8</v>
      </c>
      <c r="J3103" t="s">
        <v>89</v>
      </c>
      <c r="K3103" t="s">
        <v>104</v>
      </c>
      <c r="L3103" t="s">
        <v>102</v>
      </c>
      <c r="M3103" t="s">
        <v>124</v>
      </c>
    </row>
    <row r="3104" spans="1:13" x14ac:dyDescent="0.3">
      <c r="A3104" t="s">
        <v>16</v>
      </c>
      <c r="B3104" t="s">
        <v>58</v>
      </c>
      <c r="C3104">
        <v>45137</v>
      </c>
      <c r="D3104">
        <v>14</v>
      </c>
      <c r="E3104">
        <v>3629.7799999999997</v>
      </c>
      <c r="F3104">
        <v>2372.58</v>
      </c>
      <c r="G3104">
        <v>1257.1999999999998</v>
      </c>
      <c r="H3104">
        <v>2023</v>
      </c>
      <c r="I3104">
        <v>7</v>
      </c>
      <c r="J3104" t="s">
        <v>85</v>
      </c>
      <c r="K3104" t="s">
        <v>106</v>
      </c>
      <c r="L3104" t="s">
        <v>126</v>
      </c>
      <c r="M3104" t="s">
        <v>144</v>
      </c>
    </row>
    <row r="3105" spans="1:13" x14ac:dyDescent="0.3">
      <c r="A3105" t="s">
        <v>12</v>
      </c>
      <c r="B3105" t="s">
        <v>43</v>
      </c>
      <c r="C3105">
        <v>44991</v>
      </c>
      <c r="D3105">
        <v>29</v>
      </c>
      <c r="E3105">
        <v>30883.84</v>
      </c>
      <c r="F3105">
        <v>19913.43</v>
      </c>
      <c r="G3105">
        <v>10970.41</v>
      </c>
      <c r="H3105">
        <v>2023</v>
      </c>
      <c r="I3105">
        <v>3</v>
      </c>
      <c r="J3105" t="s">
        <v>83</v>
      </c>
      <c r="K3105" t="s">
        <v>113</v>
      </c>
      <c r="L3105" t="s">
        <v>111</v>
      </c>
      <c r="M3105" t="s">
        <v>121</v>
      </c>
    </row>
    <row r="3106" spans="1:13" x14ac:dyDescent="0.3">
      <c r="A3106" t="s">
        <v>16</v>
      </c>
      <c r="B3106" t="s">
        <v>24</v>
      </c>
      <c r="C3106">
        <v>45558</v>
      </c>
      <c r="D3106">
        <v>11</v>
      </c>
      <c r="E3106">
        <v>14643.53</v>
      </c>
      <c r="F3106">
        <v>9137.8100000000013</v>
      </c>
      <c r="G3106">
        <v>5505.7199999999993</v>
      </c>
      <c r="H3106">
        <v>2024</v>
      </c>
      <c r="I3106">
        <v>9</v>
      </c>
      <c r="J3106" t="s">
        <v>89</v>
      </c>
      <c r="K3106" t="s">
        <v>104</v>
      </c>
      <c r="L3106" t="s">
        <v>102</v>
      </c>
      <c r="M3106" t="s">
        <v>124</v>
      </c>
    </row>
    <row r="3107" spans="1:13" x14ac:dyDescent="0.3">
      <c r="A3107" t="s">
        <v>14</v>
      </c>
      <c r="B3107" t="s">
        <v>41</v>
      </c>
      <c r="C3107">
        <v>45349</v>
      </c>
      <c r="D3107">
        <v>22</v>
      </c>
      <c r="E3107">
        <v>19434.8</v>
      </c>
      <c r="F3107">
        <v>13298.78</v>
      </c>
      <c r="G3107">
        <v>6136.0199999999986</v>
      </c>
      <c r="H3107">
        <v>2024</v>
      </c>
      <c r="I3107">
        <v>2</v>
      </c>
      <c r="J3107" t="s">
        <v>87</v>
      </c>
      <c r="K3107" t="s">
        <v>132</v>
      </c>
      <c r="L3107" t="s">
        <v>118</v>
      </c>
      <c r="M3107" t="s">
        <v>154</v>
      </c>
    </row>
    <row r="3108" spans="1:13" x14ac:dyDescent="0.3">
      <c r="A3108" t="s">
        <v>16</v>
      </c>
      <c r="B3108" t="s">
        <v>62</v>
      </c>
      <c r="C3108">
        <v>45012</v>
      </c>
      <c r="D3108">
        <v>22</v>
      </c>
      <c r="E3108">
        <v>31796.6</v>
      </c>
      <c r="F3108">
        <v>21345.94</v>
      </c>
      <c r="G3108">
        <v>10450.66</v>
      </c>
      <c r="H3108">
        <v>2023</v>
      </c>
      <c r="I3108">
        <v>3</v>
      </c>
      <c r="J3108" t="s">
        <v>83</v>
      </c>
      <c r="K3108" t="s">
        <v>113</v>
      </c>
      <c r="L3108" t="s">
        <v>126</v>
      </c>
      <c r="M3108" t="s">
        <v>158</v>
      </c>
    </row>
    <row r="3109" spans="1:13" x14ac:dyDescent="0.3">
      <c r="A3109" t="s">
        <v>19</v>
      </c>
      <c r="B3109" t="s">
        <v>50</v>
      </c>
      <c r="C3109">
        <v>45083</v>
      </c>
      <c r="D3109">
        <v>10</v>
      </c>
      <c r="E3109">
        <v>2696.2</v>
      </c>
      <c r="F3109">
        <v>1638.8999999999999</v>
      </c>
      <c r="G3109">
        <v>1057.3</v>
      </c>
      <c r="H3109">
        <v>2023</v>
      </c>
      <c r="I3109">
        <v>6</v>
      </c>
      <c r="J3109" t="s">
        <v>84</v>
      </c>
      <c r="K3109" t="s">
        <v>100</v>
      </c>
      <c r="L3109" t="s">
        <v>102</v>
      </c>
      <c r="M3109" t="s">
        <v>103</v>
      </c>
    </row>
    <row r="3110" spans="1:13" x14ac:dyDescent="0.3">
      <c r="A3110" t="s">
        <v>8</v>
      </c>
      <c r="B3110" t="s">
        <v>64</v>
      </c>
      <c r="C3110">
        <v>45244</v>
      </c>
      <c r="D3110">
        <v>25</v>
      </c>
      <c r="E3110">
        <v>9693.5</v>
      </c>
      <c r="F3110">
        <v>6485.5</v>
      </c>
      <c r="G3110">
        <v>3208</v>
      </c>
      <c r="H3110">
        <v>2023</v>
      </c>
      <c r="I3110">
        <v>11</v>
      </c>
      <c r="J3110" t="s">
        <v>86</v>
      </c>
      <c r="K3110" t="s">
        <v>106</v>
      </c>
      <c r="L3110" t="s">
        <v>102</v>
      </c>
      <c r="M3110" t="s">
        <v>103</v>
      </c>
    </row>
    <row r="3111" spans="1:13" x14ac:dyDescent="0.3">
      <c r="A3111" t="s">
        <v>16</v>
      </c>
      <c r="B3111" t="s">
        <v>43</v>
      </c>
      <c r="C3111">
        <v>44939</v>
      </c>
      <c r="D3111">
        <v>26</v>
      </c>
      <c r="E3111">
        <v>27688.959999999999</v>
      </c>
      <c r="F3111">
        <v>17853.419999999998</v>
      </c>
      <c r="G3111">
        <v>9835.5400000000009</v>
      </c>
      <c r="H3111">
        <v>2023</v>
      </c>
      <c r="I3111">
        <v>1</v>
      </c>
      <c r="J3111" t="s">
        <v>83</v>
      </c>
      <c r="K3111" t="s">
        <v>113</v>
      </c>
      <c r="L3111" t="s">
        <v>111</v>
      </c>
      <c r="M3111" t="s">
        <v>121</v>
      </c>
    </row>
    <row r="3112" spans="1:13" x14ac:dyDescent="0.3">
      <c r="A3112" t="s">
        <v>19</v>
      </c>
      <c r="B3112" t="s">
        <v>44</v>
      </c>
      <c r="C3112">
        <v>45078</v>
      </c>
      <c r="D3112">
        <v>16</v>
      </c>
      <c r="E3112">
        <v>4596.8</v>
      </c>
      <c r="F3112">
        <v>3722.72</v>
      </c>
      <c r="G3112">
        <v>874.08000000000038</v>
      </c>
      <c r="H3112">
        <v>2023</v>
      </c>
      <c r="I3112">
        <v>6</v>
      </c>
      <c r="J3112" t="s">
        <v>84</v>
      </c>
      <c r="K3112" t="s">
        <v>109</v>
      </c>
      <c r="L3112" t="s">
        <v>102</v>
      </c>
      <c r="M3112" t="s">
        <v>116</v>
      </c>
    </row>
    <row r="3113" spans="1:13" x14ac:dyDescent="0.3">
      <c r="A3113" t="s">
        <v>16</v>
      </c>
      <c r="B3113" t="s">
        <v>70</v>
      </c>
      <c r="C3113">
        <v>45104</v>
      </c>
      <c r="D3113">
        <v>12</v>
      </c>
      <c r="E3113">
        <v>2590.6799999999998</v>
      </c>
      <c r="F3113">
        <v>1875.2400000000002</v>
      </c>
      <c r="G3113">
        <v>715.4399999999996</v>
      </c>
      <c r="H3113">
        <v>2023</v>
      </c>
      <c r="I3113">
        <v>6</v>
      </c>
      <c r="J3113" t="s">
        <v>84</v>
      </c>
      <c r="K3113" t="s">
        <v>130</v>
      </c>
      <c r="L3113" t="s">
        <v>102</v>
      </c>
      <c r="M3113" t="s">
        <v>103</v>
      </c>
    </row>
    <row r="3114" spans="1:13" x14ac:dyDescent="0.3">
      <c r="A3114" t="s">
        <v>16</v>
      </c>
      <c r="B3114" t="s">
        <v>70</v>
      </c>
      <c r="C3114">
        <v>44959</v>
      </c>
      <c r="D3114">
        <v>26</v>
      </c>
      <c r="E3114">
        <v>5613.1399999999994</v>
      </c>
      <c r="F3114">
        <v>4063.0200000000004</v>
      </c>
      <c r="G3114">
        <v>1550.119999999999</v>
      </c>
      <c r="H3114">
        <v>2023</v>
      </c>
      <c r="I3114">
        <v>2</v>
      </c>
      <c r="J3114" t="s">
        <v>83</v>
      </c>
      <c r="K3114" t="s">
        <v>130</v>
      </c>
      <c r="L3114" t="s">
        <v>102</v>
      </c>
      <c r="M3114" t="s">
        <v>103</v>
      </c>
    </row>
    <row r="3115" spans="1:13" x14ac:dyDescent="0.3">
      <c r="A3115" t="s">
        <v>59</v>
      </c>
      <c r="B3115" t="s">
        <v>51</v>
      </c>
      <c r="C3115">
        <v>45224</v>
      </c>
      <c r="D3115">
        <v>33</v>
      </c>
      <c r="E3115">
        <v>11695.86</v>
      </c>
      <c r="F3115">
        <v>8350.98</v>
      </c>
      <c r="G3115">
        <v>3344.880000000001</v>
      </c>
      <c r="H3115">
        <v>2023</v>
      </c>
      <c r="I3115">
        <v>10</v>
      </c>
      <c r="J3115" t="s">
        <v>86</v>
      </c>
      <c r="K3115" t="s">
        <v>113</v>
      </c>
      <c r="L3115" t="s">
        <v>118</v>
      </c>
      <c r="M3115" t="s">
        <v>152</v>
      </c>
    </row>
    <row r="3116" spans="1:13" x14ac:dyDescent="0.3">
      <c r="A3116" t="s">
        <v>19</v>
      </c>
      <c r="B3116" t="s">
        <v>60</v>
      </c>
      <c r="C3116">
        <v>45506</v>
      </c>
      <c r="D3116">
        <v>12</v>
      </c>
      <c r="E3116">
        <v>6748.92</v>
      </c>
      <c r="F3116">
        <v>5153.16</v>
      </c>
      <c r="G3116">
        <v>1595.7600000000002</v>
      </c>
      <c r="H3116">
        <v>2024</v>
      </c>
      <c r="I3116">
        <v>8</v>
      </c>
      <c r="J3116" t="s">
        <v>89</v>
      </c>
      <c r="K3116" t="s">
        <v>132</v>
      </c>
      <c r="L3116" t="s">
        <v>102</v>
      </c>
      <c r="M3116" t="s">
        <v>116</v>
      </c>
    </row>
    <row r="3117" spans="1:13" x14ac:dyDescent="0.3">
      <c r="A3117" t="s">
        <v>14</v>
      </c>
      <c r="B3117" t="s">
        <v>24</v>
      </c>
      <c r="C3117">
        <v>45652</v>
      </c>
      <c r="D3117">
        <v>26</v>
      </c>
      <c r="E3117">
        <v>34611.980000000003</v>
      </c>
      <c r="F3117">
        <v>21598.46</v>
      </c>
      <c r="G3117">
        <v>13013.520000000004</v>
      </c>
      <c r="H3117">
        <v>2024</v>
      </c>
      <c r="I3117">
        <v>12</v>
      </c>
      <c r="J3117" t="s">
        <v>90</v>
      </c>
      <c r="K3117" t="s">
        <v>104</v>
      </c>
      <c r="L3117" t="s">
        <v>102</v>
      </c>
      <c r="M3117" t="s">
        <v>124</v>
      </c>
    </row>
    <row r="3118" spans="1:13" x14ac:dyDescent="0.3">
      <c r="A3118" t="s">
        <v>54</v>
      </c>
      <c r="B3118" t="s">
        <v>62</v>
      </c>
      <c r="C3118">
        <v>45130</v>
      </c>
      <c r="D3118">
        <v>19</v>
      </c>
      <c r="E3118">
        <v>27460.7</v>
      </c>
      <c r="F3118">
        <v>18435.13</v>
      </c>
      <c r="G3118">
        <v>9025.57</v>
      </c>
      <c r="H3118">
        <v>2023</v>
      </c>
      <c r="I3118">
        <v>7</v>
      </c>
      <c r="J3118" t="s">
        <v>85</v>
      </c>
      <c r="K3118" t="s">
        <v>113</v>
      </c>
      <c r="L3118" t="s">
        <v>126</v>
      </c>
      <c r="M3118" t="s">
        <v>158</v>
      </c>
    </row>
    <row r="3119" spans="1:13" x14ac:dyDescent="0.3">
      <c r="A3119" t="s">
        <v>8</v>
      </c>
      <c r="B3119" t="s">
        <v>63</v>
      </c>
      <c r="C3119">
        <v>44928</v>
      </c>
      <c r="D3119">
        <v>39</v>
      </c>
      <c r="E3119">
        <v>44113.289999999994</v>
      </c>
      <c r="F3119">
        <v>36619.050000000003</v>
      </c>
      <c r="G3119">
        <v>7494.2399999999907</v>
      </c>
      <c r="H3119">
        <v>2023</v>
      </c>
      <c r="I3119">
        <v>1</v>
      </c>
      <c r="J3119" t="s">
        <v>83</v>
      </c>
      <c r="K3119" t="s">
        <v>113</v>
      </c>
      <c r="L3119" t="s">
        <v>111</v>
      </c>
      <c r="M3119" t="s">
        <v>170</v>
      </c>
    </row>
    <row r="3120" spans="1:13" x14ac:dyDescent="0.3">
      <c r="A3120" t="s">
        <v>16</v>
      </c>
      <c r="B3120" t="s">
        <v>34</v>
      </c>
      <c r="C3120">
        <v>45105</v>
      </c>
      <c r="D3120">
        <v>16</v>
      </c>
      <c r="E3120">
        <v>15440.96</v>
      </c>
      <c r="F3120">
        <v>12084.8</v>
      </c>
      <c r="G3120">
        <v>3356.16</v>
      </c>
      <c r="H3120">
        <v>2023</v>
      </c>
      <c r="I3120">
        <v>6</v>
      </c>
      <c r="J3120" t="s">
        <v>84</v>
      </c>
      <c r="K3120" t="s">
        <v>113</v>
      </c>
      <c r="L3120" t="s">
        <v>118</v>
      </c>
      <c r="M3120" t="s">
        <v>119</v>
      </c>
    </row>
    <row r="3121" spans="1:13" x14ac:dyDescent="0.3">
      <c r="A3121" t="s">
        <v>21</v>
      </c>
      <c r="B3121" t="s">
        <v>51</v>
      </c>
      <c r="C3121">
        <v>45178</v>
      </c>
      <c r="D3121">
        <v>15</v>
      </c>
      <c r="E3121">
        <v>5316.3</v>
      </c>
      <c r="F3121">
        <v>3795.9</v>
      </c>
      <c r="G3121">
        <v>1520.4</v>
      </c>
      <c r="H3121">
        <v>2023</v>
      </c>
      <c r="I3121">
        <v>9</v>
      </c>
      <c r="J3121" t="s">
        <v>85</v>
      </c>
      <c r="K3121" t="s">
        <v>113</v>
      </c>
      <c r="L3121" t="s">
        <v>118</v>
      </c>
      <c r="M3121" t="s">
        <v>152</v>
      </c>
    </row>
    <row r="3122" spans="1:13" x14ac:dyDescent="0.3">
      <c r="A3122" t="s">
        <v>28</v>
      </c>
      <c r="B3122" t="s">
        <v>67</v>
      </c>
      <c r="C3122">
        <v>45424</v>
      </c>
      <c r="D3122">
        <v>13</v>
      </c>
      <c r="E3122">
        <v>13570.440000000002</v>
      </c>
      <c r="F3122">
        <v>8372.52</v>
      </c>
      <c r="G3122">
        <v>5197.9200000000019</v>
      </c>
      <c r="H3122">
        <v>2024</v>
      </c>
      <c r="I3122">
        <v>5</v>
      </c>
      <c r="J3122" t="s">
        <v>88</v>
      </c>
      <c r="K3122" t="s">
        <v>137</v>
      </c>
      <c r="L3122" t="s">
        <v>111</v>
      </c>
      <c r="M3122" t="s">
        <v>121</v>
      </c>
    </row>
    <row r="3123" spans="1:13" x14ac:dyDescent="0.3">
      <c r="A3123" t="s">
        <v>23</v>
      </c>
      <c r="B3123" t="s">
        <v>45</v>
      </c>
      <c r="C3123">
        <v>45487</v>
      </c>
      <c r="D3123">
        <v>19</v>
      </c>
      <c r="E3123">
        <v>15326.539999999999</v>
      </c>
      <c r="F3123">
        <v>9139.76</v>
      </c>
      <c r="G3123">
        <v>6186.7799999999988</v>
      </c>
      <c r="H3123">
        <v>2024</v>
      </c>
      <c r="I3123">
        <v>7</v>
      </c>
      <c r="J3123" t="s">
        <v>89</v>
      </c>
      <c r="K3123" t="s">
        <v>113</v>
      </c>
      <c r="L3123" t="s">
        <v>111</v>
      </c>
      <c r="M3123" t="s">
        <v>112</v>
      </c>
    </row>
    <row r="3124" spans="1:13" x14ac:dyDescent="0.3">
      <c r="A3124" t="s">
        <v>8</v>
      </c>
      <c r="B3124" t="s">
        <v>60</v>
      </c>
      <c r="C3124">
        <v>45406</v>
      </c>
      <c r="D3124">
        <v>10</v>
      </c>
      <c r="E3124">
        <v>5624.0999999999995</v>
      </c>
      <c r="F3124">
        <v>4294.3</v>
      </c>
      <c r="G3124">
        <v>1329.7999999999993</v>
      </c>
      <c r="H3124">
        <v>2024</v>
      </c>
      <c r="I3124">
        <v>4</v>
      </c>
      <c r="J3124" t="s">
        <v>88</v>
      </c>
      <c r="K3124" t="s">
        <v>132</v>
      </c>
      <c r="L3124" t="s">
        <v>102</v>
      </c>
      <c r="M3124" t="s">
        <v>116</v>
      </c>
    </row>
    <row r="3125" spans="1:13" x14ac:dyDescent="0.3">
      <c r="A3125" t="s">
        <v>25</v>
      </c>
      <c r="B3125" t="s">
        <v>30</v>
      </c>
      <c r="C3125">
        <v>45360</v>
      </c>
      <c r="D3125">
        <v>28</v>
      </c>
      <c r="E3125">
        <v>41200.880000000005</v>
      </c>
      <c r="F3125">
        <v>27878.2</v>
      </c>
      <c r="G3125">
        <v>13322.680000000004</v>
      </c>
      <c r="H3125">
        <v>2024</v>
      </c>
      <c r="I3125">
        <v>3</v>
      </c>
      <c r="J3125" t="s">
        <v>87</v>
      </c>
      <c r="K3125" t="s">
        <v>113</v>
      </c>
      <c r="L3125" t="s">
        <v>126</v>
      </c>
      <c r="M3125" t="s">
        <v>127</v>
      </c>
    </row>
    <row r="3126" spans="1:13" x14ac:dyDescent="0.3">
      <c r="A3126" t="s">
        <v>16</v>
      </c>
      <c r="B3126" t="s">
        <v>44</v>
      </c>
      <c r="C3126">
        <v>44950</v>
      </c>
      <c r="D3126">
        <v>13</v>
      </c>
      <c r="E3126">
        <v>3734.9</v>
      </c>
      <c r="F3126">
        <v>3024.71</v>
      </c>
      <c r="G3126">
        <v>710.19</v>
      </c>
      <c r="H3126">
        <v>2023</v>
      </c>
      <c r="I3126">
        <v>1</v>
      </c>
      <c r="J3126" t="s">
        <v>83</v>
      </c>
      <c r="K3126" t="s">
        <v>109</v>
      </c>
      <c r="L3126" t="s">
        <v>102</v>
      </c>
      <c r="M3126" t="s">
        <v>116</v>
      </c>
    </row>
    <row r="3127" spans="1:13" x14ac:dyDescent="0.3">
      <c r="A3127" t="s">
        <v>14</v>
      </c>
      <c r="B3127" t="s">
        <v>71</v>
      </c>
      <c r="C3127">
        <v>45422</v>
      </c>
      <c r="D3127">
        <v>22</v>
      </c>
      <c r="E3127">
        <v>5025.46</v>
      </c>
      <c r="F3127">
        <v>4016.32</v>
      </c>
      <c r="G3127">
        <v>1009.1399999999999</v>
      </c>
      <c r="H3127">
        <v>2024</v>
      </c>
      <c r="I3127">
        <v>5</v>
      </c>
      <c r="J3127" t="s">
        <v>88</v>
      </c>
      <c r="K3127" t="s">
        <v>100</v>
      </c>
      <c r="L3127" t="s">
        <v>98</v>
      </c>
      <c r="M3127" t="s">
        <v>99</v>
      </c>
    </row>
    <row r="3128" spans="1:13" x14ac:dyDescent="0.3">
      <c r="A3128" t="s">
        <v>8</v>
      </c>
      <c r="B3128" t="s">
        <v>55</v>
      </c>
      <c r="C3128">
        <v>45145</v>
      </c>
      <c r="D3128">
        <v>11</v>
      </c>
      <c r="E3128">
        <v>9560.76</v>
      </c>
      <c r="F3128">
        <v>7177.83</v>
      </c>
      <c r="G3128">
        <v>2382.9300000000003</v>
      </c>
      <c r="H3128">
        <v>2023</v>
      </c>
      <c r="I3128">
        <v>8</v>
      </c>
      <c r="J3128" t="s">
        <v>85</v>
      </c>
      <c r="K3128" t="s">
        <v>100</v>
      </c>
      <c r="L3128" t="s">
        <v>111</v>
      </c>
      <c r="M3128" t="s">
        <v>121</v>
      </c>
    </row>
    <row r="3129" spans="1:13" x14ac:dyDescent="0.3">
      <c r="A3129" t="s">
        <v>23</v>
      </c>
      <c r="B3129" t="s">
        <v>65</v>
      </c>
      <c r="C3129">
        <v>45495</v>
      </c>
      <c r="D3129">
        <v>2</v>
      </c>
      <c r="E3129">
        <v>646.29999999999995</v>
      </c>
      <c r="F3129">
        <v>399.72</v>
      </c>
      <c r="G3129">
        <v>246.57999999999993</v>
      </c>
      <c r="H3129">
        <v>2024</v>
      </c>
      <c r="I3129">
        <v>7</v>
      </c>
      <c r="J3129" t="s">
        <v>89</v>
      </c>
      <c r="K3129" t="s">
        <v>109</v>
      </c>
      <c r="L3129" t="s">
        <v>111</v>
      </c>
      <c r="M3129" t="s">
        <v>112</v>
      </c>
    </row>
    <row r="3130" spans="1:13" x14ac:dyDescent="0.3">
      <c r="A3130" t="s">
        <v>23</v>
      </c>
      <c r="B3130" t="s">
        <v>20</v>
      </c>
      <c r="C3130">
        <v>45003</v>
      </c>
      <c r="D3130">
        <v>23</v>
      </c>
      <c r="E3130">
        <v>20428.830000000002</v>
      </c>
      <c r="F3130">
        <v>16616.350000000002</v>
      </c>
      <c r="G3130">
        <v>3812.4799999999996</v>
      </c>
      <c r="H3130">
        <v>2023</v>
      </c>
      <c r="I3130">
        <v>3</v>
      </c>
      <c r="J3130" t="s">
        <v>83</v>
      </c>
      <c r="K3130" t="s">
        <v>104</v>
      </c>
      <c r="L3130" t="s">
        <v>102</v>
      </c>
      <c r="M3130" t="s">
        <v>124</v>
      </c>
    </row>
    <row r="3131" spans="1:13" x14ac:dyDescent="0.3">
      <c r="A3131" t="s">
        <v>8</v>
      </c>
      <c r="B3131" t="s">
        <v>47</v>
      </c>
      <c r="C3131">
        <v>45082</v>
      </c>
      <c r="D3131">
        <v>9</v>
      </c>
      <c r="E3131">
        <v>10781.28</v>
      </c>
      <c r="F3131">
        <v>7942.95</v>
      </c>
      <c r="G3131">
        <v>2838.3300000000008</v>
      </c>
      <c r="H3131">
        <v>2023</v>
      </c>
      <c r="I3131">
        <v>6</v>
      </c>
      <c r="J3131" t="s">
        <v>84</v>
      </c>
      <c r="K3131" t="s">
        <v>113</v>
      </c>
      <c r="L3131" t="s">
        <v>126</v>
      </c>
      <c r="M3131" t="s">
        <v>127</v>
      </c>
    </row>
    <row r="3132" spans="1:13" x14ac:dyDescent="0.3">
      <c r="A3132" t="s">
        <v>21</v>
      </c>
      <c r="B3132" t="s">
        <v>65</v>
      </c>
      <c r="C3132">
        <v>45418</v>
      </c>
      <c r="D3132">
        <v>1</v>
      </c>
      <c r="E3132">
        <v>323.14999999999998</v>
      </c>
      <c r="F3132">
        <v>199.86</v>
      </c>
      <c r="G3132">
        <v>123.28999999999996</v>
      </c>
      <c r="H3132">
        <v>2024</v>
      </c>
      <c r="I3132">
        <v>5</v>
      </c>
      <c r="J3132" t="s">
        <v>88</v>
      </c>
      <c r="K3132" t="s">
        <v>109</v>
      </c>
      <c r="L3132" t="s">
        <v>111</v>
      </c>
      <c r="M3132" t="s">
        <v>112</v>
      </c>
    </row>
    <row r="3133" spans="1:13" x14ac:dyDescent="0.3">
      <c r="A3133" t="s">
        <v>16</v>
      </c>
      <c r="B3133" t="s">
        <v>48</v>
      </c>
      <c r="C3133">
        <v>45129</v>
      </c>
      <c r="D3133">
        <v>6</v>
      </c>
      <c r="E3133">
        <v>8418.06</v>
      </c>
      <c r="F3133">
        <v>5343.2999999999993</v>
      </c>
      <c r="G3133">
        <v>3074.76</v>
      </c>
      <c r="H3133">
        <v>2023</v>
      </c>
      <c r="I3133">
        <v>7</v>
      </c>
      <c r="J3133" t="s">
        <v>85</v>
      </c>
      <c r="K3133" t="s">
        <v>137</v>
      </c>
      <c r="L3133" t="s">
        <v>111</v>
      </c>
      <c r="M3133" t="s">
        <v>112</v>
      </c>
    </row>
    <row r="3134" spans="1:13" x14ac:dyDescent="0.3">
      <c r="A3134" t="s">
        <v>19</v>
      </c>
      <c r="B3134" t="s">
        <v>30</v>
      </c>
      <c r="C3134">
        <v>45476</v>
      </c>
      <c r="D3134">
        <v>15</v>
      </c>
      <c r="E3134">
        <v>22071.9</v>
      </c>
      <c r="F3134">
        <v>14934.75</v>
      </c>
      <c r="G3134">
        <v>7137.1500000000015</v>
      </c>
      <c r="H3134">
        <v>2024</v>
      </c>
      <c r="I3134">
        <v>7</v>
      </c>
      <c r="J3134" t="s">
        <v>89</v>
      </c>
      <c r="K3134" t="s">
        <v>113</v>
      </c>
      <c r="L3134" t="s">
        <v>126</v>
      </c>
      <c r="M3134" t="s">
        <v>127</v>
      </c>
    </row>
    <row r="3135" spans="1:13" x14ac:dyDescent="0.3">
      <c r="A3135" t="s">
        <v>33</v>
      </c>
      <c r="B3135" t="s">
        <v>24</v>
      </c>
      <c r="C3135">
        <v>45344</v>
      </c>
      <c r="D3135">
        <v>14</v>
      </c>
      <c r="E3135">
        <v>18637.22</v>
      </c>
      <c r="F3135">
        <v>11629.94</v>
      </c>
      <c r="G3135">
        <v>7007.2800000000007</v>
      </c>
      <c r="H3135">
        <v>2024</v>
      </c>
      <c r="I3135">
        <v>2</v>
      </c>
      <c r="J3135" t="s">
        <v>87</v>
      </c>
      <c r="K3135" t="s">
        <v>104</v>
      </c>
      <c r="L3135" t="s">
        <v>102</v>
      </c>
      <c r="M3135" t="s">
        <v>124</v>
      </c>
    </row>
    <row r="3136" spans="1:13" x14ac:dyDescent="0.3">
      <c r="A3136" t="s">
        <v>8</v>
      </c>
      <c r="B3136" t="s">
        <v>65</v>
      </c>
      <c r="C3136">
        <v>45536</v>
      </c>
      <c r="D3136">
        <v>2</v>
      </c>
      <c r="E3136">
        <v>646.29999999999995</v>
      </c>
      <c r="F3136">
        <v>399.72</v>
      </c>
      <c r="G3136">
        <v>246.57999999999993</v>
      </c>
      <c r="H3136">
        <v>2024</v>
      </c>
      <c r="I3136">
        <v>9</v>
      </c>
      <c r="J3136" t="s">
        <v>89</v>
      </c>
      <c r="K3136" t="s">
        <v>109</v>
      </c>
      <c r="L3136" t="s">
        <v>111</v>
      </c>
      <c r="M3136" t="s">
        <v>112</v>
      </c>
    </row>
    <row r="3137" spans="1:13" x14ac:dyDescent="0.3">
      <c r="A3137" t="s">
        <v>14</v>
      </c>
      <c r="B3137" t="s">
        <v>49</v>
      </c>
      <c r="C3137">
        <v>45494</v>
      </c>
      <c r="D3137">
        <v>8</v>
      </c>
      <c r="E3137">
        <v>10648.56</v>
      </c>
      <c r="F3137">
        <v>6540.96</v>
      </c>
      <c r="G3137">
        <v>4107.5999999999995</v>
      </c>
      <c r="H3137">
        <v>2024</v>
      </c>
      <c r="I3137">
        <v>7</v>
      </c>
      <c r="J3137" t="s">
        <v>89</v>
      </c>
      <c r="K3137" t="s">
        <v>137</v>
      </c>
      <c r="L3137" t="s">
        <v>126</v>
      </c>
      <c r="M3137" t="s">
        <v>158</v>
      </c>
    </row>
    <row r="3138" spans="1:13" x14ac:dyDescent="0.3">
      <c r="A3138" t="s">
        <v>12</v>
      </c>
      <c r="B3138" t="s">
        <v>50</v>
      </c>
      <c r="C3138">
        <v>45063</v>
      </c>
      <c r="D3138">
        <v>17</v>
      </c>
      <c r="E3138">
        <v>4583.54</v>
      </c>
      <c r="F3138">
        <v>2786.1299999999997</v>
      </c>
      <c r="G3138">
        <v>1797.4100000000003</v>
      </c>
      <c r="H3138">
        <v>2023</v>
      </c>
      <c r="I3138">
        <v>5</v>
      </c>
      <c r="J3138" t="s">
        <v>84</v>
      </c>
      <c r="K3138" t="s">
        <v>100</v>
      </c>
      <c r="L3138" t="s">
        <v>102</v>
      </c>
      <c r="M3138" t="s">
        <v>103</v>
      </c>
    </row>
    <row r="3139" spans="1:13" x14ac:dyDescent="0.3">
      <c r="A3139" t="s">
        <v>16</v>
      </c>
      <c r="B3139" t="s">
        <v>31</v>
      </c>
      <c r="C3139">
        <v>45586</v>
      </c>
      <c r="D3139">
        <v>26</v>
      </c>
      <c r="E3139">
        <v>12498.199999999999</v>
      </c>
      <c r="F3139">
        <v>7850.44</v>
      </c>
      <c r="G3139">
        <v>4647.7599999999993</v>
      </c>
      <c r="H3139">
        <v>2024</v>
      </c>
      <c r="I3139">
        <v>10</v>
      </c>
      <c r="J3139" t="s">
        <v>90</v>
      </c>
      <c r="K3139" t="s">
        <v>113</v>
      </c>
      <c r="L3139" t="s">
        <v>98</v>
      </c>
      <c r="M3139" t="s">
        <v>108</v>
      </c>
    </row>
    <row r="3140" spans="1:13" x14ac:dyDescent="0.3">
      <c r="A3140" t="s">
        <v>32</v>
      </c>
      <c r="B3140" t="s">
        <v>15</v>
      </c>
      <c r="C3140">
        <v>45185</v>
      </c>
      <c r="D3140">
        <v>13</v>
      </c>
      <c r="E3140">
        <v>11485.37</v>
      </c>
      <c r="F3140">
        <v>8009.17</v>
      </c>
      <c r="G3140">
        <v>3476.2000000000007</v>
      </c>
      <c r="H3140">
        <v>2023</v>
      </c>
      <c r="I3140">
        <v>9</v>
      </c>
      <c r="J3140" t="s">
        <v>85</v>
      </c>
      <c r="K3140" t="s">
        <v>132</v>
      </c>
      <c r="L3140" t="s">
        <v>118</v>
      </c>
      <c r="M3140" t="s">
        <v>134</v>
      </c>
    </row>
    <row r="3141" spans="1:13" x14ac:dyDescent="0.3">
      <c r="A3141" t="s">
        <v>23</v>
      </c>
      <c r="B3141" t="s">
        <v>63</v>
      </c>
      <c r="C3141">
        <v>45391</v>
      </c>
      <c r="D3141">
        <v>13</v>
      </c>
      <c r="E3141">
        <v>14704.429999999998</v>
      </c>
      <c r="F3141">
        <v>12206.35</v>
      </c>
      <c r="G3141">
        <v>2498.0799999999981</v>
      </c>
      <c r="H3141">
        <v>2024</v>
      </c>
      <c r="I3141">
        <v>4</v>
      </c>
      <c r="J3141" t="s">
        <v>88</v>
      </c>
      <c r="K3141" t="s">
        <v>113</v>
      </c>
      <c r="L3141" t="s">
        <v>111</v>
      </c>
      <c r="M3141" t="s">
        <v>170</v>
      </c>
    </row>
    <row r="3142" spans="1:13" x14ac:dyDescent="0.3">
      <c r="A3142" t="s">
        <v>21</v>
      </c>
      <c r="B3142" t="s">
        <v>30</v>
      </c>
      <c r="C3142">
        <v>45331</v>
      </c>
      <c r="D3142">
        <v>28</v>
      </c>
      <c r="E3142">
        <v>41200.880000000005</v>
      </c>
      <c r="F3142">
        <v>27878.2</v>
      </c>
      <c r="G3142">
        <v>13322.680000000004</v>
      </c>
      <c r="H3142">
        <v>2024</v>
      </c>
      <c r="I3142">
        <v>2</v>
      </c>
      <c r="J3142" t="s">
        <v>87</v>
      </c>
      <c r="K3142" t="s">
        <v>113</v>
      </c>
      <c r="L3142" t="s">
        <v>126</v>
      </c>
      <c r="M3142" t="s">
        <v>127</v>
      </c>
    </row>
    <row r="3143" spans="1:13" x14ac:dyDescent="0.3">
      <c r="A3143" t="s">
        <v>8</v>
      </c>
      <c r="B3143" t="s">
        <v>39</v>
      </c>
      <c r="C3143">
        <v>45344</v>
      </c>
      <c r="D3143">
        <v>12</v>
      </c>
      <c r="E3143">
        <v>8759.76</v>
      </c>
      <c r="F3143">
        <v>7067.88</v>
      </c>
      <c r="G3143">
        <v>1691.88</v>
      </c>
      <c r="H3143">
        <v>2024</v>
      </c>
      <c r="I3143">
        <v>2</v>
      </c>
      <c r="J3143" t="s">
        <v>87</v>
      </c>
      <c r="K3143" t="s">
        <v>113</v>
      </c>
      <c r="L3143" t="s">
        <v>111</v>
      </c>
      <c r="M3143" t="s">
        <v>121</v>
      </c>
    </row>
    <row r="3144" spans="1:13" x14ac:dyDescent="0.3">
      <c r="A3144" t="s">
        <v>14</v>
      </c>
      <c r="B3144" t="s">
        <v>50</v>
      </c>
      <c r="C3144">
        <v>45186</v>
      </c>
      <c r="D3144">
        <v>15</v>
      </c>
      <c r="E3144">
        <v>4044.3</v>
      </c>
      <c r="F3144">
        <v>2458.35</v>
      </c>
      <c r="G3144">
        <v>1585.9500000000003</v>
      </c>
      <c r="H3144">
        <v>2023</v>
      </c>
      <c r="I3144">
        <v>9</v>
      </c>
      <c r="J3144" t="s">
        <v>85</v>
      </c>
      <c r="K3144" t="s">
        <v>100</v>
      </c>
      <c r="L3144" t="s">
        <v>102</v>
      </c>
      <c r="M3144" t="s">
        <v>103</v>
      </c>
    </row>
    <row r="3145" spans="1:13" x14ac:dyDescent="0.3">
      <c r="A3145" t="s">
        <v>16</v>
      </c>
      <c r="B3145" t="s">
        <v>27</v>
      </c>
      <c r="C3145">
        <v>45026</v>
      </c>
      <c r="D3145">
        <v>7</v>
      </c>
      <c r="E3145">
        <v>2388.19</v>
      </c>
      <c r="F3145">
        <v>1424.29</v>
      </c>
      <c r="G3145">
        <v>963.90000000000009</v>
      </c>
      <c r="H3145">
        <v>2023</v>
      </c>
      <c r="I3145">
        <v>4</v>
      </c>
      <c r="J3145" t="s">
        <v>84</v>
      </c>
      <c r="K3145" t="s">
        <v>113</v>
      </c>
      <c r="L3145" t="s">
        <v>102</v>
      </c>
      <c r="M3145" t="s">
        <v>124</v>
      </c>
    </row>
    <row r="3146" spans="1:13" x14ac:dyDescent="0.3">
      <c r="A3146" t="s">
        <v>16</v>
      </c>
      <c r="B3146" t="s">
        <v>58</v>
      </c>
      <c r="C3146">
        <v>45415</v>
      </c>
      <c r="D3146">
        <v>10</v>
      </c>
      <c r="E3146">
        <v>2592.6999999999998</v>
      </c>
      <c r="F3146">
        <v>1694.7</v>
      </c>
      <c r="G3146">
        <v>897.99999999999977</v>
      </c>
      <c r="H3146">
        <v>2024</v>
      </c>
      <c r="I3146">
        <v>5</v>
      </c>
      <c r="J3146" t="s">
        <v>88</v>
      </c>
      <c r="K3146" t="s">
        <v>106</v>
      </c>
      <c r="L3146" t="s">
        <v>126</v>
      </c>
      <c r="M3146" t="s">
        <v>144</v>
      </c>
    </row>
    <row r="3147" spans="1:13" x14ac:dyDescent="0.3">
      <c r="A3147" t="s">
        <v>16</v>
      </c>
      <c r="B3147" t="s">
        <v>48</v>
      </c>
      <c r="C3147">
        <v>45199</v>
      </c>
      <c r="D3147">
        <v>36</v>
      </c>
      <c r="E3147">
        <v>50508.36</v>
      </c>
      <c r="F3147">
        <v>32059.8</v>
      </c>
      <c r="G3147">
        <v>18448.560000000001</v>
      </c>
      <c r="H3147">
        <v>2023</v>
      </c>
      <c r="I3147">
        <v>9</v>
      </c>
      <c r="J3147" t="s">
        <v>85</v>
      </c>
      <c r="K3147" t="s">
        <v>137</v>
      </c>
      <c r="L3147" t="s">
        <v>111</v>
      </c>
      <c r="M3147" t="s">
        <v>112</v>
      </c>
    </row>
    <row r="3148" spans="1:13" x14ac:dyDescent="0.3">
      <c r="A3148" t="s">
        <v>8</v>
      </c>
      <c r="B3148" t="s">
        <v>13</v>
      </c>
      <c r="C3148">
        <v>45048</v>
      </c>
      <c r="D3148">
        <v>12</v>
      </c>
      <c r="E3148">
        <v>10536.84</v>
      </c>
      <c r="F3148">
        <v>7259.64</v>
      </c>
      <c r="G3148">
        <v>3277.2</v>
      </c>
      <c r="H3148">
        <v>2023</v>
      </c>
      <c r="I3148">
        <v>5</v>
      </c>
      <c r="J3148" t="s">
        <v>84</v>
      </c>
      <c r="K3148" t="s">
        <v>104</v>
      </c>
      <c r="L3148" t="s">
        <v>102</v>
      </c>
      <c r="M3148" t="s">
        <v>103</v>
      </c>
    </row>
    <row r="3149" spans="1:13" x14ac:dyDescent="0.3">
      <c r="A3149" t="s">
        <v>16</v>
      </c>
      <c r="B3149" t="s">
        <v>50</v>
      </c>
      <c r="C3149">
        <v>44936</v>
      </c>
      <c r="D3149">
        <v>30</v>
      </c>
      <c r="E3149">
        <v>8088.6</v>
      </c>
      <c r="F3149">
        <v>4916.7</v>
      </c>
      <c r="G3149">
        <v>3171.9000000000005</v>
      </c>
      <c r="H3149">
        <v>2023</v>
      </c>
      <c r="I3149">
        <v>1</v>
      </c>
      <c r="J3149" t="s">
        <v>83</v>
      </c>
      <c r="K3149" t="s">
        <v>100</v>
      </c>
      <c r="L3149" t="s">
        <v>102</v>
      </c>
      <c r="M3149" t="s">
        <v>103</v>
      </c>
    </row>
    <row r="3150" spans="1:13" x14ac:dyDescent="0.3">
      <c r="A3150" t="s">
        <v>19</v>
      </c>
      <c r="B3150" t="s">
        <v>55</v>
      </c>
      <c r="C3150">
        <v>45395</v>
      </c>
      <c r="D3150">
        <v>15</v>
      </c>
      <c r="E3150">
        <v>13037.4</v>
      </c>
      <c r="F3150">
        <v>9787.9499999999989</v>
      </c>
      <c r="G3150">
        <v>3249.4500000000007</v>
      </c>
      <c r="H3150">
        <v>2024</v>
      </c>
      <c r="I3150">
        <v>4</v>
      </c>
      <c r="J3150" t="s">
        <v>88</v>
      </c>
      <c r="K3150" t="s">
        <v>100</v>
      </c>
      <c r="L3150" t="s">
        <v>111</v>
      </c>
      <c r="M3150" t="s">
        <v>121</v>
      </c>
    </row>
    <row r="3151" spans="1:13" x14ac:dyDescent="0.3">
      <c r="A3151" t="s">
        <v>23</v>
      </c>
      <c r="B3151" t="s">
        <v>58</v>
      </c>
      <c r="C3151">
        <v>45094</v>
      </c>
      <c r="D3151">
        <v>8</v>
      </c>
      <c r="E3151">
        <v>2074.16</v>
      </c>
      <c r="F3151">
        <v>1355.76</v>
      </c>
      <c r="G3151">
        <v>718.39999999999986</v>
      </c>
      <c r="H3151">
        <v>2023</v>
      </c>
      <c r="I3151">
        <v>6</v>
      </c>
      <c r="J3151" t="s">
        <v>84</v>
      </c>
      <c r="K3151" t="s">
        <v>106</v>
      </c>
      <c r="L3151" t="s">
        <v>126</v>
      </c>
      <c r="M3151" t="s">
        <v>144</v>
      </c>
    </row>
    <row r="3152" spans="1:13" x14ac:dyDescent="0.3">
      <c r="A3152" t="s">
        <v>16</v>
      </c>
      <c r="B3152" t="s">
        <v>36</v>
      </c>
      <c r="C3152">
        <v>45491</v>
      </c>
      <c r="D3152">
        <v>2</v>
      </c>
      <c r="E3152">
        <v>1894.1</v>
      </c>
      <c r="F3152">
        <v>1334.76</v>
      </c>
      <c r="G3152">
        <v>559.33999999999992</v>
      </c>
      <c r="H3152">
        <v>2024</v>
      </c>
      <c r="I3152">
        <v>7</v>
      </c>
      <c r="J3152" t="s">
        <v>89</v>
      </c>
      <c r="K3152" t="s">
        <v>132</v>
      </c>
      <c r="L3152" t="s">
        <v>102</v>
      </c>
      <c r="M3152" t="s">
        <v>124</v>
      </c>
    </row>
    <row r="3153" spans="1:13" x14ac:dyDescent="0.3">
      <c r="A3153" t="s">
        <v>8</v>
      </c>
      <c r="B3153" t="s">
        <v>65</v>
      </c>
      <c r="C3153">
        <v>45341</v>
      </c>
      <c r="D3153">
        <v>19</v>
      </c>
      <c r="E3153">
        <v>6139.8499999999995</v>
      </c>
      <c r="F3153">
        <v>3797.34</v>
      </c>
      <c r="G3153">
        <v>2342.5099999999993</v>
      </c>
      <c r="H3153">
        <v>2024</v>
      </c>
      <c r="I3153">
        <v>2</v>
      </c>
      <c r="J3153" t="s">
        <v>87</v>
      </c>
      <c r="K3153" t="s">
        <v>109</v>
      </c>
      <c r="L3153" t="s">
        <v>111</v>
      </c>
      <c r="M3153" t="s">
        <v>112</v>
      </c>
    </row>
    <row r="3154" spans="1:13" x14ac:dyDescent="0.3">
      <c r="A3154" t="s">
        <v>37</v>
      </c>
      <c r="B3154" t="s">
        <v>9</v>
      </c>
      <c r="C3154">
        <v>45375</v>
      </c>
      <c r="D3154">
        <v>30</v>
      </c>
      <c r="E3154">
        <v>18216.900000000001</v>
      </c>
      <c r="F3154">
        <v>11170.199999999999</v>
      </c>
      <c r="G3154">
        <v>7046.7000000000025</v>
      </c>
      <c r="H3154">
        <v>2024</v>
      </c>
      <c r="I3154">
        <v>3</v>
      </c>
      <c r="J3154" t="s">
        <v>87</v>
      </c>
      <c r="K3154" t="s">
        <v>113</v>
      </c>
      <c r="L3154" t="s">
        <v>98</v>
      </c>
      <c r="M3154" t="s">
        <v>99</v>
      </c>
    </row>
    <row r="3155" spans="1:13" x14ac:dyDescent="0.3">
      <c r="A3155" t="s">
        <v>16</v>
      </c>
      <c r="B3155" t="s">
        <v>41</v>
      </c>
      <c r="C3155">
        <v>45640</v>
      </c>
      <c r="D3155">
        <v>32</v>
      </c>
      <c r="E3155">
        <v>28268.799999999999</v>
      </c>
      <c r="F3155">
        <v>19343.68</v>
      </c>
      <c r="G3155">
        <v>8925.119999999999</v>
      </c>
      <c r="H3155">
        <v>2024</v>
      </c>
      <c r="I3155">
        <v>12</v>
      </c>
      <c r="J3155" t="s">
        <v>90</v>
      </c>
      <c r="K3155" t="s">
        <v>132</v>
      </c>
      <c r="L3155" t="s">
        <v>118</v>
      </c>
      <c r="M3155" t="s">
        <v>154</v>
      </c>
    </row>
    <row r="3156" spans="1:13" x14ac:dyDescent="0.3">
      <c r="A3156" t="s">
        <v>6</v>
      </c>
      <c r="B3156" t="s">
        <v>41</v>
      </c>
      <c r="C3156">
        <v>45434</v>
      </c>
      <c r="D3156">
        <v>15</v>
      </c>
      <c r="E3156">
        <v>13251</v>
      </c>
      <c r="F3156">
        <v>9067.35</v>
      </c>
      <c r="G3156">
        <v>4183.6499999999996</v>
      </c>
      <c r="H3156">
        <v>2024</v>
      </c>
      <c r="I3156">
        <v>5</v>
      </c>
      <c r="J3156" t="s">
        <v>88</v>
      </c>
      <c r="K3156" t="s">
        <v>132</v>
      </c>
      <c r="L3156" t="s">
        <v>118</v>
      </c>
      <c r="M3156" t="s">
        <v>154</v>
      </c>
    </row>
    <row r="3157" spans="1:13" x14ac:dyDescent="0.3">
      <c r="A3157" t="s">
        <v>16</v>
      </c>
      <c r="B3157" t="s">
        <v>31</v>
      </c>
      <c r="C3157">
        <v>45521</v>
      </c>
      <c r="D3157">
        <v>17</v>
      </c>
      <c r="E3157">
        <v>8171.9</v>
      </c>
      <c r="F3157">
        <v>5132.9799999999996</v>
      </c>
      <c r="G3157">
        <v>3038.92</v>
      </c>
      <c r="H3157">
        <v>2024</v>
      </c>
      <c r="I3157">
        <v>8</v>
      </c>
      <c r="J3157" t="s">
        <v>89</v>
      </c>
      <c r="K3157" t="s">
        <v>113</v>
      </c>
      <c r="L3157" t="s">
        <v>98</v>
      </c>
      <c r="M3157" t="s">
        <v>108</v>
      </c>
    </row>
    <row r="3158" spans="1:13" x14ac:dyDescent="0.3">
      <c r="A3158" t="s">
        <v>54</v>
      </c>
      <c r="B3158" t="s">
        <v>61</v>
      </c>
      <c r="C3158">
        <v>45095</v>
      </c>
      <c r="D3158">
        <v>8</v>
      </c>
      <c r="E3158">
        <v>3060.64</v>
      </c>
      <c r="F3158">
        <v>2418.64</v>
      </c>
      <c r="G3158">
        <v>642</v>
      </c>
      <c r="H3158">
        <v>2023</v>
      </c>
      <c r="I3158">
        <v>6</v>
      </c>
      <c r="J3158" t="s">
        <v>84</v>
      </c>
      <c r="K3158" t="s">
        <v>109</v>
      </c>
      <c r="L3158" t="s">
        <v>111</v>
      </c>
      <c r="M3158" t="s">
        <v>121</v>
      </c>
    </row>
    <row r="3159" spans="1:13" x14ac:dyDescent="0.3">
      <c r="A3159" t="s">
        <v>8</v>
      </c>
      <c r="B3159" t="s">
        <v>13</v>
      </c>
      <c r="C3159">
        <v>45464</v>
      </c>
      <c r="D3159">
        <v>22</v>
      </c>
      <c r="E3159">
        <v>19317.54</v>
      </c>
      <c r="F3159">
        <v>13309.34</v>
      </c>
      <c r="G3159">
        <v>6008.2000000000007</v>
      </c>
      <c r="H3159">
        <v>2024</v>
      </c>
      <c r="I3159">
        <v>6</v>
      </c>
      <c r="J3159" t="s">
        <v>88</v>
      </c>
      <c r="K3159" t="s">
        <v>104</v>
      </c>
      <c r="L3159" t="s">
        <v>102</v>
      </c>
      <c r="M3159" t="s">
        <v>103</v>
      </c>
    </row>
    <row r="3160" spans="1:13" x14ac:dyDescent="0.3">
      <c r="A3160" t="s">
        <v>8</v>
      </c>
      <c r="B3160" t="s">
        <v>53</v>
      </c>
      <c r="C3160">
        <v>45457</v>
      </c>
      <c r="D3160">
        <v>5</v>
      </c>
      <c r="E3160">
        <v>6378.0499999999993</v>
      </c>
      <c r="F3160">
        <v>3976.95</v>
      </c>
      <c r="G3160">
        <v>2401.0999999999995</v>
      </c>
      <c r="H3160">
        <v>2024</v>
      </c>
      <c r="I3160">
        <v>6</v>
      </c>
      <c r="J3160" t="s">
        <v>88</v>
      </c>
      <c r="K3160" t="s">
        <v>130</v>
      </c>
      <c r="L3160" t="s">
        <v>118</v>
      </c>
      <c r="M3160" t="s">
        <v>152</v>
      </c>
    </row>
    <row r="3161" spans="1:13" x14ac:dyDescent="0.3">
      <c r="A3161" t="s">
        <v>37</v>
      </c>
      <c r="B3161" t="s">
        <v>57</v>
      </c>
      <c r="C3161">
        <v>45615</v>
      </c>
      <c r="D3161">
        <v>40</v>
      </c>
      <c r="E3161">
        <v>46825.600000000006</v>
      </c>
      <c r="F3161">
        <v>37406.799999999996</v>
      </c>
      <c r="G3161">
        <v>9418.8000000000102</v>
      </c>
      <c r="H3161">
        <v>2024</v>
      </c>
      <c r="I3161">
        <v>11</v>
      </c>
      <c r="J3161" t="s">
        <v>90</v>
      </c>
      <c r="K3161" t="s">
        <v>106</v>
      </c>
      <c r="L3161" t="s">
        <v>111</v>
      </c>
      <c r="M3161" t="s">
        <v>112</v>
      </c>
    </row>
    <row r="3162" spans="1:13" x14ac:dyDescent="0.3">
      <c r="A3162" t="s">
        <v>23</v>
      </c>
      <c r="B3162" t="s">
        <v>30</v>
      </c>
      <c r="C3162">
        <v>45540</v>
      </c>
      <c r="D3162">
        <v>14</v>
      </c>
      <c r="E3162">
        <v>20600.440000000002</v>
      </c>
      <c r="F3162">
        <v>13939.1</v>
      </c>
      <c r="G3162">
        <v>6661.340000000002</v>
      </c>
      <c r="H3162">
        <v>2024</v>
      </c>
      <c r="I3162">
        <v>9</v>
      </c>
      <c r="J3162" t="s">
        <v>89</v>
      </c>
      <c r="K3162" t="s">
        <v>113</v>
      </c>
      <c r="L3162" t="s">
        <v>126</v>
      </c>
      <c r="M3162" t="s">
        <v>127</v>
      </c>
    </row>
    <row r="3163" spans="1:13" x14ac:dyDescent="0.3">
      <c r="A3163" t="s">
        <v>21</v>
      </c>
      <c r="B3163" t="s">
        <v>40</v>
      </c>
      <c r="C3163">
        <v>45491</v>
      </c>
      <c r="D3163">
        <v>16</v>
      </c>
      <c r="E3163">
        <v>21660.639999999999</v>
      </c>
      <c r="F3163">
        <v>15591.36</v>
      </c>
      <c r="G3163">
        <v>6069.2799999999988</v>
      </c>
      <c r="H3163">
        <v>2024</v>
      </c>
      <c r="I3163">
        <v>7</v>
      </c>
      <c r="J3163" t="s">
        <v>89</v>
      </c>
      <c r="K3163" t="s">
        <v>106</v>
      </c>
      <c r="L3163" t="s">
        <v>111</v>
      </c>
      <c r="M3163" t="s">
        <v>112</v>
      </c>
    </row>
    <row r="3164" spans="1:13" x14ac:dyDescent="0.3">
      <c r="A3164" t="s">
        <v>6</v>
      </c>
      <c r="B3164" t="s">
        <v>58</v>
      </c>
      <c r="C3164">
        <v>45226</v>
      </c>
      <c r="D3164">
        <v>30</v>
      </c>
      <c r="E3164">
        <v>7778.0999999999995</v>
      </c>
      <c r="F3164">
        <v>5084.1000000000004</v>
      </c>
      <c r="G3164">
        <v>2693.9999999999991</v>
      </c>
      <c r="H3164">
        <v>2023</v>
      </c>
      <c r="I3164">
        <v>10</v>
      </c>
      <c r="J3164" t="s">
        <v>86</v>
      </c>
      <c r="K3164" t="s">
        <v>106</v>
      </c>
      <c r="L3164" t="s">
        <v>126</v>
      </c>
      <c r="M3164" t="s">
        <v>144</v>
      </c>
    </row>
    <row r="3165" spans="1:13" x14ac:dyDescent="0.3">
      <c r="A3165" t="s">
        <v>16</v>
      </c>
      <c r="B3165" t="s">
        <v>15</v>
      </c>
      <c r="C3165">
        <v>45132</v>
      </c>
      <c r="D3165">
        <v>10</v>
      </c>
      <c r="E3165">
        <v>8834.9</v>
      </c>
      <c r="F3165">
        <v>6160.9000000000005</v>
      </c>
      <c r="G3165">
        <v>2673.9999999999991</v>
      </c>
      <c r="H3165">
        <v>2023</v>
      </c>
      <c r="I3165">
        <v>7</v>
      </c>
      <c r="J3165" t="s">
        <v>85</v>
      </c>
      <c r="K3165" t="s">
        <v>132</v>
      </c>
      <c r="L3165" t="s">
        <v>118</v>
      </c>
      <c r="M3165" t="s">
        <v>134</v>
      </c>
    </row>
    <row r="3166" spans="1:13" x14ac:dyDescent="0.3">
      <c r="A3166" t="s">
        <v>33</v>
      </c>
      <c r="B3166" t="s">
        <v>63</v>
      </c>
      <c r="C3166">
        <v>45237</v>
      </c>
      <c r="D3166">
        <v>27</v>
      </c>
      <c r="E3166">
        <v>30539.969999999998</v>
      </c>
      <c r="F3166">
        <v>25351.65</v>
      </c>
      <c r="G3166">
        <v>5188.3199999999961</v>
      </c>
      <c r="H3166">
        <v>2023</v>
      </c>
      <c r="I3166">
        <v>11</v>
      </c>
      <c r="J3166" t="s">
        <v>86</v>
      </c>
      <c r="K3166" t="s">
        <v>113</v>
      </c>
      <c r="L3166" t="s">
        <v>111</v>
      </c>
      <c r="M3166" t="s">
        <v>170</v>
      </c>
    </row>
    <row r="3167" spans="1:13" x14ac:dyDescent="0.3">
      <c r="A3167" t="s">
        <v>32</v>
      </c>
      <c r="B3167" t="s">
        <v>65</v>
      </c>
      <c r="C3167">
        <v>45410</v>
      </c>
      <c r="D3167">
        <v>9</v>
      </c>
      <c r="E3167">
        <v>2908.35</v>
      </c>
      <c r="F3167">
        <v>1798.7400000000002</v>
      </c>
      <c r="G3167">
        <v>1109.6099999999997</v>
      </c>
      <c r="H3167">
        <v>2024</v>
      </c>
      <c r="I3167">
        <v>4</v>
      </c>
      <c r="J3167" t="s">
        <v>88</v>
      </c>
      <c r="K3167" t="s">
        <v>109</v>
      </c>
      <c r="L3167" t="s">
        <v>111</v>
      </c>
      <c r="M3167" t="s">
        <v>112</v>
      </c>
    </row>
    <row r="3168" spans="1:13" x14ac:dyDescent="0.3">
      <c r="A3168" t="s">
        <v>16</v>
      </c>
      <c r="B3168" t="s">
        <v>50</v>
      </c>
      <c r="C3168">
        <v>45263</v>
      </c>
      <c r="D3168">
        <v>41</v>
      </c>
      <c r="E3168">
        <v>11054.42</v>
      </c>
      <c r="F3168">
        <v>6719.49</v>
      </c>
      <c r="G3168">
        <v>4334.93</v>
      </c>
      <c r="H3168">
        <v>2023</v>
      </c>
      <c r="I3168">
        <v>12</v>
      </c>
      <c r="J3168" t="s">
        <v>86</v>
      </c>
      <c r="K3168" t="s">
        <v>100</v>
      </c>
      <c r="L3168" t="s">
        <v>102</v>
      </c>
      <c r="M3168" t="s">
        <v>103</v>
      </c>
    </row>
    <row r="3169" spans="1:13" x14ac:dyDescent="0.3">
      <c r="A3169" t="s">
        <v>23</v>
      </c>
      <c r="B3169" t="s">
        <v>55</v>
      </c>
      <c r="C3169">
        <v>45137</v>
      </c>
      <c r="D3169">
        <v>17</v>
      </c>
      <c r="E3169">
        <v>14775.72</v>
      </c>
      <c r="F3169">
        <v>11093.01</v>
      </c>
      <c r="G3169">
        <v>3682.7099999999991</v>
      </c>
      <c r="H3169">
        <v>2023</v>
      </c>
      <c r="I3169">
        <v>7</v>
      </c>
      <c r="J3169" t="s">
        <v>85</v>
      </c>
      <c r="K3169" t="s">
        <v>100</v>
      </c>
      <c r="L3169" t="s">
        <v>111</v>
      </c>
      <c r="M3169" t="s">
        <v>121</v>
      </c>
    </row>
    <row r="3170" spans="1:13" x14ac:dyDescent="0.3">
      <c r="A3170" t="s">
        <v>16</v>
      </c>
      <c r="B3170" t="s">
        <v>45</v>
      </c>
      <c r="C3170">
        <v>45542</v>
      </c>
      <c r="D3170">
        <v>11</v>
      </c>
      <c r="E3170">
        <v>8873.26</v>
      </c>
      <c r="F3170">
        <v>5291.4400000000005</v>
      </c>
      <c r="G3170">
        <v>3581.8199999999997</v>
      </c>
      <c r="H3170">
        <v>2024</v>
      </c>
      <c r="I3170">
        <v>9</v>
      </c>
      <c r="J3170" t="s">
        <v>89</v>
      </c>
      <c r="K3170" t="s">
        <v>113</v>
      </c>
      <c r="L3170" t="s">
        <v>111</v>
      </c>
      <c r="M3170" t="s">
        <v>112</v>
      </c>
    </row>
    <row r="3171" spans="1:13" x14ac:dyDescent="0.3">
      <c r="A3171" t="s">
        <v>54</v>
      </c>
      <c r="B3171" t="s">
        <v>41</v>
      </c>
      <c r="C3171">
        <v>45343</v>
      </c>
      <c r="D3171">
        <v>22</v>
      </c>
      <c r="E3171">
        <v>19434.8</v>
      </c>
      <c r="F3171">
        <v>13298.78</v>
      </c>
      <c r="G3171">
        <v>6136.0199999999986</v>
      </c>
      <c r="H3171">
        <v>2024</v>
      </c>
      <c r="I3171">
        <v>2</v>
      </c>
      <c r="J3171" t="s">
        <v>87</v>
      </c>
      <c r="K3171" t="s">
        <v>132</v>
      </c>
      <c r="L3171" t="s">
        <v>118</v>
      </c>
      <c r="M3171" t="s">
        <v>154</v>
      </c>
    </row>
    <row r="3172" spans="1:13" x14ac:dyDescent="0.3">
      <c r="A3172" t="s">
        <v>6</v>
      </c>
      <c r="B3172" t="s">
        <v>35</v>
      </c>
      <c r="C3172">
        <v>45088</v>
      </c>
      <c r="D3172">
        <v>15</v>
      </c>
      <c r="E3172">
        <v>2445.75</v>
      </c>
      <c r="F3172">
        <v>1891.65</v>
      </c>
      <c r="G3172">
        <v>554.09999999999991</v>
      </c>
      <c r="H3172">
        <v>2023</v>
      </c>
      <c r="I3172">
        <v>6</v>
      </c>
      <c r="J3172" t="s">
        <v>84</v>
      </c>
      <c r="K3172" t="s">
        <v>113</v>
      </c>
      <c r="L3172" t="s">
        <v>102</v>
      </c>
      <c r="M3172" t="s">
        <v>124</v>
      </c>
    </row>
    <row r="3173" spans="1:13" x14ac:dyDescent="0.3">
      <c r="A3173" t="s">
        <v>21</v>
      </c>
      <c r="B3173" t="s">
        <v>65</v>
      </c>
      <c r="C3173">
        <v>45519</v>
      </c>
      <c r="D3173">
        <v>4</v>
      </c>
      <c r="E3173">
        <v>1292.5999999999999</v>
      </c>
      <c r="F3173">
        <v>799.44</v>
      </c>
      <c r="G3173">
        <v>493.15999999999985</v>
      </c>
      <c r="H3173">
        <v>2024</v>
      </c>
      <c r="I3173">
        <v>8</v>
      </c>
      <c r="J3173" t="s">
        <v>89</v>
      </c>
      <c r="K3173" t="s">
        <v>109</v>
      </c>
      <c r="L3173" t="s">
        <v>111</v>
      </c>
      <c r="M3173" t="s">
        <v>112</v>
      </c>
    </row>
    <row r="3174" spans="1:13" x14ac:dyDescent="0.3">
      <c r="A3174" t="s">
        <v>23</v>
      </c>
      <c r="B3174" t="s">
        <v>51</v>
      </c>
      <c r="C3174">
        <v>45110</v>
      </c>
      <c r="D3174">
        <v>6</v>
      </c>
      <c r="E3174">
        <v>2126.52</v>
      </c>
      <c r="F3174">
        <v>1518.3600000000001</v>
      </c>
      <c r="G3174">
        <v>608.15999999999985</v>
      </c>
      <c r="H3174">
        <v>2023</v>
      </c>
      <c r="I3174">
        <v>7</v>
      </c>
      <c r="J3174" t="s">
        <v>85</v>
      </c>
      <c r="K3174" t="s">
        <v>113</v>
      </c>
      <c r="L3174" t="s">
        <v>118</v>
      </c>
      <c r="M3174" t="s">
        <v>152</v>
      </c>
    </row>
    <row r="3175" spans="1:13" x14ac:dyDescent="0.3">
      <c r="A3175" t="s">
        <v>16</v>
      </c>
      <c r="B3175" t="s">
        <v>30</v>
      </c>
      <c r="C3175">
        <v>45508</v>
      </c>
      <c r="D3175">
        <v>18</v>
      </c>
      <c r="E3175">
        <v>26486.28</v>
      </c>
      <c r="F3175">
        <v>17921.7</v>
      </c>
      <c r="G3175">
        <v>8564.5799999999981</v>
      </c>
      <c r="H3175">
        <v>2024</v>
      </c>
      <c r="I3175">
        <v>8</v>
      </c>
      <c r="J3175" t="s">
        <v>89</v>
      </c>
      <c r="K3175" t="s">
        <v>113</v>
      </c>
      <c r="L3175" t="s">
        <v>126</v>
      </c>
      <c r="M3175" t="s">
        <v>127</v>
      </c>
    </row>
    <row r="3176" spans="1:13" x14ac:dyDescent="0.3">
      <c r="A3176" t="s">
        <v>21</v>
      </c>
      <c r="B3176" t="s">
        <v>7</v>
      </c>
      <c r="C3176">
        <v>45192</v>
      </c>
      <c r="D3176">
        <v>16</v>
      </c>
      <c r="E3176">
        <v>5310.08</v>
      </c>
      <c r="F3176">
        <v>3163.36</v>
      </c>
      <c r="G3176">
        <v>2146.7199999999998</v>
      </c>
      <c r="H3176">
        <v>2023</v>
      </c>
      <c r="I3176">
        <v>9</v>
      </c>
      <c r="J3176" t="s">
        <v>85</v>
      </c>
      <c r="K3176" t="s">
        <v>109</v>
      </c>
      <c r="L3176" t="s">
        <v>98</v>
      </c>
      <c r="M3176" t="s">
        <v>108</v>
      </c>
    </row>
    <row r="3177" spans="1:13" x14ac:dyDescent="0.3">
      <c r="A3177" t="s">
        <v>6</v>
      </c>
      <c r="B3177" t="s">
        <v>65</v>
      </c>
      <c r="C3177">
        <v>45333</v>
      </c>
      <c r="D3177">
        <v>18</v>
      </c>
      <c r="E3177">
        <v>5816.7</v>
      </c>
      <c r="F3177">
        <v>3597.4800000000005</v>
      </c>
      <c r="G3177">
        <v>2219.2199999999993</v>
      </c>
      <c r="H3177">
        <v>2024</v>
      </c>
      <c r="I3177">
        <v>2</v>
      </c>
      <c r="J3177" t="s">
        <v>87</v>
      </c>
      <c r="K3177" t="s">
        <v>109</v>
      </c>
      <c r="L3177" t="s">
        <v>111</v>
      </c>
      <c r="M3177" t="s">
        <v>112</v>
      </c>
    </row>
    <row r="3178" spans="1:13" x14ac:dyDescent="0.3">
      <c r="A3178" t="s">
        <v>10</v>
      </c>
      <c r="B3178" t="s">
        <v>53</v>
      </c>
      <c r="C3178">
        <v>45330</v>
      </c>
      <c r="D3178">
        <v>18</v>
      </c>
      <c r="E3178">
        <v>22960.98</v>
      </c>
      <c r="F3178">
        <v>14317.02</v>
      </c>
      <c r="G3178">
        <v>8643.9599999999991</v>
      </c>
      <c r="H3178">
        <v>2024</v>
      </c>
      <c r="I3178">
        <v>2</v>
      </c>
      <c r="J3178" t="s">
        <v>87</v>
      </c>
      <c r="K3178" t="s">
        <v>130</v>
      </c>
      <c r="L3178" t="s">
        <v>118</v>
      </c>
      <c r="M3178" t="s">
        <v>152</v>
      </c>
    </row>
    <row r="3179" spans="1:13" x14ac:dyDescent="0.3">
      <c r="A3179" t="s">
        <v>28</v>
      </c>
      <c r="B3179" t="s">
        <v>40</v>
      </c>
      <c r="C3179">
        <v>45577</v>
      </c>
      <c r="D3179">
        <v>39</v>
      </c>
      <c r="E3179">
        <v>52797.81</v>
      </c>
      <c r="F3179">
        <v>38003.94</v>
      </c>
      <c r="G3179">
        <v>14793.869999999995</v>
      </c>
      <c r="H3179">
        <v>2024</v>
      </c>
      <c r="I3179">
        <v>10</v>
      </c>
      <c r="J3179" t="s">
        <v>90</v>
      </c>
      <c r="K3179" t="s">
        <v>106</v>
      </c>
      <c r="L3179" t="s">
        <v>111</v>
      </c>
      <c r="M3179" t="s">
        <v>112</v>
      </c>
    </row>
    <row r="3180" spans="1:13" x14ac:dyDescent="0.3">
      <c r="A3180" t="s">
        <v>16</v>
      </c>
      <c r="B3180" t="s">
        <v>11</v>
      </c>
      <c r="C3180">
        <v>45326</v>
      </c>
      <c r="D3180">
        <v>30</v>
      </c>
      <c r="E3180">
        <v>20155.5</v>
      </c>
      <c r="F3180">
        <v>15917.7</v>
      </c>
      <c r="G3180">
        <v>4237.7999999999993</v>
      </c>
      <c r="H3180">
        <v>2024</v>
      </c>
      <c r="I3180">
        <v>2</v>
      </c>
      <c r="J3180" t="s">
        <v>87</v>
      </c>
      <c r="K3180" t="s">
        <v>113</v>
      </c>
      <c r="L3180" t="s">
        <v>102</v>
      </c>
      <c r="M3180" t="s">
        <v>103</v>
      </c>
    </row>
    <row r="3181" spans="1:13" x14ac:dyDescent="0.3">
      <c r="A3181" t="s">
        <v>16</v>
      </c>
      <c r="B3181" t="s">
        <v>17</v>
      </c>
      <c r="C3181">
        <v>45444</v>
      </c>
      <c r="D3181">
        <v>7</v>
      </c>
      <c r="E3181">
        <v>1280.8599999999999</v>
      </c>
      <c r="F3181">
        <v>973.06999999999994</v>
      </c>
      <c r="G3181">
        <v>307.78999999999996</v>
      </c>
      <c r="H3181">
        <v>2024</v>
      </c>
      <c r="I3181">
        <v>6</v>
      </c>
      <c r="J3181" t="s">
        <v>88</v>
      </c>
      <c r="K3181" t="s">
        <v>104</v>
      </c>
      <c r="L3181" t="s">
        <v>102</v>
      </c>
      <c r="M3181" t="s">
        <v>103</v>
      </c>
    </row>
    <row r="3182" spans="1:13" x14ac:dyDescent="0.3">
      <c r="A3182" t="s">
        <v>28</v>
      </c>
      <c r="B3182" t="s">
        <v>50</v>
      </c>
      <c r="C3182">
        <v>45161</v>
      </c>
      <c r="D3182">
        <v>15</v>
      </c>
      <c r="E3182">
        <v>4044.3</v>
      </c>
      <c r="F3182">
        <v>2458.35</v>
      </c>
      <c r="G3182">
        <v>1585.9500000000003</v>
      </c>
      <c r="H3182">
        <v>2023</v>
      </c>
      <c r="I3182">
        <v>8</v>
      </c>
      <c r="J3182" t="s">
        <v>85</v>
      </c>
      <c r="K3182" t="s">
        <v>100</v>
      </c>
      <c r="L3182" t="s">
        <v>102</v>
      </c>
      <c r="M3182" t="s">
        <v>103</v>
      </c>
    </row>
    <row r="3183" spans="1:13" x14ac:dyDescent="0.3">
      <c r="A3183" t="s">
        <v>14</v>
      </c>
      <c r="B3183" t="s">
        <v>7</v>
      </c>
      <c r="C3183">
        <v>44935</v>
      </c>
      <c r="D3183">
        <v>26</v>
      </c>
      <c r="E3183">
        <v>8628.8799999999992</v>
      </c>
      <c r="F3183">
        <v>5140.46</v>
      </c>
      <c r="G3183">
        <v>3488.4199999999992</v>
      </c>
      <c r="H3183">
        <v>2023</v>
      </c>
      <c r="I3183">
        <v>1</v>
      </c>
      <c r="J3183" t="s">
        <v>83</v>
      </c>
      <c r="K3183" t="s">
        <v>109</v>
      </c>
      <c r="L3183" t="s">
        <v>98</v>
      </c>
      <c r="M3183" t="s">
        <v>108</v>
      </c>
    </row>
    <row r="3184" spans="1:13" x14ac:dyDescent="0.3">
      <c r="A3184" t="s">
        <v>12</v>
      </c>
      <c r="B3184" t="s">
        <v>47</v>
      </c>
      <c r="C3184">
        <v>45233</v>
      </c>
      <c r="D3184">
        <v>38</v>
      </c>
      <c r="E3184">
        <v>45520.960000000006</v>
      </c>
      <c r="F3184">
        <v>33536.9</v>
      </c>
      <c r="G3184">
        <v>11984.060000000005</v>
      </c>
      <c r="H3184">
        <v>2023</v>
      </c>
      <c r="I3184">
        <v>11</v>
      </c>
      <c r="J3184" t="s">
        <v>86</v>
      </c>
      <c r="K3184" t="s">
        <v>113</v>
      </c>
      <c r="L3184" t="s">
        <v>126</v>
      </c>
      <c r="M3184" t="s">
        <v>127</v>
      </c>
    </row>
    <row r="3185" spans="1:13" x14ac:dyDescent="0.3">
      <c r="A3185" t="s">
        <v>19</v>
      </c>
      <c r="B3185" t="s">
        <v>55</v>
      </c>
      <c r="C3185">
        <v>45048</v>
      </c>
      <c r="D3185">
        <v>10</v>
      </c>
      <c r="E3185">
        <v>8691.6</v>
      </c>
      <c r="F3185">
        <v>6525.2999999999993</v>
      </c>
      <c r="G3185">
        <v>2166.3000000000011</v>
      </c>
      <c r="H3185">
        <v>2023</v>
      </c>
      <c r="I3185">
        <v>5</v>
      </c>
      <c r="J3185" t="s">
        <v>84</v>
      </c>
      <c r="K3185" t="s">
        <v>100</v>
      </c>
      <c r="L3185" t="s">
        <v>111</v>
      </c>
      <c r="M3185" t="s">
        <v>121</v>
      </c>
    </row>
    <row r="3186" spans="1:13" x14ac:dyDescent="0.3">
      <c r="A3186" t="s">
        <v>37</v>
      </c>
      <c r="B3186" t="s">
        <v>40</v>
      </c>
      <c r="C3186">
        <v>45403</v>
      </c>
      <c r="D3186">
        <v>8</v>
      </c>
      <c r="E3186">
        <v>10830.32</v>
      </c>
      <c r="F3186">
        <v>7795.68</v>
      </c>
      <c r="G3186">
        <v>3034.6399999999994</v>
      </c>
      <c r="H3186">
        <v>2024</v>
      </c>
      <c r="I3186">
        <v>4</v>
      </c>
      <c r="J3186" t="s">
        <v>88</v>
      </c>
      <c r="K3186" t="s">
        <v>106</v>
      </c>
      <c r="L3186" t="s">
        <v>111</v>
      </c>
      <c r="M3186" t="s">
        <v>112</v>
      </c>
    </row>
    <row r="3187" spans="1:13" x14ac:dyDescent="0.3">
      <c r="A3187" t="s">
        <v>16</v>
      </c>
      <c r="B3187" t="s">
        <v>40</v>
      </c>
      <c r="C3187">
        <v>45335</v>
      </c>
      <c r="D3187">
        <v>22</v>
      </c>
      <c r="E3187">
        <v>29783.379999999997</v>
      </c>
      <c r="F3187">
        <v>21438.120000000003</v>
      </c>
      <c r="G3187">
        <v>8345.2599999999948</v>
      </c>
      <c r="H3187">
        <v>2024</v>
      </c>
      <c r="I3187">
        <v>2</v>
      </c>
      <c r="J3187" t="s">
        <v>87</v>
      </c>
      <c r="K3187" t="s">
        <v>106</v>
      </c>
      <c r="L3187" t="s">
        <v>111</v>
      </c>
      <c r="M3187" t="s">
        <v>112</v>
      </c>
    </row>
    <row r="3188" spans="1:13" x14ac:dyDescent="0.3">
      <c r="A3188" t="s">
        <v>25</v>
      </c>
      <c r="B3188" t="s">
        <v>11</v>
      </c>
      <c r="C3188">
        <v>45444</v>
      </c>
      <c r="D3188">
        <v>11</v>
      </c>
      <c r="E3188">
        <v>7390.35</v>
      </c>
      <c r="F3188">
        <v>5836.4900000000007</v>
      </c>
      <c r="G3188">
        <v>1553.8599999999997</v>
      </c>
      <c r="H3188">
        <v>2024</v>
      </c>
      <c r="I3188">
        <v>6</v>
      </c>
      <c r="J3188" t="s">
        <v>88</v>
      </c>
      <c r="K3188" t="s">
        <v>113</v>
      </c>
      <c r="L3188" t="s">
        <v>102</v>
      </c>
      <c r="M3188" t="s">
        <v>103</v>
      </c>
    </row>
    <row r="3189" spans="1:13" x14ac:dyDescent="0.3">
      <c r="A3189" t="s">
        <v>10</v>
      </c>
      <c r="B3189" t="s">
        <v>53</v>
      </c>
      <c r="C3189">
        <v>45510</v>
      </c>
      <c r="D3189">
        <v>9</v>
      </c>
      <c r="E3189">
        <v>11480.49</v>
      </c>
      <c r="F3189">
        <v>7158.51</v>
      </c>
      <c r="G3189">
        <v>4321.9799999999996</v>
      </c>
      <c r="H3189">
        <v>2024</v>
      </c>
      <c r="I3189">
        <v>8</v>
      </c>
      <c r="J3189" t="s">
        <v>89</v>
      </c>
      <c r="K3189" t="s">
        <v>130</v>
      </c>
      <c r="L3189" t="s">
        <v>118</v>
      </c>
      <c r="M3189" t="s">
        <v>152</v>
      </c>
    </row>
    <row r="3190" spans="1:13" x14ac:dyDescent="0.3">
      <c r="A3190" t="s">
        <v>16</v>
      </c>
      <c r="B3190" t="s">
        <v>18</v>
      </c>
      <c r="C3190">
        <v>45566</v>
      </c>
      <c r="D3190">
        <v>35</v>
      </c>
      <c r="E3190">
        <v>13970.6</v>
      </c>
      <c r="F3190">
        <v>10557.4</v>
      </c>
      <c r="G3190">
        <v>3413.2000000000007</v>
      </c>
      <c r="H3190">
        <v>2024</v>
      </c>
      <c r="I3190">
        <v>10</v>
      </c>
      <c r="J3190" t="s">
        <v>90</v>
      </c>
      <c r="K3190" t="s">
        <v>130</v>
      </c>
      <c r="L3190" t="s">
        <v>126</v>
      </c>
      <c r="M3190" t="s">
        <v>129</v>
      </c>
    </row>
    <row r="3191" spans="1:13" x14ac:dyDescent="0.3">
      <c r="A3191" t="s">
        <v>28</v>
      </c>
      <c r="B3191" t="s">
        <v>9</v>
      </c>
      <c r="C3191">
        <v>45430</v>
      </c>
      <c r="D3191">
        <v>10</v>
      </c>
      <c r="E3191">
        <v>6072.3</v>
      </c>
      <c r="F3191">
        <v>3723.3999999999996</v>
      </c>
      <c r="G3191">
        <v>2348.9000000000005</v>
      </c>
      <c r="H3191">
        <v>2024</v>
      </c>
      <c r="I3191">
        <v>5</v>
      </c>
      <c r="J3191" t="s">
        <v>88</v>
      </c>
      <c r="K3191" t="s">
        <v>113</v>
      </c>
      <c r="L3191" t="s">
        <v>98</v>
      </c>
      <c r="M3191" t="s">
        <v>99</v>
      </c>
    </row>
    <row r="3192" spans="1:13" x14ac:dyDescent="0.3">
      <c r="A3192" t="s">
        <v>16</v>
      </c>
      <c r="B3192" t="s">
        <v>18</v>
      </c>
      <c r="C3192">
        <v>45423</v>
      </c>
      <c r="D3192">
        <v>16</v>
      </c>
      <c r="E3192">
        <v>6386.56</v>
      </c>
      <c r="F3192">
        <v>4826.24</v>
      </c>
      <c r="G3192">
        <v>1560.3200000000006</v>
      </c>
      <c r="H3192">
        <v>2024</v>
      </c>
      <c r="I3192">
        <v>5</v>
      </c>
      <c r="J3192" t="s">
        <v>88</v>
      </c>
      <c r="K3192" t="s">
        <v>130</v>
      </c>
      <c r="L3192" t="s">
        <v>126</v>
      </c>
      <c r="M3192" t="s">
        <v>129</v>
      </c>
    </row>
    <row r="3193" spans="1:13" x14ac:dyDescent="0.3">
      <c r="A3193" t="s">
        <v>16</v>
      </c>
      <c r="B3193" t="s">
        <v>43</v>
      </c>
      <c r="C3193">
        <v>45283</v>
      </c>
      <c r="D3193">
        <v>28</v>
      </c>
      <c r="E3193">
        <v>29818.880000000001</v>
      </c>
      <c r="F3193">
        <v>19226.759999999998</v>
      </c>
      <c r="G3193">
        <v>10592.120000000003</v>
      </c>
      <c r="H3193">
        <v>2023</v>
      </c>
      <c r="I3193">
        <v>12</v>
      </c>
      <c r="J3193" t="s">
        <v>86</v>
      </c>
      <c r="K3193" t="s">
        <v>113</v>
      </c>
      <c r="L3193" t="s">
        <v>111</v>
      </c>
      <c r="M3193" t="s">
        <v>121</v>
      </c>
    </row>
    <row r="3194" spans="1:13" x14ac:dyDescent="0.3">
      <c r="A3194" t="s">
        <v>8</v>
      </c>
      <c r="B3194" t="s">
        <v>67</v>
      </c>
      <c r="C3194">
        <v>45563</v>
      </c>
      <c r="D3194">
        <v>19</v>
      </c>
      <c r="E3194">
        <v>19833.72</v>
      </c>
      <c r="F3194">
        <v>12236.759999999998</v>
      </c>
      <c r="G3194">
        <v>7596.9600000000028</v>
      </c>
      <c r="H3194">
        <v>2024</v>
      </c>
      <c r="I3194">
        <v>9</v>
      </c>
      <c r="J3194" t="s">
        <v>89</v>
      </c>
      <c r="K3194" t="s">
        <v>137</v>
      </c>
      <c r="L3194" t="s">
        <v>111</v>
      </c>
      <c r="M3194" t="s">
        <v>121</v>
      </c>
    </row>
    <row r="3195" spans="1:13" x14ac:dyDescent="0.3">
      <c r="A3195" t="s">
        <v>32</v>
      </c>
      <c r="B3195" t="s">
        <v>56</v>
      </c>
      <c r="C3195">
        <v>45134</v>
      </c>
      <c r="D3195">
        <v>11</v>
      </c>
      <c r="E3195">
        <v>1475.65</v>
      </c>
      <c r="F3195">
        <v>1219.02</v>
      </c>
      <c r="G3195">
        <v>256.63000000000011</v>
      </c>
      <c r="H3195">
        <v>2023</v>
      </c>
      <c r="I3195">
        <v>7</v>
      </c>
      <c r="J3195" t="s">
        <v>85</v>
      </c>
      <c r="K3195" t="s">
        <v>113</v>
      </c>
      <c r="L3195" t="s">
        <v>102</v>
      </c>
      <c r="M3195" t="s">
        <v>148</v>
      </c>
    </row>
    <row r="3196" spans="1:13" x14ac:dyDescent="0.3">
      <c r="A3196" t="s">
        <v>12</v>
      </c>
      <c r="B3196" t="s">
        <v>17</v>
      </c>
      <c r="C3196">
        <v>45621</v>
      </c>
      <c r="D3196">
        <v>32</v>
      </c>
      <c r="E3196">
        <v>5855.36</v>
      </c>
      <c r="F3196">
        <v>4448.32</v>
      </c>
      <c r="G3196">
        <v>1407.04</v>
      </c>
      <c r="H3196">
        <v>2024</v>
      </c>
      <c r="I3196">
        <v>11</v>
      </c>
      <c r="J3196" t="s">
        <v>90</v>
      </c>
      <c r="K3196" t="s">
        <v>104</v>
      </c>
      <c r="L3196" t="s">
        <v>102</v>
      </c>
      <c r="M3196" t="s">
        <v>103</v>
      </c>
    </row>
    <row r="3197" spans="1:13" x14ac:dyDescent="0.3">
      <c r="A3197" t="s">
        <v>16</v>
      </c>
      <c r="B3197" t="s">
        <v>65</v>
      </c>
      <c r="C3197">
        <v>45593</v>
      </c>
      <c r="D3197">
        <v>32</v>
      </c>
      <c r="E3197">
        <v>10340.799999999999</v>
      </c>
      <c r="F3197">
        <v>6395.52</v>
      </c>
      <c r="G3197">
        <v>3945.2799999999988</v>
      </c>
      <c r="H3197">
        <v>2024</v>
      </c>
      <c r="I3197">
        <v>10</v>
      </c>
      <c r="J3197" t="s">
        <v>90</v>
      </c>
      <c r="K3197" t="s">
        <v>109</v>
      </c>
      <c r="L3197" t="s">
        <v>111</v>
      </c>
      <c r="M3197" t="s">
        <v>112</v>
      </c>
    </row>
    <row r="3198" spans="1:13" x14ac:dyDescent="0.3">
      <c r="A3198" t="s">
        <v>16</v>
      </c>
      <c r="B3198" t="s">
        <v>67</v>
      </c>
      <c r="C3198">
        <v>45209</v>
      </c>
      <c r="D3198">
        <v>33</v>
      </c>
      <c r="E3198">
        <v>34448.04</v>
      </c>
      <c r="F3198">
        <v>21253.32</v>
      </c>
      <c r="G3198">
        <v>13194.720000000001</v>
      </c>
      <c r="H3198">
        <v>2023</v>
      </c>
      <c r="I3198">
        <v>10</v>
      </c>
      <c r="J3198" t="s">
        <v>86</v>
      </c>
      <c r="K3198" t="s">
        <v>137</v>
      </c>
      <c r="L3198" t="s">
        <v>111</v>
      </c>
      <c r="M3198" t="s">
        <v>121</v>
      </c>
    </row>
    <row r="3199" spans="1:13" x14ac:dyDescent="0.3">
      <c r="A3199" t="s">
        <v>54</v>
      </c>
      <c r="B3199" t="s">
        <v>63</v>
      </c>
      <c r="C3199">
        <v>45121</v>
      </c>
      <c r="D3199">
        <v>17</v>
      </c>
      <c r="E3199">
        <v>19228.87</v>
      </c>
      <c r="F3199">
        <v>15962.150000000001</v>
      </c>
      <c r="G3199">
        <v>3266.7199999999975</v>
      </c>
      <c r="H3199">
        <v>2023</v>
      </c>
      <c r="I3199">
        <v>7</v>
      </c>
      <c r="J3199" t="s">
        <v>85</v>
      </c>
      <c r="K3199" t="s">
        <v>113</v>
      </c>
      <c r="L3199" t="s">
        <v>111</v>
      </c>
      <c r="M3199" t="s">
        <v>170</v>
      </c>
    </row>
    <row r="3200" spans="1:13" x14ac:dyDescent="0.3">
      <c r="A3200" t="s">
        <v>32</v>
      </c>
      <c r="B3200" t="s">
        <v>45</v>
      </c>
      <c r="C3200">
        <v>45631</v>
      </c>
      <c r="D3200">
        <v>40</v>
      </c>
      <c r="E3200">
        <v>32266.399999999998</v>
      </c>
      <c r="F3200">
        <v>19241.600000000002</v>
      </c>
      <c r="G3200">
        <v>13024.799999999996</v>
      </c>
      <c r="H3200">
        <v>2024</v>
      </c>
      <c r="I3200">
        <v>12</v>
      </c>
      <c r="J3200" t="s">
        <v>90</v>
      </c>
      <c r="K3200" t="s">
        <v>113</v>
      </c>
      <c r="L3200" t="s">
        <v>111</v>
      </c>
      <c r="M3200" t="s">
        <v>112</v>
      </c>
    </row>
    <row r="3201" spans="1:13" x14ac:dyDescent="0.3">
      <c r="A3201" t="s">
        <v>8</v>
      </c>
      <c r="B3201" t="s">
        <v>20</v>
      </c>
      <c r="C3201">
        <v>45026</v>
      </c>
      <c r="D3201">
        <v>14</v>
      </c>
      <c r="E3201">
        <v>12434.94</v>
      </c>
      <c r="F3201">
        <v>10114.300000000001</v>
      </c>
      <c r="G3201">
        <v>2320.6399999999994</v>
      </c>
      <c r="H3201">
        <v>2023</v>
      </c>
      <c r="I3201">
        <v>4</v>
      </c>
      <c r="J3201" t="s">
        <v>84</v>
      </c>
      <c r="K3201" t="s">
        <v>104</v>
      </c>
      <c r="L3201" t="s">
        <v>102</v>
      </c>
      <c r="M3201" t="s">
        <v>124</v>
      </c>
    </row>
    <row r="3202" spans="1:13" x14ac:dyDescent="0.3">
      <c r="A3202" t="s">
        <v>12</v>
      </c>
      <c r="B3202" t="s">
        <v>41</v>
      </c>
      <c r="C3202">
        <v>45621</v>
      </c>
      <c r="D3202">
        <v>32</v>
      </c>
      <c r="E3202">
        <v>28268.799999999999</v>
      </c>
      <c r="F3202">
        <v>19343.68</v>
      </c>
      <c r="G3202">
        <v>8925.119999999999</v>
      </c>
      <c r="H3202">
        <v>2024</v>
      </c>
      <c r="I3202">
        <v>11</v>
      </c>
      <c r="J3202" t="s">
        <v>90</v>
      </c>
      <c r="K3202" t="s">
        <v>132</v>
      </c>
      <c r="L3202" t="s">
        <v>118</v>
      </c>
      <c r="M3202" t="s">
        <v>154</v>
      </c>
    </row>
    <row r="3203" spans="1:13" x14ac:dyDescent="0.3">
      <c r="A3203" t="s">
        <v>6</v>
      </c>
      <c r="B3203" t="s">
        <v>41</v>
      </c>
      <c r="C3203">
        <v>45627</v>
      </c>
      <c r="D3203">
        <v>21</v>
      </c>
      <c r="E3203">
        <v>18551.399999999998</v>
      </c>
      <c r="F3203">
        <v>12694.29</v>
      </c>
      <c r="G3203">
        <v>5857.1099999999969</v>
      </c>
      <c r="H3203">
        <v>2024</v>
      </c>
      <c r="I3203">
        <v>12</v>
      </c>
      <c r="J3203" t="s">
        <v>90</v>
      </c>
      <c r="K3203" t="s">
        <v>132</v>
      </c>
      <c r="L3203" t="s">
        <v>118</v>
      </c>
      <c r="M3203" t="s">
        <v>154</v>
      </c>
    </row>
    <row r="3204" spans="1:13" x14ac:dyDescent="0.3">
      <c r="A3204" t="s">
        <v>32</v>
      </c>
      <c r="B3204" t="s">
        <v>47</v>
      </c>
      <c r="C3204">
        <v>45153</v>
      </c>
      <c r="D3204">
        <v>8</v>
      </c>
      <c r="E3204">
        <v>9583.36</v>
      </c>
      <c r="F3204">
        <v>7060.4</v>
      </c>
      <c r="G3204">
        <v>2522.9600000000009</v>
      </c>
      <c r="H3204">
        <v>2023</v>
      </c>
      <c r="I3204">
        <v>8</v>
      </c>
      <c r="J3204" t="s">
        <v>85</v>
      </c>
      <c r="K3204" t="s">
        <v>113</v>
      </c>
      <c r="L3204" t="s">
        <v>126</v>
      </c>
      <c r="M3204" t="s">
        <v>127</v>
      </c>
    </row>
    <row r="3205" spans="1:13" x14ac:dyDescent="0.3">
      <c r="A3205" t="s">
        <v>54</v>
      </c>
      <c r="B3205" t="s">
        <v>65</v>
      </c>
      <c r="C3205">
        <v>45500</v>
      </c>
      <c r="D3205">
        <v>3</v>
      </c>
      <c r="E3205">
        <v>969.44999999999993</v>
      </c>
      <c r="F3205">
        <v>599.58000000000004</v>
      </c>
      <c r="G3205">
        <v>369.86999999999989</v>
      </c>
      <c r="H3205">
        <v>2024</v>
      </c>
      <c r="I3205">
        <v>7</v>
      </c>
      <c r="J3205" t="s">
        <v>89</v>
      </c>
      <c r="K3205" t="s">
        <v>109</v>
      </c>
      <c r="L3205" t="s">
        <v>111</v>
      </c>
      <c r="M3205" t="s">
        <v>112</v>
      </c>
    </row>
    <row r="3206" spans="1:13" x14ac:dyDescent="0.3">
      <c r="A3206" t="s">
        <v>16</v>
      </c>
      <c r="B3206" t="s">
        <v>64</v>
      </c>
      <c r="C3206">
        <v>45162</v>
      </c>
      <c r="D3206">
        <v>11</v>
      </c>
      <c r="E3206">
        <v>4265.1400000000003</v>
      </c>
      <c r="F3206">
        <v>2853.6200000000003</v>
      </c>
      <c r="G3206">
        <v>1411.52</v>
      </c>
      <c r="H3206">
        <v>2023</v>
      </c>
      <c r="I3206">
        <v>8</v>
      </c>
      <c r="J3206" t="s">
        <v>85</v>
      </c>
      <c r="K3206" t="s">
        <v>106</v>
      </c>
      <c r="L3206" t="s">
        <v>102</v>
      </c>
      <c r="M3206" t="s">
        <v>103</v>
      </c>
    </row>
    <row r="3207" spans="1:13" x14ac:dyDescent="0.3">
      <c r="A3207" t="s">
        <v>8</v>
      </c>
      <c r="B3207" t="s">
        <v>48</v>
      </c>
      <c r="C3207">
        <v>44936</v>
      </c>
      <c r="D3207">
        <v>24</v>
      </c>
      <c r="E3207">
        <v>33672.239999999998</v>
      </c>
      <c r="F3207">
        <v>21373.199999999997</v>
      </c>
      <c r="G3207">
        <v>12299.04</v>
      </c>
      <c r="H3207">
        <v>2023</v>
      </c>
      <c r="I3207">
        <v>1</v>
      </c>
      <c r="J3207" t="s">
        <v>83</v>
      </c>
      <c r="K3207" t="s">
        <v>137</v>
      </c>
      <c r="L3207" t="s">
        <v>111</v>
      </c>
      <c r="M3207" t="s">
        <v>112</v>
      </c>
    </row>
    <row r="3208" spans="1:13" x14ac:dyDescent="0.3">
      <c r="A3208" t="s">
        <v>59</v>
      </c>
      <c r="B3208" t="s">
        <v>13</v>
      </c>
      <c r="C3208">
        <v>45557</v>
      </c>
      <c r="D3208">
        <v>21</v>
      </c>
      <c r="E3208">
        <v>18439.47</v>
      </c>
      <c r="F3208">
        <v>12704.37</v>
      </c>
      <c r="G3208">
        <v>5735.1</v>
      </c>
      <c r="H3208">
        <v>2024</v>
      </c>
      <c r="I3208">
        <v>9</v>
      </c>
      <c r="J3208" t="s">
        <v>89</v>
      </c>
      <c r="K3208" t="s">
        <v>104</v>
      </c>
      <c r="L3208" t="s">
        <v>102</v>
      </c>
      <c r="M3208" t="s">
        <v>103</v>
      </c>
    </row>
    <row r="3209" spans="1:13" x14ac:dyDescent="0.3">
      <c r="A3209" t="s">
        <v>16</v>
      </c>
      <c r="B3209" t="s">
        <v>53</v>
      </c>
      <c r="C3209">
        <v>45514</v>
      </c>
      <c r="D3209">
        <v>7</v>
      </c>
      <c r="E3209">
        <v>8929.2699999999986</v>
      </c>
      <c r="F3209">
        <v>5567.73</v>
      </c>
      <c r="G3209">
        <v>3361.5399999999991</v>
      </c>
      <c r="H3209">
        <v>2024</v>
      </c>
      <c r="I3209">
        <v>8</v>
      </c>
      <c r="J3209" t="s">
        <v>89</v>
      </c>
      <c r="K3209" t="s">
        <v>130</v>
      </c>
      <c r="L3209" t="s">
        <v>118</v>
      </c>
      <c r="M3209" t="s">
        <v>152</v>
      </c>
    </row>
    <row r="3210" spans="1:13" x14ac:dyDescent="0.3">
      <c r="A3210" t="s">
        <v>6</v>
      </c>
      <c r="B3210" t="s">
        <v>36</v>
      </c>
      <c r="C3210">
        <v>45579</v>
      </c>
      <c r="D3210">
        <v>24</v>
      </c>
      <c r="E3210">
        <v>22729.199999999997</v>
      </c>
      <c r="F3210">
        <v>16017.119999999999</v>
      </c>
      <c r="G3210">
        <v>6712.0799999999981</v>
      </c>
      <c r="H3210">
        <v>2024</v>
      </c>
      <c r="I3210">
        <v>10</v>
      </c>
      <c r="J3210" t="s">
        <v>90</v>
      </c>
      <c r="K3210" t="s">
        <v>132</v>
      </c>
      <c r="L3210" t="s">
        <v>102</v>
      </c>
      <c r="M3210" t="s">
        <v>124</v>
      </c>
    </row>
    <row r="3211" spans="1:13" x14ac:dyDescent="0.3">
      <c r="A3211" t="s">
        <v>16</v>
      </c>
      <c r="B3211" t="s">
        <v>71</v>
      </c>
      <c r="C3211">
        <v>45214</v>
      </c>
      <c r="D3211">
        <v>40</v>
      </c>
      <c r="E3211">
        <v>9137.2000000000007</v>
      </c>
      <c r="F3211">
        <v>7302.4</v>
      </c>
      <c r="G3211">
        <v>1834.8000000000011</v>
      </c>
      <c r="H3211">
        <v>2023</v>
      </c>
      <c r="I3211">
        <v>10</v>
      </c>
      <c r="J3211" t="s">
        <v>86</v>
      </c>
      <c r="K3211" t="s">
        <v>100</v>
      </c>
      <c r="L3211" t="s">
        <v>98</v>
      </c>
      <c r="M3211" t="s">
        <v>99</v>
      </c>
    </row>
    <row r="3212" spans="1:13" x14ac:dyDescent="0.3">
      <c r="A3212" t="s">
        <v>8</v>
      </c>
      <c r="B3212" t="s">
        <v>31</v>
      </c>
      <c r="C3212">
        <v>45589</v>
      </c>
      <c r="D3212">
        <v>40</v>
      </c>
      <c r="E3212">
        <v>19228</v>
      </c>
      <c r="F3212">
        <v>12077.6</v>
      </c>
      <c r="G3212">
        <v>7150.4</v>
      </c>
      <c r="H3212">
        <v>2024</v>
      </c>
      <c r="I3212">
        <v>10</v>
      </c>
      <c r="J3212" t="s">
        <v>90</v>
      </c>
      <c r="K3212" t="s">
        <v>113</v>
      </c>
      <c r="L3212" t="s">
        <v>98</v>
      </c>
      <c r="M3212" t="s">
        <v>108</v>
      </c>
    </row>
    <row r="3213" spans="1:13" x14ac:dyDescent="0.3">
      <c r="A3213" t="s">
        <v>21</v>
      </c>
      <c r="B3213" t="s">
        <v>27</v>
      </c>
      <c r="C3213">
        <v>45435</v>
      </c>
      <c r="D3213">
        <v>3</v>
      </c>
      <c r="E3213">
        <v>1023.51</v>
      </c>
      <c r="F3213">
        <v>610.41</v>
      </c>
      <c r="G3213">
        <v>413.1</v>
      </c>
      <c r="H3213">
        <v>2024</v>
      </c>
      <c r="I3213">
        <v>5</v>
      </c>
      <c r="J3213" t="s">
        <v>88</v>
      </c>
      <c r="K3213" t="s">
        <v>113</v>
      </c>
      <c r="L3213" t="s">
        <v>102</v>
      </c>
      <c r="M3213" t="s">
        <v>124</v>
      </c>
    </row>
    <row r="3214" spans="1:13" x14ac:dyDescent="0.3">
      <c r="A3214" t="s">
        <v>8</v>
      </c>
      <c r="B3214" t="s">
        <v>57</v>
      </c>
      <c r="C3214">
        <v>45324</v>
      </c>
      <c r="D3214">
        <v>14</v>
      </c>
      <c r="E3214">
        <v>16388.960000000003</v>
      </c>
      <c r="F3214">
        <v>13092.38</v>
      </c>
      <c r="G3214">
        <v>3296.5800000000036</v>
      </c>
      <c r="H3214">
        <v>2024</v>
      </c>
      <c r="I3214">
        <v>2</v>
      </c>
      <c r="J3214" t="s">
        <v>87</v>
      </c>
      <c r="K3214" t="s">
        <v>106</v>
      </c>
      <c r="L3214" t="s">
        <v>111</v>
      </c>
      <c r="M3214" t="s">
        <v>112</v>
      </c>
    </row>
    <row r="3215" spans="1:13" x14ac:dyDescent="0.3">
      <c r="A3215" t="s">
        <v>25</v>
      </c>
      <c r="B3215" t="s">
        <v>46</v>
      </c>
      <c r="C3215">
        <v>45235</v>
      </c>
      <c r="D3215">
        <v>27</v>
      </c>
      <c r="E3215">
        <v>5276.6100000000006</v>
      </c>
      <c r="F3215">
        <v>3940.6499999999996</v>
      </c>
      <c r="G3215">
        <v>1335.9600000000009</v>
      </c>
      <c r="H3215">
        <v>2023</v>
      </c>
      <c r="I3215">
        <v>11</v>
      </c>
      <c r="J3215" t="s">
        <v>86</v>
      </c>
      <c r="K3215" t="s">
        <v>100</v>
      </c>
      <c r="L3215" t="s">
        <v>118</v>
      </c>
      <c r="M3215" t="s">
        <v>119</v>
      </c>
    </row>
    <row r="3216" spans="1:13" x14ac:dyDescent="0.3">
      <c r="A3216" t="s">
        <v>8</v>
      </c>
      <c r="B3216" t="s">
        <v>47</v>
      </c>
      <c r="C3216">
        <v>45014</v>
      </c>
      <c r="D3216">
        <v>26</v>
      </c>
      <c r="E3216">
        <v>31145.920000000002</v>
      </c>
      <c r="F3216">
        <v>22946.3</v>
      </c>
      <c r="G3216">
        <v>8199.6200000000026</v>
      </c>
      <c r="H3216">
        <v>2023</v>
      </c>
      <c r="I3216">
        <v>3</v>
      </c>
      <c r="J3216" t="s">
        <v>83</v>
      </c>
      <c r="K3216" t="s">
        <v>113</v>
      </c>
      <c r="L3216" t="s">
        <v>126</v>
      </c>
      <c r="M3216" t="s">
        <v>127</v>
      </c>
    </row>
    <row r="3217" spans="1:13" x14ac:dyDescent="0.3">
      <c r="A3217" t="s">
        <v>32</v>
      </c>
      <c r="B3217" t="s">
        <v>13</v>
      </c>
      <c r="C3217">
        <v>45102</v>
      </c>
      <c r="D3217">
        <v>4</v>
      </c>
      <c r="E3217">
        <v>3512.28</v>
      </c>
      <c r="F3217">
        <v>2419.88</v>
      </c>
      <c r="G3217">
        <v>1092.4000000000001</v>
      </c>
      <c r="H3217">
        <v>2023</v>
      </c>
      <c r="I3217">
        <v>6</v>
      </c>
      <c r="J3217" t="s">
        <v>84</v>
      </c>
      <c r="K3217" t="s">
        <v>104</v>
      </c>
      <c r="L3217" t="s">
        <v>102</v>
      </c>
      <c r="M3217" t="s">
        <v>103</v>
      </c>
    </row>
    <row r="3218" spans="1:13" x14ac:dyDescent="0.3">
      <c r="A3218" t="s">
        <v>37</v>
      </c>
      <c r="B3218" t="s">
        <v>22</v>
      </c>
      <c r="C3218">
        <v>45030</v>
      </c>
      <c r="D3218">
        <v>18</v>
      </c>
      <c r="E3218">
        <v>18962.64</v>
      </c>
      <c r="F3218">
        <v>11272.68</v>
      </c>
      <c r="G3218">
        <v>7689.9599999999991</v>
      </c>
      <c r="H3218">
        <v>2023</v>
      </c>
      <c r="I3218">
        <v>4</v>
      </c>
      <c r="J3218" t="s">
        <v>84</v>
      </c>
      <c r="K3218" t="s">
        <v>113</v>
      </c>
      <c r="L3218" t="s">
        <v>102</v>
      </c>
      <c r="M3218" t="s">
        <v>124</v>
      </c>
    </row>
    <row r="3219" spans="1:13" x14ac:dyDescent="0.3">
      <c r="A3219" t="s">
        <v>33</v>
      </c>
      <c r="B3219" t="s">
        <v>40</v>
      </c>
      <c r="C3219">
        <v>45387</v>
      </c>
      <c r="D3219">
        <v>7</v>
      </c>
      <c r="E3219">
        <v>9476.5299999999988</v>
      </c>
      <c r="F3219">
        <v>6821.22</v>
      </c>
      <c r="G3219">
        <v>2655.3099999999986</v>
      </c>
      <c r="H3219">
        <v>2024</v>
      </c>
      <c r="I3219">
        <v>4</v>
      </c>
      <c r="J3219" t="s">
        <v>88</v>
      </c>
      <c r="K3219" t="s">
        <v>106</v>
      </c>
      <c r="L3219" t="s">
        <v>111</v>
      </c>
      <c r="M3219" t="s">
        <v>112</v>
      </c>
    </row>
    <row r="3220" spans="1:13" x14ac:dyDescent="0.3">
      <c r="A3220" t="s">
        <v>33</v>
      </c>
      <c r="B3220" t="s">
        <v>35</v>
      </c>
      <c r="C3220">
        <v>45291</v>
      </c>
      <c r="D3220">
        <v>43</v>
      </c>
      <c r="E3220">
        <v>7011.1500000000005</v>
      </c>
      <c r="F3220">
        <v>5422.73</v>
      </c>
      <c r="G3220">
        <v>1588.420000000001</v>
      </c>
      <c r="H3220">
        <v>2023</v>
      </c>
      <c r="I3220">
        <v>12</v>
      </c>
      <c r="J3220" t="s">
        <v>86</v>
      </c>
      <c r="K3220" t="s">
        <v>113</v>
      </c>
      <c r="L3220" t="s">
        <v>102</v>
      </c>
      <c r="M3220" t="s">
        <v>124</v>
      </c>
    </row>
    <row r="3221" spans="1:13" x14ac:dyDescent="0.3">
      <c r="A3221" t="s">
        <v>16</v>
      </c>
      <c r="B3221" t="s">
        <v>45</v>
      </c>
      <c r="C3221">
        <v>45619</v>
      </c>
      <c r="D3221">
        <v>38</v>
      </c>
      <c r="E3221">
        <v>30653.079999999998</v>
      </c>
      <c r="F3221">
        <v>18279.52</v>
      </c>
      <c r="G3221">
        <v>12373.559999999998</v>
      </c>
      <c r="H3221">
        <v>2024</v>
      </c>
      <c r="I3221">
        <v>11</v>
      </c>
      <c r="J3221" t="s">
        <v>90</v>
      </c>
      <c r="K3221" t="s">
        <v>113</v>
      </c>
      <c r="L3221" t="s">
        <v>111</v>
      </c>
      <c r="M3221" t="s">
        <v>112</v>
      </c>
    </row>
    <row r="3222" spans="1:13" x14ac:dyDescent="0.3">
      <c r="A3222" t="s">
        <v>59</v>
      </c>
      <c r="B3222" t="s">
        <v>67</v>
      </c>
      <c r="C3222">
        <v>45048</v>
      </c>
      <c r="D3222">
        <v>10</v>
      </c>
      <c r="E3222">
        <v>10438.800000000001</v>
      </c>
      <c r="F3222">
        <v>6440.4</v>
      </c>
      <c r="G3222">
        <v>3998.4000000000015</v>
      </c>
      <c r="H3222">
        <v>2023</v>
      </c>
      <c r="I3222">
        <v>5</v>
      </c>
      <c r="J3222" t="s">
        <v>84</v>
      </c>
      <c r="K3222" t="s">
        <v>137</v>
      </c>
      <c r="L3222" t="s">
        <v>111</v>
      </c>
      <c r="M3222" t="s">
        <v>121</v>
      </c>
    </row>
    <row r="3223" spans="1:13" x14ac:dyDescent="0.3">
      <c r="A3223" t="s">
        <v>6</v>
      </c>
      <c r="B3223" t="s">
        <v>26</v>
      </c>
      <c r="C3223">
        <v>45451</v>
      </c>
      <c r="D3223">
        <v>19</v>
      </c>
      <c r="E3223">
        <v>20020.11</v>
      </c>
      <c r="F3223">
        <v>12398.830000000002</v>
      </c>
      <c r="G3223">
        <v>7621.2799999999988</v>
      </c>
      <c r="H3223">
        <v>2024</v>
      </c>
      <c r="I3223">
        <v>6</v>
      </c>
      <c r="J3223" t="s">
        <v>88</v>
      </c>
      <c r="K3223" t="s">
        <v>104</v>
      </c>
      <c r="L3223" t="s">
        <v>126</v>
      </c>
      <c r="M3223" t="s">
        <v>127</v>
      </c>
    </row>
    <row r="3224" spans="1:13" x14ac:dyDescent="0.3">
      <c r="A3224" t="s">
        <v>16</v>
      </c>
      <c r="B3224" t="s">
        <v>9</v>
      </c>
      <c r="C3224">
        <v>45450</v>
      </c>
      <c r="D3224">
        <v>7</v>
      </c>
      <c r="E3224">
        <v>4250.6100000000006</v>
      </c>
      <c r="F3224">
        <v>2606.3799999999997</v>
      </c>
      <c r="G3224">
        <v>1644.2300000000009</v>
      </c>
      <c r="H3224">
        <v>2024</v>
      </c>
      <c r="I3224">
        <v>6</v>
      </c>
      <c r="J3224" t="s">
        <v>88</v>
      </c>
      <c r="K3224" t="s">
        <v>113</v>
      </c>
      <c r="L3224" t="s">
        <v>98</v>
      </c>
      <c r="M3224" t="s">
        <v>99</v>
      </c>
    </row>
    <row r="3225" spans="1:13" x14ac:dyDescent="0.3">
      <c r="A3225" t="s">
        <v>28</v>
      </c>
      <c r="B3225" t="s">
        <v>17</v>
      </c>
      <c r="C3225">
        <v>45407</v>
      </c>
      <c r="D3225">
        <v>10</v>
      </c>
      <c r="E3225">
        <v>1829.8</v>
      </c>
      <c r="F3225">
        <v>1390.1</v>
      </c>
      <c r="G3225">
        <v>439.70000000000005</v>
      </c>
      <c r="H3225">
        <v>2024</v>
      </c>
      <c r="I3225">
        <v>4</v>
      </c>
      <c r="J3225" t="s">
        <v>88</v>
      </c>
      <c r="K3225" t="s">
        <v>104</v>
      </c>
      <c r="L3225" t="s">
        <v>102</v>
      </c>
      <c r="M3225" t="s">
        <v>103</v>
      </c>
    </row>
    <row r="3226" spans="1:13" x14ac:dyDescent="0.3">
      <c r="A3226" t="s">
        <v>59</v>
      </c>
      <c r="B3226" t="s">
        <v>29</v>
      </c>
      <c r="C3226">
        <v>45594</v>
      </c>
      <c r="D3226">
        <v>22</v>
      </c>
      <c r="E3226">
        <v>14366</v>
      </c>
      <c r="F3226">
        <v>10761.3</v>
      </c>
      <c r="G3226">
        <v>3604.7000000000007</v>
      </c>
      <c r="H3226">
        <v>2024</v>
      </c>
      <c r="I3226">
        <v>10</v>
      </c>
      <c r="J3226" t="s">
        <v>90</v>
      </c>
      <c r="K3226" t="s">
        <v>100</v>
      </c>
      <c r="L3226" t="s">
        <v>98</v>
      </c>
      <c r="M3226" t="s">
        <v>108</v>
      </c>
    </row>
    <row r="3227" spans="1:13" x14ac:dyDescent="0.3">
      <c r="A3227" t="s">
        <v>12</v>
      </c>
      <c r="B3227" t="s">
        <v>49</v>
      </c>
      <c r="C3227">
        <v>45495</v>
      </c>
      <c r="D3227">
        <v>14</v>
      </c>
      <c r="E3227">
        <v>18634.98</v>
      </c>
      <c r="F3227">
        <v>11446.68</v>
      </c>
      <c r="G3227">
        <v>7188.2999999999993</v>
      </c>
      <c r="H3227">
        <v>2024</v>
      </c>
      <c r="I3227">
        <v>7</v>
      </c>
      <c r="J3227" t="s">
        <v>89</v>
      </c>
      <c r="K3227" t="s">
        <v>137</v>
      </c>
      <c r="L3227" t="s">
        <v>126</v>
      </c>
      <c r="M3227" t="s">
        <v>158</v>
      </c>
    </row>
    <row r="3228" spans="1:13" x14ac:dyDescent="0.3">
      <c r="A3228" t="s">
        <v>54</v>
      </c>
      <c r="B3228" t="s">
        <v>66</v>
      </c>
      <c r="C3228">
        <v>45171</v>
      </c>
      <c r="D3228">
        <v>7</v>
      </c>
      <c r="E3228">
        <v>3803.52</v>
      </c>
      <c r="F3228">
        <v>2706.06</v>
      </c>
      <c r="G3228">
        <v>1097.46</v>
      </c>
      <c r="H3228">
        <v>2023</v>
      </c>
      <c r="I3228">
        <v>9</v>
      </c>
      <c r="J3228" t="s">
        <v>85</v>
      </c>
      <c r="K3228" t="s">
        <v>113</v>
      </c>
      <c r="L3228" t="s">
        <v>118</v>
      </c>
      <c r="M3228" t="s">
        <v>154</v>
      </c>
    </row>
    <row r="3229" spans="1:13" x14ac:dyDescent="0.3">
      <c r="A3229" t="s">
        <v>16</v>
      </c>
      <c r="B3229" t="s">
        <v>30</v>
      </c>
      <c r="C3229">
        <v>45397</v>
      </c>
      <c r="D3229">
        <v>2</v>
      </c>
      <c r="E3229">
        <v>2942.92</v>
      </c>
      <c r="F3229">
        <v>1991.3</v>
      </c>
      <c r="G3229">
        <v>951.62000000000012</v>
      </c>
      <c r="H3229">
        <v>2024</v>
      </c>
      <c r="I3229">
        <v>4</v>
      </c>
      <c r="J3229" t="s">
        <v>88</v>
      </c>
      <c r="K3229" t="s">
        <v>113</v>
      </c>
      <c r="L3229" t="s">
        <v>126</v>
      </c>
      <c r="M3229" t="s">
        <v>127</v>
      </c>
    </row>
    <row r="3230" spans="1:13" x14ac:dyDescent="0.3">
      <c r="A3230" t="s">
        <v>16</v>
      </c>
      <c r="B3230" t="s">
        <v>24</v>
      </c>
      <c r="C3230">
        <v>45652</v>
      </c>
      <c r="D3230">
        <v>31</v>
      </c>
      <c r="E3230">
        <v>41268.129999999997</v>
      </c>
      <c r="F3230">
        <v>25752.010000000002</v>
      </c>
      <c r="G3230">
        <v>15516.119999999995</v>
      </c>
      <c r="H3230">
        <v>2024</v>
      </c>
      <c r="I3230">
        <v>12</v>
      </c>
      <c r="J3230" t="s">
        <v>90</v>
      </c>
      <c r="K3230" t="s">
        <v>104</v>
      </c>
      <c r="L3230" t="s">
        <v>102</v>
      </c>
      <c r="M3230" t="s">
        <v>124</v>
      </c>
    </row>
    <row r="3231" spans="1:13" x14ac:dyDescent="0.3">
      <c r="A3231" t="s">
        <v>21</v>
      </c>
      <c r="B3231" t="s">
        <v>53</v>
      </c>
      <c r="C3231">
        <v>45622</v>
      </c>
      <c r="D3231">
        <v>26</v>
      </c>
      <c r="E3231">
        <v>33165.86</v>
      </c>
      <c r="F3231">
        <v>20680.14</v>
      </c>
      <c r="G3231">
        <v>12485.720000000001</v>
      </c>
      <c r="H3231">
        <v>2024</v>
      </c>
      <c r="I3231">
        <v>11</v>
      </c>
      <c r="J3231" t="s">
        <v>90</v>
      </c>
      <c r="K3231" t="s">
        <v>130</v>
      </c>
      <c r="L3231" t="s">
        <v>118</v>
      </c>
      <c r="M3231" t="s">
        <v>152</v>
      </c>
    </row>
    <row r="3232" spans="1:13" x14ac:dyDescent="0.3">
      <c r="A3232" t="s">
        <v>19</v>
      </c>
      <c r="B3232" t="s">
        <v>34</v>
      </c>
      <c r="C3232">
        <v>44996</v>
      </c>
      <c r="D3232">
        <v>18</v>
      </c>
      <c r="E3232">
        <v>17371.079999999998</v>
      </c>
      <c r="F3232">
        <v>13595.4</v>
      </c>
      <c r="G3232">
        <v>3775.6799999999985</v>
      </c>
      <c r="H3232">
        <v>2023</v>
      </c>
      <c r="I3232">
        <v>3</v>
      </c>
      <c r="J3232" t="s">
        <v>83</v>
      </c>
      <c r="K3232" t="s">
        <v>113</v>
      </c>
      <c r="L3232" t="s">
        <v>118</v>
      </c>
      <c r="M3232" t="s">
        <v>119</v>
      </c>
    </row>
    <row r="3233" spans="1:13" x14ac:dyDescent="0.3">
      <c r="A3233" t="s">
        <v>16</v>
      </c>
      <c r="B3233" t="s">
        <v>52</v>
      </c>
      <c r="C3233">
        <v>45506</v>
      </c>
      <c r="D3233">
        <v>16</v>
      </c>
      <c r="E3233">
        <v>3785.76</v>
      </c>
      <c r="F3233">
        <v>2930.72</v>
      </c>
      <c r="G3233">
        <v>855.04000000000042</v>
      </c>
      <c r="H3233">
        <v>2024</v>
      </c>
      <c r="I3233">
        <v>8</v>
      </c>
      <c r="J3233" t="s">
        <v>89</v>
      </c>
      <c r="K3233" t="s">
        <v>113</v>
      </c>
      <c r="L3233" t="s">
        <v>118</v>
      </c>
      <c r="M3233" t="s">
        <v>152</v>
      </c>
    </row>
    <row r="3234" spans="1:13" x14ac:dyDescent="0.3">
      <c r="A3234" t="s">
        <v>16</v>
      </c>
      <c r="B3234" t="s">
        <v>63</v>
      </c>
      <c r="C3234">
        <v>45220</v>
      </c>
      <c r="D3234">
        <v>29</v>
      </c>
      <c r="E3234">
        <v>32802.189999999995</v>
      </c>
      <c r="F3234">
        <v>27229.550000000003</v>
      </c>
      <c r="G3234">
        <v>5572.6399999999921</v>
      </c>
      <c r="H3234">
        <v>2023</v>
      </c>
      <c r="I3234">
        <v>10</v>
      </c>
      <c r="J3234" t="s">
        <v>86</v>
      </c>
      <c r="K3234" t="s">
        <v>113</v>
      </c>
      <c r="L3234" t="s">
        <v>111</v>
      </c>
      <c r="M3234" t="s">
        <v>170</v>
      </c>
    </row>
    <row r="3235" spans="1:13" x14ac:dyDescent="0.3">
      <c r="A3235" t="s">
        <v>16</v>
      </c>
      <c r="B3235" t="s">
        <v>9</v>
      </c>
      <c r="C3235">
        <v>45476</v>
      </c>
      <c r="D3235">
        <v>15</v>
      </c>
      <c r="E3235">
        <v>9108.4500000000007</v>
      </c>
      <c r="F3235">
        <v>5585.0999999999995</v>
      </c>
      <c r="G3235">
        <v>3523.3500000000013</v>
      </c>
      <c r="H3235">
        <v>2024</v>
      </c>
      <c r="I3235">
        <v>7</v>
      </c>
      <c r="J3235" t="s">
        <v>89</v>
      </c>
      <c r="K3235" t="s">
        <v>113</v>
      </c>
      <c r="L3235" t="s">
        <v>98</v>
      </c>
      <c r="M3235" t="s">
        <v>99</v>
      </c>
    </row>
    <row r="3236" spans="1:13" x14ac:dyDescent="0.3">
      <c r="A3236" t="s">
        <v>54</v>
      </c>
      <c r="B3236" t="s">
        <v>15</v>
      </c>
      <c r="C3236">
        <v>45098</v>
      </c>
      <c r="D3236">
        <v>17</v>
      </c>
      <c r="E3236">
        <v>15019.33</v>
      </c>
      <c r="F3236">
        <v>10473.530000000001</v>
      </c>
      <c r="G3236">
        <v>4545.7999999999993</v>
      </c>
      <c r="H3236">
        <v>2023</v>
      </c>
      <c r="I3236">
        <v>6</v>
      </c>
      <c r="J3236" t="s">
        <v>84</v>
      </c>
      <c r="K3236" t="s">
        <v>132</v>
      </c>
      <c r="L3236" t="s">
        <v>118</v>
      </c>
      <c r="M3236" t="s">
        <v>134</v>
      </c>
    </row>
    <row r="3237" spans="1:13" x14ac:dyDescent="0.3">
      <c r="A3237" t="s">
        <v>28</v>
      </c>
      <c r="B3237" t="s">
        <v>47</v>
      </c>
      <c r="C3237">
        <v>45133</v>
      </c>
      <c r="D3237">
        <v>7</v>
      </c>
      <c r="E3237">
        <v>8385.44</v>
      </c>
      <c r="F3237">
        <v>6177.8499999999995</v>
      </c>
      <c r="G3237">
        <v>2207.5900000000011</v>
      </c>
      <c r="H3237">
        <v>2023</v>
      </c>
      <c r="I3237">
        <v>7</v>
      </c>
      <c r="J3237" t="s">
        <v>85</v>
      </c>
      <c r="K3237" t="s">
        <v>113</v>
      </c>
      <c r="L3237" t="s">
        <v>126</v>
      </c>
      <c r="M3237" t="s">
        <v>127</v>
      </c>
    </row>
    <row r="3238" spans="1:13" x14ac:dyDescent="0.3">
      <c r="A3238" t="s">
        <v>10</v>
      </c>
      <c r="B3238" t="s">
        <v>30</v>
      </c>
      <c r="C3238">
        <v>45636</v>
      </c>
      <c r="D3238">
        <v>22</v>
      </c>
      <c r="E3238">
        <v>32372.120000000003</v>
      </c>
      <c r="F3238">
        <v>21904.3</v>
      </c>
      <c r="G3238">
        <v>10467.820000000003</v>
      </c>
      <c r="H3238">
        <v>2024</v>
      </c>
      <c r="I3238">
        <v>12</v>
      </c>
      <c r="J3238" t="s">
        <v>90</v>
      </c>
      <c r="K3238" t="s">
        <v>113</v>
      </c>
      <c r="L3238" t="s">
        <v>126</v>
      </c>
      <c r="M3238" t="s">
        <v>127</v>
      </c>
    </row>
    <row r="3239" spans="1:13" x14ac:dyDescent="0.3">
      <c r="A3239" t="s">
        <v>16</v>
      </c>
      <c r="B3239" t="s">
        <v>18</v>
      </c>
      <c r="C3239">
        <v>45620</v>
      </c>
      <c r="D3239">
        <v>38</v>
      </c>
      <c r="E3239">
        <v>15168.080000000002</v>
      </c>
      <c r="F3239">
        <v>11462.32</v>
      </c>
      <c r="G3239">
        <v>3705.760000000002</v>
      </c>
      <c r="H3239">
        <v>2024</v>
      </c>
      <c r="I3239">
        <v>11</v>
      </c>
      <c r="J3239" t="s">
        <v>90</v>
      </c>
      <c r="K3239" t="s">
        <v>130</v>
      </c>
      <c r="L3239" t="s">
        <v>126</v>
      </c>
      <c r="M3239" t="s">
        <v>129</v>
      </c>
    </row>
    <row r="3240" spans="1:13" x14ac:dyDescent="0.3">
      <c r="A3240" t="s">
        <v>10</v>
      </c>
      <c r="B3240" t="s">
        <v>45</v>
      </c>
      <c r="C3240">
        <v>45580</v>
      </c>
      <c r="D3240">
        <v>34</v>
      </c>
      <c r="E3240">
        <v>27426.44</v>
      </c>
      <c r="F3240">
        <v>16355.36</v>
      </c>
      <c r="G3240">
        <v>11071.079999999998</v>
      </c>
      <c r="H3240">
        <v>2024</v>
      </c>
      <c r="I3240">
        <v>10</v>
      </c>
      <c r="J3240" t="s">
        <v>90</v>
      </c>
      <c r="K3240" t="s">
        <v>113</v>
      </c>
      <c r="L3240" t="s">
        <v>111</v>
      </c>
      <c r="M3240" t="s">
        <v>112</v>
      </c>
    </row>
    <row r="3241" spans="1:13" x14ac:dyDescent="0.3">
      <c r="A3241" t="s">
        <v>16</v>
      </c>
      <c r="B3241" t="s">
        <v>60</v>
      </c>
      <c r="C3241">
        <v>45330</v>
      </c>
      <c r="D3241">
        <v>20</v>
      </c>
      <c r="E3241">
        <v>11248.199999999999</v>
      </c>
      <c r="F3241">
        <v>8588.6</v>
      </c>
      <c r="G3241">
        <v>2659.5999999999985</v>
      </c>
      <c r="H3241">
        <v>2024</v>
      </c>
      <c r="I3241">
        <v>2</v>
      </c>
      <c r="J3241" t="s">
        <v>87</v>
      </c>
      <c r="K3241" t="s">
        <v>132</v>
      </c>
      <c r="L3241" t="s">
        <v>102</v>
      </c>
      <c r="M3241" t="s">
        <v>116</v>
      </c>
    </row>
    <row r="3242" spans="1:13" x14ac:dyDescent="0.3">
      <c r="A3242" t="s">
        <v>12</v>
      </c>
      <c r="B3242" t="s">
        <v>11</v>
      </c>
      <c r="C3242">
        <v>45399</v>
      </c>
      <c r="D3242">
        <v>5</v>
      </c>
      <c r="E3242">
        <v>3359.25</v>
      </c>
      <c r="F3242">
        <v>2652.9500000000003</v>
      </c>
      <c r="G3242">
        <v>706.29999999999973</v>
      </c>
      <c r="H3242">
        <v>2024</v>
      </c>
      <c r="I3242">
        <v>4</v>
      </c>
      <c r="J3242" t="s">
        <v>88</v>
      </c>
      <c r="K3242" t="s">
        <v>113</v>
      </c>
      <c r="L3242" t="s">
        <v>102</v>
      </c>
      <c r="M3242" t="s">
        <v>103</v>
      </c>
    </row>
    <row r="3243" spans="1:13" x14ac:dyDescent="0.3">
      <c r="A3243" t="s">
        <v>21</v>
      </c>
      <c r="B3243" t="s">
        <v>11</v>
      </c>
      <c r="C3243">
        <v>45568</v>
      </c>
      <c r="D3243">
        <v>23</v>
      </c>
      <c r="E3243">
        <v>15452.550000000001</v>
      </c>
      <c r="F3243">
        <v>12203.570000000002</v>
      </c>
      <c r="G3243">
        <v>3248.9799999999996</v>
      </c>
      <c r="H3243">
        <v>2024</v>
      </c>
      <c r="I3243">
        <v>10</v>
      </c>
      <c r="J3243" t="s">
        <v>90</v>
      </c>
      <c r="K3243" t="s">
        <v>113</v>
      </c>
      <c r="L3243" t="s">
        <v>102</v>
      </c>
      <c r="M3243" t="s">
        <v>103</v>
      </c>
    </row>
    <row r="3244" spans="1:13" x14ac:dyDescent="0.3">
      <c r="A3244" t="s">
        <v>14</v>
      </c>
      <c r="B3244" t="s">
        <v>26</v>
      </c>
      <c r="C3244">
        <v>45443</v>
      </c>
      <c r="D3244">
        <v>16</v>
      </c>
      <c r="E3244">
        <v>16859.04</v>
      </c>
      <c r="F3244">
        <v>10441.120000000001</v>
      </c>
      <c r="G3244">
        <v>6417.92</v>
      </c>
      <c r="H3244">
        <v>2024</v>
      </c>
      <c r="I3244">
        <v>5</v>
      </c>
      <c r="J3244" t="s">
        <v>88</v>
      </c>
      <c r="K3244" t="s">
        <v>104</v>
      </c>
      <c r="L3244" t="s">
        <v>126</v>
      </c>
      <c r="M3244" t="s">
        <v>127</v>
      </c>
    </row>
    <row r="3245" spans="1:13" x14ac:dyDescent="0.3">
      <c r="A3245" t="s">
        <v>6</v>
      </c>
      <c r="B3245" t="s">
        <v>29</v>
      </c>
      <c r="C3245">
        <v>45063</v>
      </c>
      <c r="D3245">
        <v>4</v>
      </c>
      <c r="E3245">
        <v>2612</v>
      </c>
      <c r="F3245">
        <v>1956.6</v>
      </c>
      <c r="G3245">
        <v>655.40000000000009</v>
      </c>
      <c r="H3245">
        <v>2023</v>
      </c>
      <c r="I3245">
        <v>5</v>
      </c>
      <c r="J3245" t="s">
        <v>84</v>
      </c>
      <c r="K3245" t="s">
        <v>100</v>
      </c>
      <c r="L3245" t="s">
        <v>98</v>
      </c>
      <c r="M3245" t="s">
        <v>108</v>
      </c>
    </row>
    <row r="3246" spans="1:13" x14ac:dyDescent="0.3">
      <c r="A3246" t="s">
        <v>54</v>
      </c>
      <c r="B3246" t="s">
        <v>62</v>
      </c>
      <c r="C3246">
        <v>45078</v>
      </c>
      <c r="D3246">
        <v>7</v>
      </c>
      <c r="E3246">
        <v>10117.1</v>
      </c>
      <c r="F3246">
        <v>6791.8899999999994</v>
      </c>
      <c r="G3246">
        <v>3325.2100000000009</v>
      </c>
      <c r="H3246">
        <v>2023</v>
      </c>
      <c r="I3246">
        <v>6</v>
      </c>
      <c r="J3246" t="s">
        <v>84</v>
      </c>
      <c r="K3246" t="s">
        <v>113</v>
      </c>
      <c r="L3246" t="s">
        <v>126</v>
      </c>
      <c r="M3246" t="s">
        <v>158</v>
      </c>
    </row>
    <row r="3247" spans="1:13" x14ac:dyDescent="0.3">
      <c r="A3247" t="s">
        <v>32</v>
      </c>
      <c r="B3247" t="s">
        <v>15</v>
      </c>
      <c r="C3247">
        <v>45214</v>
      </c>
      <c r="D3247">
        <v>38</v>
      </c>
      <c r="E3247">
        <v>33572.620000000003</v>
      </c>
      <c r="F3247">
        <v>23411.420000000002</v>
      </c>
      <c r="G3247">
        <v>10161.200000000001</v>
      </c>
      <c r="H3247">
        <v>2023</v>
      </c>
      <c r="I3247">
        <v>10</v>
      </c>
      <c r="J3247" t="s">
        <v>86</v>
      </c>
      <c r="K3247" t="s">
        <v>132</v>
      </c>
      <c r="L3247" t="s">
        <v>118</v>
      </c>
      <c r="M3247" t="s">
        <v>134</v>
      </c>
    </row>
    <row r="3248" spans="1:13" x14ac:dyDescent="0.3">
      <c r="A3248" t="s">
        <v>37</v>
      </c>
      <c r="B3248" t="s">
        <v>20</v>
      </c>
      <c r="C3248">
        <v>45557</v>
      </c>
      <c r="D3248">
        <v>15</v>
      </c>
      <c r="E3248">
        <v>13323.150000000001</v>
      </c>
      <c r="F3248">
        <v>10836.75</v>
      </c>
      <c r="G3248">
        <v>2486.4000000000015</v>
      </c>
      <c r="H3248">
        <v>2024</v>
      </c>
      <c r="I3248">
        <v>9</v>
      </c>
      <c r="J3248" t="s">
        <v>89</v>
      </c>
      <c r="K3248" t="s">
        <v>104</v>
      </c>
      <c r="L3248" t="s">
        <v>102</v>
      </c>
      <c r="M3248" t="s">
        <v>124</v>
      </c>
    </row>
    <row r="3249" spans="1:13" x14ac:dyDescent="0.3">
      <c r="A3249" t="s">
        <v>54</v>
      </c>
      <c r="B3249" t="s">
        <v>51</v>
      </c>
      <c r="C3249">
        <v>44993</v>
      </c>
      <c r="D3249">
        <v>29</v>
      </c>
      <c r="E3249">
        <v>10278.18</v>
      </c>
      <c r="F3249">
        <v>7338.74</v>
      </c>
      <c r="G3249">
        <v>2939.4400000000005</v>
      </c>
      <c r="H3249">
        <v>2023</v>
      </c>
      <c r="I3249">
        <v>3</v>
      </c>
      <c r="J3249" t="s">
        <v>83</v>
      </c>
      <c r="K3249" t="s">
        <v>113</v>
      </c>
      <c r="L3249" t="s">
        <v>118</v>
      </c>
      <c r="M3249" t="s">
        <v>152</v>
      </c>
    </row>
    <row r="3250" spans="1:13" x14ac:dyDescent="0.3">
      <c r="A3250" t="s">
        <v>25</v>
      </c>
      <c r="B3250" t="s">
        <v>66</v>
      </c>
      <c r="C3250">
        <v>45580</v>
      </c>
      <c r="D3250">
        <v>33</v>
      </c>
      <c r="E3250">
        <v>17930.88</v>
      </c>
      <c r="F3250">
        <v>12757.14</v>
      </c>
      <c r="G3250">
        <v>5173.7400000000016</v>
      </c>
      <c r="H3250">
        <v>2024</v>
      </c>
      <c r="I3250">
        <v>10</v>
      </c>
      <c r="J3250" t="s">
        <v>90</v>
      </c>
      <c r="K3250" t="s">
        <v>113</v>
      </c>
      <c r="L3250" t="s">
        <v>118</v>
      </c>
      <c r="M3250" t="s">
        <v>154</v>
      </c>
    </row>
    <row r="3251" spans="1:13" x14ac:dyDescent="0.3">
      <c r="A3251" t="s">
        <v>10</v>
      </c>
      <c r="B3251" t="s">
        <v>50</v>
      </c>
      <c r="C3251">
        <v>45089</v>
      </c>
      <c r="D3251">
        <v>2</v>
      </c>
      <c r="E3251">
        <v>539.24</v>
      </c>
      <c r="F3251">
        <v>327.78</v>
      </c>
      <c r="G3251">
        <v>211.46000000000004</v>
      </c>
      <c r="H3251">
        <v>2023</v>
      </c>
      <c r="I3251">
        <v>6</v>
      </c>
      <c r="J3251" t="s">
        <v>84</v>
      </c>
      <c r="K3251" t="s">
        <v>100</v>
      </c>
      <c r="L3251" t="s">
        <v>102</v>
      </c>
      <c r="M3251" t="s">
        <v>103</v>
      </c>
    </row>
    <row r="3252" spans="1:13" x14ac:dyDescent="0.3">
      <c r="A3252" t="s">
        <v>16</v>
      </c>
      <c r="B3252" t="s">
        <v>55</v>
      </c>
      <c r="C3252">
        <v>45267</v>
      </c>
      <c r="D3252">
        <v>24</v>
      </c>
      <c r="E3252">
        <v>20859.84</v>
      </c>
      <c r="F3252">
        <v>15660.72</v>
      </c>
      <c r="G3252">
        <v>5199.1200000000008</v>
      </c>
      <c r="H3252">
        <v>2023</v>
      </c>
      <c r="I3252">
        <v>12</v>
      </c>
      <c r="J3252" t="s">
        <v>86</v>
      </c>
      <c r="K3252" t="s">
        <v>100</v>
      </c>
      <c r="L3252" t="s">
        <v>111</v>
      </c>
      <c r="M3252" t="s">
        <v>121</v>
      </c>
    </row>
    <row r="3253" spans="1:13" x14ac:dyDescent="0.3">
      <c r="A3253" t="s">
        <v>19</v>
      </c>
      <c r="B3253" t="s">
        <v>51</v>
      </c>
      <c r="C3253">
        <v>45122</v>
      </c>
      <c r="D3253">
        <v>8</v>
      </c>
      <c r="E3253">
        <v>2835.36</v>
      </c>
      <c r="F3253">
        <v>2024.48</v>
      </c>
      <c r="G3253">
        <v>810.88000000000011</v>
      </c>
      <c r="H3253">
        <v>2023</v>
      </c>
      <c r="I3253">
        <v>7</v>
      </c>
      <c r="J3253" t="s">
        <v>85</v>
      </c>
      <c r="K3253" t="s">
        <v>113</v>
      </c>
      <c r="L3253" t="s">
        <v>118</v>
      </c>
      <c r="M3253" t="s">
        <v>152</v>
      </c>
    </row>
    <row r="3254" spans="1:13" x14ac:dyDescent="0.3">
      <c r="A3254" t="s">
        <v>14</v>
      </c>
      <c r="B3254" t="s">
        <v>60</v>
      </c>
      <c r="C3254">
        <v>45519</v>
      </c>
      <c r="D3254">
        <v>10</v>
      </c>
      <c r="E3254">
        <v>5624.0999999999995</v>
      </c>
      <c r="F3254">
        <v>4294.3</v>
      </c>
      <c r="G3254">
        <v>1329.7999999999993</v>
      </c>
      <c r="H3254">
        <v>2024</v>
      </c>
      <c r="I3254">
        <v>8</v>
      </c>
      <c r="J3254" t="s">
        <v>89</v>
      </c>
      <c r="K3254" t="s">
        <v>132</v>
      </c>
      <c r="L3254" t="s">
        <v>102</v>
      </c>
      <c r="M3254" t="s">
        <v>116</v>
      </c>
    </row>
    <row r="3255" spans="1:13" x14ac:dyDescent="0.3">
      <c r="A3255" t="s">
        <v>28</v>
      </c>
      <c r="B3255" t="s">
        <v>45</v>
      </c>
      <c r="C3255">
        <v>45486</v>
      </c>
      <c r="D3255">
        <v>9</v>
      </c>
      <c r="E3255">
        <v>7259.94</v>
      </c>
      <c r="F3255">
        <v>4329.3600000000006</v>
      </c>
      <c r="G3255">
        <v>2930.579999999999</v>
      </c>
      <c r="H3255">
        <v>2024</v>
      </c>
      <c r="I3255">
        <v>7</v>
      </c>
      <c r="J3255" t="s">
        <v>89</v>
      </c>
      <c r="K3255" t="s">
        <v>113</v>
      </c>
      <c r="L3255" t="s">
        <v>111</v>
      </c>
      <c r="M3255" t="s">
        <v>112</v>
      </c>
    </row>
    <row r="3256" spans="1:13" x14ac:dyDescent="0.3">
      <c r="A3256" t="s">
        <v>14</v>
      </c>
      <c r="B3256" t="s">
        <v>61</v>
      </c>
      <c r="C3256">
        <v>45087</v>
      </c>
      <c r="D3256">
        <v>10</v>
      </c>
      <c r="E3256">
        <v>3825.7999999999997</v>
      </c>
      <c r="F3256">
        <v>3023.2999999999997</v>
      </c>
      <c r="G3256">
        <v>802.5</v>
      </c>
      <c r="H3256">
        <v>2023</v>
      </c>
      <c r="I3256">
        <v>6</v>
      </c>
      <c r="J3256" t="s">
        <v>84</v>
      </c>
      <c r="K3256" t="s">
        <v>109</v>
      </c>
      <c r="L3256" t="s">
        <v>111</v>
      </c>
      <c r="M3256" t="s">
        <v>121</v>
      </c>
    </row>
    <row r="3257" spans="1:13" x14ac:dyDescent="0.3">
      <c r="A3257" t="s">
        <v>33</v>
      </c>
      <c r="B3257" t="s">
        <v>13</v>
      </c>
      <c r="C3257">
        <v>45245</v>
      </c>
      <c r="D3257">
        <v>38</v>
      </c>
      <c r="E3257">
        <v>33366.660000000003</v>
      </c>
      <c r="F3257">
        <v>22988.86</v>
      </c>
      <c r="G3257">
        <v>10377.800000000003</v>
      </c>
      <c r="H3257">
        <v>2023</v>
      </c>
      <c r="I3257">
        <v>11</v>
      </c>
      <c r="J3257" t="s">
        <v>86</v>
      </c>
      <c r="K3257" t="s">
        <v>104</v>
      </c>
      <c r="L3257" t="s">
        <v>102</v>
      </c>
      <c r="M3257" t="s">
        <v>103</v>
      </c>
    </row>
    <row r="3258" spans="1:13" x14ac:dyDescent="0.3">
      <c r="A3258" t="s">
        <v>23</v>
      </c>
      <c r="B3258" t="s">
        <v>49</v>
      </c>
      <c r="C3258">
        <v>45336</v>
      </c>
      <c r="D3258">
        <v>11</v>
      </c>
      <c r="E3258">
        <v>14641.769999999999</v>
      </c>
      <c r="F3258">
        <v>8993.82</v>
      </c>
      <c r="G3258">
        <v>5647.9499999999989</v>
      </c>
      <c r="H3258">
        <v>2024</v>
      </c>
      <c r="I3258">
        <v>2</v>
      </c>
      <c r="J3258" t="s">
        <v>87</v>
      </c>
      <c r="K3258" t="s">
        <v>137</v>
      </c>
      <c r="L3258" t="s">
        <v>126</v>
      </c>
      <c r="M3258" t="s">
        <v>158</v>
      </c>
    </row>
    <row r="3259" spans="1:13" x14ac:dyDescent="0.3">
      <c r="A3259" t="s">
        <v>16</v>
      </c>
      <c r="B3259" t="s">
        <v>63</v>
      </c>
      <c r="C3259">
        <v>45096</v>
      </c>
      <c r="D3259">
        <v>19</v>
      </c>
      <c r="E3259">
        <v>21491.089999999997</v>
      </c>
      <c r="F3259">
        <v>17840.05</v>
      </c>
      <c r="G3259">
        <v>3651.0399999999972</v>
      </c>
      <c r="H3259">
        <v>2023</v>
      </c>
      <c r="I3259">
        <v>6</v>
      </c>
      <c r="J3259" t="s">
        <v>84</v>
      </c>
      <c r="K3259" t="s">
        <v>113</v>
      </c>
      <c r="L3259" t="s">
        <v>111</v>
      </c>
      <c r="M3259" t="s">
        <v>170</v>
      </c>
    </row>
    <row r="3260" spans="1:13" x14ac:dyDescent="0.3">
      <c r="A3260" t="s">
        <v>59</v>
      </c>
      <c r="B3260" t="s">
        <v>57</v>
      </c>
      <c r="C3260">
        <v>45443</v>
      </c>
      <c r="D3260">
        <v>16</v>
      </c>
      <c r="E3260">
        <v>18730.240000000002</v>
      </c>
      <c r="F3260">
        <v>14962.72</v>
      </c>
      <c r="G3260">
        <v>3767.5200000000023</v>
      </c>
      <c r="H3260">
        <v>2024</v>
      </c>
      <c r="I3260">
        <v>5</v>
      </c>
      <c r="J3260" t="s">
        <v>88</v>
      </c>
      <c r="K3260" t="s">
        <v>106</v>
      </c>
      <c r="L3260" t="s">
        <v>111</v>
      </c>
      <c r="M3260" t="s">
        <v>112</v>
      </c>
    </row>
    <row r="3261" spans="1:13" x14ac:dyDescent="0.3">
      <c r="A3261" t="s">
        <v>33</v>
      </c>
      <c r="B3261" t="s">
        <v>53</v>
      </c>
      <c r="C3261">
        <v>45390</v>
      </c>
      <c r="D3261">
        <v>13</v>
      </c>
      <c r="E3261">
        <v>16582.93</v>
      </c>
      <c r="F3261">
        <v>10340.07</v>
      </c>
      <c r="G3261">
        <v>6242.8600000000006</v>
      </c>
      <c r="H3261">
        <v>2024</v>
      </c>
      <c r="I3261">
        <v>4</v>
      </c>
      <c r="J3261" t="s">
        <v>88</v>
      </c>
      <c r="K3261" t="s">
        <v>130</v>
      </c>
      <c r="L3261" t="s">
        <v>118</v>
      </c>
      <c r="M3261" t="s">
        <v>152</v>
      </c>
    </row>
    <row r="3262" spans="1:13" x14ac:dyDescent="0.3">
      <c r="A3262" t="s">
        <v>10</v>
      </c>
      <c r="B3262" t="s">
        <v>55</v>
      </c>
      <c r="C3262">
        <v>45123</v>
      </c>
      <c r="D3262">
        <v>18</v>
      </c>
      <c r="E3262">
        <v>15644.88</v>
      </c>
      <c r="F3262">
        <v>11745.539999999999</v>
      </c>
      <c r="G3262">
        <v>3899.34</v>
      </c>
      <c r="H3262">
        <v>2023</v>
      </c>
      <c r="I3262">
        <v>7</v>
      </c>
      <c r="J3262" t="s">
        <v>85</v>
      </c>
      <c r="K3262" t="s">
        <v>100</v>
      </c>
      <c r="L3262" t="s">
        <v>111</v>
      </c>
      <c r="M3262" t="s">
        <v>121</v>
      </c>
    </row>
    <row r="3263" spans="1:13" x14ac:dyDescent="0.3">
      <c r="A3263" t="s">
        <v>21</v>
      </c>
      <c r="B3263" t="s">
        <v>55</v>
      </c>
      <c r="C3263">
        <v>45321</v>
      </c>
      <c r="D3263">
        <v>22</v>
      </c>
      <c r="E3263">
        <v>19121.52</v>
      </c>
      <c r="F3263">
        <v>14355.66</v>
      </c>
      <c r="G3263">
        <v>4765.8600000000006</v>
      </c>
      <c r="H3263">
        <v>2024</v>
      </c>
      <c r="I3263">
        <v>1</v>
      </c>
      <c r="J3263" t="s">
        <v>87</v>
      </c>
      <c r="K3263" t="s">
        <v>100</v>
      </c>
      <c r="L3263" t="s">
        <v>111</v>
      </c>
      <c r="M3263" t="s">
        <v>121</v>
      </c>
    </row>
    <row r="3264" spans="1:13" x14ac:dyDescent="0.3">
      <c r="A3264" t="s">
        <v>23</v>
      </c>
      <c r="B3264" t="s">
        <v>44</v>
      </c>
      <c r="C3264">
        <v>45150</v>
      </c>
      <c r="D3264">
        <v>12</v>
      </c>
      <c r="E3264">
        <v>3447.6000000000004</v>
      </c>
      <c r="F3264">
        <v>2792.04</v>
      </c>
      <c r="G3264">
        <v>655.5600000000004</v>
      </c>
      <c r="H3264">
        <v>2023</v>
      </c>
      <c r="I3264">
        <v>8</v>
      </c>
      <c r="J3264" t="s">
        <v>85</v>
      </c>
      <c r="K3264" t="s">
        <v>109</v>
      </c>
      <c r="L3264" t="s">
        <v>102</v>
      </c>
      <c r="M3264" t="s">
        <v>116</v>
      </c>
    </row>
    <row r="3265" spans="1:13" x14ac:dyDescent="0.3">
      <c r="A3265" t="s">
        <v>16</v>
      </c>
      <c r="B3265" t="s">
        <v>30</v>
      </c>
      <c r="C3265">
        <v>45531</v>
      </c>
      <c r="D3265">
        <v>18</v>
      </c>
      <c r="E3265">
        <v>26486.28</v>
      </c>
      <c r="F3265">
        <v>17921.7</v>
      </c>
      <c r="G3265">
        <v>8564.5799999999981</v>
      </c>
      <c r="H3265">
        <v>2024</v>
      </c>
      <c r="I3265">
        <v>8</v>
      </c>
      <c r="J3265" t="s">
        <v>89</v>
      </c>
      <c r="K3265" t="s">
        <v>113</v>
      </c>
      <c r="L3265" t="s">
        <v>126</v>
      </c>
      <c r="M3265" t="s">
        <v>127</v>
      </c>
    </row>
    <row r="3266" spans="1:13" x14ac:dyDescent="0.3">
      <c r="A3266" t="s">
        <v>37</v>
      </c>
      <c r="B3266" t="s">
        <v>49</v>
      </c>
      <c r="C3266">
        <v>45552</v>
      </c>
      <c r="D3266">
        <v>7</v>
      </c>
      <c r="E3266">
        <v>9317.49</v>
      </c>
      <c r="F3266">
        <v>5723.34</v>
      </c>
      <c r="G3266">
        <v>3594.1499999999996</v>
      </c>
      <c r="H3266">
        <v>2024</v>
      </c>
      <c r="I3266">
        <v>9</v>
      </c>
      <c r="J3266" t="s">
        <v>89</v>
      </c>
      <c r="K3266" t="s">
        <v>137</v>
      </c>
      <c r="L3266" t="s">
        <v>126</v>
      </c>
      <c r="M3266" t="s">
        <v>158</v>
      </c>
    </row>
    <row r="3267" spans="1:13" x14ac:dyDescent="0.3">
      <c r="A3267" t="s">
        <v>28</v>
      </c>
      <c r="B3267" t="s">
        <v>36</v>
      </c>
      <c r="C3267">
        <v>45557</v>
      </c>
      <c r="D3267">
        <v>12</v>
      </c>
      <c r="E3267">
        <v>11364.599999999999</v>
      </c>
      <c r="F3267">
        <v>8008.5599999999995</v>
      </c>
      <c r="G3267">
        <v>3356.0399999999991</v>
      </c>
      <c r="H3267">
        <v>2024</v>
      </c>
      <c r="I3267">
        <v>9</v>
      </c>
      <c r="J3267" t="s">
        <v>89</v>
      </c>
      <c r="K3267" t="s">
        <v>132</v>
      </c>
      <c r="L3267" t="s">
        <v>102</v>
      </c>
      <c r="M3267" t="s">
        <v>124</v>
      </c>
    </row>
    <row r="3268" spans="1:13" x14ac:dyDescent="0.3">
      <c r="A3268" t="s">
        <v>16</v>
      </c>
      <c r="B3268" t="s">
        <v>47</v>
      </c>
      <c r="C3268">
        <v>44950</v>
      </c>
      <c r="D3268">
        <v>23</v>
      </c>
      <c r="E3268">
        <v>27552.160000000003</v>
      </c>
      <c r="F3268">
        <v>20298.649999999998</v>
      </c>
      <c r="G3268">
        <v>7253.5100000000057</v>
      </c>
      <c r="H3268">
        <v>2023</v>
      </c>
      <c r="I3268">
        <v>1</v>
      </c>
      <c r="J3268" t="s">
        <v>83</v>
      </c>
      <c r="K3268" t="s">
        <v>113</v>
      </c>
      <c r="L3268" t="s">
        <v>126</v>
      </c>
      <c r="M3268" t="s">
        <v>127</v>
      </c>
    </row>
    <row r="3269" spans="1:13" x14ac:dyDescent="0.3">
      <c r="A3269" t="s">
        <v>6</v>
      </c>
      <c r="B3269" t="s">
        <v>31</v>
      </c>
      <c r="C3269">
        <v>45311</v>
      </c>
      <c r="D3269">
        <v>23</v>
      </c>
      <c r="E3269">
        <v>11056.1</v>
      </c>
      <c r="F3269">
        <v>6944.62</v>
      </c>
      <c r="G3269">
        <v>4111.4800000000005</v>
      </c>
      <c r="H3269">
        <v>2024</v>
      </c>
      <c r="I3269">
        <v>1</v>
      </c>
      <c r="J3269" t="s">
        <v>87</v>
      </c>
      <c r="K3269" t="s">
        <v>113</v>
      </c>
      <c r="L3269" t="s">
        <v>98</v>
      </c>
      <c r="M3269" t="s">
        <v>108</v>
      </c>
    </row>
    <row r="3270" spans="1:13" x14ac:dyDescent="0.3">
      <c r="A3270" t="s">
        <v>10</v>
      </c>
      <c r="B3270" t="s">
        <v>20</v>
      </c>
      <c r="C3270">
        <v>45167</v>
      </c>
      <c r="D3270">
        <v>9</v>
      </c>
      <c r="E3270">
        <v>7993.89</v>
      </c>
      <c r="F3270">
        <v>6502.05</v>
      </c>
      <c r="G3270">
        <v>1491.8400000000001</v>
      </c>
      <c r="H3270">
        <v>2023</v>
      </c>
      <c r="I3270">
        <v>8</v>
      </c>
      <c r="J3270" t="s">
        <v>85</v>
      </c>
      <c r="K3270" t="s">
        <v>104</v>
      </c>
      <c r="L3270" t="s">
        <v>102</v>
      </c>
      <c r="M3270" t="s">
        <v>124</v>
      </c>
    </row>
    <row r="3271" spans="1:13" x14ac:dyDescent="0.3">
      <c r="A3271" t="s">
        <v>32</v>
      </c>
      <c r="B3271" t="s">
        <v>22</v>
      </c>
      <c r="C3271">
        <v>45097</v>
      </c>
      <c r="D3271">
        <v>15</v>
      </c>
      <c r="E3271">
        <v>15802.2</v>
      </c>
      <c r="F3271">
        <v>9393.9</v>
      </c>
      <c r="G3271">
        <v>6408.3000000000011</v>
      </c>
      <c r="H3271">
        <v>2023</v>
      </c>
      <c r="I3271">
        <v>6</v>
      </c>
      <c r="J3271" t="s">
        <v>84</v>
      </c>
      <c r="K3271" t="s">
        <v>113</v>
      </c>
      <c r="L3271" t="s">
        <v>102</v>
      </c>
      <c r="M3271" t="s">
        <v>124</v>
      </c>
    </row>
    <row r="3272" spans="1:13" x14ac:dyDescent="0.3">
      <c r="A3272" t="s">
        <v>10</v>
      </c>
      <c r="B3272" t="s">
        <v>70</v>
      </c>
      <c r="C3272">
        <v>45036</v>
      </c>
      <c r="D3272">
        <v>4</v>
      </c>
      <c r="E3272">
        <v>863.56</v>
      </c>
      <c r="F3272">
        <v>625.08000000000004</v>
      </c>
      <c r="G3272">
        <v>238.4799999999999</v>
      </c>
      <c r="H3272">
        <v>2023</v>
      </c>
      <c r="I3272">
        <v>4</v>
      </c>
      <c r="J3272" t="s">
        <v>84</v>
      </c>
      <c r="K3272" t="s">
        <v>130</v>
      </c>
      <c r="L3272" t="s">
        <v>102</v>
      </c>
      <c r="M3272" t="s">
        <v>103</v>
      </c>
    </row>
    <row r="3273" spans="1:13" x14ac:dyDescent="0.3">
      <c r="A3273" t="s">
        <v>21</v>
      </c>
      <c r="B3273" t="s">
        <v>47</v>
      </c>
      <c r="C3273">
        <v>45146</v>
      </c>
      <c r="D3273">
        <v>7</v>
      </c>
      <c r="E3273">
        <v>8385.44</v>
      </c>
      <c r="F3273">
        <v>6177.8499999999995</v>
      </c>
      <c r="G3273">
        <v>2207.5900000000011</v>
      </c>
      <c r="H3273">
        <v>2023</v>
      </c>
      <c r="I3273">
        <v>8</v>
      </c>
      <c r="J3273" t="s">
        <v>85</v>
      </c>
      <c r="K3273" t="s">
        <v>113</v>
      </c>
      <c r="L3273" t="s">
        <v>126</v>
      </c>
      <c r="M3273" t="s">
        <v>127</v>
      </c>
    </row>
    <row r="3274" spans="1:13" x14ac:dyDescent="0.3">
      <c r="A3274" t="s">
        <v>21</v>
      </c>
      <c r="B3274" t="s">
        <v>57</v>
      </c>
      <c r="C3274">
        <v>45521</v>
      </c>
      <c r="D3274">
        <v>19</v>
      </c>
      <c r="E3274">
        <v>22242.160000000003</v>
      </c>
      <c r="F3274">
        <v>17768.23</v>
      </c>
      <c r="G3274">
        <v>4473.9300000000039</v>
      </c>
      <c r="H3274">
        <v>2024</v>
      </c>
      <c r="I3274">
        <v>8</v>
      </c>
      <c r="J3274" t="s">
        <v>89</v>
      </c>
      <c r="K3274" t="s">
        <v>106</v>
      </c>
      <c r="L3274" t="s">
        <v>111</v>
      </c>
      <c r="M3274" t="s">
        <v>112</v>
      </c>
    </row>
    <row r="3275" spans="1:13" x14ac:dyDescent="0.3">
      <c r="A3275" t="s">
        <v>16</v>
      </c>
      <c r="B3275" t="s">
        <v>51</v>
      </c>
      <c r="C3275">
        <v>45153</v>
      </c>
      <c r="D3275">
        <v>17</v>
      </c>
      <c r="E3275">
        <v>6025.14</v>
      </c>
      <c r="F3275">
        <v>4302.0200000000004</v>
      </c>
      <c r="G3275">
        <v>1723.12</v>
      </c>
      <c r="H3275">
        <v>2023</v>
      </c>
      <c r="I3275">
        <v>8</v>
      </c>
      <c r="J3275" t="s">
        <v>85</v>
      </c>
      <c r="K3275" t="s">
        <v>113</v>
      </c>
      <c r="L3275" t="s">
        <v>118</v>
      </c>
      <c r="M3275" t="s">
        <v>152</v>
      </c>
    </row>
    <row r="3276" spans="1:13" x14ac:dyDescent="0.3">
      <c r="A3276" t="s">
        <v>12</v>
      </c>
      <c r="B3276" t="s">
        <v>49</v>
      </c>
      <c r="C3276">
        <v>45303</v>
      </c>
      <c r="D3276">
        <v>20</v>
      </c>
      <c r="E3276">
        <v>26621.399999999998</v>
      </c>
      <c r="F3276">
        <v>16352.4</v>
      </c>
      <c r="G3276">
        <v>10268.999999999998</v>
      </c>
      <c r="H3276">
        <v>2024</v>
      </c>
      <c r="I3276">
        <v>1</v>
      </c>
      <c r="J3276" t="s">
        <v>87</v>
      </c>
      <c r="K3276" t="s">
        <v>137</v>
      </c>
      <c r="L3276" t="s">
        <v>126</v>
      </c>
      <c r="M3276" t="s">
        <v>158</v>
      </c>
    </row>
    <row r="3277" spans="1:13" x14ac:dyDescent="0.3">
      <c r="A3277" t="s">
        <v>59</v>
      </c>
      <c r="B3277" t="s">
        <v>55</v>
      </c>
      <c r="C3277">
        <v>45142</v>
      </c>
      <c r="D3277">
        <v>4</v>
      </c>
      <c r="E3277">
        <v>3476.64</v>
      </c>
      <c r="F3277">
        <v>2610.12</v>
      </c>
      <c r="G3277">
        <v>866.52</v>
      </c>
      <c r="H3277">
        <v>2023</v>
      </c>
      <c r="I3277">
        <v>8</v>
      </c>
      <c r="J3277" t="s">
        <v>85</v>
      </c>
      <c r="K3277" t="s">
        <v>100</v>
      </c>
      <c r="L3277" t="s">
        <v>111</v>
      </c>
      <c r="M3277" t="s">
        <v>121</v>
      </c>
    </row>
    <row r="3278" spans="1:13" x14ac:dyDescent="0.3">
      <c r="A3278" t="s">
        <v>32</v>
      </c>
      <c r="B3278" t="s">
        <v>13</v>
      </c>
      <c r="C3278">
        <v>45011</v>
      </c>
      <c r="D3278">
        <v>22</v>
      </c>
      <c r="E3278">
        <v>19317.54</v>
      </c>
      <c r="F3278">
        <v>13309.34</v>
      </c>
      <c r="G3278">
        <v>6008.2000000000007</v>
      </c>
      <c r="H3278">
        <v>2023</v>
      </c>
      <c r="I3278">
        <v>3</v>
      </c>
      <c r="J3278" t="s">
        <v>83</v>
      </c>
      <c r="K3278" t="s">
        <v>104</v>
      </c>
      <c r="L3278" t="s">
        <v>102</v>
      </c>
      <c r="M3278" t="s">
        <v>103</v>
      </c>
    </row>
    <row r="3279" spans="1:13" x14ac:dyDescent="0.3">
      <c r="A3279" t="s">
        <v>33</v>
      </c>
      <c r="B3279" t="s">
        <v>11</v>
      </c>
      <c r="C3279">
        <v>45395</v>
      </c>
      <c r="D3279">
        <v>8</v>
      </c>
      <c r="E3279">
        <v>5374.8</v>
      </c>
      <c r="F3279">
        <v>4244.72</v>
      </c>
      <c r="G3279">
        <v>1130.08</v>
      </c>
      <c r="H3279">
        <v>2024</v>
      </c>
      <c r="I3279">
        <v>4</v>
      </c>
      <c r="J3279" t="s">
        <v>88</v>
      </c>
      <c r="K3279" t="s">
        <v>113</v>
      </c>
      <c r="L3279" t="s">
        <v>102</v>
      </c>
      <c r="M3279" t="s">
        <v>103</v>
      </c>
    </row>
    <row r="3280" spans="1:13" x14ac:dyDescent="0.3">
      <c r="A3280" t="s">
        <v>54</v>
      </c>
      <c r="B3280" t="s">
        <v>30</v>
      </c>
      <c r="C3280">
        <v>45599</v>
      </c>
      <c r="D3280">
        <v>29</v>
      </c>
      <c r="E3280">
        <v>42672.340000000004</v>
      </c>
      <c r="F3280">
        <v>28873.85</v>
      </c>
      <c r="G3280">
        <v>13798.490000000005</v>
      </c>
      <c r="H3280">
        <v>2024</v>
      </c>
      <c r="I3280">
        <v>11</v>
      </c>
      <c r="J3280" t="s">
        <v>90</v>
      </c>
      <c r="K3280" t="s">
        <v>113</v>
      </c>
      <c r="L3280" t="s">
        <v>126</v>
      </c>
      <c r="M3280" t="s">
        <v>127</v>
      </c>
    </row>
    <row r="3281" spans="1:13" x14ac:dyDescent="0.3">
      <c r="A3281" t="s">
        <v>10</v>
      </c>
      <c r="B3281" t="s">
        <v>7</v>
      </c>
      <c r="C3281">
        <v>45077</v>
      </c>
      <c r="D3281">
        <v>17</v>
      </c>
      <c r="E3281">
        <v>5641.96</v>
      </c>
      <c r="F3281">
        <v>3361.07</v>
      </c>
      <c r="G3281">
        <v>2280.89</v>
      </c>
      <c r="H3281">
        <v>2023</v>
      </c>
      <c r="I3281">
        <v>5</v>
      </c>
      <c r="J3281" t="s">
        <v>84</v>
      </c>
      <c r="K3281" t="s">
        <v>109</v>
      </c>
      <c r="L3281" t="s">
        <v>98</v>
      </c>
      <c r="M3281" t="s">
        <v>108</v>
      </c>
    </row>
    <row r="3282" spans="1:13" x14ac:dyDescent="0.3">
      <c r="A3282" t="s">
        <v>37</v>
      </c>
      <c r="B3282" t="s">
        <v>50</v>
      </c>
      <c r="C3282">
        <v>45401</v>
      </c>
      <c r="D3282">
        <v>14</v>
      </c>
      <c r="E3282">
        <v>3774.6800000000003</v>
      </c>
      <c r="F3282">
        <v>2294.46</v>
      </c>
      <c r="G3282">
        <v>1480.2200000000003</v>
      </c>
      <c r="H3282">
        <v>2024</v>
      </c>
      <c r="I3282">
        <v>4</v>
      </c>
      <c r="J3282" t="s">
        <v>88</v>
      </c>
      <c r="K3282" t="s">
        <v>100</v>
      </c>
      <c r="L3282" t="s">
        <v>102</v>
      </c>
      <c r="M3282" t="s">
        <v>103</v>
      </c>
    </row>
    <row r="3283" spans="1:13" x14ac:dyDescent="0.3">
      <c r="A3283" t="s">
        <v>19</v>
      </c>
      <c r="B3283" t="s">
        <v>55</v>
      </c>
      <c r="C3283">
        <v>45434</v>
      </c>
      <c r="D3283">
        <v>9</v>
      </c>
      <c r="E3283">
        <v>7822.44</v>
      </c>
      <c r="F3283">
        <v>5872.7699999999995</v>
      </c>
      <c r="G3283">
        <v>1949.67</v>
      </c>
      <c r="H3283">
        <v>2024</v>
      </c>
      <c r="I3283">
        <v>5</v>
      </c>
      <c r="J3283" t="s">
        <v>88</v>
      </c>
      <c r="K3283" t="s">
        <v>100</v>
      </c>
      <c r="L3283" t="s">
        <v>111</v>
      </c>
      <c r="M3283" t="s">
        <v>121</v>
      </c>
    </row>
    <row r="3284" spans="1:13" x14ac:dyDescent="0.3">
      <c r="A3284" t="s">
        <v>28</v>
      </c>
      <c r="B3284" t="s">
        <v>64</v>
      </c>
      <c r="C3284">
        <v>45021</v>
      </c>
      <c r="D3284">
        <v>20</v>
      </c>
      <c r="E3284">
        <v>7754.8</v>
      </c>
      <c r="F3284">
        <v>5188.4000000000005</v>
      </c>
      <c r="G3284">
        <v>2566.3999999999996</v>
      </c>
      <c r="H3284">
        <v>2023</v>
      </c>
      <c r="I3284">
        <v>4</v>
      </c>
      <c r="J3284" t="s">
        <v>84</v>
      </c>
      <c r="K3284" t="s">
        <v>106</v>
      </c>
      <c r="L3284" t="s">
        <v>102</v>
      </c>
      <c r="M3284" t="s">
        <v>103</v>
      </c>
    </row>
    <row r="3285" spans="1:13" x14ac:dyDescent="0.3">
      <c r="A3285" t="s">
        <v>28</v>
      </c>
      <c r="B3285" t="s">
        <v>52</v>
      </c>
      <c r="C3285">
        <v>45430</v>
      </c>
      <c r="D3285">
        <v>13</v>
      </c>
      <c r="E3285">
        <v>3075.9300000000003</v>
      </c>
      <c r="F3285">
        <v>2381.21</v>
      </c>
      <c r="G3285">
        <v>694.72000000000025</v>
      </c>
      <c r="H3285">
        <v>2024</v>
      </c>
      <c r="I3285">
        <v>5</v>
      </c>
      <c r="J3285" t="s">
        <v>88</v>
      </c>
      <c r="K3285" t="s">
        <v>113</v>
      </c>
      <c r="L3285" t="s">
        <v>118</v>
      </c>
      <c r="M3285" t="s">
        <v>152</v>
      </c>
    </row>
    <row r="3286" spans="1:13" x14ac:dyDescent="0.3">
      <c r="A3286" t="s">
        <v>59</v>
      </c>
      <c r="B3286" t="s">
        <v>46</v>
      </c>
      <c r="C3286">
        <v>45608</v>
      </c>
      <c r="D3286">
        <v>25</v>
      </c>
      <c r="E3286">
        <v>4885.75</v>
      </c>
      <c r="F3286">
        <v>3648.7499999999995</v>
      </c>
      <c r="G3286">
        <v>1237.0000000000005</v>
      </c>
      <c r="H3286">
        <v>2024</v>
      </c>
      <c r="I3286">
        <v>11</v>
      </c>
      <c r="J3286" t="s">
        <v>90</v>
      </c>
      <c r="K3286" t="s">
        <v>100</v>
      </c>
      <c r="L3286" t="s">
        <v>118</v>
      </c>
      <c r="M3286" t="s">
        <v>119</v>
      </c>
    </row>
    <row r="3287" spans="1:13" x14ac:dyDescent="0.3">
      <c r="A3287" t="s">
        <v>59</v>
      </c>
      <c r="B3287" t="s">
        <v>30</v>
      </c>
      <c r="C3287">
        <v>45654</v>
      </c>
      <c r="D3287">
        <v>35</v>
      </c>
      <c r="E3287">
        <v>51501.1</v>
      </c>
      <c r="F3287">
        <v>34847.75</v>
      </c>
      <c r="G3287">
        <v>16653.349999999999</v>
      </c>
      <c r="H3287">
        <v>2024</v>
      </c>
      <c r="I3287">
        <v>12</v>
      </c>
      <c r="J3287" t="s">
        <v>90</v>
      </c>
      <c r="K3287" t="s">
        <v>113</v>
      </c>
      <c r="L3287" t="s">
        <v>126</v>
      </c>
      <c r="M3287" t="s">
        <v>127</v>
      </c>
    </row>
    <row r="3288" spans="1:13" x14ac:dyDescent="0.3">
      <c r="A3288" t="s">
        <v>16</v>
      </c>
      <c r="B3288" t="s">
        <v>56</v>
      </c>
      <c r="C3288">
        <v>45215</v>
      </c>
      <c r="D3288">
        <v>26</v>
      </c>
      <c r="E3288">
        <v>3487.9</v>
      </c>
      <c r="F3288">
        <v>2881.3199999999997</v>
      </c>
      <c r="G3288">
        <v>606.58000000000038</v>
      </c>
      <c r="H3288">
        <v>2023</v>
      </c>
      <c r="I3288">
        <v>10</v>
      </c>
      <c r="J3288" t="s">
        <v>86</v>
      </c>
      <c r="K3288" t="s">
        <v>113</v>
      </c>
      <c r="L3288" t="s">
        <v>102</v>
      </c>
      <c r="M3288" t="s">
        <v>148</v>
      </c>
    </row>
    <row r="3289" spans="1:13" x14ac:dyDescent="0.3">
      <c r="A3289" t="s">
        <v>16</v>
      </c>
      <c r="B3289" t="s">
        <v>49</v>
      </c>
      <c r="C3289">
        <v>45481</v>
      </c>
      <c r="D3289">
        <v>16</v>
      </c>
      <c r="E3289">
        <v>21297.119999999999</v>
      </c>
      <c r="F3289">
        <v>13081.92</v>
      </c>
      <c r="G3289">
        <v>8215.1999999999989</v>
      </c>
      <c r="H3289">
        <v>2024</v>
      </c>
      <c r="I3289">
        <v>7</v>
      </c>
      <c r="J3289" t="s">
        <v>89</v>
      </c>
      <c r="K3289" t="s">
        <v>137</v>
      </c>
      <c r="L3289" t="s">
        <v>126</v>
      </c>
      <c r="M3289" t="s">
        <v>158</v>
      </c>
    </row>
    <row r="3290" spans="1:13" x14ac:dyDescent="0.3">
      <c r="A3290" t="s">
        <v>16</v>
      </c>
      <c r="B3290" t="s">
        <v>46</v>
      </c>
      <c r="C3290">
        <v>45140</v>
      </c>
      <c r="D3290">
        <v>23</v>
      </c>
      <c r="E3290">
        <v>4494.8900000000003</v>
      </c>
      <c r="F3290">
        <v>3356.85</v>
      </c>
      <c r="G3290">
        <v>1138.0400000000004</v>
      </c>
      <c r="H3290">
        <v>2023</v>
      </c>
      <c r="I3290">
        <v>8</v>
      </c>
      <c r="J3290" t="s">
        <v>85</v>
      </c>
      <c r="K3290" t="s">
        <v>100</v>
      </c>
      <c r="L3290" t="s">
        <v>118</v>
      </c>
      <c r="M3290" t="s">
        <v>119</v>
      </c>
    </row>
    <row r="3291" spans="1:13" x14ac:dyDescent="0.3">
      <c r="A3291" t="s">
        <v>16</v>
      </c>
      <c r="B3291" t="s">
        <v>48</v>
      </c>
      <c r="C3291">
        <v>45015</v>
      </c>
      <c r="D3291">
        <v>5</v>
      </c>
      <c r="E3291">
        <v>7015.05</v>
      </c>
      <c r="F3291">
        <v>4452.75</v>
      </c>
      <c r="G3291">
        <v>2562.3000000000002</v>
      </c>
      <c r="H3291">
        <v>2023</v>
      </c>
      <c r="I3291">
        <v>3</v>
      </c>
      <c r="J3291" t="s">
        <v>83</v>
      </c>
      <c r="K3291" t="s">
        <v>137</v>
      </c>
      <c r="L3291" t="s">
        <v>111</v>
      </c>
      <c r="M3291" t="s">
        <v>112</v>
      </c>
    </row>
    <row r="3292" spans="1:13" x14ac:dyDescent="0.3">
      <c r="A3292" t="s">
        <v>32</v>
      </c>
      <c r="B3292" t="s">
        <v>39</v>
      </c>
      <c r="C3292">
        <v>45618</v>
      </c>
      <c r="D3292">
        <v>24</v>
      </c>
      <c r="E3292">
        <v>17519.52</v>
      </c>
      <c r="F3292">
        <v>14135.76</v>
      </c>
      <c r="G3292">
        <v>3383.76</v>
      </c>
      <c r="H3292">
        <v>2024</v>
      </c>
      <c r="I3292">
        <v>11</v>
      </c>
      <c r="J3292" t="s">
        <v>90</v>
      </c>
      <c r="K3292" t="s">
        <v>113</v>
      </c>
      <c r="L3292" t="s">
        <v>111</v>
      </c>
      <c r="M3292" t="s">
        <v>121</v>
      </c>
    </row>
    <row r="3293" spans="1:13" x14ac:dyDescent="0.3">
      <c r="A3293" t="s">
        <v>33</v>
      </c>
      <c r="B3293" t="s">
        <v>18</v>
      </c>
      <c r="C3293">
        <v>45617</v>
      </c>
      <c r="D3293">
        <v>21</v>
      </c>
      <c r="E3293">
        <v>8382.36</v>
      </c>
      <c r="F3293">
        <v>6334.44</v>
      </c>
      <c r="G3293">
        <v>2047.920000000001</v>
      </c>
      <c r="H3293">
        <v>2024</v>
      </c>
      <c r="I3293">
        <v>11</v>
      </c>
      <c r="J3293" t="s">
        <v>90</v>
      </c>
      <c r="K3293" t="s">
        <v>130</v>
      </c>
      <c r="L3293" t="s">
        <v>126</v>
      </c>
      <c r="M3293" t="s">
        <v>129</v>
      </c>
    </row>
    <row r="3294" spans="1:13" x14ac:dyDescent="0.3">
      <c r="A3294" t="s">
        <v>19</v>
      </c>
      <c r="B3294" t="s">
        <v>46</v>
      </c>
      <c r="C3294">
        <v>45281</v>
      </c>
      <c r="D3294">
        <v>27</v>
      </c>
      <c r="E3294">
        <v>5276.6100000000006</v>
      </c>
      <c r="F3294">
        <v>3940.6499999999996</v>
      </c>
      <c r="G3294">
        <v>1335.9600000000009</v>
      </c>
      <c r="H3294">
        <v>2023</v>
      </c>
      <c r="I3294">
        <v>12</v>
      </c>
      <c r="J3294" t="s">
        <v>86</v>
      </c>
      <c r="K3294" t="s">
        <v>100</v>
      </c>
      <c r="L3294" t="s">
        <v>118</v>
      </c>
      <c r="M3294" t="s">
        <v>119</v>
      </c>
    </row>
    <row r="3295" spans="1:13" x14ac:dyDescent="0.3">
      <c r="A3295" t="s">
        <v>8</v>
      </c>
      <c r="B3295" t="s">
        <v>13</v>
      </c>
      <c r="C3295">
        <v>44929</v>
      </c>
      <c r="D3295">
        <v>20</v>
      </c>
      <c r="E3295">
        <v>17561.400000000001</v>
      </c>
      <c r="F3295">
        <v>12099.400000000001</v>
      </c>
      <c r="G3295">
        <v>5462</v>
      </c>
      <c r="H3295">
        <v>2023</v>
      </c>
      <c r="I3295">
        <v>1</v>
      </c>
      <c r="J3295" t="s">
        <v>83</v>
      </c>
      <c r="K3295" t="s">
        <v>104</v>
      </c>
      <c r="L3295" t="s">
        <v>102</v>
      </c>
      <c r="M3295" t="s">
        <v>103</v>
      </c>
    </row>
    <row r="3296" spans="1:13" x14ac:dyDescent="0.3">
      <c r="A3296" t="s">
        <v>16</v>
      </c>
      <c r="B3296" t="s">
        <v>63</v>
      </c>
      <c r="C3296">
        <v>45282</v>
      </c>
      <c r="D3296">
        <v>36</v>
      </c>
      <c r="E3296">
        <v>40719.96</v>
      </c>
      <c r="F3296">
        <v>33802.200000000004</v>
      </c>
      <c r="G3296">
        <v>6917.7599999999948</v>
      </c>
      <c r="H3296">
        <v>2023</v>
      </c>
      <c r="I3296">
        <v>12</v>
      </c>
      <c r="J3296" t="s">
        <v>86</v>
      </c>
      <c r="K3296" t="s">
        <v>113</v>
      </c>
      <c r="L3296" t="s">
        <v>111</v>
      </c>
      <c r="M3296" t="s">
        <v>170</v>
      </c>
    </row>
    <row r="3297" spans="1:13" x14ac:dyDescent="0.3">
      <c r="A3297" t="s">
        <v>23</v>
      </c>
      <c r="B3297" t="s">
        <v>47</v>
      </c>
      <c r="C3297">
        <v>45170</v>
      </c>
      <c r="D3297">
        <v>7</v>
      </c>
      <c r="E3297">
        <v>8385.44</v>
      </c>
      <c r="F3297">
        <v>6177.8499999999995</v>
      </c>
      <c r="G3297">
        <v>2207.5900000000011</v>
      </c>
      <c r="H3297">
        <v>2023</v>
      </c>
      <c r="I3297">
        <v>9</v>
      </c>
      <c r="J3297" t="s">
        <v>85</v>
      </c>
      <c r="K3297" t="s">
        <v>113</v>
      </c>
      <c r="L3297" t="s">
        <v>126</v>
      </c>
      <c r="M3297" t="s">
        <v>127</v>
      </c>
    </row>
    <row r="3298" spans="1:13" x14ac:dyDescent="0.3">
      <c r="A3298" t="s">
        <v>16</v>
      </c>
      <c r="B3298" t="s">
        <v>43</v>
      </c>
      <c r="C3298">
        <v>45489</v>
      </c>
      <c r="D3298">
        <v>14</v>
      </c>
      <c r="E3298">
        <v>14909.44</v>
      </c>
      <c r="F3298">
        <v>9613.3799999999992</v>
      </c>
      <c r="G3298">
        <v>5296.0600000000013</v>
      </c>
      <c r="H3298">
        <v>2024</v>
      </c>
      <c r="I3298">
        <v>7</v>
      </c>
      <c r="J3298" t="s">
        <v>89</v>
      </c>
      <c r="K3298" t="s">
        <v>113</v>
      </c>
      <c r="L3298" t="s">
        <v>111</v>
      </c>
      <c r="M3298" t="s">
        <v>121</v>
      </c>
    </row>
    <row r="3299" spans="1:13" x14ac:dyDescent="0.3">
      <c r="A3299" t="s">
        <v>37</v>
      </c>
      <c r="B3299" t="s">
        <v>9</v>
      </c>
      <c r="C3299">
        <v>45375</v>
      </c>
      <c r="D3299">
        <v>14</v>
      </c>
      <c r="E3299">
        <v>8501.2200000000012</v>
      </c>
      <c r="F3299">
        <v>5212.7599999999993</v>
      </c>
      <c r="G3299">
        <v>3288.4600000000019</v>
      </c>
      <c r="H3299">
        <v>2024</v>
      </c>
      <c r="I3299">
        <v>3</v>
      </c>
      <c r="J3299" t="s">
        <v>87</v>
      </c>
      <c r="K3299" t="s">
        <v>113</v>
      </c>
      <c r="L3299" t="s">
        <v>98</v>
      </c>
      <c r="M3299" t="s">
        <v>99</v>
      </c>
    </row>
    <row r="3300" spans="1:13" x14ac:dyDescent="0.3">
      <c r="A3300" t="s">
        <v>16</v>
      </c>
      <c r="B3300" t="s">
        <v>49</v>
      </c>
      <c r="C3300">
        <v>45624</v>
      </c>
      <c r="D3300">
        <v>28</v>
      </c>
      <c r="E3300">
        <v>37269.96</v>
      </c>
      <c r="F3300">
        <v>22893.360000000001</v>
      </c>
      <c r="G3300">
        <v>14376.599999999999</v>
      </c>
      <c r="H3300">
        <v>2024</v>
      </c>
      <c r="I3300">
        <v>11</v>
      </c>
      <c r="J3300" t="s">
        <v>90</v>
      </c>
      <c r="K3300" t="s">
        <v>137</v>
      </c>
      <c r="L3300" t="s">
        <v>126</v>
      </c>
      <c r="M3300" t="s">
        <v>158</v>
      </c>
    </row>
    <row r="3301" spans="1:13" x14ac:dyDescent="0.3">
      <c r="A3301" t="s">
        <v>21</v>
      </c>
      <c r="B3301" t="s">
        <v>20</v>
      </c>
      <c r="C3301">
        <v>45056</v>
      </c>
      <c r="D3301">
        <v>23</v>
      </c>
      <c r="E3301">
        <v>20428.830000000002</v>
      </c>
      <c r="F3301">
        <v>16616.350000000002</v>
      </c>
      <c r="G3301">
        <v>3812.4799999999996</v>
      </c>
      <c r="H3301">
        <v>2023</v>
      </c>
      <c r="I3301">
        <v>5</v>
      </c>
      <c r="J3301" t="s">
        <v>84</v>
      </c>
      <c r="K3301" t="s">
        <v>104</v>
      </c>
      <c r="L3301" t="s">
        <v>102</v>
      </c>
      <c r="M3301" t="s">
        <v>124</v>
      </c>
    </row>
    <row r="3302" spans="1:13" x14ac:dyDescent="0.3">
      <c r="A3302" t="s">
        <v>16</v>
      </c>
      <c r="B3302" t="s">
        <v>66</v>
      </c>
      <c r="C3302">
        <v>45127</v>
      </c>
      <c r="D3302">
        <v>11</v>
      </c>
      <c r="E3302">
        <v>5976.96</v>
      </c>
      <c r="F3302">
        <v>4252.38</v>
      </c>
      <c r="G3302">
        <v>1724.58</v>
      </c>
      <c r="H3302">
        <v>2023</v>
      </c>
      <c r="I3302">
        <v>7</v>
      </c>
      <c r="J3302" t="s">
        <v>85</v>
      </c>
      <c r="K3302" t="s">
        <v>113</v>
      </c>
      <c r="L3302" t="s">
        <v>118</v>
      </c>
      <c r="M3302" t="s">
        <v>154</v>
      </c>
    </row>
    <row r="3303" spans="1:13" x14ac:dyDescent="0.3">
      <c r="A3303" t="s">
        <v>16</v>
      </c>
      <c r="B3303" t="s">
        <v>29</v>
      </c>
      <c r="C3303">
        <v>45194</v>
      </c>
      <c r="D3303">
        <v>15</v>
      </c>
      <c r="E3303">
        <v>9795</v>
      </c>
      <c r="F3303">
        <v>7337.25</v>
      </c>
      <c r="G3303">
        <v>2457.75</v>
      </c>
      <c r="H3303">
        <v>2023</v>
      </c>
      <c r="I3303">
        <v>9</v>
      </c>
      <c r="J3303" t="s">
        <v>85</v>
      </c>
      <c r="K3303" t="s">
        <v>100</v>
      </c>
      <c r="L3303" t="s">
        <v>98</v>
      </c>
      <c r="M3303" t="s">
        <v>108</v>
      </c>
    </row>
    <row r="3304" spans="1:13" x14ac:dyDescent="0.3">
      <c r="A3304" t="s">
        <v>23</v>
      </c>
      <c r="B3304" t="s">
        <v>55</v>
      </c>
      <c r="C3304">
        <v>44931</v>
      </c>
      <c r="D3304">
        <v>29</v>
      </c>
      <c r="E3304">
        <v>25205.64</v>
      </c>
      <c r="F3304">
        <v>18923.37</v>
      </c>
      <c r="G3304">
        <v>6282.27</v>
      </c>
      <c r="H3304">
        <v>2023</v>
      </c>
      <c r="I3304">
        <v>1</v>
      </c>
      <c r="J3304" t="s">
        <v>83</v>
      </c>
      <c r="K3304" t="s">
        <v>100</v>
      </c>
      <c r="L3304" t="s">
        <v>111</v>
      </c>
      <c r="M3304" t="s">
        <v>121</v>
      </c>
    </row>
    <row r="3305" spans="1:13" x14ac:dyDescent="0.3">
      <c r="A3305" t="s">
        <v>16</v>
      </c>
      <c r="B3305" t="s">
        <v>46</v>
      </c>
      <c r="C3305">
        <v>45230</v>
      </c>
      <c r="D3305">
        <v>30</v>
      </c>
      <c r="E3305">
        <v>5862.9000000000005</v>
      </c>
      <c r="F3305">
        <v>4378.5</v>
      </c>
      <c r="G3305">
        <v>1484.4000000000005</v>
      </c>
      <c r="H3305">
        <v>2023</v>
      </c>
      <c r="I3305">
        <v>10</v>
      </c>
      <c r="J3305" t="s">
        <v>86</v>
      </c>
      <c r="K3305" t="s">
        <v>100</v>
      </c>
      <c r="L3305" t="s">
        <v>118</v>
      </c>
      <c r="M3305" t="s">
        <v>119</v>
      </c>
    </row>
    <row r="3306" spans="1:13" x14ac:dyDescent="0.3">
      <c r="A3306" t="s">
        <v>16</v>
      </c>
      <c r="B3306" t="s">
        <v>38</v>
      </c>
      <c r="C3306">
        <v>45325</v>
      </c>
      <c r="D3306">
        <v>27</v>
      </c>
      <c r="E3306">
        <v>14484.960000000001</v>
      </c>
      <c r="F3306">
        <v>10557.81</v>
      </c>
      <c r="G3306">
        <v>3927.1500000000015</v>
      </c>
      <c r="H3306">
        <v>2024</v>
      </c>
      <c r="I3306">
        <v>2</v>
      </c>
      <c r="J3306" t="s">
        <v>87</v>
      </c>
      <c r="K3306" t="s">
        <v>113</v>
      </c>
      <c r="L3306" t="s">
        <v>111</v>
      </c>
      <c r="M3306" t="s">
        <v>112</v>
      </c>
    </row>
    <row r="3307" spans="1:13" x14ac:dyDescent="0.3">
      <c r="A3307" t="s">
        <v>33</v>
      </c>
      <c r="B3307" t="s">
        <v>24</v>
      </c>
      <c r="C3307">
        <v>45552</v>
      </c>
      <c r="D3307">
        <v>7</v>
      </c>
      <c r="E3307">
        <v>9318.61</v>
      </c>
      <c r="F3307">
        <v>5814.97</v>
      </c>
      <c r="G3307">
        <v>3503.6400000000003</v>
      </c>
      <c r="H3307">
        <v>2024</v>
      </c>
      <c r="I3307">
        <v>9</v>
      </c>
      <c r="J3307" t="s">
        <v>89</v>
      </c>
      <c r="K3307" t="s">
        <v>104</v>
      </c>
      <c r="L3307" t="s">
        <v>102</v>
      </c>
      <c r="M3307" t="s">
        <v>124</v>
      </c>
    </row>
    <row r="3308" spans="1:13" x14ac:dyDescent="0.3">
      <c r="A3308" t="s">
        <v>16</v>
      </c>
      <c r="B3308" t="s">
        <v>35</v>
      </c>
      <c r="C3308">
        <v>44973</v>
      </c>
      <c r="D3308">
        <v>26</v>
      </c>
      <c r="E3308">
        <v>4239.3</v>
      </c>
      <c r="F3308">
        <v>3278.86</v>
      </c>
      <c r="G3308">
        <v>960.44</v>
      </c>
      <c r="H3308">
        <v>2023</v>
      </c>
      <c r="I3308">
        <v>2</v>
      </c>
      <c r="J3308" t="s">
        <v>83</v>
      </c>
      <c r="K3308" t="s">
        <v>113</v>
      </c>
      <c r="L3308" t="s">
        <v>102</v>
      </c>
      <c r="M3308" t="s">
        <v>124</v>
      </c>
    </row>
    <row r="3309" spans="1:13" x14ac:dyDescent="0.3">
      <c r="A3309" t="s">
        <v>10</v>
      </c>
      <c r="B3309" t="s">
        <v>63</v>
      </c>
      <c r="C3309">
        <v>45191</v>
      </c>
      <c r="D3309">
        <v>22</v>
      </c>
      <c r="E3309">
        <v>24884.42</v>
      </c>
      <c r="F3309">
        <v>20656.900000000001</v>
      </c>
      <c r="G3309">
        <v>4227.5199999999968</v>
      </c>
      <c r="H3309">
        <v>2023</v>
      </c>
      <c r="I3309">
        <v>9</v>
      </c>
      <c r="J3309" t="s">
        <v>85</v>
      </c>
      <c r="K3309" t="s">
        <v>113</v>
      </c>
      <c r="L3309" t="s">
        <v>111</v>
      </c>
      <c r="M3309" t="s">
        <v>170</v>
      </c>
    </row>
    <row r="3310" spans="1:13" x14ac:dyDescent="0.3">
      <c r="A3310" t="s">
        <v>16</v>
      </c>
      <c r="B3310" t="s">
        <v>22</v>
      </c>
      <c r="C3310">
        <v>45217</v>
      </c>
      <c r="D3310">
        <v>36</v>
      </c>
      <c r="E3310">
        <v>37925.279999999999</v>
      </c>
      <c r="F3310">
        <v>22545.360000000001</v>
      </c>
      <c r="G3310">
        <v>15379.919999999998</v>
      </c>
      <c r="H3310">
        <v>2023</v>
      </c>
      <c r="I3310">
        <v>10</v>
      </c>
      <c r="J3310" t="s">
        <v>86</v>
      </c>
      <c r="K3310" t="s">
        <v>113</v>
      </c>
      <c r="L3310" t="s">
        <v>102</v>
      </c>
      <c r="M3310" t="s">
        <v>124</v>
      </c>
    </row>
    <row r="3311" spans="1:13" x14ac:dyDescent="0.3">
      <c r="A3311" t="s">
        <v>59</v>
      </c>
      <c r="B3311" t="s">
        <v>40</v>
      </c>
      <c r="C3311">
        <v>45560</v>
      </c>
      <c r="D3311">
        <v>13</v>
      </c>
      <c r="E3311">
        <v>17599.27</v>
      </c>
      <c r="F3311">
        <v>12667.98</v>
      </c>
      <c r="G3311">
        <v>4931.2900000000009</v>
      </c>
      <c r="H3311">
        <v>2024</v>
      </c>
      <c r="I3311">
        <v>9</v>
      </c>
      <c r="J3311" t="s">
        <v>89</v>
      </c>
      <c r="K3311" t="s">
        <v>106</v>
      </c>
      <c r="L3311" t="s">
        <v>111</v>
      </c>
      <c r="M3311" t="s">
        <v>112</v>
      </c>
    </row>
    <row r="3312" spans="1:13" x14ac:dyDescent="0.3">
      <c r="A3312" t="s">
        <v>14</v>
      </c>
      <c r="B3312" t="s">
        <v>52</v>
      </c>
      <c r="C3312">
        <v>45386</v>
      </c>
      <c r="D3312">
        <v>4</v>
      </c>
      <c r="E3312">
        <v>946.44</v>
      </c>
      <c r="F3312">
        <v>732.68</v>
      </c>
      <c r="G3312">
        <v>213.7600000000001</v>
      </c>
      <c r="H3312">
        <v>2024</v>
      </c>
      <c r="I3312">
        <v>4</v>
      </c>
      <c r="J3312" t="s">
        <v>88</v>
      </c>
      <c r="K3312" t="s">
        <v>113</v>
      </c>
      <c r="L3312" t="s">
        <v>118</v>
      </c>
      <c r="M3312" t="s">
        <v>152</v>
      </c>
    </row>
    <row r="3313" spans="1:13" x14ac:dyDescent="0.3">
      <c r="A3313" t="s">
        <v>21</v>
      </c>
      <c r="B3313" t="s">
        <v>38</v>
      </c>
      <c r="C3313">
        <v>45219</v>
      </c>
      <c r="D3313">
        <v>35</v>
      </c>
      <c r="E3313">
        <v>18776.8</v>
      </c>
      <c r="F3313">
        <v>13686.05</v>
      </c>
      <c r="G3313">
        <v>5090.75</v>
      </c>
      <c r="H3313">
        <v>2023</v>
      </c>
      <c r="I3313">
        <v>10</v>
      </c>
      <c r="J3313" t="s">
        <v>86</v>
      </c>
      <c r="K3313" t="s">
        <v>113</v>
      </c>
      <c r="L3313" t="s">
        <v>111</v>
      </c>
      <c r="M3313" t="s">
        <v>112</v>
      </c>
    </row>
    <row r="3314" spans="1:13" x14ac:dyDescent="0.3">
      <c r="A3314" t="s">
        <v>25</v>
      </c>
      <c r="B3314" t="s">
        <v>40</v>
      </c>
      <c r="C3314">
        <v>45418</v>
      </c>
      <c r="D3314">
        <v>7</v>
      </c>
      <c r="E3314">
        <v>9476.5299999999988</v>
      </c>
      <c r="F3314">
        <v>6821.22</v>
      </c>
      <c r="G3314">
        <v>2655.3099999999986</v>
      </c>
      <c r="H3314">
        <v>2024</v>
      </c>
      <c r="I3314">
        <v>5</v>
      </c>
      <c r="J3314" t="s">
        <v>88</v>
      </c>
      <c r="K3314" t="s">
        <v>106</v>
      </c>
      <c r="L3314" t="s">
        <v>111</v>
      </c>
      <c r="M3314" t="s">
        <v>112</v>
      </c>
    </row>
    <row r="3315" spans="1:13" x14ac:dyDescent="0.3">
      <c r="A3315" t="s">
        <v>32</v>
      </c>
      <c r="B3315" t="s">
        <v>58</v>
      </c>
      <c r="C3315">
        <v>45227</v>
      </c>
      <c r="D3315">
        <v>42</v>
      </c>
      <c r="E3315">
        <v>10889.34</v>
      </c>
      <c r="F3315">
        <v>7117.74</v>
      </c>
      <c r="G3315">
        <v>3771.6000000000004</v>
      </c>
      <c r="H3315">
        <v>2023</v>
      </c>
      <c r="I3315">
        <v>10</v>
      </c>
      <c r="J3315" t="s">
        <v>86</v>
      </c>
      <c r="K3315" t="s">
        <v>106</v>
      </c>
      <c r="L3315" t="s">
        <v>126</v>
      </c>
      <c r="M3315" t="s">
        <v>144</v>
      </c>
    </row>
    <row r="3316" spans="1:13" x14ac:dyDescent="0.3">
      <c r="A3316" t="s">
        <v>33</v>
      </c>
      <c r="B3316" t="s">
        <v>65</v>
      </c>
      <c r="C3316">
        <v>45607</v>
      </c>
      <c r="D3316">
        <v>32</v>
      </c>
      <c r="E3316">
        <v>10340.799999999999</v>
      </c>
      <c r="F3316">
        <v>6395.52</v>
      </c>
      <c r="G3316">
        <v>3945.2799999999988</v>
      </c>
      <c r="H3316">
        <v>2024</v>
      </c>
      <c r="I3316">
        <v>11</v>
      </c>
      <c r="J3316" t="s">
        <v>90</v>
      </c>
      <c r="K3316" t="s">
        <v>109</v>
      </c>
      <c r="L3316" t="s">
        <v>111</v>
      </c>
      <c r="M3316" t="s">
        <v>112</v>
      </c>
    </row>
    <row r="3317" spans="1:13" x14ac:dyDescent="0.3">
      <c r="A3317" t="s">
        <v>12</v>
      </c>
      <c r="B3317" t="s">
        <v>55</v>
      </c>
      <c r="C3317">
        <v>45272</v>
      </c>
      <c r="D3317">
        <v>26</v>
      </c>
      <c r="E3317">
        <v>22598.16</v>
      </c>
      <c r="F3317">
        <v>16965.78</v>
      </c>
      <c r="G3317">
        <v>5632.380000000001</v>
      </c>
      <c r="H3317">
        <v>2023</v>
      </c>
      <c r="I3317">
        <v>12</v>
      </c>
      <c r="J3317" t="s">
        <v>86</v>
      </c>
      <c r="K3317" t="s">
        <v>100</v>
      </c>
      <c r="L3317" t="s">
        <v>111</v>
      </c>
      <c r="M3317" t="s">
        <v>121</v>
      </c>
    </row>
    <row r="3318" spans="1:13" x14ac:dyDescent="0.3">
      <c r="A3318" t="s">
        <v>21</v>
      </c>
      <c r="B3318" t="s">
        <v>64</v>
      </c>
      <c r="C3318">
        <v>45171</v>
      </c>
      <c r="D3318">
        <v>12</v>
      </c>
      <c r="E3318">
        <v>4652.88</v>
      </c>
      <c r="F3318">
        <v>3113.04</v>
      </c>
      <c r="G3318">
        <v>1539.8400000000001</v>
      </c>
      <c r="H3318">
        <v>2023</v>
      </c>
      <c r="I3318">
        <v>9</v>
      </c>
      <c r="J3318" t="s">
        <v>85</v>
      </c>
      <c r="K3318" t="s">
        <v>106</v>
      </c>
      <c r="L3318" t="s">
        <v>102</v>
      </c>
      <c r="M3318" t="s">
        <v>103</v>
      </c>
    </row>
    <row r="3319" spans="1:13" x14ac:dyDescent="0.3">
      <c r="A3319" t="s">
        <v>19</v>
      </c>
      <c r="B3319" t="s">
        <v>34</v>
      </c>
      <c r="C3319">
        <v>45129</v>
      </c>
      <c r="D3319">
        <v>22</v>
      </c>
      <c r="E3319">
        <v>21231.32</v>
      </c>
      <c r="F3319">
        <v>16616.599999999999</v>
      </c>
      <c r="G3319">
        <v>4614.7200000000012</v>
      </c>
      <c r="H3319">
        <v>2023</v>
      </c>
      <c r="I3319">
        <v>7</v>
      </c>
      <c r="J3319" t="s">
        <v>85</v>
      </c>
      <c r="K3319" t="s">
        <v>113</v>
      </c>
      <c r="L3319" t="s">
        <v>118</v>
      </c>
      <c r="M3319" t="s">
        <v>119</v>
      </c>
    </row>
    <row r="3320" spans="1:13" x14ac:dyDescent="0.3">
      <c r="A3320" t="s">
        <v>16</v>
      </c>
      <c r="B3320" t="s">
        <v>66</v>
      </c>
      <c r="C3320">
        <v>44960</v>
      </c>
      <c r="D3320">
        <v>33</v>
      </c>
      <c r="E3320">
        <v>17930.88</v>
      </c>
      <c r="F3320">
        <v>12757.14</v>
      </c>
      <c r="G3320">
        <v>5173.7400000000016</v>
      </c>
      <c r="H3320">
        <v>2023</v>
      </c>
      <c r="I3320">
        <v>2</v>
      </c>
      <c r="J3320" t="s">
        <v>83</v>
      </c>
      <c r="K3320" t="s">
        <v>113</v>
      </c>
      <c r="L3320" t="s">
        <v>118</v>
      </c>
      <c r="M3320" t="s">
        <v>154</v>
      </c>
    </row>
    <row r="3321" spans="1:13" x14ac:dyDescent="0.3">
      <c r="A3321" t="s">
        <v>16</v>
      </c>
      <c r="B3321" t="s">
        <v>45</v>
      </c>
      <c r="C3321">
        <v>45371</v>
      </c>
      <c r="D3321">
        <v>22</v>
      </c>
      <c r="E3321">
        <v>17746.52</v>
      </c>
      <c r="F3321">
        <v>10582.880000000001</v>
      </c>
      <c r="G3321">
        <v>7163.6399999999994</v>
      </c>
      <c r="H3321">
        <v>2024</v>
      </c>
      <c r="I3321">
        <v>3</v>
      </c>
      <c r="J3321" t="s">
        <v>87</v>
      </c>
      <c r="K3321" t="s">
        <v>113</v>
      </c>
      <c r="L3321" t="s">
        <v>111</v>
      </c>
      <c r="M3321" t="s">
        <v>112</v>
      </c>
    </row>
    <row r="3322" spans="1:13" x14ac:dyDescent="0.3">
      <c r="A3322" t="s">
        <v>32</v>
      </c>
      <c r="B3322" t="s">
        <v>22</v>
      </c>
      <c r="C3322">
        <v>45135</v>
      </c>
      <c r="D3322">
        <v>9</v>
      </c>
      <c r="E3322">
        <v>9481.32</v>
      </c>
      <c r="F3322">
        <v>5636.34</v>
      </c>
      <c r="G3322">
        <v>3844.9799999999996</v>
      </c>
      <c r="H3322">
        <v>2023</v>
      </c>
      <c r="I3322">
        <v>7</v>
      </c>
      <c r="J3322" t="s">
        <v>85</v>
      </c>
      <c r="K3322" t="s">
        <v>113</v>
      </c>
      <c r="L3322" t="s">
        <v>102</v>
      </c>
      <c r="M3322" t="s">
        <v>124</v>
      </c>
    </row>
    <row r="3323" spans="1:13" x14ac:dyDescent="0.3">
      <c r="A3323" t="s">
        <v>16</v>
      </c>
      <c r="B3323" t="s">
        <v>62</v>
      </c>
      <c r="C3323">
        <v>45042</v>
      </c>
      <c r="D3323">
        <v>18</v>
      </c>
      <c r="E3323">
        <v>26015.399999999998</v>
      </c>
      <c r="F3323">
        <v>17464.86</v>
      </c>
      <c r="G3323">
        <v>8550.5399999999972</v>
      </c>
      <c r="H3323">
        <v>2023</v>
      </c>
      <c r="I3323">
        <v>4</v>
      </c>
      <c r="J3323" t="s">
        <v>84</v>
      </c>
      <c r="K3323" t="s">
        <v>113</v>
      </c>
      <c r="L3323" t="s">
        <v>126</v>
      </c>
      <c r="M3323" t="s">
        <v>158</v>
      </c>
    </row>
    <row r="3324" spans="1:13" x14ac:dyDescent="0.3">
      <c r="A3324" t="s">
        <v>32</v>
      </c>
      <c r="B3324" t="s">
        <v>20</v>
      </c>
      <c r="C3324">
        <v>45065</v>
      </c>
      <c r="D3324">
        <v>17</v>
      </c>
      <c r="E3324">
        <v>15099.57</v>
      </c>
      <c r="F3324">
        <v>12281.650000000001</v>
      </c>
      <c r="G3324">
        <v>2817.9199999999983</v>
      </c>
      <c r="H3324">
        <v>2023</v>
      </c>
      <c r="I3324">
        <v>5</v>
      </c>
      <c r="J3324" t="s">
        <v>84</v>
      </c>
      <c r="K3324" t="s">
        <v>104</v>
      </c>
      <c r="L3324" t="s">
        <v>102</v>
      </c>
      <c r="M3324" t="s">
        <v>124</v>
      </c>
    </row>
    <row r="3325" spans="1:13" x14ac:dyDescent="0.3">
      <c r="A3325" t="s">
        <v>8</v>
      </c>
      <c r="B3325" t="s">
        <v>18</v>
      </c>
      <c r="C3325">
        <v>45375</v>
      </c>
      <c r="D3325">
        <v>21</v>
      </c>
      <c r="E3325">
        <v>8382.36</v>
      </c>
      <c r="F3325">
        <v>6334.44</v>
      </c>
      <c r="G3325">
        <v>2047.920000000001</v>
      </c>
      <c r="H3325">
        <v>2024</v>
      </c>
      <c r="I3325">
        <v>3</v>
      </c>
      <c r="J3325" t="s">
        <v>87</v>
      </c>
      <c r="K3325" t="s">
        <v>130</v>
      </c>
      <c r="L3325" t="s">
        <v>126</v>
      </c>
      <c r="M3325" t="s">
        <v>129</v>
      </c>
    </row>
    <row r="3326" spans="1:13" x14ac:dyDescent="0.3">
      <c r="A3326" t="s">
        <v>10</v>
      </c>
      <c r="B3326" t="s">
        <v>35</v>
      </c>
      <c r="C3326">
        <v>45112</v>
      </c>
      <c r="D3326">
        <v>3</v>
      </c>
      <c r="E3326">
        <v>489.15000000000003</v>
      </c>
      <c r="F3326">
        <v>378.33</v>
      </c>
      <c r="G3326">
        <v>110.82000000000005</v>
      </c>
      <c r="H3326">
        <v>2023</v>
      </c>
      <c r="I3326">
        <v>7</v>
      </c>
      <c r="J3326" t="s">
        <v>85</v>
      </c>
      <c r="K3326" t="s">
        <v>113</v>
      </c>
      <c r="L3326" t="s">
        <v>102</v>
      </c>
      <c r="M3326" t="s">
        <v>124</v>
      </c>
    </row>
    <row r="3327" spans="1:13" x14ac:dyDescent="0.3">
      <c r="A3327" t="s">
        <v>54</v>
      </c>
      <c r="B3327" t="s">
        <v>70</v>
      </c>
      <c r="C3327">
        <v>45567</v>
      </c>
      <c r="D3327">
        <v>17</v>
      </c>
      <c r="E3327">
        <v>3670.1299999999997</v>
      </c>
      <c r="F3327">
        <v>2656.59</v>
      </c>
      <c r="G3327">
        <v>1013.5399999999995</v>
      </c>
      <c r="H3327">
        <v>2024</v>
      </c>
      <c r="I3327">
        <v>10</v>
      </c>
      <c r="J3327" t="s">
        <v>90</v>
      </c>
      <c r="K3327" t="s">
        <v>130</v>
      </c>
      <c r="L3327" t="s">
        <v>102</v>
      </c>
      <c r="M3327" t="s">
        <v>103</v>
      </c>
    </row>
    <row r="3328" spans="1:13" x14ac:dyDescent="0.3">
      <c r="A3328" t="s">
        <v>16</v>
      </c>
      <c r="B3328" t="s">
        <v>30</v>
      </c>
      <c r="C3328">
        <v>45360</v>
      </c>
      <c r="D3328">
        <v>12</v>
      </c>
      <c r="E3328">
        <v>17657.52</v>
      </c>
      <c r="F3328">
        <v>11947.8</v>
      </c>
      <c r="G3328">
        <v>5709.7200000000012</v>
      </c>
      <c r="H3328">
        <v>2024</v>
      </c>
      <c r="I3328">
        <v>3</v>
      </c>
      <c r="J3328" t="s">
        <v>87</v>
      </c>
      <c r="K3328" t="s">
        <v>113</v>
      </c>
      <c r="L3328" t="s">
        <v>126</v>
      </c>
      <c r="M3328" t="s">
        <v>127</v>
      </c>
    </row>
    <row r="3329" spans="1:13" x14ac:dyDescent="0.3">
      <c r="A3329" t="s">
        <v>23</v>
      </c>
      <c r="B3329" t="s">
        <v>30</v>
      </c>
      <c r="C3329">
        <v>45560</v>
      </c>
      <c r="D3329">
        <v>12</v>
      </c>
      <c r="E3329">
        <v>17657.52</v>
      </c>
      <c r="F3329">
        <v>11947.8</v>
      </c>
      <c r="G3329">
        <v>5709.7200000000012</v>
      </c>
      <c r="H3329">
        <v>2024</v>
      </c>
      <c r="I3329">
        <v>9</v>
      </c>
      <c r="J3329" t="s">
        <v>89</v>
      </c>
      <c r="K3329" t="s">
        <v>113</v>
      </c>
      <c r="L3329" t="s">
        <v>126</v>
      </c>
      <c r="M3329" t="s">
        <v>127</v>
      </c>
    </row>
    <row r="3330" spans="1:13" x14ac:dyDescent="0.3">
      <c r="A3330" t="s">
        <v>10</v>
      </c>
      <c r="B3330" t="s">
        <v>11</v>
      </c>
      <c r="C3330">
        <v>45560</v>
      </c>
      <c r="D3330">
        <v>13</v>
      </c>
      <c r="E3330">
        <v>8734.0500000000011</v>
      </c>
      <c r="F3330">
        <v>6897.67</v>
      </c>
      <c r="G3330">
        <v>1836.380000000001</v>
      </c>
      <c r="H3330">
        <v>2024</v>
      </c>
      <c r="I3330">
        <v>9</v>
      </c>
      <c r="J3330" t="s">
        <v>89</v>
      </c>
      <c r="K3330" t="s">
        <v>113</v>
      </c>
      <c r="L3330" t="s">
        <v>102</v>
      </c>
      <c r="M3330" t="s">
        <v>103</v>
      </c>
    </row>
    <row r="3331" spans="1:13" x14ac:dyDescent="0.3">
      <c r="A3331" t="s">
        <v>8</v>
      </c>
      <c r="B3331" t="s">
        <v>51</v>
      </c>
      <c r="C3331">
        <v>45511</v>
      </c>
      <c r="D3331">
        <v>11</v>
      </c>
      <c r="E3331">
        <v>3898.6200000000003</v>
      </c>
      <c r="F3331">
        <v>2783.66</v>
      </c>
      <c r="G3331">
        <v>1114.9600000000005</v>
      </c>
      <c r="H3331">
        <v>2024</v>
      </c>
      <c r="I3331">
        <v>8</v>
      </c>
      <c r="J3331" t="s">
        <v>89</v>
      </c>
      <c r="K3331" t="s">
        <v>113</v>
      </c>
      <c r="L3331" t="s">
        <v>118</v>
      </c>
      <c r="M3331" t="s">
        <v>152</v>
      </c>
    </row>
    <row r="3332" spans="1:13" x14ac:dyDescent="0.3">
      <c r="A3332" t="s">
        <v>19</v>
      </c>
      <c r="B3332" t="s">
        <v>56</v>
      </c>
      <c r="C3332">
        <v>45067</v>
      </c>
      <c r="D3332">
        <v>12</v>
      </c>
      <c r="E3332">
        <v>1609.8000000000002</v>
      </c>
      <c r="F3332">
        <v>1329.84</v>
      </c>
      <c r="G3332">
        <v>279.96000000000026</v>
      </c>
      <c r="H3332">
        <v>2023</v>
      </c>
      <c r="I3332">
        <v>5</v>
      </c>
      <c r="J3332" t="s">
        <v>84</v>
      </c>
      <c r="K3332" t="s">
        <v>113</v>
      </c>
      <c r="L3332" t="s">
        <v>102</v>
      </c>
      <c r="M3332" t="s">
        <v>148</v>
      </c>
    </row>
    <row r="3333" spans="1:13" x14ac:dyDescent="0.3">
      <c r="A3333" t="s">
        <v>59</v>
      </c>
      <c r="B3333" t="s">
        <v>45</v>
      </c>
      <c r="C3333">
        <v>45353</v>
      </c>
      <c r="D3333">
        <v>21</v>
      </c>
      <c r="E3333">
        <v>16939.86</v>
      </c>
      <c r="F3333">
        <v>10101.84</v>
      </c>
      <c r="G3333">
        <v>6838.02</v>
      </c>
      <c r="H3333">
        <v>2024</v>
      </c>
      <c r="I3333">
        <v>3</v>
      </c>
      <c r="J3333" t="s">
        <v>87</v>
      </c>
      <c r="K3333" t="s">
        <v>113</v>
      </c>
      <c r="L3333" t="s">
        <v>111</v>
      </c>
      <c r="M3333" t="s">
        <v>112</v>
      </c>
    </row>
    <row r="3334" spans="1:13" x14ac:dyDescent="0.3">
      <c r="A3334" t="s">
        <v>14</v>
      </c>
      <c r="B3334" t="s">
        <v>40</v>
      </c>
      <c r="C3334">
        <v>45501</v>
      </c>
      <c r="D3334">
        <v>8</v>
      </c>
      <c r="E3334">
        <v>10830.32</v>
      </c>
      <c r="F3334">
        <v>7795.68</v>
      </c>
      <c r="G3334">
        <v>3034.6399999999994</v>
      </c>
      <c r="H3334">
        <v>2024</v>
      </c>
      <c r="I3334">
        <v>7</v>
      </c>
      <c r="J3334" t="s">
        <v>89</v>
      </c>
      <c r="K3334" t="s">
        <v>106</v>
      </c>
      <c r="L3334" t="s">
        <v>111</v>
      </c>
      <c r="M3334" t="s">
        <v>112</v>
      </c>
    </row>
    <row r="3335" spans="1:13" x14ac:dyDescent="0.3">
      <c r="A3335" t="s">
        <v>6</v>
      </c>
      <c r="B3335" t="s">
        <v>47</v>
      </c>
      <c r="C3335">
        <v>45353</v>
      </c>
      <c r="D3335">
        <v>33</v>
      </c>
      <c r="E3335">
        <v>39531.360000000001</v>
      </c>
      <c r="F3335">
        <v>29124.149999999998</v>
      </c>
      <c r="G3335">
        <v>10407.210000000003</v>
      </c>
      <c r="H3335">
        <v>2024</v>
      </c>
      <c r="I3335">
        <v>3</v>
      </c>
      <c r="J3335" t="s">
        <v>87</v>
      </c>
      <c r="K3335" t="s">
        <v>113</v>
      </c>
      <c r="L3335" t="s">
        <v>126</v>
      </c>
      <c r="M3335" t="s">
        <v>127</v>
      </c>
    </row>
    <row r="3336" spans="1:13" x14ac:dyDescent="0.3">
      <c r="A3336" t="s">
        <v>37</v>
      </c>
      <c r="B3336" t="s">
        <v>71</v>
      </c>
      <c r="C3336">
        <v>45136</v>
      </c>
      <c r="D3336">
        <v>15</v>
      </c>
      <c r="E3336">
        <v>3426.4500000000003</v>
      </c>
      <c r="F3336">
        <v>2738.4</v>
      </c>
      <c r="G3336">
        <v>688.05000000000018</v>
      </c>
      <c r="H3336">
        <v>2023</v>
      </c>
      <c r="I3336">
        <v>7</v>
      </c>
      <c r="J3336" t="s">
        <v>85</v>
      </c>
      <c r="K3336" t="s">
        <v>100</v>
      </c>
      <c r="L3336" t="s">
        <v>98</v>
      </c>
      <c r="M3336" t="s">
        <v>99</v>
      </c>
    </row>
    <row r="3337" spans="1:13" x14ac:dyDescent="0.3">
      <c r="A3337" t="s">
        <v>19</v>
      </c>
      <c r="B3337" t="s">
        <v>36</v>
      </c>
      <c r="C3337">
        <v>45495</v>
      </c>
      <c r="D3337">
        <v>3</v>
      </c>
      <c r="E3337">
        <v>2841.1499999999996</v>
      </c>
      <c r="F3337">
        <v>2002.1399999999999</v>
      </c>
      <c r="G3337">
        <v>839.00999999999976</v>
      </c>
      <c r="H3337">
        <v>2024</v>
      </c>
      <c r="I3337">
        <v>7</v>
      </c>
      <c r="J3337" t="s">
        <v>89</v>
      </c>
      <c r="K3337" t="s">
        <v>132</v>
      </c>
      <c r="L3337" t="s">
        <v>102</v>
      </c>
      <c r="M3337" t="s">
        <v>124</v>
      </c>
    </row>
    <row r="3338" spans="1:13" x14ac:dyDescent="0.3">
      <c r="A3338" t="s">
        <v>25</v>
      </c>
      <c r="B3338" t="s">
        <v>39</v>
      </c>
      <c r="C3338">
        <v>45295</v>
      </c>
      <c r="D3338">
        <v>22</v>
      </c>
      <c r="E3338">
        <v>16059.560000000001</v>
      </c>
      <c r="F3338">
        <v>12957.78</v>
      </c>
      <c r="G3338">
        <v>3101.7800000000007</v>
      </c>
      <c r="H3338">
        <v>2024</v>
      </c>
      <c r="I3338">
        <v>1</v>
      </c>
      <c r="J3338" t="s">
        <v>87</v>
      </c>
      <c r="K3338" t="s">
        <v>113</v>
      </c>
      <c r="L3338" t="s">
        <v>111</v>
      </c>
      <c r="M3338" t="s">
        <v>121</v>
      </c>
    </row>
    <row r="3339" spans="1:13" x14ac:dyDescent="0.3">
      <c r="A3339" t="s">
        <v>16</v>
      </c>
      <c r="B3339" t="s">
        <v>50</v>
      </c>
      <c r="C3339">
        <v>45242</v>
      </c>
      <c r="D3339">
        <v>41</v>
      </c>
      <c r="E3339">
        <v>11054.42</v>
      </c>
      <c r="F3339">
        <v>6719.49</v>
      </c>
      <c r="G3339">
        <v>4334.93</v>
      </c>
      <c r="H3339">
        <v>2023</v>
      </c>
      <c r="I3339">
        <v>11</v>
      </c>
      <c r="J3339" t="s">
        <v>86</v>
      </c>
      <c r="K3339" t="s">
        <v>100</v>
      </c>
      <c r="L3339" t="s">
        <v>102</v>
      </c>
      <c r="M3339" t="s">
        <v>103</v>
      </c>
    </row>
    <row r="3340" spans="1:13" x14ac:dyDescent="0.3">
      <c r="A3340" t="s">
        <v>16</v>
      </c>
      <c r="B3340" t="s">
        <v>62</v>
      </c>
      <c r="C3340">
        <v>45007</v>
      </c>
      <c r="D3340">
        <v>30</v>
      </c>
      <c r="E3340">
        <v>43359</v>
      </c>
      <c r="F3340">
        <v>29108.1</v>
      </c>
      <c r="G3340">
        <v>14250.900000000001</v>
      </c>
      <c r="H3340">
        <v>2023</v>
      </c>
      <c r="I3340">
        <v>3</v>
      </c>
      <c r="J3340" t="s">
        <v>83</v>
      </c>
      <c r="K3340" t="s">
        <v>113</v>
      </c>
      <c r="L3340" t="s">
        <v>126</v>
      </c>
      <c r="M3340" t="s">
        <v>158</v>
      </c>
    </row>
    <row r="3341" spans="1:13" x14ac:dyDescent="0.3">
      <c r="A3341" t="s">
        <v>16</v>
      </c>
      <c r="B3341" t="s">
        <v>34</v>
      </c>
      <c r="C3341">
        <v>45040</v>
      </c>
      <c r="D3341">
        <v>18</v>
      </c>
      <c r="E3341">
        <v>17371.079999999998</v>
      </c>
      <c r="F3341">
        <v>13595.4</v>
      </c>
      <c r="G3341">
        <v>3775.6799999999985</v>
      </c>
      <c r="H3341">
        <v>2023</v>
      </c>
      <c r="I3341">
        <v>4</v>
      </c>
      <c r="J3341" t="s">
        <v>84</v>
      </c>
      <c r="K3341" t="s">
        <v>113</v>
      </c>
      <c r="L3341" t="s">
        <v>118</v>
      </c>
      <c r="M3341" t="s">
        <v>119</v>
      </c>
    </row>
    <row r="3342" spans="1:13" x14ac:dyDescent="0.3">
      <c r="A3342" t="s">
        <v>8</v>
      </c>
      <c r="B3342" t="s">
        <v>42</v>
      </c>
      <c r="C3342">
        <v>45588</v>
      </c>
      <c r="D3342">
        <v>27</v>
      </c>
      <c r="E3342">
        <v>11439.09</v>
      </c>
      <c r="F3342">
        <v>7454.7000000000007</v>
      </c>
      <c r="G3342">
        <v>3984.3899999999994</v>
      </c>
      <c r="H3342">
        <v>2024</v>
      </c>
      <c r="I3342">
        <v>10</v>
      </c>
      <c r="J3342" t="s">
        <v>90</v>
      </c>
      <c r="K3342" t="s">
        <v>137</v>
      </c>
      <c r="L3342" t="s">
        <v>98</v>
      </c>
      <c r="M3342" t="s">
        <v>99</v>
      </c>
    </row>
    <row r="3343" spans="1:13" x14ac:dyDescent="0.3">
      <c r="A3343" t="s">
        <v>32</v>
      </c>
      <c r="B3343" t="s">
        <v>24</v>
      </c>
      <c r="C3343">
        <v>45434</v>
      </c>
      <c r="D3343">
        <v>1</v>
      </c>
      <c r="E3343">
        <v>1331.23</v>
      </c>
      <c r="F3343">
        <v>830.71</v>
      </c>
      <c r="G3343">
        <v>500.52</v>
      </c>
      <c r="H3343">
        <v>2024</v>
      </c>
      <c r="I3343">
        <v>5</v>
      </c>
      <c r="J3343" t="s">
        <v>88</v>
      </c>
      <c r="K3343" t="s">
        <v>104</v>
      </c>
      <c r="L3343" t="s">
        <v>102</v>
      </c>
      <c r="M3343" t="s">
        <v>124</v>
      </c>
    </row>
    <row r="3344" spans="1:13" x14ac:dyDescent="0.3">
      <c r="A3344" t="s">
        <v>21</v>
      </c>
      <c r="B3344" t="s">
        <v>45</v>
      </c>
      <c r="C3344">
        <v>45573</v>
      </c>
      <c r="D3344">
        <v>31</v>
      </c>
      <c r="E3344">
        <v>25006.46</v>
      </c>
      <c r="F3344">
        <v>14912.24</v>
      </c>
      <c r="G3344">
        <v>10094.219999999999</v>
      </c>
      <c r="H3344">
        <v>2024</v>
      </c>
      <c r="I3344">
        <v>10</v>
      </c>
      <c r="J3344" t="s">
        <v>90</v>
      </c>
      <c r="K3344" t="s">
        <v>113</v>
      </c>
      <c r="L3344" t="s">
        <v>111</v>
      </c>
      <c r="M3344" t="s">
        <v>112</v>
      </c>
    </row>
    <row r="3345" spans="1:13" x14ac:dyDescent="0.3">
      <c r="A3345" t="s">
        <v>23</v>
      </c>
      <c r="B3345" t="s">
        <v>69</v>
      </c>
      <c r="C3345">
        <v>45135</v>
      </c>
      <c r="D3345">
        <v>14</v>
      </c>
      <c r="E3345">
        <v>1117.3400000000001</v>
      </c>
      <c r="F3345">
        <v>896.28</v>
      </c>
      <c r="G3345">
        <v>221.06000000000017</v>
      </c>
      <c r="H3345">
        <v>2023</v>
      </c>
      <c r="I3345">
        <v>7</v>
      </c>
      <c r="J3345" t="s">
        <v>85</v>
      </c>
      <c r="K3345" t="s">
        <v>106</v>
      </c>
      <c r="L3345" t="s">
        <v>98</v>
      </c>
      <c r="M3345" t="s">
        <v>99</v>
      </c>
    </row>
    <row r="3346" spans="1:13" x14ac:dyDescent="0.3">
      <c r="A3346" t="s">
        <v>32</v>
      </c>
      <c r="B3346" t="s">
        <v>63</v>
      </c>
      <c r="C3346">
        <v>45174</v>
      </c>
      <c r="D3346">
        <v>11</v>
      </c>
      <c r="E3346">
        <v>12442.21</v>
      </c>
      <c r="F3346">
        <v>10328.450000000001</v>
      </c>
      <c r="G3346">
        <v>2113.7599999999984</v>
      </c>
      <c r="H3346">
        <v>2023</v>
      </c>
      <c r="I3346">
        <v>9</v>
      </c>
      <c r="J3346" t="s">
        <v>85</v>
      </c>
      <c r="K3346" t="s">
        <v>113</v>
      </c>
      <c r="L3346" t="s">
        <v>111</v>
      </c>
      <c r="M3346" t="s">
        <v>170</v>
      </c>
    </row>
    <row r="3347" spans="1:13" x14ac:dyDescent="0.3">
      <c r="A3347" t="s">
        <v>10</v>
      </c>
      <c r="B3347" t="s">
        <v>58</v>
      </c>
      <c r="C3347">
        <v>45014</v>
      </c>
      <c r="D3347">
        <v>31</v>
      </c>
      <c r="E3347">
        <v>8037.369999999999</v>
      </c>
      <c r="F3347">
        <v>5253.57</v>
      </c>
      <c r="G3347">
        <v>2783.7999999999993</v>
      </c>
      <c r="H3347">
        <v>2023</v>
      </c>
      <c r="I3347">
        <v>3</v>
      </c>
      <c r="J3347" t="s">
        <v>83</v>
      </c>
      <c r="K3347" t="s">
        <v>106</v>
      </c>
      <c r="L3347" t="s">
        <v>126</v>
      </c>
      <c r="M3347" t="s">
        <v>144</v>
      </c>
    </row>
    <row r="3348" spans="1:13" x14ac:dyDescent="0.3">
      <c r="A3348" t="s">
        <v>25</v>
      </c>
      <c r="B3348" t="s">
        <v>49</v>
      </c>
      <c r="C3348">
        <v>45414</v>
      </c>
      <c r="D3348">
        <v>9</v>
      </c>
      <c r="E3348">
        <v>11979.63</v>
      </c>
      <c r="F3348">
        <v>7358.58</v>
      </c>
      <c r="G3348">
        <v>4621.0499999999993</v>
      </c>
      <c r="H3348">
        <v>2024</v>
      </c>
      <c r="I3348">
        <v>5</v>
      </c>
      <c r="J3348" t="s">
        <v>88</v>
      </c>
      <c r="K3348" t="s">
        <v>137</v>
      </c>
      <c r="L3348" t="s">
        <v>126</v>
      </c>
      <c r="M3348" t="s">
        <v>158</v>
      </c>
    </row>
    <row r="3349" spans="1:13" x14ac:dyDescent="0.3">
      <c r="A3349" t="s">
        <v>21</v>
      </c>
      <c r="B3349" t="s">
        <v>48</v>
      </c>
      <c r="C3349">
        <v>45602</v>
      </c>
      <c r="D3349">
        <v>26</v>
      </c>
      <c r="E3349">
        <v>36478.26</v>
      </c>
      <c r="F3349">
        <v>23154.3</v>
      </c>
      <c r="G3349">
        <v>13323.960000000003</v>
      </c>
      <c r="H3349">
        <v>2024</v>
      </c>
      <c r="I3349">
        <v>11</v>
      </c>
      <c r="J3349" t="s">
        <v>90</v>
      </c>
      <c r="K3349" t="s">
        <v>137</v>
      </c>
      <c r="L3349" t="s">
        <v>111</v>
      </c>
      <c r="M3349" t="s">
        <v>112</v>
      </c>
    </row>
    <row r="3350" spans="1:13" x14ac:dyDescent="0.3">
      <c r="A3350" t="s">
        <v>21</v>
      </c>
      <c r="B3350" t="s">
        <v>31</v>
      </c>
      <c r="C3350">
        <v>45453</v>
      </c>
      <c r="D3350">
        <v>19</v>
      </c>
      <c r="E3350">
        <v>9133.2999999999993</v>
      </c>
      <c r="F3350">
        <v>5736.86</v>
      </c>
      <c r="G3350">
        <v>3396.4399999999996</v>
      </c>
      <c r="H3350">
        <v>2024</v>
      </c>
      <c r="I3350">
        <v>6</v>
      </c>
      <c r="J3350" t="s">
        <v>88</v>
      </c>
      <c r="K3350" t="s">
        <v>113</v>
      </c>
      <c r="L3350" t="s">
        <v>98</v>
      </c>
      <c r="M3350" t="s">
        <v>108</v>
      </c>
    </row>
    <row r="3351" spans="1:13" x14ac:dyDescent="0.3">
      <c r="A3351" t="s">
        <v>16</v>
      </c>
      <c r="B3351" t="s">
        <v>36</v>
      </c>
      <c r="C3351">
        <v>45341</v>
      </c>
      <c r="D3351">
        <v>24</v>
      </c>
      <c r="E3351">
        <v>22729.199999999997</v>
      </c>
      <c r="F3351">
        <v>16017.119999999999</v>
      </c>
      <c r="G3351">
        <v>6712.0799999999981</v>
      </c>
      <c r="H3351">
        <v>2024</v>
      </c>
      <c r="I3351">
        <v>2</v>
      </c>
      <c r="J3351" t="s">
        <v>87</v>
      </c>
      <c r="K3351" t="s">
        <v>132</v>
      </c>
      <c r="L3351" t="s">
        <v>102</v>
      </c>
      <c r="M3351" t="s">
        <v>124</v>
      </c>
    </row>
    <row r="3352" spans="1:13" x14ac:dyDescent="0.3">
      <c r="A3352" t="s">
        <v>16</v>
      </c>
      <c r="B3352" t="s">
        <v>47</v>
      </c>
      <c r="C3352">
        <v>45423</v>
      </c>
      <c r="D3352">
        <v>6</v>
      </c>
      <c r="E3352">
        <v>7187.52</v>
      </c>
      <c r="F3352">
        <v>5295.2999999999993</v>
      </c>
      <c r="G3352">
        <v>1892.2200000000012</v>
      </c>
      <c r="H3352">
        <v>2024</v>
      </c>
      <c r="I3352">
        <v>5</v>
      </c>
      <c r="J3352" t="s">
        <v>88</v>
      </c>
      <c r="K3352" t="s">
        <v>113</v>
      </c>
      <c r="L3352" t="s">
        <v>126</v>
      </c>
      <c r="M3352" t="s">
        <v>127</v>
      </c>
    </row>
    <row r="3353" spans="1:13" x14ac:dyDescent="0.3">
      <c r="A3353" t="s">
        <v>16</v>
      </c>
      <c r="B3353" t="s">
        <v>61</v>
      </c>
      <c r="C3353">
        <v>45224</v>
      </c>
      <c r="D3353">
        <v>36</v>
      </c>
      <c r="E3353">
        <v>13772.88</v>
      </c>
      <c r="F3353">
        <v>10883.88</v>
      </c>
      <c r="G3353">
        <v>2889</v>
      </c>
      <c r="H3353">
        <v>2023</v>
      </c>
      <c r="I3353">
        <v>10</v>
      </c>
      <c r="J3353" t="s">
        <v>86</v>
      </c>
      <c r="K3353" t="s">
        <v>109</v>
      </c>
      <c r="L3353" t="s">
        <v>111</v>
      </c>
      <c r="M3353" t="s">
        <v>121</v>
      </c>
    </row>
    <row r="3354" spans="1:13" x14ac:dyDescent="0.3">
      <c r="A3354" t="s">
        <v>16</v>
      </c>
      <c r="B3354" t="s">
        <v>38</v>
      </c>
      <c r="C3354">
        <v>45439</v>
      </c>
      <c r="D3354">
        <v>13</v>
      </c>
      <c r="E3354">
        <v>6974.24</v>
      </c>
      <c r="F3354">
        <v>5083.3899999999994</v>
      </c>
      <c r="G3354">
        <v>1890.8500000000004</v>
      </c>
      <c r="H3354">
        <v>2024</v>
      </c>
      <c r="I3354">
        <v>5</v>
      </c>
      <c r="J3354" t="s">
        <v>88</v>
      </c>
      <c r="K3354" t="s">
        <v>113</v>
      </c>
      <c r="L3354" t="s">
        <v>111</v>
      </c>
      <c r="M3354" t="s">
        <v>112</v>
      </c>
    </row>
    <row r="3355" spans="1:13" x14ac:dyDescent="0.3">
      <c r="A3355" t="s">
        <v>59</v>
      </c>
      <c r="B3355" t="s">
        <v>26</v>
      </c>
      <c r="C3355">
        <v>45165</v>
      </c>
      <c r="D3355">
        <v>5</v>
      </c>
      <c r="E3355">
        <v>5268.4500000000007</v>
      </c>
      <c r="F3355">
        <v>3262.8500000000004</v>
      </c>
      <c r="G3355">
        <v>2005.6000000000004</v>
      </c>
      <c r="H3355">
        <v>2023</v>
      </c>
      <c r="I3355">
        <v>8</v>
      </c>
      <c r="J3355" t="s">
        <v>85</v>
      </c>
      <c r="K3355" t="s">
        <v>104</v>
      </c>
      <c r="L3355" t="s">
        <v>126</v>
      </c>
      <c r="M3355" t="s">
        <v>127</v>
      </c>
    </row>
    <row r="3356" spans="1:13" x14ac:dyDescent="0.3">
      <c r="A3356" t="s">
        <v>25</v>
      </c>
      <c r="B3356" t="s">
        <v>58</v>
      </c>
      <c r="C3356">
        <v>45039</v>
      </c>
      <c r="D3356">
        <v>18</v>
      </c>
      <c r="E3356">
        <v>4666.8599999999997</v>
      </c>
      <c r="F3356">
        <v>3050.46</v>
      </c>
      <c r="G3356">
        <v>1616.3999999999996</v>
      </c>
      <c r="H3356">
        <v>2023</v>
      </c>
      <c r="I3356">
        <v>4</v>
      </c>
      <c r="J3356" t="s">
        <v>84</v>
      </c>
      <c r="K3356" t="s">
        <v>106</v>
      </c>
      <c r="L3356" t="s">
        <v>126</v>
      </c>
      <c r="M3356" t="s">
        <v>144</v>
      </c>
    </row>
    <row r="3357" spans="1:13" x14ac:dyDescent="0.3">
      <c r="A3357" t="s">
        <v>59</v>
      </c>
      <c r="B3357" t="s">
        <v>55</v>
      </c>
      <c r="C3357">
        <v>44967</v>
      </c>
      <c r="D3357">
        <v>23</v>
      </c>
      <c r="E3357">
        <v>19990.68</v>
      </c>
      <c r="F3357">
        <v>15008.189999999999</v>
      </c>
      <c r="G3357">
        <v>4982.4900000000016</v>
      </c>
      <c r="H3357">
        <v>2023</v>
      </c>
      <c r="I3357">
        <v>2</v>
      </c>
      <c r="J3357" t="s">
        <v>83</v>
      </c>
      <c r="K3357" t="s">
        <v>100</v>
      </c>
      <c r="L3357" t="s">
        <v>111</v>
      </c>
      <c r="M3357" t="s">
        <v>121</v>
      </c>
    </row>
    <row r="3358" spans="1:13" x14ac:dyDescent="0.3">
      <c r="A3358" t="s">
        <v>23</v>
      </c>
      <c r="B3358" t="s">
        <v>9</v>
      </c>
      <c r="C3358">
        <v>45414</v>
      </c>
      <c r="D3358">
        <v>3</v>
      </c>
      <c r="E3358">
        <v>1821.69</v>
      </c>
      <c r="F3358">
        <v>1117.02</v>
      </c>
      <c r="G3358">
        <v>704.67000000000007</v>
      </c>
      <c r="H3358">
        <v>2024</v>
      </c>
      <c r="I3358">
        <v>5</v>
      </c>
      <c r="J3358" t="s">
        <v>88</v>
      </c>
      <c r="K3358" t="s">
        <v>113</v>
      </c>
      <c r="L3358" t="s">
        <v>98</v>
      </c>
      <c r="M3358" t="s">
        <v>99</v>
      </c>
    </row>
    <row r="3359" spans="1:13" x14ac:dyDescent="0.3">
      <c r="A3359" t="s">
        <v>16</v>
      </c>
      <c r="B3359" t="s">
        <v>42</v>
      </c>
      <c r="C3359">
        <v>45548</v>
      </c>
      <c r="D3359">
        <v>9</v>
      </c>
      <c r="E3359">
        <v>3813.03</v>
      </c>
      <c r="F3359">
        <v>2484.9</v>
      </c>
      <c r="G3359">
        <v>1328.13</v>
      </c>
      <c r="H3359">
        <v>2024</v>
      </c>
      <c r="I3359">
        <v>9</v>
      </c>
      <c r="J3359" t="s">
        <v>89</v>
      </c>
      <c r="K3359" t="s">
        <v>137</v>
      </c>
      <c r="L3359" t="s">
        <v>98</v>
      </c>
      <c r="M3359" t="s">
        <v>99</v>
      </c>
    </row>
    <row r="3360" spans="1:13" x14ac:dyDescent="0.3">
      <c r="A3360" t="s">
        <v>21</v>
      </c>
      <c r="B3360" t="s">
        <v>26</v>
      </c>
      <c r="C3360">
        <v>45412</v>
      </c>
      <c r="D3360">
        <v>2</v>
      </c>
      <c r="E3360">
        <v>2107.38</v>
      </c>
      <c r="F3360">
        <v>1305.1400000000001</v>
      </c>
      <c r="G3360">
        <v>802.24</v>
      </c>
      <c r="H3360">
        <v>2024</v>
      </c>
      <c r="I3360">
        <v>4</v>
      </c>
      <c r="J3360" t="s">
        <v>88</v>
      </c>
      <c r="K3360" t="s">
        <v>104</v>
      </c>
      <c r="L3360" t="s">
        <v>126</v>
      </c>
      <c r="M3360" t="s">
        <v>127</v>
      </c>
    </row>
    <row r="3361" spans="1:13" x14ac:dyDescent="0.3">
      <c r="A3361" t="s">
        <v>19</v>
      </c>
      <c r="B3361" t="s">
        <v>27</v>
      </c>
      <c r="C3361">
        <v>44969</v>
      </c>
      <c r="D3361">
        <v>22</v>
      </c>
      <c r="E3361">
        <v>7505.7400000000007</v>
      </c>
      <c r="F3361">
        <v>4476.34</v>
      </c>
      <c r="G3361">
        <v>3029.4000000000005</v>
      </c>
      <c r="H3361">
        <v>2023</v>
      </c>
      <c r="I3361">
        <v>2</v>
      </c>
      <c r="J3361" t="s">
        <v>83</v>
      </c>
      <c r="K3361" t="s">
        <v>113</v>
      </c>
      <c r="L3361" t="s">
        <v>102</v>
      </c>
      <c r="M3361" t="s">
        <v>124</v>
      </c>
    </row>
    <row r="3362" spans="1:13" x14ac:dyDescent="0.3">
      <c r="A3362" t="s">
        <v>19</v>
      </c>
      <c r="B3362" t="s">
        <v>30</v>
      </c>
      <c r="C3362">
        <v>45443</v>
      </c>
      <c r="D3362">
        <v>12</v>
      </c>
      <c r="E3362">
        <v>17657.52</v>
      </c>
      <c r="F3362">
        <v>11947.8</v>
      </c>
      <c r="G3362">
        <v>5709.7200000000012</v>
      </c>
      <c r="H3362">
        <v>2024</v>
      </c>
      <c r="I3362">
        <v>5</v>
      </c>
      <c r="J3362" t="s">
        <v>88</v>
      </c>
      <c r="K3362" t="s">
        <v>113</v>
      </c>
      <c r="L3362" t="s">
        <v>126</v>
      </c>
      <c r="M3362" t="s">
        <v>127</v>
      </c>
    </row>
    <row r="3363" spans="1:13" x14ac:dyDescent="0.3">
      <c r="A3363" t="s">
        <v>14</v>
      </c>
      <c r="B3363" t="s">
        <v>36</v>
      </c>
      <c r="C3363">
        <v>45330</v>
      </c>
      <c r="D3363">
        <v>16</v>
      </c>
      <c r="E3363">
        <v>15152.8</v>
      </c>
      <c r="F3363">
        <v>10678.08</v>
      </c>
      <c r="G3363">
        <v>4474.7199999999993</v>
      </c>
      <c r="H3363">
        <v>2024</v>
      </c>
      <c r="I3363">
        <v>2</v>
      </c>
      <c r="J3363" t="s">
        <v>87</v>
      </c>
      <c r="K3363" t="s">
        <v>132</v>
      </c>
      <c r="L3363" t="s">
        <v>102</v>
      </c>
      <c r="M3363" t="s">
        <v>124</v>
      </c>
    </row>
    <row r="3364" spans="1:13" x14ac:dyDescent="0.3">
      <c r="A3364" t="s">
        <v>28</v>
      </c>
      <c r="B3364" t="s">
        <v>67</v>
      </c>
      <c r="C3364">
        <v>45129</v>
      </c>
      <c r="D3364">
        <v>21</v>
      </c>
      <c r="E3364">
        <v>21921.480000000003</v>
      </c>
      <c r="F3364">
        <v>13524.84</v>
      </c>
      <c r="G3364">
        <v>8396.6400000000031</v>
      </c>
      <c r="H3364">
        <v>2023</v>
      </c>
      <c r="I3364">
        <v>7</v>
      </c>
      <c r="J3364" t="s">
        <v>85</v>
      </c>
      <c r="K3364" t="s">
        <v>137</v>
      </c>
      <c r="L3364" t="s">
        <v>111</v>
      </c>
      <c r="M3364" t="s">
        <v>121</v>
      </c>
    </row>
    <row r="3365" spans="1:13" x14ac:dyDescent="0.3">
      <c r="A3365" t="s">
        <v>8</v>
      </c>
      <c r="B3365" t="s">
        <v>58</v>
      </c>
      <c r="C3365">
        <v>45069</v>
      </c>
      <c r="D3365">
        <v>16</v>
      </c>
      <c r="E3365">
        <v>4148.32</v>
      </c>
      <c r="F3365">
        <v>2711.52</v>
      </c>
      <c r="G3365">
        <v>1436.7999999999997</v>
      </c>
      <c r="H3365">
        <v>2023</v>
      </c>
      <c r="I3365">
        <v>5</v>
      </c>
      <c r="J3365" t="s">
        <v>84</v>
      </c>
      <c r="K3365" t="s">
        <v>106</v>
      </c>
      <c r="L3365" t="s">
        <v>126</v>
      </c>
      <c r="M3365" t="s">
        <v>144</v>
      </c>
    </row>
    <row r="3366" spans="1:13" x14ac:dyDescent="0.3">
      <c r="A3366" t="s">
        <v>21</v>
      </c>
      <c r="B3366" t="s">
        <v>60</v>
      </c>
      <c r="C3366">
        <v>45300</v>
      </c>
      <c r="D3366">
        <v>16</v>
      </c>
      <c r="E3366">
        <v>8998.56</v>
      </c>
      <c r="F3366">
        <v>6870.88</v>
      </c>
      <c r="G3366">
        <v>2127.6799999999994</v>
      </c>
      <c r="H3366">
        <v>2024</v>
      </c>
      <c r="I3366">
        <v>1</v>
      </c>
      <c r="J3366" t="s">
        <v>87</v>
      </c>
      <c r="K3366" t="s">
        <v>132</v>
      </c>
      <c r="L3366" t="s">
        <v>102</v>
      </c>
      <c r="M3366" t="s">
        <v>116</v>
      </c>
    </row>
    <row r="3367" spans="1:13" x14ac:dyDescent="0.3">
      <c r="A3367" t="s">
        <v>16</v>
      </c>
      <c r="B3367" t="s">
        <v>49</v>
      </c>
      <c r="C3367">
        <v>45353</v>
      </c>
      <c r="D3367">
        <v>23</v>
      </c>
      <c r="E3367">
        <v>30614.609999999997</v>
      </c>
      <c r="F3367">
        <v>18805.259999999998</v>
      </c>
      <c r="G3367">
        <v>11809.349999999999</v>
      </c>
      <c r="H3367">
        <v>2024</v>
      </c>
      <c r="I3367">
        <v>3</v>
      </c>
      <c r="J3367" t="s">
        <v>87</v>
      </c>
      <c r="K3367" t="s">
        <v>137</v>
      </c>
      <c r="L3367" t="s">
        <v>126</v>
      </c>
      <c r="M3367" t="s">
        <v>158</v>
      </c>
    </row>
    <row r="3368" spans="1:13" x14ac:dyDescent="0.3">
      <c r="A3368" t="s">
        <v>59</v>
      </c>
      <c r="B3368" t="s">
        <v>20</v>
      </c>
      <c r="C3368">
        <v>45183</v>
      </c>
      <c r="D3368">
        <v>7</v>
      </c>
      <c r="E3368">
        <v>6217.47</v>
      </c>
      <c r="F3368">
        <v>5057.1500000000005</v>
      </c>
      <c r="G3368">
        <v>1160.3199999999997</v>
      </c>
      <c r="H3368">
        <v>2023</v>
      </c>
      <c r="I3368">
        <v>9</v>
      </c>
      <c r="J3368" t="s">
        <v>85</v>
      </c>
      <c r="K3368" t="s">
        <v>104</v>
      </c>
      <c r="L3368" t="s">
        <v>102</v>
      </c>
      <c r="M3368" t="s">
        <v>124</v>
      </c>
    </row>
    <row r="3369" spans="1:13" x14ac:dyDescent="0.3">
      <c r="A3369" t="s">
        <v>37</v>
      </c>
      <c r="B3369" t="s">
        <v>30</v>
      </c>
      <c r="C3369">
        <v>45333</v>
      </c>
      <c r="D3369">
        <v>13</v>
      </c>
      <c r="E3369">
        <v>19128.98</v>
      </c>
      <c r="F3369">
        <v>12943.449999999999</v>
      </c>
      <c r="G3369">
        <v>6185.5300000000007</v>
      </c>
      <c r="H3369">
        <v>2024</v>
      </c>
      <c r="I3369">
        <v>2</v>
      </c>
      <c r="J3369" t="s">
        <v>87</v>
      </c>
      <c r="K3369" t="s">
        <v>113</v>
      </c>
      <c r="L3369" t="s">
        <v>126</v>
      </c>
      <c r="M3369" t="s">
        <v>127</v>
      </c>
    </row>
    <row r="3370" spans="1:13" x14ac:dyDescent="0.3">
      <c r="A3370" t="s">
        <v>21</v>
      </c>
      <c r="B3370" t="s">
        <v>56</v>
      </c>
      <c r="C3370">
        <v>45014</v>
      </c>
      <c r="D3370">
        <v>14</v>
      </c>
      <c r="E3370">
        <v>1878.1000000000001</v>
      </c>
      <c r="F3370">
        <v>1551.48</v>
      </c>
      <c r="G3370">
        <v>326.62000000000012</v>
      </c>
      <c r="H3370">
        <v>2023</v>
      </c>
      <c r="I3370">
        <v>3</v>
      </c>
      <c r="J3370" t="s">
        <v>83</v>
      </c>
      <c r="K3370" t="s">
        <v>113</v>
      </c>
      <c r="L3370" t="s">
        <v>102</v>
      </c>
      <c r="M3370" t="s">
        <v>148</v>
      </c>
    </row>
    <row r="3371" spans="1:13" x14ac:dyDescent="0.3">
      <c r="A3371" t="s">
        <v>12</v>
      </c>
      <c r="B3371" t="s">
        <v>13</v>
      </c>
      <c r="C3371">
        <v>45396</v>
      </c>
      <c r="D3371">
        <v>12</v>
      </c>
      <c r="E3371">
        <v>10536.84</v>
      </c>
      <c r="F3371">
        <v>7259.64</v>
      </c>
      <c r="G3371">
        <v>3277.2</v>
      </c>
      <c r="H3371">
        <v>2024</v>
      </c>
      <c r="I3371">
        <v>4</v>
      </c>
      <c r="J3371" t="s">
        <v>88</v>
      </c>
      <c r="K3371" t="s">
        <v>104</v>
      </c>
      <c r="L3371" t="s">
        <v>102</v>
      </c>
      <c r="M3371" t="s">
        <v>103</v>
      </c>
    </row>
    <row r="3372" spans="1:13" x14ac:dyDescent="0.3">
      <c r="A3372" t="s">
        <v>16</v>
      </c>
      <c r="B3372" t="s">
        <v>38</v>
      </c>
      <c r="C3372">
        <v>45593</v>
      </c>
      <c r="D3372">
        <v>28</v>
      </c>
      <c r="E3372">
        <v>15021.44</v>
      </c>
      <c r="F3372">
        <v>10948.84</v>
      </c>
      <c r="G3372">
        <v>4072.6000000000004</v>
      </c>
      <c r="H3372">
        <v>2024</v>
      </c>
      <c r="I3372">
        <v>10</v>
      </c>
      <c r="J3372" t="s">
        <v>90</v>
      </c>
      <c r="K3372" t="s">
        <v>113</v>
      </c>
      <c r="L3372" t="s">
        <v>111</v>
      </c>
      <c r="M3372" t="s">
        <v>112</v>
      </c>
    </row>
    <row r="3373" spans="1:13" x14ac:dyDescent="0.3">
      <c r="A3373" t="s">
        <v>16</v>
      </c>
      <c r="B3373" t="s">
        <v>55</v>
      </c>
      <c r="C3373">
        <v>45303</v>
      </c>
      <c r="D3373">
        <v>32</v>
      </c>
      <c r="E3373">
        <v>27813.119999999999</v>
      </c>
      <c r="F3373">
        <v>20880.96</v>
      </c>
      <c r="G3373">
        <v>6932.16</v>
      </c>
      <c r="H3373">
        <v>2024</v>
      </c>
      <c r="I3373">
        <v>1</v>
      </c>
      <c r="J3373" t="s">
        <v>87</v>
      </c>
      <c r="K3373" t="s">
        <v>100</v>
      </c>
      <c r="L3373" t="s">
        <v>111</v>
      </c>
      <c r="M3373" t="s">
        <v>121</v>
      </c>
    </row>
    <row r="3374" spans="1:13" x14ac:dyDescent="0.3">
      <c r="A3374" t="s">
        <v>6</v>
      </c>
      <c r="B3374" t="s">
        <v>61</v>
      </c>
      <c r="C3374">
        <v>45115</v>
      </c>
      <c r="D3374">
        <v>12</v>
      </c>
      <c r="E3374">
        <v>4590.96</v>
      </c>
      <c r="F3374">
        <v>3627.96</v>
      </c>
      <c r="G3374">
        <v>963</v>
      </c>
      <c r="H3374">
        <v>2023</v>
      </c>
      <c r="I3374">
        <v>7</v>
      </c>
      <c r="J3374" t="s">
        <v>85</v>
      </c>
      <c r="K3374" t="s">
        <v>109</v>
      </c>
      <c r="L3374" t="s">
        <v>111</v>
      </c>
      <c r="M3374" t="s">
        <v>121</v>
      </c>
    </row>
    <row r="3375" spans="1:13" x14ac:dyDescent="0.3">
      <c r="A3375" t="s">
        <v>59</v>
      </c>
      <c r="B3375" t="s">
        <v>60</v>
      </c>
      <c r="C3375">
        <v>45446</v>
      </c>
      <c r="D3375">
        <v>9</v>
      </c>
      <c r="E3375">
        <v>5061.6899999999996</v>
      </c>
      <c r="F3375">
        <v>3864.87</v>
      </c>
      <c r="G3375">
        <v>1196.8199999999997</v>
      </c>
      <c r="H3375">
        <v>2024</v>
      </c>
      <c r="I3375">
        <v>6</v>
      </c>
      <c r="J3375" t="s">
        <v>88</v>
      </c>
      <c r="K3375" t="s">
        <v>132</v>
      </c>
      <c r="L3375" t="s">
        <v>102</v>
      </c>
      <c r="M3375" t="s">
        <v>116</v>
      </c>
    </row>
    <row r="3376" spans="1:13" x14ac:dyDescent="0.3">
      <c r="A3376" t="s">
        <v>32</v>
      </c>
      <c r="B3376" t="s">
        <v>40</v>
      </c>
      <c r="C3376">
        <v>45390</v>
      </c>
      <c r="D3376">
        <v>19</v>
      </c>
      <c r="E3376">
        <v>25722.01</v>
      </c>
      <c r="F3376">
        <v>18514.740000000002</v>
      </c>
      <c r="G3376">
        <v>7207.2699999999968</v>
      </c>
      <c r="H3376">
        <v>2024</v>
      </c>
      <c r="I3376">
        <v>4</v>
      </c>
      <c r="J3376" t="s">
        <v>88</v>
      </c>
      <c r="K3376" t="s">
        <v>106</v>
      </c>
      <c r="L3376" t="s">
        <v>111</v>
      </c>
      <c r="M3376" t="s">
        <v>112</v>
      </c>
    </row>
    <row r="3377" spans="1:13" x14ac:dyDescent="0.3">
      <c r="A3377" t="s">
        <v>19</v>
      </c>
      <c r="B3377" t="s">
        <v>27</v>
      </c>
      <c r="C3377">
        <v>45019</v>
      </c>
      <c r="D3377">
        <v>20</v>
      </c>
      <c r="E3377">
        <v>6823.4000000000005</v>
      </c>
      <c r="F3377">
        <v>4069.4</v>
      </c>
      <c r="G3377">
        <v>2754.0000000000005</v>
      </c>
      <c r="H3377">
        <v>2023</v>
      </c>
      <c r="I3377">
        <v>4</v>
      </c>
      <c r="J3377" t="s">
        <v>84</v>
      </c>
      <c r="K3377" t="s">
        <v>113</v>
      </c>
      <c r="L3377" t="s">
        <v>102</v>
      </c>
      <c r="M3377" t="s">
        <v>124</v>
      </c>
    </row>
    <row r="3378" spans="1:13" x14ac:dyDescent="0.3">
      <c r="A3378" t="s">
        <v>25</v>
      </c>
      <c r="B3378" t="s">
        <v>49</v>
      </c>
      <c r="C3378">
        <v>45418</v>
      </c>
      <c r="D3378">
        <v>12</v>
      </c>
      <c r="E3378">
        <v>15972.84</v>
      </c>
      <c r="F3378">
        <v>9811.44</v>
      </c>
      <c r="G3378">
        <v>6161.4</v>
      </c>
      <c r="H3378">
        <v>2024</v>
      </c>
      <c r="I3378">
        <v>5</v>
      </c>
      <c r="J3378" t="s">
        <v>88</v>
      </c>
      <c r="K3378" t="s">
        <v>137</v>
      </c>
      <c r="L3378" t="s">
        <v>126</v>
      </c>
      <c r="M3378" t="s">
        <v>158</v>
      </c>
    </row>
    <row r="3379" spans="1:13" x14ac:dyDescent="0.3">
      <c r="A3379" t="s">
        <v>16</v>
      </c>
      <c r="B3379" t="s">
        <v>61</v>
      </c>
      <c r="C3379">
        <v>45436</v>
      </c>
      <c r="D3379">
        <v>15</v>
      </c>
      <c r="E3379">
        <v>5738.7</v>
      </c>
      <c r="F3379">
        <v>4534.95</v>
      </c>
      <c r="G3379">
        <v>1203.75</v>
      </c>
      <c r="H3379">
        <v>2024</v>
      </c>
      <c r="I3379">
        <v>5</v>
      </c>
      <c r="J3379" t="s">
        <v>88</v>
      </c>
      <c r="K3379" t="s">
        <v>109</v>
      </c>
      <c r="L3379" t="s">
        <v>111</v>
      </c>
      <c r="M3379" t="s">
        <v>121</v>
      </c>
    </row>
    <row r="3380" spans="1:13" x14ac:dyDescent="0.3">
      <c r="A3380" t="s">
        <v>10</v>
      </c>
      <c r="B3380" t="s">
        <v>39</v>
      </c>
      <c r="C3380">
        <v>45647</v>
      </c>
      <c r="D3380">
        <v>40</v>
      </c>
      <c r="E3380">
        <v>29199.200000000001</v>
      </c>
      <c r="F3380">
        <v>23559.599999999999</v>
      </c>
      <c r="G3380">
        <v>5639.6000000000022</v>
      </c>
      <c r="H3380">
        <v>2024</v>
      </c>
      <c r="I3380">
        <v>12</v>
      </c>
      <c r="J3380" t="s">
        <v>90</v>
      </c>
      <c r="K3380" t="s">
        <v>113</v>
      </c>
      <c r="L3380" t="s">
        <v>111</v>
      </c>
      <c r="M3380" t="s">
        <v>121</v>
      </c>
    </row>
    <row r="3381" spans="1:13" x14ac:dyDescent="0.3">
      <c r="A3381" t="s">
        <v>8</v>
      </c>
      <c r="B3381" t="s">
        <v>53</v>
      </c>
      <c r="C3381">
        <v>45516</v>
      </c>
      <c r="D3381">
        <v>4</v>
      </c>
      <c r="E3381">
        <v>5102.4399999999996</v>
      </c>
      <c r="F3381">
        <v>3181.56</v>
      </c>
      <c r="G3381">
        <v>1920.8799999999997</v>
      </c>
      <c r="H3381">
        <v>2024</v>
      </c>
      <c r="I3381">
        <v>8</v>
      </c>
      <c r="J3381" t="s">
        <v>89</v>
      </c>
      <c r="K3381" t="s">
        <v>130</v>
      </c>
      <c r="L3381" t="s">
        <v>118</v>
      </c>
      <c r="M3381" t="s">
        <v>152</v>
      </c>
    </row>
    <row r="3382" spans="1:13" x14ac:dyDescent="0.3">
      <c r="A3382" t="s">
        <v>21</v>
      </c>
      <c r="B3382" t="s">
        <v>38</v>
      </c>
      <c r="C3382">
        <v>45084</v>
      </c>
      <c r="D3382">
        <v>6</v>
      </c>
      <c r="E3382">
        <v>3218.88</v>
      </c>
      <c r="F3382">
        <v>2346.1799999999998</v>
      </c>
      <c r="G3382">
        <v>872.70000000000027</v>
      </c>
      <c r="H3382">
        <v>2023</v>
      </c>
      <c r="I3382">
        <v>6</v>
      </c>
      <c r="J3382" t="s">
        <v>84</v>
      </c>
      <c r="K3382" t="s">
        <v>113</v>
      </c>
      <c r="L3382" t="s">
        <v>111</v>
      </c>
      <c r="M3382" t="s">
        <v>112</v>
      </c>
    </row>
    <row r="3383" spans="1:13" x14ac:dyDescent="0.3">
      <c r="A3383" t="s">
        <v>16</v>
      </c>
      <c r="B3383" t="s">
        <v>18</v>
      </c>
      <c r="C3383">
        <v>45468</v>
      </c>
      <c r="D3383">
        <v>14</v>
      </c>
      <c r="E3383">
        <v>5588.2400000000007</v>
      </c>
      <c r="F3383">
        <v>4222.96</v>
      </c>
      <c r="G3383">
        <v>1365.2800000000007</v>
      </c>
      <c r="H3383">
        <v>2024</v>
      </c>
      <c r="I3383">
        <v>6</v>
      </c>
      <c r="J3383" t="s">
        <v>88</v>
      </c>
      <c r="K3383" t="s">
        <v>130</v>
      </c>
      <c r="L3383" t="s">
        <v>126</v>
      </c>
      <c r="M3383" t="s">
        <v>129</v>
      </c>
    </row>
    <row r="3384" spans="1:13" x14ac:dyDescent="0.3">
      <c r="A3384" t="s">
        <v>33</v>
      </c>
      <c r="B3384" t="s">
        <v>26</v>
      </c>
      <c r="C3384">
        <v>45118</v>
      </c>
      <c r="D3384">
        <v>11</v>
      </c>
      <c r="E3384">
        <v>11590.59</v>
      </c>
      <c r="F3384">
        <v>7178.27</v>
      </c>
      <c r="G3384">
        <v>4412.32</v>
      </c>
      <c r="H3384">
        <v>2023</v>
      </c>
      <c r="I3384">
        <v>7</v>
      </c>
      <c r="J3384" t="s">
        <v>85</v>
      </c>
      <c r="K3384" t="s">
        <v>104</v>
      </c>
      <c r="L3384" t="s">
        <v>126</v>
      </c>
      <c r="M3384" t="s">
        <v>127</v>
      </c>
    </row>
    <row r="3385" spans="1:13" x14ac:dyDescent="0.3">
      <c r="A3385" t="s">
        <v>28</v>
      </c>
      <c r="B3385" t="s">
        <v>40</v>
      </c>
      <c r="C3385">
        <v>45376</v>
      </c>
      <c r="D3385">
        <v>18</v>
      </c>
      <c r="E3385">
        <v>24368.22</v>
      </c>
      <c r="F3385">
        <v>17540.28</v>
      </c>
      <c r="G3385">
        <v>6827.9400000000023</v>
      </c>
      <c r="H3385">
        <v>2024</v>
      </c>
      <c r="I3385">
        <v>3</v>
      </c>
      <c r="J3385" t="s">
        <v>87</v>
      </c>
      <c r="K3385" t="s">
        <v>106</v>
      </c>
      <c r="L3385" t="s">
        <v>111</v>
      </c>
      <c r="M3385" t="s">
        <v>112</v>
      </c>
    </row>
    <row r="3386" spans="1:13" x14ac:dyDescent="0.3">
      <c r="A3386" t="s">
        <v>16</v>
      </c>
      <c r="B3386" t="s">
        <v>52</v>
      </c>
      <c r="C3386">
        <v>45584</v>
      </c>
      <c r="D3386">
        <v>38</v>
      </c>
      <c r="E3386">
        <v>8991.18</v>
      </c>
      <c r="F3386">
        <v>6960.4599999999991</v>
      </c>
      <c r="G3386">
        <v>2030.7200000000012</v>
      </c>
      <c r="H3386">
        <v>2024</v>
      </c>
      <c r="I3386">
        <v>10</v>
      </c>
      <c r="J3386" t="s">
        <v>90</v>
      </c>
      <c r="K3386" t="s">
        <v>113</v>
      </c>
      <c r="L3386" t="s">
        <v>118</v>
      </c>
      <c r="M3386" t="s">
        <v>152</v>
      </c>
    </row>
    <row r="3387" spans="1:13" x14ac:dyDescent="0.3">
      <c r="A3387" t="s">
        <v>10</v>
      </c>
      <c r="B3387" t="s">
        <v>53</v>
      </c>
      <c r="C3387">
        <v>45652</v>
      </c>
      <c r="D3387">
        <v>32</v>
      </c>
      <c r="E3387">
        <v>40819.519999999997</v>
      </c>
      <c r="F3387">
        <v>25452.48</v>
      </c>
      <c r="G3387">
        <v>15367.039999999997</v>
      </c>
      <c r="H3387">
        <v>2024</v>
      </c>
      <c r="I3387">
        <v>12</v>
      </c>
      <c r="J3387" t="s">
        <v>90</v>
      </c>
      <c r="K3387" t="s">
        <v>130</v>
      </c>
      <c r="L3387" t="s">
        <v>118</v>
      </c>
      <c r="M3387" t="s">
        <v>152</v>
      </c>
    </row>
    <row r="3388" spans="1:13" x14ac:dyDescent="0.3">
      <c r="A3388" t="s">
        <v>12</v>
      </c>
      <c r="B3388" t="s">
        <v>69</v>
      </c>
      <c r="C3388">
        <v>45187</v>
      </c>
      <c r="D3388">
        <v>15</v>
      </c>
      <c r="E3388">
        <v>1197.1500000000001</v>
      </c>
      <c r="F3388">
        <v>960.3</v>
      </c>
      <c r="G3388">
        <v>236.85000000000014</v>
      </c>
      <c r="H3388">
        <v>2023</v>
      </c>
      <c r="I3388">
        <v>9</v>
      </c>
      <c r="J3388" t="s">
        <v>85</v>
      </c>
      <c r="K3388" t="s">
        <v>106</v>
      </c>
      <c r="L3388" t="s">
        <v>98</v>
      </c>
      <c r="M3388" t="s">
        <v>99</v>
      </c>
    </row>
    <row r="3389" spans="1:13" x14ac:dyDescent="0.3">
      <c r="A3389" t="s">
        <v>59</v>
      </c>
      <c r="B3389" t="s">
        <v>27</v>
      </c>
      <c r="C3389">
        <v>44972</v>
      </c>
      <c r="D3389">
        <v>13</v>
      </c>
      <c r="E3389">
        <v>4435.21</v>
      </c>
      <c r="F3389">
        <v>2645.11</v>
      </c>
      <c r="G3389">
        <v>1790.1</v>
      </c>
      <c r="H3389">
        <v>2023</v>
      </c>
      <c r="I3389">
        <v>2</v>
      </c>
      <c r="J3389" t="s">
        <v>83</v>
      </c>
      <c r="K3389" t="s">
        <v>113</v>
      </c>
      <c r="L3389" t="s">
        <v>102</v>
      </c>
      <c r="M3389" t="s">
        <v>124</v>
      </c>
    </row>
    <row r="3390" spans="1:13" x14ac:dyDescent="0.3">
      <c r="A3390" t="s">
        <v>16</v>
      </c>
      <c r="B3390" t="s">
        <v>52</v>
      </c>
      <c r="C3390">
        <v>45413</v>
      </c>
      <c r="D3390">
        <v>17</v>
      </c>
      <c r="E3390">
        <v>4022.3700000000003</v>
      </c>
      <c r="F3390">
        <v>3113.89</v>
      </c>
      <c r="G3390">
        <v>908.48000000000047</v>
      </c>
      <c r="H3390">
        <v>2024</v>
      </c>
      <c r="I3390">
        <v>5</v>
      </c>
      <c r="J3390" t="s">
        <v>88</v>
      </c>
      <c r="K3390" t="s">
        <v>113</v>
      </c>
      <c r="L3390" t="s">
        <v>118</v>
      </c>
      <c r="M3390" t="s">
        <v>152</v>
      </c>
    </row>
    <row r="3391" spans="1:13" x14ac:dyDescent="0.3">
      <c r="A3391" t="s">
        <v>33</v>
      </c>
      <c r="B3391" t="s">
        <v>13</v>
      </c>
      <c r="C3391">
        <v>45128</v>
      </c>
      <c r="D3391">
        <v>6</v>
      </c>
      <c r="E3391">
        <v>5268.42</v>
      </c>
      <c r="F3391">
        <v>3629.82</v>
      </c>
      <c r="G3391">
        <v>1638.6</v>
      </c>
      <c r="H3391">
        <v>2023</v>
      </c>
      <c r="I3391">
        <v>7</v>
      </c>
      <c r="J3391" t="s">
        <v>85</v>
      </c>
      <c r="K3391" t="s">
        <v>104</v>
      </c>
      <c r="L3391" t="s">
        <v>102</v>
      </c>
      <c r="M3391" t="s">
        <v>103</v>
      </c>
    </row>
    <row r="3392" spans="1:13" x14ac:dyDescent="0.3">
      <c r="A3392" t="s">
        <v>16</v>
      </c>
      <c r="B3392" t="s">
        <v>58</v>
      </c>
      <c r="C3392">
        <v>45047</v>
      </c>
      <c r="D3392">
        <v>19</v>
      </c>
      <c r="E3392">
        <v>4926.1299999999992</v>
      </c>
      <c r="F3392">
        <v>3219.93</v>
      </c>
      <c r="G3392">
        <v>1706.1999999999994</v>
      </c>
      <c r="H3392">
        <v>2023</v>
      </c>
      <c r="I3392">
        <v>5</v>
      </c>
      <c r="J3392" t="s">
        <v>84</v>
      </c>
      <c r="K3392" t="s">
        <v>106</v>
      </c>
      <c r="L3392" t="s">
        <v>126</v>
      </c>
      <c r="M3392" t="s">
        <v>144</v>
      </c>
    </row>
    <row r="3393" spans="1:13" x14ac:dyDescent="0.3">
      <c r="A3393" t="s">
        <v>32</v>
      </c>
      <c r="B3393" t="s">
        <v>7</v>
      </c>
      <c r="C3393">
        <v>45181</v>
      </c>
      <c r="D3393">
        <v>19</v>
      </c>
      <c r="E3393">
        <v>6305.72</v>
      </c>
      <c r="F3393">
        <v>3756.4900000000002</v>
      </c>
      <c r="G3393">
        <v>2549.23</v>
      </c>
      <c r="H3393">
        <v>2023</v>
      </c>
      <c r="I3393">
        <v>9</v>
      </c>
      <c r="J3393" t="s">
        <v>85</v>
      </c>
      <c r="K3393" t="s">
        <v>109</v>
      </c>
      <c r="L3393" t="s">
        <v>98</v>
      </c>
      <c r="M3393" t="s">
        <v>108</v>
      </c>
    </row>
    <row r="3394" spans="1:13" x14ac:dyDescent="0.3">
      <c r="A3394" t="s">
        <v>16</v>
      </c>
      <c r="B3394" t="s">
        <v>63</v>
      </c>
      <c r="C3394">
        <v>45080</v>
      </c>
      <c r="D3394">
        <v>7</v>
      </c>
      <c r="E3394">
        <v>7917.7699999999995</v>
      </c>
      <c r="F3394">
        <v>6572.6500000000005</v>
      </c>
      <c r="G3394">
        <v>1345.119999999999</v>
      </c>
      <c r="H3394">
        <v>2023</v>
      </c>
      <c r="I3394">
        <v>6</v>
      </c>
      <c r="J3394" t="s">
        <v>84</v>
      </c>
      <c r="K3394" t="s">
        <v>113</v>
      </c>
      <c r="L3394" t="s">
        <v>111</v>
      </c>
      <c r="M3394" t="s">
        <v>170</v>
      </c>
    </row>
    <row r="3395" spans="1:13" x14ac:dyDescent="0.3">
      <c r="A3395" t="s">
        <v>16</v>
      </c>
      <c r="B3395" t="s">
        <v>30</v>
      </c>
      <c r="C3395">
        <v>45610</v>
      </c>
      <c r="D3395">
        <v>40</v>
      </c>
      <c r="E3395">
        <v>58858.400000000001</v>
      </c>
      <c r="F3395">
        <v>39826</v>
      </c>
      <c r="G3395">
        <v>19032.400000000001</v>
      </c>
      <c r="H3395">
        <v>2024</v>
      </c>
      <c r="I3395">
        <v>11</v>
      </c>
      <c r="J3395" t="s">
        <v>90</v>
      </c>
      <c r="K3395" t="s">
        <v>113</v>
      </c>
      <c r="L3395" t="s">
        <v>126</v>
      </c>
      <c r="M3395" t="s">
        <v>127</v>
      </c>
    </row>
    <row r="3396" spans="1:13" x14ac:dyDescent="0.3">
      <c r="A3396" t="s">
        <v>16</v>
      </c>
      <c r="B3396" t="s">
        <v>52</v>
      </c>
      <c r="C3396">
        <v>45513</v>
      </c>
      <c r="D3396">
        <v>14</v>
      </c>
      <c r="E3396">
        <v>3312.54</v>
      </c>
      <c r="F3396">
        <v>2564.3799999999997</v>
      </c>
      <c r="G3396">
        <v>748.16000000000031</v>
      </c>
      <c r="H3396">
        <v>2024</v>
      </c>
      <c r="I3396">
        <v>8</v>
      </c>
      <c r="J3396" t="s">
        <v>89</v>
      </c>
      <c r="K3396" t="s">
        <v>113</v>
      </c>
      <c r="L3396" t="s">
        <v>118</v>
      </c>
      <c r="M3396" t="s">
        <v>152</v>
      </c>
    </row>
    <row r="3397" spans="1:13" x14ac:dyDescent="0.3">
      <c r="A3397" t="s">
        <v>16</v>
      </c>
      <c r="B3397" t="s">
        <v>66</v>
      </c>
      <c r="C3397">
        <v>45368</v>
      </c>
      <c r="D3397">
        <v>31</v>
      </c>
      <c r="E3397">
        <v>16844.16</v>
      </c>
      <c r="F3397">
        <v>11983.98</v>
      </c>
      <c r="G3397">
        <v>4860.18</v>
      </c>
      <c r="H3397">
        <v>2024</v>
      </c>
      <c r="I3397">
        <v>3</v>
      </c>
      <c r="J3397" t="s">
        <v>87</v>
      </c>
      <c r="K3397" t="s">
        <v>113</v>
      </c>
      <c r="L3397" t="s">
        <v>118</v>
      </c>
      <c r="M3397" t="s">
        <v>154</v>
      </c>
    </row>
    <row r="3398" spans="1:13" x14ac:dyDescent="0.3">
      <c r="A3398" t="s">
        <v>54</v>
      </c>
      <c r="B3398" t="s">
        <v>49</v>
      </c>
      <c r="C3398">
        <v>45491</v>
      </c>
      <c r="D3398">
        <v>8</v>
      </c>
      <c r="E3398">
        <v>10648.56</v>
      </c>
      <c r="F3398">
        <v>6540.96</v>
      </c>
      <c r="G3398">
        <v>4107.5999999999995</v>
      </c>
      <c r="H3398">
        <v>2024</v>
      </c>
      <c r="I3398">
        <v>7</v>
      </c>
      <c r="J3398" t="s">
        <v>89</v>
      </c>
      <c r="K3398" t="s">
        <v>137</v>
      </c>
      <c r="L3398" t="s">
        <v>126</v>
      </c>
      <c r="M3398" t="s">
        <v>158</v>
      </c>
    </row>
    <row r="3399" spans="1:13" x14ac:dyDescent="0.3">
      <c r="A3399" t="s">
        <v>23</v>
      </c>
      <c r="B3399" t="s">
        <v>42</v>
      </c>
      <c r="C3399">
        <v>45356</v>
      </c>
      <c r="D3399">
        <v>21</v>
      </c>
      <c r="E3399">
        <v>8897.07</v>
      </c>
      <c r="F3399">
        <v>5798.1</v>
      </c>
      <c r="G3399">
        <v>3098.9699999999993</v>
      </c>
      <c r="H3399">
        <v>2024</v>
      </c>
      <c r="I3399">
        <v>3</v>
      </c>
      <c r="J3399" t="s">
        <v>87</v>
      </c>
      <c r="K3399" t="s">
        <v>137</v>
      </c>
      <c r="L3399" t="s">
        <v>98</v>
      </c>
      <c r="M3399" t="s">
        <v>99</v>
      </c>
    </row>
    <row r="3400" spans="1:13" x14ac:dyDescent="0.3">
      <c r="A3400" t="s">
        <v>16</v>
      </c>
      <c r="B3400" t="s">
        <v>60</v>
      </c>
      <c r="C3400">
        <v>45439</v>
      </c>
      <c r="D3400">
        <v>13</v>
      </c>
      <c r="E3400">
        <v>7311.33</v>
      </c>
      <c r="F3400">
        <v>5582.59</v>
      </c>
      <c r="G3400">
        <v>1728.7399999999998</v>
      </c>
      <c r="H3400">
        <v>2024</v>
      </c>
      <c r="I3400">
        <v>5</v>
      </c>
      <c r="J3400" t="s">
        <v>88</v>
      </c>
      <c r="K3400" t="s">
        <v>132</v>
      </c>
      <c r="L3400" t="s">
        <v>102</v>
      </c>
      <c r="M3400" t="s">
        <v>116</v>
      </c>
    </row>
    <row r="3401" spans="1:13" x14ac:dyDescent="0.3">
      <c r="A3401" t="s">
        <v>8</v>
      </c>
      <c r="B3401" t="s">
        <v>62</v>
      </c>
      <c r="C3401">
        <v>44982</v>
      </c>
      <c r="D3401">
        <v>20</v>
      </c>
      <c r="E3401">
        <v>28906</v>
      </c>
      <c r="F3401">
        <v>19405.400000000001</v>
      </c>
      <c r="G3401">
        <v>9500.5999999999985</v>
      </c>
      <c r="H3401">
        <v>2023</v>
      </c>
      <c r="I3401">
        <v>2</v>
      </c>
      <c r="J3401" t="s">
        <v>83</v>
      </c>
      <c r="K3401" t="s">
        <v>113</v>
      </c>
      <c r="L3401" t="s">
        <v>126</v>
      </c>
      <c r="M3401" t="s">
        <v>158</v>
      </c>
    </row>
    <row r="3402" spans="1:13" x14ac:dyDescent="0.3">
      <c r="A3402" t="s">
        <v>14</v>
      </c>
      <c r="B3402" t="s">
        <v>63</v>
      </c>
      <c r="C3402">
        <v>45301</v>
      </c>
      <c r="D3402">
        <v>22</v>
      </c>
      <c r="E3402">
        <v>24884.42</v>
      </c>
      <c r="F3402">
        <v>20656.900000000001</v>
      </c>
      <c r="G3402">
        <v>4227.5199999999968</v>
      </c>
      <c r="H3402">
        <v>2024</v>
      </c>
      <c r="I3402">
        <v>1</v>
      </c>
      <c r="J3402" t="s">
        <v>87</v>
      </c>
      <c r="K3402" t="s">
        <v>113</v>
      </c>
      <c r="L3402" t="s">
        <v>111</v>
      </c>
      <c r="M3402" t="s">
        <v>170</v>
      </c>
    </row>
    <row r="3403" spans="1:13" x14ac:dyDescent="0.3">
      <c r="A3403" t="s">
        <v>16</v>
      </c>
      <c r="B3403" t="s">
        <v>60</v>
      </c>
      <c r="C3403">
        <v>45299</v>
      </c>
      <c r="D3403">
        <v>20</v>
      </c>
      <c r="E3403">
        <v>11248.199999999999</v>
      </c>
      <c r="F3403">
        <v>8588.6</v>
      </c>
      <c r="G3403">
        <v>2659.5999999999985</v>
      </c>
      <c r="H3403">
        <v>2024</v>
      </c>
      <c r="I3403">
        <v>1</v>
      </c>
      <c r="J3403" t="s">
        <v>87</v>
      </c>
      <c r="K3403" t="s">
        <v>132</v>
      </c>
      <c r="L3403" t="s">
        <v>102</v>
      </c>
      <c r="M3403" t="s">
        <v>116</v>
      </c>
    </row>
    <row r="3404" spans="1:13" x14ac:dyDescent="0.3">
      <c r="A3404" t="s">
        <v>6</v>
      </c>
      <c r="B3404" t="s">
        <v>27</v>
      </c>
      <c r="C3404">
        <v>45206</v>
      </c>
      <c r="D3404">
        <v>26</v>
      </c>
      <c r="E3404">
        <v>8870.42</v>
      </c>
      <c r="F3404">
        <v>5290.22</v>
      </c>
      <c r="G3404">
        <v>3580.2</v>
      </c>
      <c r="H3404">
        <v>2023</v>
      </c>
      <c r="I3404">
        <v>10</v>
      </c>
      <c r="J3404" t="s">
        <v>86</v>
      </c>
      <c r="K3404" t="s">
        <v>113</v>
      </c>
      <c r="L3404" t="s">
        <v>102</v>
      </c>
      <c r="M3404" t="s">
        <v>124</v>
      </c>
    </row>
    <row r="3405" spans="1:13" x14ac:dyDescent="0.3">
      <c r="A3405" t="s">
        <v>16</v>
      </c>
      <c r="B3405" t="s">
        <v>66</v>
      </c>
      <c r="C3405">
        <v>45031</v>
      </c>
      <c r="D3405">
        <v>12</v>
      </c>
      <c r="E3405">
        <v>6520.32</v>
      </c>
      <c r="F3405">
        <v>4638.96</v>
      </c>
      <c r="G3405">
        <v>1881.3599999999997</v>
      </c>
      <c r="H3405">
        <v>2023</v>
      </c>
      <c r="I3405">
        <v>4</v>
      </c>
      <c r="J3405" t="s">
        <v>84</v>
      </c>
      <c r="K3405" t="s">
        <v>113</v>
      </c>
      <c r="L3405" t="s">
        <v>118</v>
      </c>
      <c r="M3405" t="s">
        <v>154</v>
      </c>
    </row>
    <row r="3406" spans="1:13" x14ac:dyDescent="0.3">
      <c r="A3406" t="s">
        <v>16</v>
      </c>
      <c r="B3406" t="s">
        <v>63</v>
      </c>
      <c r="C3406">
        <v>45122</v>
      </c>
      <c r="D3406">
        <v>7</v>
      </c>
      <c r="E3406">
        <v>7917.7699999999995</v>
      </c>
      <c r="F3406">
        <v>6572.6500000000005</v>
      </c>
      <c r="G3406">
        <v>1345.119999999999</v>
      </c>
      <c r="H3406">
        <v>2023</v>
      </c>
      <c r="I3406">
        <v>7</v>
      </c>
      <c r="J3406" t="s">
        <v>85</v>
      </c>
      <c r="K3406" t="s">
        <v>113</v>
      </c>
      <c r="L3406" t="s">
        <v>111</v>
      </c>
      <c r="M3406" t="s">
        <v>170</v>
      </c>
    </row>
    <row r="3407" spans="1:13" x14ac:dyDescent="0.3">
      <c r="A3407" t="s">
        <v>16</v>
      </c>
      <c r="B3407" t="s">
        <v>70</v>
      </c>
      <c r="C3407">
        <v>45520</v>
      </c>
      <c r="D3407">
        <v>17</v>
      </c>
      <c r="E3407">
        <v>3670.1299999999997</v>
      </c>
      <c r="F3407">
        <v>2656.59</v>
      </c>
      <c r="G3407">
        <v>1013.5399999999995</v>
      </c>
      <c r="H3407">
        <v>2024</v>
      </c>
      <c r="I3407">
        <v>8</v>
      </c>
      <c r="J3407" t="s">
        <v>89</v>
      </c>
      <c r="K3407" t="s">
        <v>130</v>
      </c>
      <c r="L3407" t="s">
        <v>102</v>
      </c>
      <c r="M3407" t="s">
        <v>103</v>
      </c>
    </row>
    <row r="3408" spans="1:13" x14ac:dyDescent="0.3">
      <c r="A3408" t="s">
        <v>16</v>
      </c>
      <c r="B3408" t="s">
        <v>15</v>
      </c>
      <c r="C3408">
        <v>45370</v>
      </c>
      <c r="D3408">
        <v>17</v>
      </c>
      <c r="E3408">
        <v>15019.33</v>
      </c>
      <c r="F3408">
        <v>10473.530000000001</v>
      </c>
      <c r="G3408">
        <v>4545.7999999999993</v>
      </c>
      <c r="H3408">
        <v>2024</v>
      </c>
      <c r="I3408">
        <v>3</v>
      </c>
      <c r="J3408" t="s">
        <v>87</v>
      </c>
      <c r="K3408" t="s">
        <v>132</v>
      </c>
      <c r="L3408" t="s">
        <v>118</v>
      </c>
      <c r="M3408" t="s">
        <v>134</v>
      </c>
    </row>
    <row r="3409" spans="1:13" x14ac:dyDescent="0.3">
      <c r="A3409" t="s">
        <v>14</v>
      </c>
      <c r="B3409" t="s">
        <v>53</v>
      </c>
      <c r="C3409">
        <v>45551</v>
      </c>
      <c r="D3409">
        <v>20</v>
      </c>
      <c r="E3409">
        <v>25512.199999999997</v>
      </c>
      <c r="F3409">
        <v>15907.8</v>
      </c>
      <c r="G3409">
        <v>9604.3999999999978</v>
      </c>
      <c r="H3409">
        <v>2024</v>
      </c>
      <c r="I3409">
        <v>9</v>
      </c>
      <c r="J3409" t="s">
        <v>89</v>
      </c>
      <c r="K3409" t="s">
        <v>130</v>
      </c>
      <c r="L3409" t="s">
        <v>118</v>
      </c>
      <c r="M3409" t="s">
        <v>152</v>
      </c>
    </row>
    <row r="3410" spans="1:13" x14ac:dyDescent="0.3">
      <c r="A3410" t="s">
        <v>32</v>
      </c>
      <c r="B3410" t="s">
        <v>35</v>
      </c>
      <c r="C3410">
        <v>45135</v>
      </c>
      <c r="D3410">
        <v>4</v>
      </c>
      <c r="E3410">
        <v>652.20000000000005</v>
      </c>
      <c r="F3410">
        <v>504.44</v>
      </c>
      <c r="G3410">
        <v>147.76000000000005</v>
      </c>
      <c r="H3410">
        <v>2023</v>
      </c>
      <c r="I3410">
        <v>7</v>
      </c>
      <c r="J3410" t="s">
        <v>85</v>
      </c>
      <c r="K3410" t="s">
        <v>113</v>
      </c>
      <c r="L3410" t="s">
        <v>102</v>
      </c>
      <c r="M3410" t="s">
        <v>124</v>
      </c>
    </row>
    <row r="3411" spans="1:13" x14ac:dyDescent="0.3">
      <c r="A3411" t="s">
        <v>16</v>
      </c>
      <c r="B3411" t="s">
        <v>63</v>
      </c>
      <c r="C3411">
        <v>45052</v>
      </c>
      <c r="D3411">
        <v>9</v>
      </c>
      <c r="E3411">
        <v>10179.99</v>
      </c>
      <c r="F3411">
        <v>8450.5500000000011</v>
      </c>
      <c r="G3411">
        <v>1729.4399999999987</v>
      </c>
      <c r="H3411">
        <v>2023</v>
      </c>
      <c r="I3411">
        <v>5</v>
      </c>
      <c r="J3411" t="s">
        <v>84</v>
      </c>
      <c r="K3411" t="s">
        <v>113</v>
      </c>
      <c r="L3411" t="s">
        <v>111</v>
      </c>
      <c r="M3411" t="s">
        <v>170</v>
      </c>
    </row>
    <row r="3412" spans="1:13" x14ac:dyDescent="0.3">
      <c r="A3412" t="s">
        <v>16</v>
      </c>
      <c r="B3412" t="s">
        <v>56</v>
      </c>
      <c r="C3412">
        <v>45216</v>
      </c>
      <c r="D3412">
        <v>27</v>
      </c>
      <c r="E3412">
        <v>3622.05</v>
      </c>
      <c r="F3412">
        <v>2992.14</v>
      </c>
      <c r="G3412">
        <v>629.91000000000031</v>
      </c>
      <c r="H3412">
        <v>2023</v>
      </c>
      <c r="I3412">
        <v>10</v>
      </c>
      <c r="J3412" t="s">
        <v>86</v>
      </c>
      <c r="K3412" t="s">
        <v>113</v>
      </c>
      <c r="L3412" t="s">
        <v>102</v>
      </c>
      <c r="M3412" t="s">
        <v>148</v>
      </c>
    </row>
    <row r="3413" spans="1:13" x14ac:dyDescent="0.3">
      <c r="A3413" t="s">
        <v>12</v>
      </c>
      <c r="B3413" t="s">
        <v>17</v>
      </c>
      <c r="C3413">
        <v>45499</v>
      </c>
      <c r="D3413">
        <v>17</v>
      </c>
      <c r="E3413">
        <v>3110.66</v>
      </c>
      <c r="F3413">
        <v>2363.17</v>
      </c>
      <c r="G3413">
        <v>747.48999999999978</v>
      </c>
      <c r="H3413">
        <v>2024</v>
      </c>
      <c r="I3413">
        <v>7</v>
      </c>
      <c r="J3413" t="s">
        <v>89</v>
      </c>
      <c r="K3413" t="s">
        <v>104</v>
      </c>
      <c r="L3413" t="s">
        <v>102</v>
      </c>
      <c r="M3413" t="s">
        <v>103</v>
      </c>
    </row>
    <row r="3414" spans="1:13" x14ac:dyDescent="0.3">
      <c r="A3414" t="s">
        <v>16</v>
      </c>
      <c r="B3414" t="s">
        <v>42</v>
      </c>
      <c r="C3414">
        <v>45563</v>
      </c>
      <c r="D3414">
        <v>16</v>
      </c>
      <c r="E3414">
        <v>6778.72</v>
      </c>
      <c r="F3414">
        <v>4417.6000000000004</v>
      </c>
      <c r="G3414">
        <v>2361.12</v>
      </c>
      <c r="H3414">
        <v>2024</v>
      </c>
      <c r="I3414">
        <v>9</v>
      </c>
      <c r="J3414" t="s">
        <v>89</v>
      </c>
      <c r="K3414" t="s">
        <v>137</v>
      </c>
      <c r="L3414" t="s">
        <v>98</v>
      </c>
      <c r="M3414" t="s">
        <v>99</v>
      </c>
    </row>
    <row r="3415" spans="1:13" x14ac:dyDescent="0.3">
      <c r="A3415" t="s">
        <v>14</v>
      </c>
      <c r="B3415" t="s">
        <v>71</v>
      </c>
      <c r="C3415">
        <v>45218</v>
      </c>
      <c r="D3415">
        <v>43</v>
      </c>
      <c r="E3415">
        <v>9822.49</v>
      </c>
      <c r="F3415">
        <v>7850.08</v>
      </c>
      <c r="G3415">
        <v>1972.4099999999999</v>
      </c>
      <c r="H3415">
        <v>2023</v>
      </c>
      <c r="I3415">
        <v>10</v>
      </c>
      <c r="J3415" t="s">
        <v>86</v>
      </c>
      <c r="K3415" t="s">
        <v>100</v>
      </c>
      <c r="L3415" t="s">
        <v>98</v>
      </c>
      <c r="M3415" t="s">
        <v>99</v>
      </c>
    </row>
    <row r="3416" spans="1:13" x14ac:dyDescent="0.3">
      <c r="A3416" t="s">
        <v>21</v>
      </c>
      <c r="B3416" t="s">
        <v>35</v>
      </c>
      <c r="C3416">
        <v>45288</v>
      </c>
      <c r="D3416">
        <v>21</v>
      </c>
      <c r="E3416">
        <v>3424.05</v>
      </c>
      <c r="F3416">
        <v>2648.31</v>
      </c>
      <c r="G3416">
        <v>775.74000000000024</v>
      </c>
      <c r="H3416">
        <v>2023</v>
      </c>
      <c r="I3416">
        <v>12</v>
      </c>
      <c r="J3416" t="s">
        <v>86</v>
      </c>
      <c r="K3416" t="s">
        <v>113</v>
      </c>
      <c r="L3416" t="s">
        <v>102</v>
      </c>
      <c r="M3416" t="s">
        <v>124</v>
      </c>
    </row>
    <row r="3417" spans="1:13" x14ac:dyDescent="0.3">
      <c r="A3417" t="s">
        <v>21</v>
      </c>
      <c r="B3417" t="s">
        <v>24</v>
      </c>
      <c r="C3417">
        <v>45630</v>
      </c>
      <c r="D3417">
        <v>21</v>
      </c>
      <c r="E3417">
        <v>27955.83</v>
      </c>
      <c r="F3417">
        <v>17444.91</v>
      </c>
      <c r="G3417">
        <v>10510.920000000002</v>
      </c>
      <c r="H3417">
        <v>2024</v>
      </c>
      <c r="I3417">
        <v>12</v>
      </c>
      <c r="J3417" t="s">
        <v>90</v>
      </c>
      <c r="K3417" t="s">
        <v>104</v>
      </c>
      <c r="L3417" t="s">
        <v>102</v>
      </c>
      <c r="M3417" t="s">
        <v>124</v>
      </c>
    </row>
    <row r="3418" spans="1:13" x14ac:dyDescent="0.3">
      <c r="A3418" t="s">
        <v>23</v>
      </c>
      <c r="B3418" t="s">
        <v>49</v>
      </c>
      <c r="C3418">
        <v>45325</v>
      </c>
      <c r="D3418">
        <v>11</v>
      </c>
      <c r="E3418">
        <v>14641.769999999999</v>
      </c>
      <c r="F3418">
        <v>8993.82</v>
      </c>
      <c r="G3418">
        <v>5647.9499999999989</v>
      </c>
      <c r="H3418">
        <v>2024</v>
      </c>
      <c r="I3418">
        <v>2</v>
      </c>
      <c r="J3418" t="s">
        <v>87</v>
      </c>
      <c r="K3418" t="s">
        <v>137</v>
      </c>
      <c r="L3418" t="s">
        <v>126</v>
      </c>
      <c r="M3418" t="s">
        <v>158</v>
      </c>
    </row>
    <row r="3419" spans="1:13" x14ac:dyDescent="0.3">
      <c r="A3419" t="s">
        <v>14</v>
      </c>
      <c r="B3419" t="s">
        <v>47</v>
      </c>
      <c r="C3419">
        <v>45180</v>
      </c>
      <c r="D3419">
        <v>7</v>
      </c>
      <c r="E3419">
        <v>8385.44</v>
      </c>
      <c r="F3419">
        <v>6177.8499999999995</v>
      </c>
      <c r="G3419">
        <v>2207.5900000000011</v>
      </c>
      <c r="H3419">
        <v>2023</v>
      </c>
      <c r="I3419">
        <v>9</v>
      </c>
      <c r="J3419" t="s">
        <v>85</v>
      </c>
      <c r="K3419" t="s">
        <v>113</v>
      </c>
      <c r="L3419" t="s">
        <v>126</v>
      </c>
      <c r="M3419" t="s">
        <v>127</v>
      </c>
    </row>
    <row r="3420" spans="1:13" x14ac:dyDescent="0.3">
      <c r="A3420" t="s">
        <v>14</v>
      </c>
      <c r="B3420" t="s">
        <v>18</v>
      </c>
      <c r="C3420">
        <v>45339</v>
      </c>
      <c r="D3420">
        <v>14</v>
      </c>
      <c r="E3420">
        <v>5588.2400000000007</v>
      </c>
      <c r="F3420">
        <v>4222.96</v>
      </c>
      <c r="G3420">
        <v>1365.2800000000007</v>
      </c>
      <c r="H3420">
        <v>2024</v>
      </c>
      <c r="I3420">
        <v>2</v>
      </c>
      <c r="J3420" t="s">
        <v>87</v>
      </c>
      <c r="K3420" t="s">
        <v>130</v>
      </c>
      <c r="L3420" t="s">
        <v>126</v>
      </c>
      <c r="M3420" t="s">
        <v>129</v>
      </c>
    </row>
    <row r="3421" spans="1:13" x14ac:dyDescent="0.3">
      <c r="A3421" t="s">
        <v>12</v>
      </c>
      <c r="B3421" t="s">
        <v>41</v>
      </c>
      <c r="C3421">
        <v>45418</v>
      </c>
      <c r="D3421">
        <v>18</v>
      </c>
      <c r="E3421">
        <v>15901.199999999999</v>
      </c>
      <c r="F3421">
        <v>10880.82</v>
      </c>
      <c r="G3421">
        <v>5020.3799999999992</v>
      </c>
      <c r="H3421">
        <v>2024</v>
      </c>
      <c r="I3421">
        <v>5</v>
      </c>
      <c r="J3421" t="s">
        <v>88</v>
      </c>
      <c r="K3421" t="s">
        <v>132</v>
      </c>
      <c r="L3421" t="s">
        <v>118</v>
      </c>
      <c r="M3421" t="s">
        <v>154</v>
      </c>
    </row>
    <row r="3422" spans="1:13" x14ac:dyDescent="0.3">
      <c r="A3422" t="s">
        <v>14</v>
      </c>
      <c r="B3422" t="s">
        <v>51</v>
      </c>
      <c r="C3422">
        <v>45188</v>
      </c>
      <c r="D3422">
        <v>11</v>
      </c>
      <c r="E3422">
        <v>3898.6200000000003</v>
      </c>
      <c r="F3422">
        <v>2783.66</v>
      </c>
      <c r="G3422">
        <v>1114.9600000000005</v>
      </c>
      <c r="H3422">
        <v>2023</v>
      </c>
      <c r="I3422">
        <v>9</v>
      </c>
      <c r="J3422" t="s">
        <v>85</v>
      </c>
      <c r="K3422" t="s">
        <v>113</v>
      </c>
      <c r="L3422" t="s">
        <v>118</v>
      </c>
      <c r="M3422" t="s">
        <v>152</v>
      </c>
    </row>
    <row r="3423" spans="1:13" x14ac:dyDescent="0.3">
      <c r="A3423" t="s">
        <v>33</v>
      </c>
      <c r="B3423" t="s">
        <v>39</v>
      </c>
      <c r="C3423">
        <v>45439</v>
      </c>
      <c r="D3423">
        <v>16</v>
      </c>
      <c r="E3423">
        <v>11679.68</v>
      </c>
      <c r="F3423">
        <v>9423.84</v>
      </c>
      <c r="G3423">
        <v>2255.84</v>
      </c>
      <c r="H3423">
        <v>2024</v>
      </c>
      <c r="I3423">
        <v>5</v>
      </c>
      <c r="J3423" t="s">
        <v>88</v>
      </c>
      <c r="K3423" t="s">
        <v>113</v>
      </c>
      <c r="L3423" t="s">
        <v>111</v>
      </c>
      <c r="M3423" t="s">
        <v>121</v>
      </c>
    </row>
    <row r="3424" spans="1:13" x14ac:dyDescent="0.3">
      <c r="A3424" t="s">
        <v>14</v>
      </c>
      <c r="B3424" t="s">
        <v>38</v>
      </c>
      <c r="C3424">
        <v>45031</v>
      </c>
      <c r="D3424">
        <v>8</v>
      </c>
      <c r="E3424">
        <v>4291.84</v>
      </c>
      <c r="F3424">
        <v>3128.24</v>
      </c>
      <c r="G3424">
        <v>1163.6000000000004</v>
      </c>
      <c r="H3424">
        <v>2023</v>
      </c>
      <c r="I3424">
        <v>4</v>
      </c>
      <c r="J3424" t="s">
        <v>84</v>
      </c>
      <c r="K3424" t="s">
        <v>113</v>
      </c>
      <c r="L3424" t="s">
        <v>111</v>
      </c>
      <c r="M3424" t="s">
        <v>112</v>
      </c>
    </row>
    <row r="3425" spans="1:13" x14ac:dyDescent="0.3">
      <c r="A3425" t="s">
        <v>33</v>
      </c>
      <c r="B3425" t="s">
        <v>24</v>
      </c>
      <c r="C3425">
        <v>45428</v>
      </c>
      <c r="D3425">
        <v>9</v>
      </c>
      <c r="E3425">
        <v>11981.07</v>
      </c>
      <c r="F3425">
        <v>7476.39</v>
      </c>
      <c r="G3425">
        <v>4504.6799999999994</v>
      </c>
      <c r="H3425">
        <v>2024</v>
      </c>
      <c r="I3425">
        <v>5</v>
      </c>
      <c r="J3425" t="s">
        <v>88</v>
      </c>
      <c r="K3425" t="s">
        <v>104</v>
      </c>
      <c r="L3425" t="s">
        <v>102</v>
      </c>
      <c r="M3425" t="s">
        <v>124</v>
      </c>
    </row>
    <row r="3426" spans="1:13" x14ac:dyDescent="0.3">
      <c r="A3426" t="s">
        <v>16</v>
      </c>
      <c r="B3426" t="s">
        <v>31</v>
      </c>
      <c r="C3426">
        <v>45295</v>
      </c>
      <c r="D3426">
        <v>19</v>
      </c>
      <c r="E3426">
        <v>9133.2999999999993</v>
      </c>
      <c r="F3426">
        <v>5736.86</v>
      </c>
      <c r="G3426">
        <v>3396.4399999999996</v>
      </c>
      <c r="H3426">
        <v>2024</v>
      </c>
      <c r="I3426">
        <v>1</v>
      </c>
      <c r="J3426" t="s">
        <v>87</v>
      </c>
      <c r="K3426" t="s">
        <v>113</v>
      </c>
      <c r="L3426" t="s">
        <v>98</v>
      </c>
      <c r="M3426" t="s">
        <v>108</v>
      </c>
    </row>
    <row r="3427" spans="1:13" x14ac:dyDescent="0.3">
      <c r="A3427" t="s">
        <v>28</v>
      </c>
      <c r="B3427" t="s">
        <v>36</v>
      </c>
      <c r="C3427">
        <v>45407</v>
      </c>
      <c r="D3427">
        <v>2</v>
      </c>
      <c r="E3427">
        <v>1894.1</v>
      </c>
      <c r="F3427">
        <v>1334.76</v>
      </c>
      <c r="G3427">
        <v>559.33999999999992</v>
      </c>
      <c r="H3427">
        <v>2024</v>
      </c>
      <c r="I3427">
        <v>4</v>
      </c>
      <c r="J3427" t="s">
        <v>88</v>
      </c>
      <c r="K3427" t="s">
        <v>132</v>
      </c>
      <c r="L3427" t="s">
        <v>102</v>
      </c>
      <c r="M3427" t="s">
        <v>124</v>
      </c>
    </row>
    <row r="3428" spans="1:13" x14ac:dyDescent="0.3">
      <c r="A3428" t="s">
        <v>14</v>
      </c>
      <c r="B3428" t="s">
        <v>53</v>
      </c>
      <c r="C3428">
        <v>45325</v>
      </c>
      <c r="D3428">
        <v>18</v>
      </c>
      <c r="E3428">
        <v>22960.98</v>
      </c>
      <c r="F3428">
        <v>14317.02</v>
      </c>
      <c r="G3428">
        <v>8643.9599999999991</v>
      </c>
      <c r="H3428">
        <v>2024</v>
      </c>
      <c r="I3428">
        <v>2</v>
      </c>
      <c r="J3428" t="s">
        <v>87</v>
      </c>
      <c r="K3428" t="s">
        <v>130</v>
      </c>
      <c r="L3428" t="s">
        <v>118</v>
      </c>
      <c r="M3428" t="s">
        <v>152</v>
      </c>
    </row>
    <row r="3429" spans="1:13" x14ac:dyDescent="0.3">
      <c r="A3429" t="s">
        <v>59</v>
      </c>
      <c r="B3429" t="s">
        <v>22</v>
      </c>
      <c r="C3429">
        <v>45082</v>
      </c>
      <c r="D3429">
        <v>8</v>
      </c>
      <c r="E3429">
        <v>8427.84</v>
      </c>
      <c r="F3429">
        <v>5010.08</v>
      </c>
      <c r="G3429">
        <v>3417.76</v>
      </c>
      <c r="H3429">
        <v>2023</v>
      </c>
      <c r="I3429">
        <v>6</v>
      </c>
      <c r="J3429" t="s">
        <v>84</v>
      </c>
      <c r="K3429" t="s">
        <v>113</v>
      </c>
      <c r="L3429" t="s">
        <v>102</v>
      </c>
      <c r="M3429" t="s">
        <v>124</v>
      </c>
    </row>
    <row r="3430" spans="1:13" x14ac:dyDescent="0.3">
      <c r="A3430" t="s">
        <v>16</v>
      </c>
      <c r="B3430" t="s">
        <v>36</v>
      </c>
      <c r="C3430">
        <v>45304</v>
      </c>
      <c r="D3430">
        <v>18</v>
      </c>
      <c r="E3430">
        <v>17046.899999999998</v>
      </c>
      <c r="F3430">
        <v>12012.84</v>
      </c>
      <c r="G3430">
        <v>5034.0599999999977</v>
      </c>
      <c r="H3430">
        <v>2024</v>
      </c>
      <c r="I3430">
        <v>1</v>
      </c>
      <c r="J3430" t="s">
        <v>87</v>
      </c>
      <c r="K3430" t="s">
        <v>132</v>
      </c>
      <c r="L3430" t="s">
        <v>102</v>
      </c>
      <c r="M3430" t="s">
        <v>124</v>
      </c>
    </row>
    <row r="3431" spans="1:13" x14ac:dyDescent="0.3">
      <c r="A3431" t="s">
        <v>37</v>
      </c>
      <c r="B3431" t="s">
        <v>18</v>
      </c>
      <c r="C3431">
        <v>45421</v>
      </c>
      <c r="D3431">
        <v>15</v>
      </c>
      <c r="E3431">
        <v>5987.4000000000005</v>
      </c>
      <c r="F3431">
        <v>4524.5999999999995</v>
      </c>
      <c r="G3431">
        <v>1462.8000000000011</v>
      </c>
      <c r="H3431">
        <v>2024</v>
      </c>
      <c r="I3431">
        <v>5</v>
      </c>
      <c r="J3431" t="s">
        <v>88</v>
      </c>
      <c r="K3431" t="s">
        <v>130</v>
      </c>
      <c r="L3431" t="s">
        <v>126</v>
      </c>
      <c r="M3431" t="s">
        <v>129</v>
      </c>
    </row>
    <row r="3432" spans="1:13" x14ac:dyDescent="0.3">
      <c r="A3432" t="s">
        <v>25</v>
      </c>
      <c r="B3432" t="s">
        <v>49</v>
      </c>
      <c r="C3432">
        <v>45568</v>
      </c>
      <c r="D3432">
        <v>30</v>
      </c>
      <c r="E3432">
        <v>39932.1</v>
      </c>
      <c r="F3432">
        <v>24528.6</v>
      </c>
      <c r="G3432">
        <v>15403.5</v>
      </c>
      <c r="H3432">
        <v>2024</v>
      </c>
      <c r="I3432">
        <v>10</v>
      </c>
      <c r="J3432" t="s">
        <v>90</v>
      </c>
      <c r="K3432" t="s">
        <v>137</v>
      </c>
      <c r="L3432" t="s">
        <v>126</v>
      </c>
      <c r="M3432" t="s">
        <v>158</v>
      </c>
    </row>
    <row r="3433" spans="1:13" x14ac:dyDescent="0.3">
      <c r="A3433" t="s">
        <v>8</v>
      </c>
      <c r="B3433" t="s">
        <v>49</v>
      </c>
      <c r="C3433">
        <v>45613</v>
      </c>
      <c r="D3433">
        <v>32</v>
      </c>
      <c r="E3433">
        <v>42594.239999999998</v>
      </c>
      <c r="F3433">
        <v>26163.84</v>
      </c>
      <c r="G3433">
        <v>16430.399999999998</v>
      </c>
      <c r="H3433">
        <v>2024</v>
      </c>
      <c r="I3433">
        <v>11</v>
      </c>
      <c r="J3433" t="s">
        <v>90</v>
      </c>
      <c r="K3433" t="s">
        <v>137</v>
      </c>
      <c r="L3433" t="s">
        <v>126</v>
      </c>
      <c r="M3433" t="s">
        <v>158</v>
      </c>
    </row>
    <row r="3434" spans="1:13" x14ac:dyDescent="0.3">
      <c r="A3434" t="s">
        <v>59</v>
      </c>
      <c r="B3434" t="s">
        <v>63</v>
      </c>
      <c r="C3434">
        <v>45266</v>
      </c>
      <c r="D3434">
        <v>41</v>
      </c>
      <c r="E3434">
        <v>46375.509999999995</v>
      </c>
      <c r="F3434">
        <v>38496.950000000004</v>
      </c>
      <c r="G3434">
        <v>7878.5599999999904</v>
      </c>
      <c r="H3434">
        <v>2023</v>
      </c>
      <c r="I3434">
        <v>12</v>
      </c>
      <c r="J3434" t="s">
        <v>86</v>
      </c>
      <c r="K3434" t="s">
        <v>113</v>
      </c>
      <c r="L3434" t="s">
        <v>111</v>
      </c>
      <c r="M3434" t="s">
        <v>170</v>
      </c>
    </row>
    <row r="3435" spans="1:13" x14ac:dyDescent="0.3">
      <c r="A3435" t="s">
        <v>16</v>
      </c>
      <c r="B3435" t="s">
        <v>9</v>
      </c>
      <c r="C3435">
        <v>45358</v>
      </c>
      <c r="D3435">
        <v>27</v>
      </c>
      <c r="E3435">
        <v>16395.21</v>
      </c>
      <c r="F3435">
        <v>10053.179999999998</v>
      </c>
      <c r="G3435">
        <v>6342.0300000000007</v>
      </c>
      <c r="H3435">
        <v>2024</v>
      </c>
      <c r="I3435">
        <v>3</v>
      </c>
      <c r="J3435" t="s">
        <v>87</v>
      </c>
      <c r="K3435" t="s">
        <v>113</v>
      </c>
      <c r="L3435" t="s">
        <v>98</v>
      </c>
      <c r="M3435" t="s">
        <v>99</v>
      </c>
    </row>
    <row r="3436" spans="1:13" x14ac:dyDescent="0.3">
      <c r="A3436" t="s">
        <v>10</v>
      </c>
      <c r="B3436" t="s">
        <v>55</v>
      </c>
      <c r="C3436">
        <v>45071</v>
      </c>
      <c r="D3436">
        <v>9</v>
      </c>
      <c r="E3436">
        <v>7822.44</v>
      </c>
      <c r="F3436">
        <v>5872.7699999999995</v>
      </c>
      <c r="G3436">
        <v>1949.67</v>
      </c>
      <c r="H3436">
        <v>2023</v>
      </c>
      <c r="I3436">
        <v>5</v>
      </c>
      <c r="J3436" t="s">
        <v>84</v>
      </c>
      <c r="K3436" t="s">
        <v>100</v>
      </c>
      <c r="L3436" t="s">
        <v>111</v>
      </c>
      <c r="M3436" t="s">
        <v>121</v>
      </c>
    </row>
    <row r="3437" spans="1:13" x14ac:dyDescent="0.3">
      <c r="A3437" t="s">
        <v>10</v>
      </c>
      <c r="B3437" t="s">
        <v>11</v>
      </c>
      <c r="C3437">
        <v>45345</v>
      </c>
      <c r="D3437">
        <v>14</v>
      </c>
      <c r="E3437">
        <v>9405.9</v>
      </c>
      <c r="F3437">
        <v>7428.26</v>
      </c>
      <c r="G3437">
        <v>1977.6399999999994</v>
      </c>
      <c r="H3437">
        <v>2024</v>
      </c>
      <c r="I3437">
        <v>2</v>
      </c>
      <c r="J3437" t="s">
        <v>87</v>
      </c>
      <c r="K3437" t="s">
        <v>113</v>
      </c>
      <c r="L3437" t="s">
        <v>102</v>
      </c>
      <c r="M3437" t="s">
        <v>103</v>
      </c>
    </row>
    <row r="3438" spans="1:13" x14ac:dyDescent="0.3">
      <c r="A3438" t="s">
        <v>59</v>
      </c>
      <c r="B3438" t="s">
        <v>64</v>
      </c>
      <c r="C3438">
        <v>45290</v>
      </c>
      <c r="D3438">
        <v>41</v>
      </c>
      <c r="E3438">
        <v>15897.34</v>
      </c>
      <c r="F3438">
        <v>10636.220000000001</v>
      </c>
      <c r="G3438">
        <v>5261.119999999999</v>
      </c>
      <c r="H3438">
        <v>2023</v>
      </c>
      <c r="I3438">
        <v>12</v>
      </c>
      <c r="J3438" t="s">
        <v>86</v>
      </c>
      <c r="K3438" t="s">
        <v>106</v>
      </c>
      <c r="L3438" t="s">
        <v>102</v>
      </c>
      <c r="M3438" t="s">
        <v>103</v>
      </c>
    </row>
    <row r="3439" spans="1:13" x14ac:dyDescent="0.3">
      <c r="A3439" t="s">
        <v>19</v>
      </c>
      <c r="B3439" t="s">
        <v>55</v>
      </c>
      <c r="C3439">
        <v>45262</v>
      </c>
      <c r="D3439">
        <v>27</v>
      </c>
      <c r="E3439">
        <v>23467.32</v>
      </c>
      <c r="F3439">
        <v>17618.309999999998</v>
      </c>
      <c r="G3439">
        <v>5849.010000000002</v>
      </c>
      <c r="H3439">
        <v>2023</v>
      </c>
      <c r="I3439">
        <v>12</v>
      </c>
      <c r="J3439" t="s">
        <v>86</v>
      </c>
      <c r="K3439" t="s">
        <v>100</v>
      </c>
      <c r="L3439" t="s">
        <v>111</v>
      </c>
      <c r="M3439" t="s">
        <v>121</v>
      </c>
    </row>
    <row r="3440" spans="1:13" x14ac:dyDescent="0.3">
      <c r="A3440" t="s">
        <v>10</v>
      </c>
      <c r="B3440" t="s">
        <v>45</v>
      </c>
      <c r="C3440">
        <v>45344</v>
      </c>
      <c r="D3440">
        <v>11</v>
      </c>
      <c r="E3440">
        <v>8873.26</v>
      </c>
      <c r="F3440">
        <v>5291.4400000000005</v>
      </c>
      <c r="G3440">
        <v>3581.8199999999997</v>
      </c>
      <c r="H3440">
        <v>2024</v>
      </c>
      <c r="I3440">
        <v>2</v>
      </c>
      <c r="J3440" t="s">
        <v>87</v>
      </c>
      <c r="K3440" t="s">
        <v>113</v>
      </c>
      <c r="L3440" t="s">
        <v>111</v>
      </c>
      <c r="M3440" t="s">
        <v>112</v>
      </c>
    </row>
    <row r="3441" spans="1:13" x14ac:dyDescent="0.3">
      <c r="A3441" t="s">
        <v>6</v>
      </c>
      <c r="B3441" t="s">
        <v>71</v>
      </c>
      <c r="C3441">
        <v>45244</v>
      </c>
      <c r="D3441">
        <v>36</v>
      </c>
      <c r="E3441">
        <v>8223.48</v>
      </c>
      <c r="F3441">
        <v>6572.16</v>
      </c>
      <c r="G3441">
        <v>1651.3199999999997</v>
      </c>
      <c r="H3441">
        <v>2023</v>
      </c>
      <c r="I3441">
        <v>11</v>
      </c>
      <c r="J3441" t="s">
        <v>86</v>
      </c>
      <c r="K3441" t="s">
        <v>100</v>
      </c>
      <c r="L3441" t="s">
        <v>98</v>
      </c>
      <c r="M3441" t="s">
        <v>99</v>
      </c>
    </row>
    <row r="3442" spans="1:13" x14ac:dyDescent="0.3">
      <c r="A3442" t="s">
        <v>21</v>
      </c>
      <c r="B3442" t="s">
        <v>64</v>
      </c>
      <c r="C3442">
        <v>44960</v>
      </c>
      <c r="D3442">
        <v>21</v>
      </c>
      <c r="E3442">
        <v>8142.54</v>
      </c>
      <c r="F3442">
        <v>5447.8200000000006</v>
      </c>
      <c r="G3442">
        <v>2694.7199999999993</v>
      </c>
      <c r="H3442">
        <v>2023</v>
      </c>
      <c r="I3442">
        <v>2</v>
      </c>
      <c r="J3442" t="s">
        <v>83</v>
      </c>
      <c r="K3442" t="s">
        <v>106</v>
      </c>
      <c r="L3442" t="s">
        <v>102</v>
      </c>
      <c r="M3442" t="s">
        <v>103</v>
      </c>
    </row>
    <row r="3443" spans="1:13" x14ac:dyDescent="0.3">
      <c r="A3443" t="s">
        <v>23</v>
      </c>
      <c r="B3443" t="s">
        <v>57</v>
      </c>
      <c r="C3443">
        <v>45301</v>
      </c>
      <c r="D3443">
        <v>14</v>
      </c>
      <c r="E3443">
        <v>16388.960000000003</v>
      </c>
      <c r="F3443">
        <v>13092.38</v>
      </c>
      <c r="G3443">
        <v>3296.5800000000036</v>
      </c>
      <c r="H3443">
        <v>2024</v>
      </c>
      <c r="I3443">
        <v>1</v>
      </c>
      <c r="J3443" t="s">
        <v>87</v>
      </c>
      <c r="K3443" t="s">
        <v>106</v>
      </c>
      <c r="L3443" t="s">
        <v>111</v>
      </c>
      <c r="M3443" t="s">
        <v>112</v>
      </c>
    </row>
    <row r="3444" spans="1:13" x14ac:dyDescent="0.3">
      <c r="A3444" t="s">
        <v>16</v>
      </c>
      <c r="B3444" t="s">
        <v>9</v>
      </c>
      <c r="C3444">
        <v>45655</v>
      </c>
      <c r="D3444">
        <v>36</v>
      </c>
      <c r="E3444">
        <v>21860.28</v>
      </c>
      <c r="F3444">
        <v>13404.24</v>
      </c>
      <c r="G3444">
        <v>8456.0399999999991</v>
      </c>
      <c r="H3444">
        <v>2024</v>
      </c>
      <c r="I3444">
        <v>12</v>
      </c>
      <c r="J3444" t="s">
        <v>90</v>
      </c>
      <c r="K3444" t="s">
        <v>113</v>
      </c>
      <c r="L3444" t="s">
        <v>98</v>
      </c>
      <c r="M3444" t="s">
        <v>99</v>
      </c>
    </row>
    <row r="3445" spans="1:13" x14ac:dyDescent="0.3">
      <c r="A3445" t="s">
        <v>16</v>
      </c>
      <c r="B3445" t="s">
        <v>11</v>
      </c>
      <c r="C3445">
        <v>45407</v>
      </c>
      <c r="D3445">
        <v>20</v>
      </c>
      <c r="E3445">
        <v>13437</v>
      </c>
      <c r="F3445">
        <v>10611.800000000001</v>
      </c>
      <c r="G3445">
        <v>2825.1999999999989</v>
      </c>
      <c r="H3445">
        <v>2024</v>
      </c>
      <c r="I3445">
        <v>4</v>
      </c>
      <c r="J3445" t="s">
        <v>88</v>
      </c>
      <c r="K3445" t="s">
        <v>113</v>
      </c>
      <c r="L3445" t="s">
        <v>102</v>
      </c>
      <c r="M3445" t="s">
        <v>103</v>
      </c>
    </row>
    <row r="3446" spans="1:13" x14ac:dyDescent="0.3">
      <c r="A3446" t="s">
        <v>54</v>
      </c>
      <c r="B3446" t="s">
        <v>35</v>
      </c>
      <c r="C3446">
        <v>45149</v>
      </c>
      <c r="D3446">
        <v>7</v>
      </c>
      <c r="E3446">
        <v>1141.3500000000001</v>
      </c>
      <c r="F3446">
        <v>882.77</v>
      </c>
      <c r="G3446">
        <v>258.58000000000015</v>
      </c>
      <c r="H3446">
        <v>2023</v>
      </c>
      <c r="I3446">
        <v>8</v>
      </c>
      <c r="J3446" t="s">
        <v>85</v>
      </c>
      <c r="K3446" t="s">
        <v>113</v>
      </c>
      <c r="L3446" t="s">
        <v>102</v>
      </c>
      <c r="M3446" t="s">
        <v>124</v>
      </c>
    </row>
    <row r="3447" spans="1:13" x14ac:dyDescent="0.3">
      <c r="A3447" t="s">
        <v>16</v>
      </c>
      <c r="B3447" t="s">
        <v>40</v>
      </c>
      <c r="C3447">
        <v>45394</v>
      </c>
      <c r="D3447">
        <v>9</v>
      </c>
      <c r="E3447">
        <v>12184.11</v>
      </c>
      <c r="F3447">
        <v>8770.14</v>
      </c>
      <c r="G3447">
        <v>3413.9700000000012</v>
      </c>
      <c r="H3447">
        <v>2024</v>
      </c>
      <c r="I3447">
        <v>4</v>
      </c>
      <c r="J3447" t="s">
        <v>88</v>
      </c>
      <c r="K3447" t="s">
        <v>106</v>
      </c>
      <c r="L3447" t="s">
        <v>111</v>
      </c>
      <c r="M3447" t="s">
        <v>112</v>
      </c>
    </row>
    <row r="3448" spans="1:13" x14ac:dyDescent="0.3">
      <c r="A3448" t="s">
        <v>54</v>
      </c>
      <c r="B3448" t="s">
        <v>40</v>
      </c>
      <c r="C3448">
        <v>45459</v>
      </c>
      <c r="D3448">
        <v>14</v>
      </c>
      <c r="E3448">
        <v>18953.059999999998</v>
      </c>
      <c r="F3448">
        <v>13642.44</v>
      </c>
      <c r="G3448">
        <v>5310.6199999999972</v>
      </c>
      <c r="H3448">
        <v>2024</v>
      </c>
      <c r="I3448">
        <v>6</v>
      </c>
      <c r="J3448" t="s">
        <v>88</v>
      </c>
      <c r="K3448" t="s">
        <v>106</v>
      </c>
      <c r="L3448" t="s">
        <v>111</v>
      </c>
      <c r="M3448" t="s">
        <v>112</v>
      </c>
    </row>
    <row r="3449" spans="1:13" x14ac:dyDescent="0.3">
      <c r="A3449" t="s">
        <v>59</v>
      </c>
      <c r="B3449" t="s">
        <v>30</v>
      </c>
      <c r="C3449">
        <v>45361</v>
      </c>
      <c r="D3449">
        <v>21</v>
      </c>
      <c r="E3449">
        <v>30900.66</v>
      </c>
      <c r="F3449">
        <v>20908.649999999998</v>
      </c>
      <c r="G3449">
        <v>9992.010000000002</v>
      </c>
      <c r="H3449">
        <v>2024</v>
      </c>
      <c r="I3449">
        <v>3</v>
      </c>
      <c r="J3449" t="s">
        <v>87</v>
      </c>
      <c r="K3449" t="s">
        <v>113</v>
      </c>
      <c r="L3449" t="s">
        <v>126</v>
      </c>
      <c r="M3449" t="s">
        <v>127</v>
      </c>
    </row>
    <row r="3450" spans="1:13" x14ac:dyDescent="0.3">
      <c r="A3450" t="s">
        <v>59</v>
      </c>
      <c r="B3450" t="s">
        <v>60</v>
      </c>
      <c r="C3450">
        <v>45556</v>
      </c>
      <c r="D3450">
        <v>18</v>
      </c>
      <c r="E3450">
        <v>10123.379999999999</v>
      </c>
      <c r="F3450">
        <v>7729.74</v>
      </c>
      <c r="G3450">
        <v>2393.6399999999994</v>
      </c>
      <c r="H3450">
        <v>2024</v>
      </c>
      <c r="I3450">
        <v>9</v>
      </c>
      <c r="J3450" t="s">
        <v>89</v>
      </c>
      <c r="K3450" t="s">
        <v>132</v>
      </c>
      <c r="L3450" t="s">
        <v>102</v>
      </c>
      <c r="M3450" t="s">
        <v>116</v>
      </c>
    </row>
    <row r="3451" spans="1:13" x14ac:dyDescent="0.3">
      <c r="A3451" t="s">
        <v>14</v>
      </c>
      <c r="B3451" t="s">
        <v>61</v>
      </c>
      <c r="C3451">
        <v>45144</v>
      </c>
      <c r="D3451">
        <v>16</v>
      </c>
      <c r="E3451">
        <v>6121.28</v>
      </c>
      <c r="F3451">
        <v>4837.28</v>
      </c>
      <c r="G3451">
        <v>1284</v>
      </c>
      <c r="H3451">
        <v>2023</v>
      </c>
      <c r="I3451">
        <v>8</v>
      </c>
      <c r="J3451" t="s">
        <v>85</v>
      </c>
      <c r="K3451" t="s">
        <v>109</v>
      </c>
      <c r="L3451" t="s">
        <v>111</v>
      </c>
      <c r="M3451" t="s">
        <v>121</v>
      </c>
    </row>
    <row r="3452" spans="1:13" x14ac:dyDescent="0.3">
      <c r="A3452" t="s">
        <v>19</v>
      </c>
      <c r="B3452" t="s">
        <v>56</v>
      </c>
      <c r="C3452">
        <v>45124</v>
      </c>
      <c r="D3452">
        <v>17</v>
      </c>
      <c r="E3452">
        <v>2280.5500000000002</v>
      </c>
      <c r="F3452">
        <v>1883.9399999999998</v>
      </c>
      <c r="G3452">
        <v>396.61000000000035</v>
      </c>
      <c r="H3452">
        <v>2023</v>
      </c>
      <c r="I3452">
        <v>7</v>
      </c>
      <c r="J3452" t="s">
        <v>85</v>
      </c>
      <c r="K3452" t="s">
        <v>113</v>
      </c>
      <c r="L3452" t="s">
        <v>102</v>
      </c>
      <c r="M3452" t="s">
        <v>148</v>
      </c>
    </row>
    <row r="3453" spans="1:13" x14ac:dyDescent="0.3">
      <c r="A3453" t="s">
        <v>16</v>
      </c>
      <c r="B3453" t="s">
        <v>52</v>
      </c>
      <c r="C3453">
        <v>45506</v>
      </c>
      <c r="D3453">
        <v>13</v>
      </c>
      <c r="E3453">
        <v>3075.9300000000003</v>
      </c>
      <c r="F3453">
        <v>2381.21</v>
      </c>
      <c r="G3453">
        <v>694.72000000000025</v>
      </c>
      <c r="H3453">
        <v>2024</v>
      </c>
      <c r="I3453">
        <v>8</v>
      </c>
      <c r="J3453" t="s">
        <v>89</v>
      </c>
      <c r="K3453" t="s">
        <v>113</v>
      </c>
      <c r="L3453" t="s">
        <v>118</v>
      </c>
      <c r="M3453" t="s">
        <v>152</v>
      </c>
    </row>
    <row r="3454" spans="1:13" x14ac:dyDescent="0.3">
      <c r="A3454" t="s">
        <v>33</v>
      </c>
      <c r="B3454" t="s">
        <v>51</v>
      </c>
      <c r="C3454">
        <v>45278</v>
      </c>
      <c r="D3454">
        <v>34</v>
      </c>
      <c r="E3454">
        <v>12050.28</v>
      </c>
      <c r="F3454">
        <v>8604.0400000000009</v>
      </c>
      <c r="G3454">
        <v>3446.24</v>
      </c>
      <c r="H3454">
        <v>2023</v>
      </c>
      <c r="I3454">
        <v>12</v>
      </c>
      <c r="J3454" t="s">
        <v>86</v>
      </c>
      <c r="K3454" t="s">
        <v>113</v>
      </c>
      <c r="L3454" t="s">
        <v>118</v>
      </c>
      <c r="M3454" t="s">
        <v>152</v>
      </c>
    </row>
    <row r="3455" spans="1:13" x14ac:dyDescent="0.3">
      <c r="A3455" t="s">
        <v>16</v>
      </c>
      <c r="B3455" t="s">
        <v>11</v>
      </c>
      <c r="C3455">
        <v>45546</v>
      </c>
      <c r="D3455">
        <v>14</v>
      </c>
      <c r="E3455">
        <v>9405.9</v>
      </c>
      <c r="F3455">
        <v>7428.26</v>
      </c>
      <c r="G3455">
        <v>1977.6399999999994</v>
      </c>
      <c r="H3455">
        <v>2024</v>
      </c>
      <c r="I3455">
        <v>9</v>
      </c>
      <c r="J3455" t="s">
        <v>89</v>
      </c>
      <c r="K3455" t="s">
        <v>113</v>
      </c>
      <c r="L3455" t="s">
        <v>102</v>
      </c>
      <c r="M3455" t="s">
        <v>103</v>
      </c>
    </row>
    <row r="3456" spans="1:13" x14ac:dyDescent="0.3">
      <c r="A3456" t="s">
        <v>16</v>
      </c>
      <c r="B3456" t="s">
        <v>40</v>
      </c>
      <c r="C3456">
        <v>45513</v>
      </c>
      <c r="D3456">
        <v>12</v>
      </c>
      <c r="E3456">
        <v>16245.48</v>
      </c>
      <c r="F3456">
        <v>11693.52</v>
      </c>
      <c r="G3456">
        <v>4551.9599999999991</v>
      </c>
      <c r="H3456">
        <v>2024</v>
      </c>
      <c r="I3456">
        <v>8</v>
      </c>
      <c r="J3456" t="s">
        <v>89</v>
      </c>
      <c r="K3456" t="s">
        <v>106</v>
      </c>
      <c r="L3456" t="s">
        <v>111</v>
      </c>
      <c r="M3456" t="s">
        <v>112</v>
      </c>
    </row>
    <row r="3457" spans="1:13" x14ac:dyDescent="0.3">
      <c r="A3457" t="s">
        <v>23</v>
      </c>
      <c r="B3457" t="s">
        <v>71</v>
      </c>
      <c r="C3457">
        <v>45028</v>
      </c>
      <c r="D3457">
        <v>7</v>
      </c>
      <c r="E3457">
        <v>1599.01</v>
      </c>
      <c r="F3457">
        <v>1277.92</v>
      </c>
      <c r="G3457">
        <v>321.08999999999992</v>
      </c>
      <c r="H3457">
        <v>2023</v>
      </c>
      <c r="I3457">
        <v>4</v>
      </c>
      <c r="J3457" t="s">
        <v>84</v>
      </c>
      <c r="K3457" t="s">
        <v>100</v>
      </c>
      <c r="L3457" t="s">
        <v>98</v>
      </c>
      <c r="M3457" t="s">
        <v>99</v>
      </c>
    </row>
    <row r="3458" spans="1:13" x14ac:dyDescent="0.3">
      <c r="A3458" t="s">
        <v>23</v>
      </c>
      <c r="B3458" t="s">
        <v>45</v>
      </c>
      <c r="C3458">
        <v>45491</v>
      </c>
      <c r="D3458">
        <v>4</v>
      </c>
      <c r="E3458">
        <v>3226.64</v>
      </c>
      <c r="F3458">
        <v>1924.16</v>
      </c>
      <c r="G3458">
        <v>1302.4799999999998</v>
      </c>
      <c r="H3458">
        <v>2024</v>
      </c>
      <c r="I3458">
        <v>7</v>
      </c>
      <c r="J3458" t="s">
        <v>89</v>
      </c>
      <c r="K3458" t="s">
        <v>113</v>
      </c>
      <c r="L3458" t="s">
        <v>111</v>
      </c>
      <c r="M3458" t="s">
        <v>112</v>
      </c>
    </row>
    <row r="3459" spans="1:13" x14ac:dyDescent="0.3">
      <c r="A3459" t="s">
        <v>16</v>
      </c>
      <c r="B3459" t="s">
        <v>55</v>
      </c>
      <c r="C3459">
        <v>45260</v>
      </c>
      <c r="D3459">
        <v>41</v>
      </c>
      <c r="E3459">
        <v>35635.56</v>
      </c>
      <c r="F3459">
        <v>26753.73</v>
      </c>
      <c r="G3459">
        <v>8881.8299999999981</v>
      </c>
      <c r="H3459">
        <v>2023</v>
      </c>
      <c r="I3459">
        <v>11</v>
      </c>
      <c r="J3459" t="s">
        <v>86</v>
      </c>
      <c r="K3459" t="s">
        <v>100</v>
      </c>
      <c r="L3459" t="s">
        <v>111</v>
      </c>
      <c r="M3459" t="s">
        <v>121</v>
      </c>
    </row>
    <row r="3460" spans="1:13" x14ac:dyDescent="0.3">
      <c r="A3460" t="s">
        <v>12</v>
      </c>
      <c r="B3460" t="s">
        <v>49</v>
      </c>
      <c r="C3460">
        <v>45293</v>
      </c>
      <c r="D3460">
        <v>14</v>
      </c>
      <c r="E3460">
        <v>18634.98</v>
      </c>
      <c r="F3460">
        <v>11446.68</v>
      </c>
      <c r="G3460">
        <v>7188.2999999999993</v>
      </c>
      <c r="H3460">
        <v>2024</v>
      </c>
      <c r="I3460">
        <v>1</v>
      </c>
      <c r="J3460" t="s">
        <v>87</v>
      </c>
      <c r="K3460" t="s">
        <v>137</v>
      </c>
      <c r="L3460" t="s">
        <v>126</v>
      </c>
      <c r="M3460" t="s">
        <v>158</v>
      </c>
    </row>
    <row r="3461" spans="1:13" x14ac:dyDescent="0.3">
      <c r="A3461" t="s">
        <v>54</v>
      </c>
      <c r="B3461" t="s">
        <v>20</v>
      </c>
      <c r="C3461">
        <v>45041</v>
      </c>
      <c r="D3461">
        <v>20</v>
      </c>
      <c r="E3461">
        <v>17764.2</v>
      </c>
      <c r="F3461">
        <v>14449</v>
      </c>
      <c r="G3461">
        <v>3315.2000000000007</v>
      </c>
      <c r="H3461">
        <v>2023</v>
      </c>
      <c r="I3461">
        <v>4</v>
      </c>
      <c r="J3461" t="s">
        <v>84</v>
      </c>
      <c r="K3461" t="s">
        <v>104</v>
      </c>
      <c r="L3461" t="s">
        <v>102</v>
      </c>
      <c r="M3461" t="s">
        <v>124</v>
      </c>
    </row>
    <row r="3462" spans="1:13" x14ac:dyDescent="0.3">
      <c r="A3462" t="s">
        <v>21</v>
      </c>
      <c r="B3462" t="s">
        <v>29</v>
      </c>
      <c r="C3462">
        <v>45498</v>
      </c>
      <c r="D3462">
        <v>13</v>
      </c>
      <c r="E3462">
        <v>8489</v>
      </c>
      <c r="F3462">
        <v>6358.95</v>
      </c>
      <c r="G3462">
        <v>2130.0500000000002</v>
      </c>
      <c r="H3462">
        <v>2024</v>
      </c>
      <c r="I3462">
        <v>7</v>
      </c>
      <c r="J3462" t="s">
        <v>89</v>
      </c>
      <c r="K3462" t="s">
        <v>100</v>
      </c>
      <c r="L3462" t="s">
        <v>98</v>
      </c>
      <c r="M3462" t="s">
        <v>108</v>
      </c>
    </row>
    <row r="3463" spans="1:13" x14ac:dyDescent="0.3">
      <c r="A3463" t="s">
        <v>16</v>
      </c>
      <c r="B3463" t="s">
        <v>67</v>
      </c>
      <c r="C3463">
        <v>45264</v>
      </c>
      <c r="D3463">
        <v>26</v>
      </c>
      <c r="E3463">
        <v>27140.880000000005</v>
      </c>
      <c r="F3463">
        <v>16745.04</v>
      </c>
      <c r="G3463">
        <v>10395.840000000004</v>
      </c>
      <c r="H3463">
        <v>2023</v>
      </c>
      <c r="I3463">
        <v>12</v>
      </c>
      <c r="J3463" t="s">
        <v>86</v>
      </c>
      <c r="K3463" t="s">
        <v>137</v>
      </c>
      <c r="L3463" t="s">
        <v>111</v>
      </c>
      <c r="M3463" t="s">
        <v>121</v>
      </c>
    </row>
    <row r="3464" spans="1:13" x14ac:dyDescent="0.3">
      <c r="A3464" t="s">
        <v>21</v>
      </c>
      <c r="B3464" t="s">
        <v>20</v>
      </c>
      <c r="C3464">
        <v>44933</v>
      </c>
      <c r="D3464">
        <v>23</v>
      </c>
      <c r="E3464">
        <v>20428.830000000002</v>
      </c>
      <c r="F3464">
        <v>16616.350000000002</v>
      </c>
      <c r="G3464">
        <v>3812.4799999999996</v>
      </c>
      <c r="H3464">
        <v>2023</v>
      </c>
      <c r="I3464">
        <v>1</v>
      </c>
      <c r="J3464" t="s">
        <v>83</v>
      </c>
      <c r="K3464" t="s">
        <v>104</v>
      </c>
      <c r="L3464" t="s">
        <v>102</v>
      </c>
      <c r="M3464" t="s">
        <v>124</v>
      </c>
    </row>
    <row r="3465" spans="1:13" x14ac:dyDescent="0.3">
      <c r="A3465" t="s">
        <v>21</v>
      </c>
      <c r="B3465" t="s">
        <v>41</v>
      </c>
      <c r="C3465">
        <v>45501</v>
      </c>
      <c r="D3465">
        <v>18</v>
      </c>
      <c r="E3465">
        <v>15901.199999999999</v>
      </c>
      <c r="F3465">
        <v>10880.82</v>
      </c>
      <c r="G3465">
        <v>5020.3799999999992</v>
      </c>
      <c r="H3465">
        <v>2024</v>
      </c>
      <c r="I3465">
        <v>7</v>
      </c>
      <c r="J3465" t="s">
        <v>89</v>
      </c>
      <c r="K3465" t="s">
        <v>132</v>
      </c>
      <c r="L3465" t="s">
        <v>118</v>
      </c>
      <c r="M3465" t="s">
        <v>154</v>
      </c>
    </row>
    <row r="3466" spans="1:13" x14ac:dyDescent="0.3">
      <c r="A3466" t="s">
        <v>25</v>
      </c>
      <c r="B3466" t="s">
        <v>50</v>
      </c>
      <c r="C3466">
        <v>45113</v>
      </c>
      <c r="D3466">
        <v>2</v>
      </c>
      <c r="E3466">
        <v>539.24</v>
      </c>
      <c r="F3466">
        <v>327.78</v>
      </c>
      <c r="G3466">
        <v>211.46000000000004</v>
      </c>
      <c r="H3466">
        <v>2023</v>
      </c>
      <c r="I3466">
        <v>7</v>
      </c>
      <c r="J3466" t="s">
        <v>85</v>
      </c>
      <c r="K3466" t="s">
        <v>100</v>
      </c>
      <c r="L3466" t="s">
        <v>102</v>
      </c>
      <c r="M3466" t="s">
        <v>103</v>
      </c>
    </row>
    <row r="3467" spans="1:13" x14ac:dyDescent="0.3">
      <c r="A3467" t="s">
        <v>54</v>
      </c>
      <c r="B3467" t="s">
        <v>36</v>
      </c>
      <c r="C3467">
        <v>45420</v>
      </c>
      <c r="D3467">
        <v>2</v>
      </c>
      <c r="E3467">
        <v>1894.1</v>
      </c>
      <c r="F3467">
        <v>1334.76</v>
      </c>
      <c r="G3467">
        <v>559.33999999999992</v>
      </c>
      <c r="H3467">
        <v>2024</v>
      </c>
      <c r="I3467">
        <v>5</v>
      </c>
      <c r="J3467" t="s">
        <v>88</v>
      </c>
      <c r="K3467" t="s">
        <v>132</v>
      </c>
      <c r="L3467" t="s">
        <v>102</v>
      </c>
      <c r="M3467" t="s">
        <v>124</v>
      </c>
    </row>
    <row r="3468" spans="1:13" x14ac:dyDescent="0.3">
      <c r="A3468" t="s">
        <v>28</v>
      </c>
      <c r="B3468" t="s">
        <v>7</v>
      </c>
      <c r="C3468">
        <v>45156</v>
      </c>
      <c r="D3468">
        <v>23</v>
      </c>
      <c r="E3468">
        <v>7633.24</v>
      </c>
      <c r="F3468">
        <v>4547.33</v>
      </c>
      <c r="G3468">
        <v>3085.91</v>
      </c>
      <c r="H3468">
        <v>2023</v>
      </c>
      <c r="I3468">
        <v>8</v>
      </c>
      <c r="J3468" t="s">
        <v>85</v>
      </c>
      <c r="K3468" t="s">
        <v>109</v>
      </c>
      <c r="L3468" t="s">
        <v>98</v>
      </c>
      <c r="M3468" t="s">
        <v>108</v>
      </c>
    </row>
    <row r="3469" spans="1:13" x14ac:dyDescent="0.3">
      <c r="A3469" t="s">
        <v>10</v>
      </c>
      <c r="B3469" t="s">
        <v>51</v>
      </c>
      <c r="C3469">
        <v>45048</v>
      </c>
      <c r="D3469">
        <v>3</v>
      </c>
      <c r="E3469">
        <v>1063.26</v>
      </c>
      <c r="F3469">
        <v>759.18000000000006</v>
      </c>
      <c r="G3469">
        <v>304.07999999999993</v>
      </c>
      <c r="H3469">
        <v>2023</v>
      </c>
      <c r="I3469">
        <v>5</v>
      </c>
      <c r="J3469" t="s">
        <v>84</v>
      </c>
      <c r="K3469" t="s">
        <v>113</v>
      </c>
      <c r="L3469" t="s">
        <v>118</v>
      </c>
      <c r="M3469" t="s">
        <v>152</v>
      </c>
    </row>
    <row r="3470" spans="1:13" x14ac:dyDescent="0.3">
      <c r="A3470" t="s">
        <v>28</v>
      </c>
      <c r="B3470" t="s">
        <v>56</v>
      </c>
      <c r="C3470">
        <v>45066</v>
      </c>
      <c r="D3470">
        <v>17</v>
      </c>
      <c r="E3470">
        <v>2280.5500000000002</v>
      </c>
      <c r="F3470">
        <v>1883.9399999999998</v>
      </c>
      <c r="G3470">
        <v>396.61000000000035</v>
      </c>
      <c r="H3470">
        <v>2023</v>
      </c>
      <c r="I3470">
        <v>5</v>
      </c>
      <c r="J3470" t="s">
        <v>84</v>
      </c>
      <c r="K3470" t="s">
        <v>113</v>
      </c>
      <c r="L3470" t="s">
        <v>102</v>
      </c>
      <c r="M3470" t="s">
        <v>148</v>
      </c>
    </row>
    <row r="3471" spans="1:13" x14ac:dyDescent="0.3">
      <c r="A3471" t="s">
        <v>33</v>
      </c>
      <c r="B3471" t="s">
        <v>43</v>
      </c>
      <c r="C3471">
        <v>44932</v>
      </c>
      <c r="D3471">
        <v>31</v>
      </c>
      <c r="E3471">
        <v>33013.760000000002</v>
      </c>
      <c r="F3471">
        <v>21286.77</v>
      </c>
      <c r="G3471">
        <v>11726.990000000002</v>
      </c>
      <c r="H3471">
        <v>2023</v>
      </c>
      <c r="I3471">
        <v>1</v>
      </c>
      <c r="J3471" t="s">
        <v>83</v>
      </c>
      <c r="K3471" t="s">
        <v>113</v>
      </c>
      <c r="L3471" t="s">
        <v>111</v>
      </c>
      <c r="M3471" t="s">
        <v>121</v>
      </c>
    </row>
    <row r="3472" spans="1:13" x14ac:dyDescent="0.3">
      <c r="A3472" t="s">
        <v>14</v>
      </c>
      <c r="B3472" t="s">
        <v>9</v>
      </c>
      <c r="C3472">
        <v>45444</v>
      </c>
      <c r="D3472">
        <v>8</v>
      </c>
      <c r="E3472">
        <v>4857.84</v>
      </c>
      <c r="F3472">
        <v>2978.72</v>
      </c>
      <c r="G3472">
        <v>1879.1200000000003</v>
      </c>
      <c r="H3472">
        <v>2024</v>
      </c>
      <c r="I3472">
        <v>6</v>
      </c>
      <c r="J3472" t="s">
        <v>88</v>
      </c>
      <c r="K3472" t="s">
        <v>113</v>
      </c>
      <c r="L3472" t="s">
        <v>98</v>
      </c>
      <c r="M3472" t="s">
        <v>99</v>
      </c>
    </row>
    <row r="3473" spans="1:13" x14ac:dyDescent="0.3">
      <c r="A3473" t="s">
        <v>21</v>
      </c>
      <c r="B3473" t="s">
        <v>48</v>
      </c>
      <c r="C3473">
        <v>45144</v>
      </c>
      <c r="D3473">
        <v>12</v>
      </c>
      <c r="E3473">
        <v>16836.12</v>
      </c>
      <c r="F3473">
        <v>10686.599999999999</v>
      </c>
      <c r="G3473">
        <v>6149.52</v>
      </c>
      <c r="H3473">
        <v>2023</v>
      </c>
      <c r="I3473">
        <v>8</v>
      </c>
      <c r="J3473" t="s">
        <v>85</v>
      </c>
      <c r="K3473" t="s">
        <v>137</v>
      </c>
      <c r="L3473" t="s">
        <v>111</v>
      </c>
      <c r="M3473" t="s">
        <v>112</v>
      </c>
    </row>
    <row r="3474" spans="1:13" x14ac:dyDescent="0.3">
      <c r="A3474" t="s">
        <v>10</v>
      </c>
      <c r="B3474" t="s">
        <v>39</v>
      </c>
      <c r="C3474">
        <v>45460</v>
      </c>
      <c r="D3474">
        <v>6</v>
      </c>
      <c r="E3474">
        <v>4379.88</v>
      </c>
      <c r="F3474">
        <v>3533.94</v>
      </c>
      <c r="G3474">
        <v>845.94</v>
      </c>
      <c r="H3474">
        <v>2024</v>
      </c>
      <c r="I3474">
        <v>6</v>
      </c>
      <c r="J3474" t="s">
        <v>88</v>
      </c>
      <c r="K3474" t="s">
        <v>113</v>
      </c>
      <c r="L3474" t="s">
        <v>111</v>
      </c>
      <c r="M3474" t="s">
        <v>121</v>
      </c>
    </row>
    <row r="3475" spans="1:13" x14ac:dyDescent="0.3">
      <c r="A3475" t="s">
        <v>25</v>
      </c>
      <c r="B3475" t="s">
        <v>47</v>
      </c>
      <c r="C3475">
        <v>44940</v>
      </c>
      <c r="D3475">
        <v>26</v>
      </c>
      <c r="E3475">
        <v>31145.920000000002</v>
      </c>
      <c r="F3475">
        <v>22946.3</v>
      </c>
      <c r="G3475">
        <v>8199.6200000000026</v>
      </c>
      <c r="H3475">
        <v>2023</v>
      </c>
      <c r="I3475">
        <v>1</v>
      </c>
      <c r="J3475" t="s">
        <v>83</v>
      </c>
      <c r="K3475" t="s">
        <v>113</v>
      </c>
      <c r="L3475" t="s">
        <v>126</v>
      </c>
      <c r="M3475" t="s">
        <v>127</v>
      </c>
    </row>
    <row r="3476" spans="1:13" x14ac:dyDescent="0.3">
      <c r="A3476" t="s">
        <v>12</v>
      </c>
      <c r="B3476" t="s">
        <v>9</v>
      </c>
      <c r="C3476">
        <v>45571</v>
      </c>
      <c r="D3476">
        <v>24</v>
      </c>
      <c r="E3476">
        <v>14573.52</v>
      </c>
      <c r="F3476">
        <v>8936.16</v>
      </c>
      <c r="G3476">
        <v>5637.3600000000006</v>
      </c>
      <c r="H3476">
        <v>2024</v>
      </c>
      <c r="I3476">
        <v>10</v>
      </c>
      <c r="J3476" t="s">
        <v>90</v>
      </c>
      <c r="K3476" t="s">
        <v>113</v>
      </c>
      <c r="L3476" t="s">
        <v>98</v>
      </c>
      <c r="M3476" t="s">
        <v>99</v>
      </c>
    </row>
    <row r="3477" spans="1:13" x14ac:dyDescent="0.3">
      <c r="A3477" t="s">
        <v>28</v>
      </c>
      <c r="B3477" t="s">
        <v>18</v>
      </c>
      <c r="C3477">
        <v>45340</v>
      </c>
      <c r="D3477">
        <v>16</v>
      </c>
      <c r="E3477">
        <v>6386.56</v>
      </c>
      <c r="F3477">
        <v>4826.24</v>
      </c>
      <c r="G3477">
        <v>1560.3200000000006</v>
      </c>
      <c r="H3477">
        <v>2024</v>
      </c>
      <c r="I3477">
        <v>2</v>
      </c>
      <c r="J3477" t="s">
        <v>87</v>
      </c>
      <c r="K3477" t="s">
        <v>130</v>
      </c>
      <c r="L3477" t="s">
        <v>126</v>
      </c>
      <c r="M3477" t="s">
        <v>129</v>
      </c>
    </row>
    <row r="3478" spans="1:13" x14ac:dyDescent="0.3">
      <c r="A3478" t="s">
        <v>14</v>
      </c>
      <c r="B3478" t="s">
        <v>31</v>
      </c>
      <c r="C3478">
        <v>45555</v>
      </c>
      <c r="D3478">
        <v>5</v>
      </c>
      <c r="E3478">
        <v>2403.5</v>
      </c>
      <c r="F3478">
        <v>1509.7</v>
      </c>
      <c r="G3478">
        <v>893.8</v>
      </c>
      <c r="H3478">
        <v>2024</v>
      </c>
      <c r="I3478">
        <v>9</v>
      </c>
      <c r="J3478" t="s">
        <v>89</v>
      </c>
      <c r="K3478" t="s">
        <v>113</v>
      </c>
      <c r="L3478" t="s">
        <v>98</v>
      </c>
      <c r="M3478" t="s">
        <v>108</v>
      </c>
    </row>
    <row r="3479" spans="1:13" x14ac:dyDescent="0.3">
      <c r="A3479" t="s">
        <v>12</v>
      </c>
      <c r="B3479" t="s">
        <v>66</v>
      </c>
      <c r="C3479">
        <v>45045</v>
      </c>
      <c r="D3479">
        <v>7</v>
      </c>
      <c r="E3479">
        <v>3803.52</v>
      </c>
      <c r="F3479">
        <v>2706.06</v>
      </c>
      <c r="G3479">
        <v>1097.46</v>
      </c>
      <c r="H3479">
        <v>2023</v>
      </c>
      <c r="I3479">
        <v>4</v>
      </c>
      <c r="J3479" t="s">
        <v>84</v>
      </c>
      <c r="K3479" t="s">
        <v>113</v>
      </c>
      <c r="L3479" t="s">
        <v>118</v>
      </c>
      <c r="M3479" t="s">
        <v>154</v>
      </c>
    </row>
    <row r="3480" spans="1:13" x14ac:dyDescent="0.3">
      <c r="A3480" t="s">
        <v>8</v>
      </c>
      <c r="B3480" t="s">
        <v>39</v>
      </c>
      <c r="C3480">
        <v>45589</v>
      </c>
      <c r="D3480">
        <v>36</v>
      </c>
      <c r="E3480">
        <v>26279.279999999999</v>
      </c>
      <c r="F3480">
        <v>21203.64</v>
      </c>
      <c r="G3480">
        <v>5075.6399999999994</v>
      </c>
      <c r="H3480">
        <v>2024</v>
      </c>
      <c r="I3480">
        <v>10</v>
      </c>
      <c r="J3480" t="s">
        <v>90</v>
      </c>
      <c r="K3480" t="s">
        <v>113</v>
      </c>
      <c r="L3480" t="s">
        <v>111</v>
      </c>
      <c r="M3480" t="s">
        <v>121</v>
      </c>
    </row>
    <row r="3481" spans="1:13" x14ac:dyDescent="0.3">
      <c r="A3481" t="s">
        <v>59</v>
      </c>
      <c r="B3481" t="s">
        <v>45</v>
      </c>
      <c r="C3481">
        <v>45631</v>
      </c>
      <c r="D3481">
        <v>40</v>
      </c>
      <c r="E3481">
        <v>32266.399999999998</v>
      </c>
      <c r="F3481">
        <v>19241.600000000002</v>
      </c>
      <c r="G3481">
        <v>13024.799999999996</v>
      </c>
      <c r="H3481">
        <v>2024</v>
      </c>
      <c r="I3481">
        <v>12</v>
      </c>
      <c r="J3481" t="s">
        <v>90</v>
      </c>
      <c r="K3481" t="s">
        <v>113</v>
      </c>
      <c r="L3481" t="s">
        <v>111</v>
      </c>
      <c r="M3481" t="s">
        <v>112</v>
      </c>
    </row>
    <row r="3482" spans="1:13" x14ac:dyDescent="0.3">
      <c r="A3482" t="s">
        <v>25</v>
      </c>
      <c r="B3482" t="s">
        <v>31</v>
      </c>
      <c r="C3482">
        <v>45464</v>
      </c>
      <c r="D3482">
        <v>5</v>
      </c>
      <c r="E3482">
        <v>2403.5</v>
      </c>
      <c r="F3482">
        <v>1509.7</v>
      </c>
      <c r="G3482">
        <v>893.8</v>
      </c>
      <c r="H3482">
        <v>2024</v>
      </c>
      <c r="I3482">
        <v>6</v>
      </c>
      <c r="J3482" t="s">
        <v>88</v>
      </c>
      <c r="K3482" t="s">
        <v>113</v>
      </c>
      <c r="L3482" t="s">
        <v>98</v>
      </c>
      <c r="M3482" t="s">
        <v>108</v>
      </c>
    </row>
    <row r="3483" spans="1:13" x14ac:dyDescent="0.3">
      <c r="A3483" t="s">
        <v>16</v>
      </c>
      <c r="B3483" t="s">
        <v>45</v>
      </c>
      <c r="C3483">
        <v>45637</v>
      </c>
      <c r="D3483">
        <v>31</v>
      </c>
      <c r="E3483">
        <v>25006.46</v>
      </c>
      <c r="F3483">
        <v>14912.24</v>
      </c>
      <c r="G3483">
        <v>10094.219999999999</v>
      </c>
      <c r="H3483">
        <v>2024</v>
      </c>
      <c r="I3483">
        <v>12</v>
      </c>
      <c r="J3483" t="s">
        <v>90</v>
      </c>
      <c r="K3483" t="s">
        <v>113</v>
      </c>
      <c r="L3483" t="s">
        <v>111</v>
      </c>
      <c r="M3483" t="s">
        <v>112</v>
      </c>
    </row>
    <row r="3484" spans="1:13" x14ac:dyDescent="0.3">
      <c r="A3484" t="s">
        <v>59</v>
      </c>
      <c r="B3484" t="s">
        <v>50</v>
      </c>
      <c r="C3484">
        <v>45604</v>
      </c>
      <c r="D3484">
        <v>40</v>
      </c>
      <c r="E3484">
        <v>10784.8</v>
      </c>
      <c r="F3484">
        <v>6555.5999999999995</v>
      </c>
      <c r="G3484">
        <v>4229.2</v>
      </c>
      <c r="H3484">
        <v>2024</v>
      </c>
      <c r="I3484">
        <v>11</v>
      </c>
      <c r="J3484" t="s">
        <v>90</v>
      </c>
      <c r="K3484" t="s">
        <v>100</v>
      </c>
      <c r="L3484" t="s">
        <v>102</v>
      </c>
      <c r="M3484" t="s">
        <v>103</v>
      </c>
    </row>
    <row r="3485" spans="1:13" x14ac:dyDescent="0.3">
      <c r="A3485" t="s">
        <v>16</v>
      </c>
      <c r="B3485" t="s">
        <v>56</v>
      </c>
      <c r="C3485">
        <v>45185</v>
      </c>
      <c r="D3485">
        <v>12</v>
      </c>
      <c r="E3485">
        <v>1609.8000000000002</v>
      </c>
      <c r="F3485">
        <v>1329.84</v>
      </c>
      <c r="G3485">
        <v>279.96000000000026</v>
      </c>
      <c r="H3485">
        <v>2023</v>
      </c>
      <c r="I3485">
        <v>9</v>
      </c>
      <c r="J3485" t="s">
        <v>85</v>
      </c>
      <c r="K3485" t="s">
        <v>113</v>
      </c>
      <c r="L3485" t="s">
        <v>102</v>
      </c>
      <c r="M3485" t="s">
        <v>148</v>
      </c>
    </row>
    <row r="3486" spans="1:13" x14ac:dyDescent="0.3">
      <c r="A3486" t="s">
        <v>16</v>
      </c>
      <c r="B3486" t="s">
        <v>50</v>
      </c>
      <c r="C3486">
        <v>45120</v>
      </c>
      <c r="D3486">
        <v>6</v>
      </c>
      <c r="E3486">
        <v>1617.72</v>
      </c>
      <c r="F3486">
        <v>983.33999999999992</v>
      </c>
      <c r="G3486">
        <v>634.38000000000011</v>
      </c>
      <c r="H3486">
        <v>2023</v>
      </c>
      <c r="I3486">
        <v>7</v>
      </c>
      <c r="J3486" t="s">
        <v>85</v>
      </c>
      <c r="K3486" t="s">
        <v>100</v>
      </c>
      <c r="L3486" t="s">
        <v>102</v>
      </c>
      <c r="M3486" t="s">
        <v>103</v>
      </c>
    </row>
    <row r="3487" spans="1:13" x14ac:dyDescent="0.3">
      <c r="A3487" t="s">
        <v>21</v>
      </c>
      <c r="B3487" t="s">
        <v>17</v>
      </c>
      <c r="C3487">
        <v>45496</v>
      </c>
      <c r="D3487">
        <v>7</v>
      </c>
      <c r="E3487">
        <v>1280.8599999999999</v>
      </c>
      <c r="F3487">
        <v>973.06999999999994</v>
      </c>
      <c r="G3487">
        <v>307.78999999999996</v>
      </c>
      <c r="H3487">
        <v>2024</v>
      </c>
      <c r="I3487">
        <v>7</v>
      </c>
      <c r="J3487" t="s">
        <v>89</v>
      </c>
      <c r="K3487" t="s">
        <v>104</v>
      </c>
      <c r="L3487" t="s">
        <v>102</v>
      </c>
      <c r="M3487" t="s">
        <v>103</v>
      </c>
    </row>
    <row r="3488" spans="1:13" x14ac:dyDescent="0.3">
      <c r="A3488" t="s">
        <v>21</v>
      </c>
      <c r="B3488" t="s">
        <v>43</v>
      </c>
      <c r="C3488">
        <v>45237</v>
      </c>
      <c r="D3488">
        <v>28</v>
      </c>
      <c r="E3488">
        <v>29818.880000000001</v>
      </c>
      <c r="F3488">
        <v>19226.759999999998</v>
      </c>
      <c r="G3488">
        <v>10592.120000000003</v>
      </c>
      <c r="H3488">
        <v>2023</v>
      </c>
      <c r="I3488">
        <v>11</v>
      </c>
      <c r="J3488" t="s">
        <v>86</v>
      </c>
      <c r="K3488" t="s">
        <v>113</v>
      </c>
      <c r="L3488" t="s">
        <v>111</v>
      </c>
      <c r="M3488" t="s">
        <v>121</v>
      </c>
    </row>
    <row r="3489" spans="1:13" x14ac:dyDescent="0.3">
      <c r="A3489" t="s">
        <v>16</v>
      </c>
      <c r="B3489" t="s">
        <v>46</v>
      </c>
      <c r="C3489">
        <v>45003</v>
      </c>
      <c r="D3489">
        <v>32</v>
      </c>
      <c r="E3489">
        <v>6253.76</v>
      </c>
      <c r="F3489">
        <v>4670.3999999999996</v>
      </c>
      <c r="G3489">
        <v>1583.3600000000006</v>
      </c>
      <c r="H3489">
        <v>2023</v>
      </c>
      <c r="I3489">
        <v>3</v>
      </c>
      <c r="J3489" t="s">
        <v>83</v>
      </c>
      <c r="K3489" t="s">
        <v>100</v>
      </c>
      <c r="L3489" t="s">
        <v>118</v>
      </c>
      <c r="M3489" t="s">
        <v>119</v>
      </c>
    </row>
    <row r="3490" spans="1:13" x14ac:dyDescent="0.3">
      <c r="A3490" t="s">
        <v>16</v>
      </c>
      <c r="B3490" t="s">
        <v>46</v>
      </c>
      <c r="C3490">
        <v>45045</v>
      </c>
      <c r="D3490">
        <v>4</v>
      </c>
      <c r="E3490">
        <v>781.72</v>
      </c>
      <c r="F3490">
        <v>583.79999999999995</v>
      </c>
      <c r="G3490">
        <v>197.92000000000007</v>
      </c>
      <c r="H3490">
        <v>2023</v>
      </c>
      <c r="I3490">
        <v>4</v>
      </c>
      <c r="J3490" t="s">
        <v>84</v>
      </c>
      <c r="K3490" t="s">
        <v>100</v>
      </c>
      <c r="L3490" t="s">
        <v>118</v>
      </c>
      <c r="M3490" t="s">
        <v>119</v>
      </c>
    </row>
    <row r="3491" spans="1:13" x14ac:dyDescent="0.3">
      <c r="A3491" t="s">
        <v>28</v>
      </c>
      <c r="B3491" t="s">
        <v>36</v>
      </c>
      <c r="C3491">
        <v>45453</v>
      </c>
      <c r="D3491">
        <v>7</v>
      </c>
      <c r="E3491">
        <v>6629.3499999999995</v>
      </c>
      <c r="F3491">
        <v>4671.66</v>
      </c>
      <c r="G3491">
        <v>1957.6899999999996</v>
      </c>
      <c r="H3491">
        <v>2024</v>
      </c>
      <c r="I3491">
        <v>6</v>
      </c>
      <c r="J3491" t="s">
        <v>88</v>
      </c>
      <c r="K3491" t="s">
        <v>132</v>
      </c>
      <c r="L3491" t="s">
        <v>102</v>
      </c>
      <c r="M3491" t="s">
        <v>124</v>
      </c>
    </row>
    <row r="3492" spans="1:13" x14ac:dyDescent="0.3">
      <c r="A3492" t="s">
        <v>16</v>
      </c>
      <c r="B3492" t="s">
        <v>53</v>
      </c>
      <c r="C3492">
        <v>45591</v>
      </c>
      <c r="D3492">
        <v>24</v>
      </c>
      <c r="E3492">
        <v>30614.639999999999</v>
      </c>
      <c r="F3492">
        <v>19089.36</v>
      </c>
      <c r="G3492">
        <v>11525.279999999999</v>
      </c>
      <c r="H3492">
        <v>2024</v>
      </c>
      <c r="I3492">
        <v>10</v>
      </c>
      <c r="J3492" t="s">
        <v>90</v>
      </c>
      <c r="K3492" t="s">
        <v>130</v>
      </c>
      <c r="L3492" t="s">
        <v>118</v>
      </c>
      <c r="M3492" t="s">
        <v>152</v>
      </c>
    </row>
    <row r="3493" spans="1:13" x14ac:dyDescent="0.3">
      <c r="A3493" t="s">
        <v>16</v>
      </c>
      <c r="B3493" t="s">
        <v>63</v>
      </c>
      <c r="C3493">
        <v>44940</v>
      </c>
      <c r="D3493">
        <v>31</v>
      </c>
      <c r="E3493">
        <v>35064.409999999996</v>
      </c>
      <c r="F3493">
        <v>29107.45</v>
      </c>
      <c r="G3493">
        <v>5956.9599999999955</v>
      </c>
      <c r="H3493">
        <v>2023</v>
      </c>
      <c r="I3493">
        <v>1</v>
      </c>
      <c r="J3493" t="s">
        <v>83</v>
      </c>
      <c r="K3493" t="s">
        <v>113</v>
      </c>
      <c r="L3493" t="s">
        <v>111</v>
      </c>
      <c r="M3493" t="s">
        <v>170</v>
      </c>
    </row>
    <row r="3494" spans="1:13" x14ac:dyDescent="0.3">
      <c r="A3494" t="s">
        <v>59</v>
      </c>
      <c r="B3494" t="s">
        <v>62</v>
      </c>
      <c r="C3494">
        <v>45199</v>
      </c>
      <c r="D3494">
        <v>13</v>
      </c>
      <c r="E3494">
        <v>18788.899999999998</v>
      </c>
      <c r="F3494">
        <v>12613.51</v>
      </c>
      <c r="G3494">
        <v>6175.3899999999976</v>
      </c>
      <c r="H3494">
        <v>2023</v>
      </c>
      <c r="I3494">
        <v>9</v>
      </c>
      <c r="J3494" t="s">
        <v>85</v>
      </c>
      <c r="K3494" t="s">
        <v>113</v>
      </c>
      <c r="L3494" t="s">
        <v>126</v>
      </c>
      <c r="M3494" t="s">
        <v>158</v>
      </c>
    </row>
    <row r="3495" spans="1:13" x14ac:dyDescent="0.3">
      <c r="A3495" t="s">
        <v>14</v>
      </c>
      <c r="B3495" t="s">
        <v>34</v>
      </c>
      <c r="C3495">
        <v>45209</v>
      </c>
      <c r="D3495">
        <v>34</v>
      </c>
      <c r="E3495">
        <v>32812.04</v>
      </c>
      <c r="F3495">
        <v>25680.199999999997</v>
      </c>
      <c r="G3495">
        <v>7131.8400000000038</v>
      </c>
      <c r="H3495">
        <v>2023</v>
      </c>
      <c r="I3495">
        <v>10</v>
      </c>
      <c r="J3495" t="s">
        <v>86</v>
      </c>
      <c r="K3495" t="s">
        <v>113</v>
      </c>
      <c r="L3495" t="s">
        <v>118</v>
      </c>
      <c r="M3495" t="s">
        <v>119</v>
      </c>
    </row>
    <row r="3496" spans="1:13" x14ac:dyDescent="0.3">
      <c r="A3496" t="s">
        <v>25</v>
      </c>
      <c r="B3496" t="s">
        <v>20</v>
      </c>
      <c r="C3496">
        <v>45037</v>
      </c>
      <c r="D3496">
        <v>18</v>
      </c>
      <c r="E3496">
        <v>15987.78</v>
      </c>
      <c r="F3496">
        <v>13004.1</v>
      </c>
      <c r="G3496">
        <v>2983.6800000000003</v>
      </c>
      <c r="H3496">
        <v>2023</v>
      </c>
      <c r="I3496">
        <v>4</v>
      </c>
      <c r="J3496" t="s">
        <v>84</v>
      </c>
      <c r="K3496" t="s">
        <v>104</v>
      </c>
      <c r="L3496" t="s">
        <v>102</v>
      </c>
      <c r="M3496" t="s">
        <v>124</v>
      </c>
    </row>
    <row r="3497" spans="1:13" x14ac:dyDescent="0.3">
      <c r="A3497" t="s">
        <v>28</v>
      </c>
      <c r="B3497" t="s">
        <v>41</v>
      </c>
      <c r="C3497">
        <v>45581</v>
      </c>
      <c r="D3497">
        <v>31</v>
      </c>
      <c r="E3497">
        <v>27385.399999999998</v>
      </c>
      <c r="F3497">
        <v>18739.189999999999</v>
      </c>
      <c r="G3497">
        <v>8646.2099999999991</v>
      </c>
      <c r="H3497">
        <v>2024</v>
      </c>
      <c r="I3497">
        <v>10</v>
      </c>
      <c r="J3497" t="s">
        <v>90</v>
      </c>
      <c r="K3497" t="s">
        <v>132</v>
      </c>
      <c r="L3497" t="s">
        <v>118</v>
      </c>
      <c r="M3497" t="s">
        <v>154</v>
      </c>
    </row>
    <row r="3498" spans="1:13" x14ac:dyDescent="0.3">
      <c r="A3498" t="s">
        <v>33</v>
      </c>
      <c r="B3498" t="s">
        <v>52</v>
      </c>
      <c r="C3498">
        <v>45620</v>
      </c>
      <c r="D3498">
        <v>23</v>
      </c>
      <c r="E3498">
        <v>5442.0300000000007</v>
      </c>
      <c r="F3498">
        <v>4212.91</v>
      </c>
      <c r="G3498">
        <v>1229.1200000000008</v>
      </c>
      <c r="H3498">
        <v>2024</v>
      </c>
      <c r="I3498">
        <v>11</v>
      </c>
      <c r="J3498" t="s">
        <v>90</v>
      </c>
      <c r="K3498" t="s">
        <v>113</v>
      </c>
      <c r="L3498" t="s">
        <v>118</v>
      </c>
      <c r="M3498" t="s">
        <v>152</v>
      </c>
    </row>
    <row r="3499" spans="1:13" x14ac:dyDescent="0.3">
      <c r="A3499" t="s">
        <v>12</v>
      </c>
      <c r="B3499" t="s">
        <v>63</v>
      </c>
      <c r="C3499">
        <v>45131</v>
      </c>
      <c r="D3499">
        <v>17</v>
      </c>
      <c r="E3499">
        <v>19228.87</v>
      </c>
      <c r="F3499">
        <v>15962.150000000001</v>
      </c>
      <c r="G3499">
        <v>3266.7199999999975</v>
      </c>
      <c r="H3499">
        <v>2023</v>
      </c>
      <c r="I3499">
        <v>7</v>
      </c>
      <c r="J3499" t="s">
        <v>85</v>
      </c>
      <c r="K3499" t="s">
        <v>113</v>
      </c>
      <c r="L3499" t="s">
        <v>111</v>
      </c>
      <c r="M3499" t="s">
        <v>170</v>
      </c>
    </row>
    <row r="3500" spans="1:13" x14ac:dyDescent="0.3">
      <c r="A3500" t="s">
        <v>16</v>
      </c>
      <c r="B3500" t="s">
        <v>44</v>
      </c>
      <c r="C3500">
        <v>45267</v>
      </c>
      <c r="D3500">
        <v>27</v>
      </c>
      <c r="E3500">
        <v>7757.1</v>
      </c>
      <c r="F3500">
        <v>6282.0899999999992</v>
      </c>
      <c r="G3500">
        <v>1475.0100000000011</v>
      </c>
      <c r="H3500">
        <v>2023</v>
      </c>
      <c r="I3500">
        <v>12</v>
      </c>
      <c r="J3500" t="s">
        <v>86</v>
      </c>
      <c r="K3500" t="s">
        <v>109</v>
      </c>
      <c r="L3500" t="s">
        <v>102</v>
      </c>
      <c r="M3500" t="s">
        <v>116</v>
      </c>
    </row>
    <row r="3501" spans="1:13" x14ac:dyDescent="0.3">
      <c r="A3501" t="s">
        <v>33</v>
      </c>
      <c r="B3501" t="s">
        <v>18</v>
      </c>
      <c r="C3501">
        <v>45499</v>
      </c>
      <c r="D3501">
        <v>15</v>
      </c>
      <c r="E3501">
        <v>5987.4000000000005</v>
      </c>
      <c r="F3501">
        <v>4524.5999999999995</v>
      </c>
      <c r="G3501">
        <v>1462.8000000000011</v>
      </c>
      <c r="H3501">
        <v>2024</v>
      </c>
      <c r="I3501">
        <v>7</v>
      </c>
      <c r="J3501" t="s">
        <v>89</v>
      </c>
      <c r="K3501" t="s">
        <v>130</v>
      </c>
      <c r="L3501" t="s">
        <v>126</v>
      </c>
      <c r="M3501" t="s">
        <v>129</v>
      </c>
    </row>
    <row r="3502" spans="1:13" x14ac:dyDescent="0.3">
      <c r="A3502" t="s">
        <v>59</v>
      </c>
      <c r="B3502" t="s">
        <v>11</v>
      </c>
      <c r="C3502">
        <v>45620</v>
      </c>
      <c r="D3502">
        <v>31</v>
      </c>
      <c r="E3502">
        <v>20827.350000000002</v>
      </c>
      <c r="F3502">
        <v>16448.29</v>
      </c>
      <c r="G3502">
        <v>4379.0600000000013</v>
      </c>
      <c r="H3502">
        <v>2024</v>
      </c>
      <c r="I3502">
        <v>11</v>
      </c>
      <c r="J3502" t="s">
        <v>90</v>
      </c>
      <c r="K3502" t="s">
        <v>113</v>
      </c>
      <c r="L3502" t="s">
        <v>102</v>
      </c>
      <c r="M3502" t="s">
        <v>103</v>
      </c>
    </row>
    <row r="3503" spans="1:13" x14ac:dyDescent="0.3">
      <c r="A3503" t="s">
        <v>19</v>
      </c>
      <c r="B3503" t="s">
        <v>36</v>
      </c>
      <c r="C3503">
        <v>45376</v>
      </c>
      <c r="D3503">
        <v>20</v>
      </c>
      <c r="E3503">
        <v>18941</v>
      </c>
      <c r="F3503">
        <v>13347.6</v>
      </c>
      <c r="G3503">
        <v>5593.4</v>
      </c>
      <c r="H3503">
        <v>2024</v>
      </c>
      <c r="I3503">
        <v>3</v>
      </c>
      <c r="J3503" t="s">
        <v>87</v>
      </c>
      <c r="K3503" t="s">
        <v>132</v>
      </c>
      <c r="L3503" t="s">
        <v>102</v>
      </c>
      <c r="M3503" t="s">
        <v>124</v>
      </c>
    </row>
    <row r="3504" spans="1:13" x14ac:dyDescent="0.3">
      <c r="A3504" t="s">
        <v>28</v>
      </c>
      <c r="B3504" t="s">
        <v>11</v>
      </c>
      <c r="C3504">
        <v>45495</v>
      </c>
      <c r="D3504">
        <v>12</v>
      </c>
      <c r="E3504">
        <v>8062.2000000000007</v>
      </c>
      <c r="F3504">
        <v>6367.08</v>
      </c>
      <c r="G3504">
        <v>1695.1200000000008</v>
      </c>
      <c r="H3504">
        <v>2024</v>
      </c>
      <c r="I3504">
        <v>7</v>
      </c>
      <c r="J3504" t="s">
        <v>89</v>
      </c>
      <c r="K3504" t="s">
        <v>113</v>
      </c>
      <c r="L3504" t="s">
        <v>102</v>
      </c>
      <c r="M3504" t="s">
        <v>103</v>
      </c>
    </row>
    <row r="3505" spans="1:13" x14ac:dyDescent="0.3">
      <c r="A3505" t="s">
        <v>10</v>
      </c>
      <c r="B3505" t="s">
        <v>68</v>
      </c>
      <c r="C3505">
        <v>45344</v>
      </c>
      <c r="D3505">
        <v>14</v>
      </c>
      <c r="E3505">
        <v>15512</v>
      </c>
      <c r="F3505">
        <v>12152.699999999999</v>
      </c>
      <c r="G3505">
        <v>3359.3000000000011</v>
      </c>
      <c r="H3505">
        <v>2024</v>
      </c>
      <c r="I3505">
        <v>2</v>
      </c>
      <c r="J3505" t="s">
        <v>87</v>
      </c>
      <c r="K3505" t="s">
        <v>113</v>
      </c>
      <c r="L3505" t="s">
        <v>118</v>
      </c>
      <c r="M3505" t="s">
        <v>134</v>
      </c>
    </row>
    <row r="3506" spans="1:13" x14ac:dyDescent="0.3">
      <c r="A3506" t="s">
        <v>16</v>
      </c>
      <c r="B3506" t="s">
        <v>26</v>
      </c>
      <c r="C3506">
        <v>44941</v>
      </c>
      <c r="D3506">
        <v>30</v>
      </c>
      <c r="E3506">
        <v>31610.7</v>
      </c>
      <c r="F3506">
        <v>19577.100000000002</v>
      </c>
      <c r="G3506">
        <v>12033.599999999999</v>
      </c>
      <c r="H3506">
        <v>2023</v>
      </c>
      <c r="I3506">
        <v>1</v>
      </c>
      <c r="J3506" t="s">
        <v>83</v>
      </c>
      <c r="K3506" t="s">
        <v>104</v>
      </c>
      <c r="L3506" t="s">
        <v>126</v>
      </c>
      <c r="M3506" t="s">
        <v>127</v>
      </c>
    </row>
    <row r="3507" spans="1:13" x14ac:dyDescent="0.3">
      <c r="A3507" t="s">
        <v>6</v>
      </c>
      <c r="B3507" t="s">
        <v>65</v>
      </c>
      <c r="C3507">
        <v>45406</v>
      </c>
      <c r="D3507">
        <v>7</v>
      </c>
      <c r="E3507">
        <v>2262.0499999999997</v>
      </c>
      <c r="F3507">
        <v>1399.02</v>
      </c>
      <c r="G3507">
        <v>863.02999999999975</v>
      </c>
      <c r="H3507">
        <v>2024</v>
      </c>
      <c r="I3507">
        <v>4</v>
      </c>
      <c r="J3507" t="s">
        <v>88</v>
      </c>
      <c r="K3507" t="s">
        <v>109</v>
      </c>
      <c r="L3507" t="s">
        <v>111</v>
      </c>
      <c r="M3507" t="s">
        <v>112</v>
      </c>
    </row>
    <row r="3508" spans="1:13" x14ac:dyDescent="0.3">
      <c r="A3508" t="s">
        <v>33</v>
      </c>
      <c r="B3508" t="s">
        <v>67</v>
      </c>
      <c r="C3508">
        <v>45054</v>
      </c>
      <c r="D3508">
        <v>16</v>
      </c>
      <c r="E3508">
        <v>16702.080000000002</v>
      </c>
      <c r="F3508">
        <v>10304.64</v>
      </c>
      <c r="G3508">
        <v>6397.4400000000023</v>
      </c>
      <c r="H3508">
        <v>2023</v>
      </c>
      <c r="I3508">
        <v>5</v>
      </c>
      <c r="J3508" t="s">
        <v>84</v>
      </c>
      <c r="K3508" t="s">
        <v>137</v>
      </c>
      <c r="L3508" t="s">
        <v>111</v>
      </c>
      <c r="M3508" t="s">
        <v>121</v>
      </c>
    </row>
    <row r="3509" spans="1:13" x14ac:dyDescent="0.3">
      <c r="A3509" t="s">
        <v>37</v>
      </c>
      <c r="B3509" t="s">
        <v>53</v>
      </c>
      <c r="C3509">
        <v>45548</v>
      </c>
      <c r="D3509">
        <v>20</v>
      </c>
      <c r="E3509">
        <v>25512.199999999997</v>
      </c>
      <c r="F3509">
        <v>15907.8</v>
      </c>
      <c r="G3509">
        <v>9604.3999999999978</v>
      </c>
      <c r="H3509">
        <v>2024</v>
      </c>
      <c r="I3509">
        <v>9</v>
      </c>
      <c r="J3509" t="s">
        <v>89</v>
      </c>
      <c r="K3509" t="s">
        <v>130</v>
      </c>
      <c r="L3509" t="s">
        <v>118</v>
      </c>
      <c r="M3509" t="s">
        <v>152</v>
      </c>
    </row>
    <row r="3510" spans="1:13" x14ac:dyDescent="0.3">
      <c r="A3510" t="s">
        <v>33</v>
      </c>
      <c r="B3510" t="s">
        <v>64</v>
      </c>
      <c r="C3510">
        <v>45423</v>
      </c>
      <c r="D3510">
        <v>20</v>
      </c>
      <c r="E3510">
        <v>7754.8</v>
      </c>
      <c r="F3510">
        <v>5188.4000000000005</v>
      </c>
      <c r="G3510">
        <v>2566.3999999999996</v>
      </c>
      <c r="H3510">
        <v>2024</v>
      </c>
      <c r="I3510">
        <v>5</v>
      </c>
      <c r="J3510" t="s">
        <v>88</v>
      </c>
      <c r="K3510" t="s">
        <v>106</v>
      </c>
      <c r="L3510" t="s">
        <v>102</v>
      </c>
      <c r="M3510" t="s">
        <v>103</v>
      </c>
    </row>
    <row r="3511" spans="1:13" x14ac:dyDescent="0.3">
      <c r="A3511" t="s">
        <v>21</v>
      </c>
      <c r="B3511" t="s">
        <v>24</v>
      </c>
      <c r="C3511">
        <v>45295</v>
      </c>
      <c r="D3511">
        <v>15</v>
      </c>
      <c r="E3511">
        <v>19968.45</v>
      </c>
      <c r="F3511">
        <v>12460.650000000001</v>
      </c>
      <c r="G3511">
        <v>7507.7999999999993</v>
      </c>
      <c r="H3511">
        <v>2024</v>
      </c>
      <c r="I3511">
        <v>1</v>
      </c>
      <c r="J3511" t="s">
        <v>87</v>
      </c>
      <c r="K3511" t="s">
        <v>104</v>
      </c>
      <c r="L3511" t="s">
        <v>102</v>
      </c>
      <c r="M3511" t="s">
        <v>124</v>
      </c>
    </row>
    <row r="3512" spans="1:13" x14ac:dyDescent="0.3">
      <c r="A3512" t="s">
        <v>6</v>
      </c>
      <c r="B3512" t="s">
        <v>17</v>
      </c>
      <c r="C3512">
        <v>45422</v>
      </c>
      <c r="D3512">
        <v>12</v>
      </c>
      <c r="E3512">
        <v>2195.7599999999998</v>
      </c>
      <c r="F3512">
        <v>1668.12</v>
      </c>
      <c r="G3512">
        <v>527.63999999999987</v>
      </c>
      <c r="H3512">
        <v>2024</v>
      </c>
      <c r="I3512">
        <v>5</v>
      </c>
      <c r="J3512" t="s">
        <v>88</v>
      </c>
      <c r="K3512" t="s">
        <v>104</v>
      </c>
      <c r="L3512" t="s">
        <v>102</v>
      </c>
      <c r="M3512" t="s">
        <v>103</v>
      </c>
    </row>
    <row r="3513" spans="1:13" x14ac:dyDescent="0.3">
      <c r="A3513" t="s">
        <v>54</v>
      </c>
      <c r="B3513" t="s">
        <v>57</v>
      </c>
      <c r="C3513">
        <v>45405</v>
      </c>
      <c r="D3513">
        <v>18</v>
      </c>
      <c r="E3513">
        <v>21071.52</v>
      </c>
      <c r="F3513">
        <v>16833.059999999998</v>
      </c>
      <c r="G3513">
        <v>4238.4600000000028</v>
      </c>
      <c r="H3513">
        <v>2024</v>
      </c>
      <c r="I3513">
        <v>4</v>
      </c>
      <c r="J3513" t="s">
        <v>88</v>
      </c>
      <c r="K3513" t="s">
        <v>106</v>
      </c>
      <c r="L3513" t="s">
        <v>111</v>
      </c>
      <c r="M3513" t="s">
        <v>112</v>
      </c>
    </row>
    <row r="3514" spans="1:13" x14ac:dyDescent="0.3">
      <c r="A3514" t="s">
        <v>8</v>
      </c>
      <c r="B3514" t="s">
        <v>9</v>
      </c>
      <c r="C3514">
        <v>45508</v>
      </c>
      <c r="D3514">
        <v>5</v>
      </c>
      <c r="E3514">
        <v>3036.15</v>
      </c>
      <c r="F3514">
        <v>1861.6999999999998</v>
      </c>
      <c r="G3514">
        <v>1174.4500000000003</v>
      </c>
      <c r="H3514">
        <v>2024</v>
      </c>
      <c r="I3514">
        <v>8</v>
      </c>
      <c r="J3514" t="s">
        <v>89</v>
      </c>
      <c r="K3514" t="s">
        <v>113</v>
      </c>
      <c r="L3514" t="s">
        <v>98</v>
      </c>
      <c r="M3514" t="s">
        <v>99</v>
      </c>
    </row>
    <row r="3515" spans="1:13" x14ac:dyDescent="0.3">
      <c r="A3515" t="s">
        <v>59</v>
      </c>
      <c r="B3515" t="s">
        <v>62</v>
      </c>
      <c r="C3515">
        <v>45069</v>
      </c>
      <c r="D3515">
        <v>21</v>
      </c>
      <c r="E3515">
        <v>30351.3</v>
      </c>
      <c r="F3515">
        <v>20375.669999999998</v>
      </c>
      <c r="G3515">
        <v>9975.630000000001</v>
      </c>
      <c r="H3515">
        <v>2023</v>
      </c>
      <c r="I3515">
        <v>5</v>
      </c>
      <c r="J3515" t="s">
        <v>84</v>
      </c>
      <c r="K3515" t="s">
        <v>113</v>
      </c>
      <c r="L3515" t="s">
        <v>126</v>
      </c>
      <c r="M3515" t="s">
        <v>158</v>
      </c>
    </row>
    <row r="3516" spans="1:13" x14ac:dyDescent="0.3">
      <c r="A3516" t="s">
        <v>6</v>
      </c>
      <c r="B3516" t="s">
        <v>31</v>
      </c>
      <c r="C3516">
        <v>45312</v>
      </c>
      <c r="D3516">
        <v>18</v>
      </c>
      <c r="E3516">
        <v>8652.6</v>
      </c>
      <c r="F3516">
        <v>5434.92</v>
      </c>
      <c r="G3516">
        <v>3217.6800000000003</v>
      </c>
      <c r="H3516">
        <v>2024</v>
      </c>
      <c r="I3516">
        <v>1</v>
      </c>
      <c r="J3516" t="s">
        <v>87</v>
      </c>
      <c r="K3516" t="s">
        <v>113</v>
      </c>
      <c r="L3516" t="s">
        <v>98</v>
      </c>
      <c r="M3516" t="s">
        <v>108</v>
      </c>
    </row>
    <row r="3517" spans="1:13" x14ac:dyDescent="0.3">
      <c r="A3517" t="s">
        <v>59</v>
      </c>
      <c r="B3517" t="s">
        <v>24</v>
      </c>
      <c r="C3517">
        <v>45438</v>
      </c>
      <c r="D3517">
        <v>5</v>
      </c>
      <c r="E3517">
        <v>6656.15</v>
      </c>
      <c r="F3517">
        <v>4153.55</v>
      </c>
      <c r="G3517">
        <v>2502.5999999999995</v>
      </c>
      <c r="H3517">
        <v>2024</v>
      </c>
      <c r="I3517">
        <v>5</v>
      </c>
      <c r="J3517" t="s">
        <v>88</v>
      </c>
      <c r="K3517" t="s">
        <v>104</v>
      </c>
      <c r="L3517" t="s">
        <v>102</v>
      </c>
      <c r="M3517" t="s">
        <v>124</v>
      </c>
    </row>
    <row r="3518" spans="1:13" x14ac:dyDescent="0.3">
      <c r="A3518" t="s">
        <v>16</v>
      </c>
      <c r="B3518" t="s">
        <v>64</v>
      </c>
      <c r="C3518">
        <v>45234</v>
      </c>
      <c r="D3518">
        <v>36</v>
      </c>
      <c r="E3518">
        <v>13958.64</v>
      </c>
      <c r="F3518">
        <v>9339.1200000000008</v>
      </c>
      <c r="G3518">
        <v>4619.5199999999986</v>
      </c>
      <c r="H3518">
        <v>2023</v>
      </c>
      <c r="I3518">
        <v>11</v>
      </c>
      <c r="J3518" t="s">
        <v>86</v>
      </c>
      <c r="K3518" t="s">
        <v>106</v>
      </c>
      <c r="L3518" t="s">
        <v>102</v>
      </c>
      <c r="M3518" t="s">
        <v>103</v>
      </c>
    </row>
    <row r="3519" spans="1:13" x14ac:dyDescent="0.3">
      <c r="A3519" t="s">
        <v>54</v>
      </c>
      <c r="B3519" t="s">
        <v>39</v>
      </c>
      <c r="C3519">
        <v>45325</v>
      </c>
      <c r="D3519">
        <v>19</v>
      </c>
      <c r="E3519">
        <v>13869.62</v>
      </c>
      <c r="F3519">
        <v>11190.81</v>
      </c>
      <c r="G3519">
        <v>2678.8100000000013</v>
      </c>
      <c r="H3519">
        <v>2024</v>
      </c>
      <c r="I3519">
        <v>2</v>
      </c>
      <c r="J3519" t="s">
        <v>87</v>
      </c>
      <c r="K3519" t="s">
        <v>113</v>
      </c>
      <c r="L3519" t="s">
        <v>111</v>
      </c>
      <c r="M3519" t="s">
        <v>121</v>
      </c>
    </row>
    <row r="3520" spans="1:13" x14ac:dyDescent="0.3">
      <c r="A3520" t="s">
        <v>59</v>
      </c>
      <c r="B3520" t="s">
        <v>69</v>
      </c>
      <c r="C3520">
        <v>45027</v>
      </c>
      <c r="D3520">
        <v>10</v>
      </c>
      <c r="E3520">
        <v>798.1</v>
      </c>
      <c r="F3520">
        <v>640.19999999999993</v>
      </c>
      <c r="G3520">
        <v>157.90000000000009</v>
      </c>
      <c r="H3520">
        <v>2023</v>
      </c>
      <c r="I3520">
        <v>4</v>
      </c>
      <c r="J3520" t="s">
        <v>84</v>
      </c>
      <c r="K3520" t="s">
        <v>106</v>
      </c>
      <c r="L3520" t="s">
        <v>98</v>
      </c>
      <c r="M3520" t="s">
        <v>99</v>
      </c>
    </row>
    <row r="3521" spans="1:13" x14ac:dyDescent="0.3">
      <c r="A3521" t="s">
        <v>32</v>
      </c>
      <c r="B3521" t="s">
        <v>67</v>
      </c>
      <c r="C3521">
        <v>45256</v>
      </c>
      <c r="D3521">
        <v>26</v>
      </c>
      <c r="E3521">
        <v>27140.880000000005</v>
      </c>
      <c r="F3521">
        <v>16745.04</v>
      </c>
      <c r="G3521">
        <v>10395.840000000004</v>
      </c>
      <c r="H3521">
        <v>2023</v>
      </c>
      <c r="I3521">
        <v>11</v>
      </c>
      <c r="J3521" t="s">
        <v>86</v>
      </c>
      <c r="K3521" t="s">
        <v>137</v>
      </c>
      <c r="L3521" t="s">
        <v>111</v>
      </c>
      <c r="M3521" t="s">
        <v>121</v>
      </c>
    </row>
    <row r="3522" spans="1:13" x14ac:dyDescent="0.3">
      <c r="A3522" t="s">
        <v>32</v>
      </c>
      <c r="B3522" t="s">
        <v>47</v>
      </c>
      <c r="C3522">
        <v>45253</v>
      </c>
      <c r="D3522">
        <v>29</v>
      </c>
      <c r="E3522">
        <v>34739.68</v>
      </c>
      <c r="F3522">
        <v>25593.949999999997</v>
      </c>
      <c r="G3522">
        <v>9145.7300000000032</v>
      </c>
      <c r="H3522">
        <v>2023</v>
      </c>
      <c r="I3522">
        <v>11</v>
      </c>
      <c r="J3522" t="s">
        <v>86</v>
      </c>
      <c r="K3522" t="s">
        <v>113</v>
      </c>
      <c r="L3522" t="s">
        <v>126</v>
      </c>
      <c r="M3522" t="s">
        <v>127</v>
      </c>
    </row>
    <row r="3523" spans="1:13" x14ac:dyDescent="0.3">
      <c r="A3523" t="s">
        <v>33</v>
      </c>
      <c r="B3523" t="s">
        <v>49</v>
      </c>
      <c r="C3523">
        <v>45484</v>
      </c>
      <c r="D3523">
        <v>19</v>
      </c>
      <c r="E3523">
        <v>25290.329999999998</v>
      </c>
      <c r="F3523">
        <v>15534.78</v>
      </c>
      <c r="G3523">
        <v>9755.5499999999975</v>
      </c>
      <c r="H3523">
        <v>2024</v>
      </c>
      <c r="I3523">
        <v>7</v>
      </c>
      <c r="J3523" t="s">
        <v>89</v>
      </c>
      <c r="K3523" t="s">
        <v>137</v>
      </c>
      <c r="L3523" t="s">
        <v>126</v>
      </c>
      <c r="M3523" t="s">
        <v>158</v>
      </c>
    </row>
    <row r="3524" spans="1:13" x14ac:dyDescent="0.3">
      <c r="A3524" t="s">
        <v>25</v>
      </c>
      <c r="B3524" t="s">
        <v>57</v>
      </c>
      <c r="C3524">
        <v>45399</v>
      </c>
      <c r="D3524">
        <v>20</v>
      </c>
      <c r="E3524">
        <v>23412.800000000003</v>
      </c>
      <c r="F3524">
        <v>18703.399999999998</v>
      </c>
      <c r="G3524">
        <v>4709.4000000000051</v>
      </c>
      <c r="H3524">
        <v>2024</v>
      </c>
      <c r="I3524">
        <v>4</v>
      </c>
      <c r="J3524" t="s">
        <v>88</v>
      </c>
      <c r="K3524" t="s">
        <v>106</v>
      </c>
      <c r="L3524" t="s">
        <v>111</v>
      </c>
      <c r="M3524" t="s">
        <v>112</v>
      </c>
    </row>
    <row r="3525" spans="1:13" x14ac:dyDescent="0.3">
      <c r="A3525" t="s">
        <v>10</v>
      </c>
      <c r="B3525" t="s">
        <v>11</v>
      </c>
      <c r="C3525">
        <v>45539</v>
      </c>
      <c r="D3525">
        <v>6</v>
      </c>
      <c r="E3525">
        <v>4031.1000000000004</v>
      </c>
      <c r="F3525">
        <v>3183.54</v>
      </c>
      <c r="G3525">
        <v>847.5600000000004</v>
      </c>
      <c r="H3525">
        <v>2024</v>
      </c>
      <c r="I3525">
        <v>9</v>
      </c>
      <c r="J3525" t="s">
        <v>89</v>
      </c>
      <c r="K3525" t="s">
        <v>113</v>
      </c>
      <c r="L3525" t="s">
        <v>102</v>
      </c>
      <c r="M3525" t="s">
        <v>103</v>
      </c>
    </row>
    <row r="3526" spans="1:13" x14ac:dyDescent="0.3">
      <c r="A3526" t="s">
        <v>16</v>
      </c>
      <c r="B3526" t="s">
        <v>45</v>
      </c>
      <c r="C3526">
        <v>45359</v>
      </c>
      <c r="D3526">
        <v>17</v>
      </c>
      <c r="E3526">
        <v>13713.22</v>
      </c>
      <c r="F3526">
        <v>8177.68</v>
      </c>
      <c r="G3526">
        <v>5535.5399999999991</v>
      </c>
      <c r="H3526">
        <v>2024</v>
      </c>
      <c r="I3526">
        <v>3</v>
      </c>
      <c r="J3526" t="s">
        <v>87</v>
      </c>
      <c r="K3526" t="s">
        <v>113</v>
      </c>
      <c r="L3526" t="s">
        <v>111</v>
      </c>
      <c r="M3526" t="s">
        <v>112</v>
      </c>
    </row>
    <row r="3527" spans="1:13" x14ac:dyDescent="0.3">
      <c r="A3527" t="s">
        <v>12</v>
      </c>
      <c r="B3527" t="s">
        <v>69</v>
      </c>
      <c r="C3527">
        <v>45101</v>
      </c>
      <c r="D3527">
        <v>18</v>
      </c>
      <c r="E3527">
        <v>1436.58</v>
      </c>
      <c r="F3527">
        <v>1152.3599999999999</v>
      </c>
      <c r="G3527">
        <v>284.22000000000003</v>
      </c>
      <c r="H3527">
        <v>2023</v>
      </c>
      <c r="I3527">
        <v>6</v>
      </c>
      <c r="J3527" t="s">
        <v>84</v>
      </c>
      <c r="K3527" t="s">
        <v>106</v>
      </c>
      <c r="L3527" t="s">
        <v>98</v>
      </c>
      <c r="M3527" t="s">
        <v>99</v>
      </c>
    </row>
    <row r="3528" spans="1:13" x14ac:dyDescent="0.3">
      <c r="A3528" t="s">
        <v>16</v>
      </c>
      <c r="B3528" t="s">
        <v>46</v>
      </c>
      <c r="C3528">
        <v>45200</v>
      </c>
      <c r="D3528">
        <v>42</v>
      </c>
      <c r="E3528">
        <v>8208.06</v>
      </c>
      <c r="F3528">
        <v>6129.9</v>
      </c>
      <c r="G3528">
        <v>2078.16</v>
      </c>
      <c r="H3528">
        <v>2023</v>
      </c>
      <c r="I3528">
        <v>10</v>
      </c>
      <c r="J3528" t="s">
        <v>86</v>
      </c>
      <c r="K3528" t="s">
        <v>100</v>
      </c>
      <c r="L3528" t="s">
        <v>118</v>
      </c>
      <c r="M3528" t="s">
        <v>119</v>
      </c>
    </row>
    <row r="3529" spans="1:13" x14ac:dyDescent="0.3">
      <c r="A3529" t="s">
        <v>23</v>
      </c>
      <c r="B3529" t="s">
        <v>45</v>
      </c>
      <c r="C3529">
        <v>45590</v>
      </c>
      <c r="D3529">
        <v>24</v>
      </c>
      <c r="E3529">
        <v>19359.84</v>
      </c>
      <c r="F3529">
        <v>11544.960000000001</v>
      </c>
      <c r="G3529">
        <v>7814.8799999999992</v>
      </c>
      <c r="H3529">
        <v>2024</v>
      </c>
      <c r="I3529">
        <v>10</v>
      </c>
      <c r="J3529" t="s">
        <v>90</v>
      </c>
      <c r="K3529" t="s">
        <v>113</v>
      </c>
      <c r="L3529" t="s">
        <v>111</v>
      </c>
      <c r="M3529" t="s">
        <v>112</v>
      </c>
    </row>
    <row r="3530" spans="1:13" x14ac:dyDescent="0.3">
      <c r="A3530" t="s">
        <v>14</v>
      </c>
      <c r="B3530" t="s">
        <v>20</v>
      </c>
      <c r="C3530">
        <v>45148</v>
      </c>
      <c r="D3530">
        <v>10</v>
      </c>
      <c r="E3530">
        <v>8882.1</v>
      </c>
      <c r="F3530">
        <v>7224.5</v>
      </c>
      <c r="G3530">
        <v>1657.6000000000004</v>
      </c>
      <c r="H3530">
        <v>2023</v>
      </c>
      <c r="I3530">
        <v>8</v>
      </c>
      <c r="J3530" t="s">
        <v>85</v>
      </c>
      <c r="K3530" t="s">
        <v>104</v>
      </c>
      <c r="L3530" t="s">
        <v>102</v>
      </c>
      <c r="M3530" t="s">
        <v>124</v>
      </c>
    </row>
    <row r="3531" spans="1:13" x14ac:dyDescent="0.3">
      <c r="A3531" t="s">
        <v>23</v>
      </c>
      <c r="B3531" t="s">
        <v>61</v>
      </c>
      <c r="C3531">
        <v>45035</v>
      </c>
      <c r="D3531">
        <v>5</v>
      </c>
      <c r="E3531">
        <v>1912.8999999999999</v>
      </c>
      <c r="F3531">
        <v>1511.6499999999999</v>
      </c>
      <c r="G3531">
        <v>401.25</v>
      </c>
      <c r="H3531">
        <v>2023</v>
      </c>
      <c r="I3531">
        <v>4</v>
      </c>
      <c r="J3531" t="s">
        <v>84</v>
      </c>
      <c r="K3531" t="s">
        <v>109</v>
      </c>
      <c r="L3531" t="s">
        <v>111</v>
      </c>
      <c r="M3531" t="s">
        <v>121</v>
      </c>
    </row>
    <row r="3532" spans="1:13" x14ac:dyDescent="0.3">
      <c r="A3532" t="s">
        <v>6</v>
      </c>
      <c r="B3532" t="s">
        <v>53</v>
      </c>
      <c r="C3532">
        <v>45387</v>
      </c>
      <c r="D3532">
        <v>9</v>
      </c>
      <c r="E3532">
        <v>11480.49</v>
      </c>
      <c r="F3532">
        <v>7158.51</v>
      </c>
      <c r="G3532">
        <v>4321.9799999999996</v>
      </c>
      <c r="H3532">
        <v>2024</v>
      </c>
      <c r="I3532">
        <v>4</v>
      </c>
      <c r="J3532" t="s">
        <v>88</v>
      </c>
      <c r="K3532" t="s">
        <v>130</v>
      </c>
      <c r="L3532" t="s">
        <v>118</v>
      </c>
      <c r="M3532" t="s">
        <v>152</v>
      </c>
    </row>
    <row r="3533" spans="1:13" x14ac:dyDescent="0.3">
      <c r="A3533" t="s">
        <v>54</v>
      </c>
      <c r="B3533" t="s">
        <v>43</v>
      </c>
      <c r="C3533">
        <v>45161</v>
      </c>
      <c r="D3533">
        <v>5</v>
      </c>
      <c r="E3533">
        <v>5324.8</v>
      </c>
      <c r="F3533">
        <v>3433.35</v>
      </c>
      <c r="G3533">
        <v>1891.4500000000003</v>
      </c>
      <c r="H3533">
        <v>2023</v>
      </c>
      <c r="I3533">
        <v>8</v>
      </c>
      <c r="J3533" t="s">
        <v>85</v>
      </c>
      <c r="K3533" t="s">
        <v>113</v>
      </c>
      <c r="L3533" t="s">
        <v>111</v>
      </c>
      <c r="M3533" t="s">
        <v>121</v>
      </c>
    </row>
    <row r="3534" spans="1:13" x14ac:dyDescent="0.3">
      <c r="A3534" t="s">
        <v>59</v>
      </c>
      <c r="B3534" t="s">
        <v>17</v>
      </c>
      <c r="C3534">
        <v>45610</v>
      </c>
      <c r="D3534">
        <v>22</v>
      </c>
      <c r="E3534">
        <v>4025.56</v>
      </c>
      <c r="F3534">
        <v>3058.22</v>
      </c>
      <c r="G3534">
        <v>967.34000000000015</v>
      </c>
      <c r="H3534">
        <v>2024</v>
      </c>
      <c r="I3534">
        <v>11</v>
      </c>
      <c r="J3534" t="s">
        <v>90</v>
      </c>
      <c r="K3534" t="s">
        <v>104</v>
      </c>
      <c r="L3534" t="s">
        <v>102</v>
      </c>
      <c r="M3534" t="s">
        <v>103</v>
      </c>
    </row>
    <row r="3535" spans="1:13" x14ac:dyDescent="0.3">
      <c r="A3535" t="s">
        <v>21</v>
      </c>
      <c r="B3535" t="s">
        <v>44</v>
      </c>
      <c r="C3535">
        <v>45394</v>
      </c>
      <c r="D3535">
        <v>22</v>
      </c>
      <c r="E3535">
        <v>6320.6</v>
      </c>
      <c r="F3535">
        <v>5118.74</v>
      </c>
      <c r="G3535">
        <v>1201.8600000000006</v>
      </c>
      <c r="H3535">
        <v>2024</v>
      </c>
      <c r="I3535">
        <v>4</v>
      </c>
      <c r="J3535" t="s">
        <v>88</v>
      </c>
      <c r="K3535" t="s">
        <v>109</v>
      </c>
      <c r="L3535" t="s">
        <v>102</v>
      </c>
      <c r="M3535" t="s">
        <v>116</v>
      </c>
    </row>
    <row r="3536" spans="1:13" x14ac:dyDescent="0.3">
      <c r="A3536" t="s">
        <v>16</v>
      </c>
      <c r="B3536" t="s">
        <v>46</v>
      </c>
      <c r="C3536">
        <v>45211</v>
      </c>
      <c r="D3536">
        <v>40</v>
      </c>
      <c r="E3536">
        <v>7817.2000000000007</v>
      </c>
      <c r="F3536">
        <v>5838</v>
      </c>
      <c r="G3536">
        <v>1979.2000000000007</v>
      </c>
      <c r="H3536">
        <v>2023</v>
      </c>
      <c r="I3536">
        <v>10</v>
      </c>
      <c r="J3536" t="s">
        <v>86</v>
      </c>
      <c r="K3536" t="s">
        <v>100</v>
      </c>
      <c r="L3536" t="s">
        <v>118</v>
      </c>
      <c r="M3536" t="s">
        <v>119</v>
      </c>
    </row>
    <row r="3537" spans="1:13" x14ac:dyDescent="0.3">
      <c r="A3537" t="s">
        <v>21</v>
      </c>
      <c r="B3537" t="s">
        <v>67</v>
      </c>
      <c r="C3537">
        <v>45132</v>
      </c>
      <c r="D3537">
        <v>13</v>
      </c>
      <c r="E3537">
        <v>13570.440000000002</v>
      </c>
      <c r="F3537">
        <v>8372.52</v>
      </c>
      <c r="G3537">
        <v>5197.9200000000019</v>
      </c>
      <c r="H3537">
        <v>2023</v>
      </c>
      <c r="I3537">
        <v>7</v>
      </c>
      <c r="J3537" t="s">
        <v>85</v>
      </c>
      <c r="K3537" t="s">
        <v>137</v>
      </c>
      <c r="L3537" t="s">
        <v>111</v>
      </c>
      <c r="M3537" t="s">
        <v>121</v>
      </c>
    </row>
    <row r="3538" spans="1:13" x14ac:dyDescent="0.3">
      <c r="A3538" t="s">
        <v>19</v>
      </c>
      <c r="B3538" t="s">
        <v>35</v>
      </c>
      <c r="C3538">
        <v>45014</v>
      </c>
      <c r="D3538">
        <v>10</v>
      </c>
      <c r="E3538">
        <v>1630.5</v>
      </c>
      <c r="F3538">
        <v>1261.0999999999999</v>
      </c>
      <c r="G3538">
        <v>369.40000000000009</v>
      </c>
      <c r="H3538">
        <v>2023</v>
      </c>
      <c r="I3538">
        <v>3</v>
      </c>
      <c r="J3538" t="s">
        <v>83</v>
      </c>
      <c r="K3538" t="s">
        <v>113</v>
      </c>
      <c r="L3538" t="s">
        <v>102</v>
      </c>
      <c r="M3538" t="s">
        <v>124</v>
      </c>
    </row>
    <row r="3539" spans="1:13" x14ac:dyDescent="0.3">
      <c r="A3539" t="s">
        <v>54</v>
      </c>
      <c r="B3539" t="s">
        <v>26</v>
      </c>
      <c r="C3539">
        <v>45603</v>
      </c>
      <c r="D3539">
        <v>31</v>
      </c>
      <c r="E3539">
        <v>32664.390000000003</v>
      </c>
      <c r="F3539">
        <v>20229.670000000002</v>
      </c>
      <c r="G3539">
        <v>12434.720000000001</v>
      </c>
      <c r="H3539">
        <v>2024</v>
      </c>
      <c r="I3539">
        <v>11</v>
      </c>
      <c r="J3539" t="s">
        <v>90</v>
      </c>
      <c r="K3539" t="s">
        <v>104</v>
      </c>
      <c r="L3539" t="s">
        <v>126</v>
      </c>
      <c r="M3539" t="s">
        <v>127</v>
      </c>
    </row>
    <row r="3540" spans="1:13" x14ac:dyDescent="0.3">
      <c r="A3540" t="s">
        <v>16</v>
      </c>
      <c r="B3540" t="s">
        <v>62</v>
      </c>
      <c r="C3540">
        <v>45080</v>
      </c>
      <c r="D3540">
        <v>13</v>
      </c>
      <c r="E3540">
        <v>18788.899999999998</v>
      </c>
      <c r="F3540">
        <v>12613.51</v>
      </c>
      <c r="G3540">
        <v>6175.3899999999976</v>
      </c>
      <c r="H3540">
        <v>2023</v>
      </c>
      <c r="I3540">
        <v>6</v>
      </c>
      <c r="J3540" t="s">
        <v>84</v>
      </c>
      <c r="K3540" t="s">
        <v>113</v>
      </c>
      <c r="L3540" t="s">
        <v>126</v>
      </c>
      <c r="M3540" t="s">
        <v>158</v>
      </c>
    </row>
    <row r="3541" spans="1:13" x14ac:dyDescent="0.3">
      <c r="A3541" t="s">
        <v>8</v>
      </c>
      <c r="B3541" t="s">
        <v>65</v>
      </c>
      <c r="C3541">
        <v>45295</v>
      </c>
      <c r="D3541">
        <v>18</v>
      </c>
      <c r="E3541">
        <v>5816.7</v>
      </c>
      <c r="F3541">
        <v>3597.4800000000005</v>
      </c>
      <c r="G3541">
        <v>2219.2199999999993</v>
      </c>
      <c r="H3541">
        <v>2024</v>
      </c>
      <c r="I3541">
        <v>1</v>
      </c>
      <c r="J3541" t="s">
        <v>87</v>
      </c>
      <c r="K3541" t="s">
        <v>109</v>
      </c>
      <c r="L3541" t="s">
        <v>111</v>
      </c>
      <c r="M3541" t="s">
        <v>112</v>
      </c>
    </row>
    <row r="3542" spans="1:13" x14ac:dyDescent="0.3">
      <c r="A3542" t="s">
        <v>23</v>
      </c>
      <c r="B3542" t="s">
        <v>69</v>
      </c>
      <c r="C3542">
        <v>45203</v>
      </c>
      <c r="D3542">
        <v>40</v>
      </c>
      <c r="E3542">
        <v>3192.4</v>
      </c>
      <c r="F3542">
        <v>2560.7999999999997</v>
      </c>
      <c r="G3542">
        <v>631.60000000000036</v>
      </c>
      <c r="H3542">
        <v>2023</v>
      </c>
      <c r="I3542">
        <v>10</v>
      </c>
      <c r="J3542" t="s">
        <v>86</v>
      </c>
      <c r="K3542" t="s">
        <v>106</v>
      </c>
      <c r="L3542" t="s">
        <v>98</v>
      </c>
      <c r="M3542" t="s">
        <v>99</v>
      </c>
    </row>
    <row r="3543" spans="1:13" x14ac:dyDescent="0.3">
      <c r="A3543" t="s">
        <v>8</v>
      </c>
      <c r="B3543" t="s">
        <v>52</v>
      </c>
      <c r="C3543">
        <v>45560</v>
      </c>
      <c r="D3543">
        <v>10</v>
      </c>
      <c r="E3543">
        <v>2366.1000000000004</v>
      </c>
      <c r="F3543">
        <v>1831.6999999999998</v>
      </c>
      <c r="G3543">
        <v>534.40000000000055</v>
      </c>
      <c r="H3543">
        <v>2024</v>
      </c>
      <c r="I3543">
        <v>9</v>
      </c>
      <c r="J3543" t="s">
        <v>89</v>
      </c>
      <c r="K3543" t="s">
        <v>113</v>
      </c>
      <c r="L3543" t="s">
        <v>118</v>
      </c>
      <c r="M3543" t="s">
        <v>152</v>
      </c>
    </row>
    <row r="3544" spans="1:13" x14ac:dyDescent="0.3">
      <c r="A3544" t="s">
        <v>12</v>
      </c>
      <c r="B3544" t="s">
        <v>57</v>
      </c>
      <c r="C3544">
        <v>45513</v>
      </c>
      <c r="D3544">
        <v>19</v>
      </c>
      <c r="E3544">
        <v>22242.160000000003</v>
      </c>
      <c r="F3544">
        <v>17768.23</v>
      </c>
      <c r="G3544">
        <v>4473.9300000000039</v>
      </c>
      <c r="H3544">
        <v>2024</v>
      </c>
      <c r="I3544">
        <v>8</v>
      </c>
      <c r="J3544" t="s">
        <v>89</v>
      </c>
      <c r="K3544" t="s">
        <v>106</v>
      </c>
      <c r="L3544" t="s">
        <v>111</v>
      </c>
      <c r="M3544" t="s">
        <v>112</v>
      </c>
    </row>
    <row r="3545" spans="1:13" x14ac:dyDescent="0.3">
      <c r="A3545" t="s">
        <v>28</v>
      </c>
      <c r="B3545" t="s">
        <v>18</v>
      </c>
      <c r="C3545">
        <v>45563</v>
      </c>
      <c r="D3545">
        <v>14</v>
      </c>
      <c r="E3545">
        <v>5588.2400000000007</v>
      </c>
      <c r="F3545">
        <v>4222.96</v>
      </c>
      <c r="G3545">
        <v>1365.2800000000007</v>
      </c>
      <c r="H3545">
        <v>2024</v>
      </c>
      <c r="I3545">
        <v>9</v>
      </c>
      <c r="J3545" t="s">
        <v>89</v>
      </c>
      <c r="K3545" t="s">
        <v>130</v>
      </c>
      <c r="L3545" t="s">
        <v>126</v>
      </c>
      <c r="M3545" t="s">
        <v>129</v>
      </c>
    </row>
    <row r="3546" spans="1:13" x14ac:dyDescent="0.3">
      <c r="A3546" t="s">
        <v>21</v>
      </c>
      <c r="B3546" t="s">
        <v>63</v>
      </c>
      <c r="C3546">
        <v>45066</v>
      </c>
      <c r="D3546">
        <v>4</v>
      </c>
      <c r="E3546">
        <v>4524.4399999999996</v>
      </c>
      <c r="F3546">
        <v>3755.8</v>
      </c>
      <c r="G3546">
        <v>768.63999999999942</v>
      </c>
      <c r="H3546">
        <v>2023</v>
      </c>
      <c r="I3546">
        <v>5</v>
      </c>
      <c r="J3546" t="s">
        <v>84</v>
      </c>
      <c r="K3546" t="s">
        <v>113</v>
      </c>
      <c r="L3546" t="s">
        <v>111</v>
      </c>
      <c r="M3546" t="s">
        <v>170</v>
      </c>
    </row>
    <row r="3547" spans="1:13" x14ac:dyDescent="0.3">
      <c r="A3547" t="s">
        <v>33</v>
      </c>
      <c r="B3547" t="s">
        <v>27</v>
      </c>
      <c r="C3547">
        <v>45211</v>
      </c>
      <c r="D3547">
        <v>27</v>
      </c>
      <c r="E3547">
        <v>9211.59</v>
      </c>
      <c r="F3547">
        <v>5493.69</v>
      </c>
      <c r="G3547">
        <v>3717.9000000000005</v>
      </c>
      <c r="H3547">
        <v>2023</v>
      </c>
      <c r="I3547">
        <v>10</v>
      </c>
      <c r="J3547" t="s">
        <v>86</v>
      </c>
      <c r="K3547" t="s">
        <v>113</v>
      </c>
      <c r="L3547" t="s">
        <v>102</v>
      </c>
      <c r="M3547" t="s">
        <v>124</v>
      </c>
    </row>
    <row r="3548" spans="1:13" x14ac:dyDescent="0.3">
      <c r="A3548" t="s">
        <v>8</v>
      </c>
      <c r="B3548" t="s">
        <v>42</v>
      </c>
      <c r="C3548">
        <v>45374</v>
      </c>
      <c r="D3548">
        <v>19</v>
      </c>
      <c r="E3548">
        <v>8049.7300000000005</v>
      </c>
      <c r="F3548">
        <v>5245.9000000000005</v>
      </c>
      <c r="G3548">
        <v>2803.83</v>
      </c>
      <c r="H3548">
        <v>2024</v>
      </c>
      <c r="I3548">
        <v>3</v>
      </c>
      <c r="J3548" t="s">
        <v>87</v>
      </c>
      <c r="K3548" t="s">
        <v>137</v>
      </c>
      <c r="L3548" t="s">
        <v>98</v>
      </c>
      <c r="M3548" t="s">
        <v>99</v>
      </c>
    </row>
    <row r="3549" spans="1:13" x14ac:dyDescent="0.3">
      <c r="A3549" t="s">
        <v>10</v>
      </c>
      <c r="B3549" t="s">
        <v>60</v>
      </c>
      <c r="C3549">
        <v>45539</v>
      </c>
      <c r="D3549">
        <v>4</v>
      </c>
      <c r="E3549">
        <v>2249.64</v>
      </c>
      <c r="F3549">
        <v>1717.72</v>
      </c>
      <c r="G3549">
        <v>531.91999999999985</v>
      </c>
      <c r="H3549">
        <v>2024</v>
      </c>
      <c r="I3549">
        <v>9</v>
      </c>
      <c r="J3549" t="s">
        <v>89</v>
      </c>
      <c r="K3549" t="s">
        <v>132</v>
      </c>
      <c r="L3549" t="s">
        <v>102</v>
      </c>
      <c r="M3549" t="s">
        <v>116</v>
      </c>
    </row>
    <row r="3550" spans="1:13" x14ac:dyDescent="0.3">
      <c r="A3550" t="s">
        <v>37</v>
      </c>
      <c r="B3550" t="s">
        <v>38</v>
      </c>
      <c r="C3550">
        <v>45084</v>
      </c>
      <c r="D3550">
        <v>5</v>
      </c>
      <c r="E3550">
        <v>2682.4</v>
      </c>
      <c r="F3550">
        <v>1955.1499999999999</v>
      </c>
      <c r="G3550">
        <v>727.25000000000023</v>
      </c>
      <c r="H3550">
        <v>2023</v>
      </c>
      <c r="I3550">
        <v>6</v>
      </c>
      <c r="J3550" t="s">
        <v>84</v>
      </c>
      <c r="K3550" t="s">
        <v>113</v>
      </c>
      <c r="L3550" t="s">
        <v>111</v>
      </c>
      <c r="M3550" t="s">
        <v>112</v>
      </c>
    </row>
    <row r="3551" spans="1:13" x14ac:dyDescent="0.3">
      <c r="A3551" t="s">
        <v>8</v>
      </c>
      <c r="B3551" t="s">
        <v>68</v>
      </c>
      <c r="C3551">
        <v>45590</v>
      </c>
      <c r="D3551">
        <v>34</v>
      </c>
      <c r="E3551">
        <v>37672</v>
      </c>
      <c r="F3551">
        <v>29513.699999999997</v>
      </c>
      <c r="G3551">
        <v>8158.3000000000029</v>
      </c>
      <c r="H3551">
        <v>2024</v>
      </c>
      <c r="I3551">
        <v>10</v>
      </c>
      <c r="J3551" t="s">
        <v>90</v>
      </c>
      <c r="K3551" t="s">
        <v>113</v>
      </c>
      <c r="L3551" t="s">
        <v>118</v>
      </c>
      <c r="M3551" t="s">
        <v>134</v>
      </c>
    </row>
    <row r="3552" spans="1:13" x14ac:dyDescent="0.3">
      <c r="A3552" t="s">
        <v>54</v>
      </c>
      <c r="B3552" t="s">
        <v>45</v>
      </c>
      <c r="C3552">
        <v>45617</v>
      </c>
      <c r="D3552">
        <v>35</v>
      </c>
      <c r="E3552">
        <v>28233.1</v>
      </c>
      <c r="F3552">
        <v>16836.400000000001</v>
      </c>
      <c r="G3552">
        <v>11396.699999999997</v>
      </c>
      <c r="H3552">
        <v>2024</v>
      </c>
      <c r="I3552">
        <v>11</v>
      </c>
      <c r="J3552" t="s">
        <v>90</v>
      </c>
      <c r="K3552" t="s">
        <v>113</v>
      </c>
      <c r="L3552" t="s">
        <v>111</v>
      </c>
      <c r="M3552" t="s">
        <v>112</v>
      </c>
    </row>
    <row r="3553" spans="1:13" x14ac:dyDescent="0.3">
      <c r="A3553" t="s">
        <v>16</v>
      </c>
      <c r="B3553" t="s">
        <v>31</v>
      </c>
      <c r="C3553">
        <v>45578</v>
      </c>
      <c r="D3553">
        <v>32</v>
      </c>
      <c r="E3553">
        <v>15382.4</v>
      </c>
      <c r="F3553">
        <v>9662.08</v>
      </c>
      <c r="G3553">
        <v>5720.32</v>
      </c>
      <c r="H3553">
        <v>2024</v>
      </c>
      <c r="I3553">
        <v>10</v>
      </c>
      <c r="J3553" t="s">
        <v>90</v>
      </c>
      <c r="K3553" t="s">
        <v>113</v>
      </c>
      <c r="L3553" t="s">
        <v>98</v>
      </c>
      <c r="M3553" t="s">
        <v>108</v>
      </c>
    </row>
    <row r="3554" spans="1:13" x14ac:dyDescent="0.3">
      <c r="A3554" t="s">
        <v>37</v>
      </c>
      <c r="B3554" t="s">
        <v>36</v>
      </c>
      <c r="C3554">
        <v>45519</v>
      </c>
      <c r="D3554">
        <v>3</v>
      </c>
      <c r="E3554">
        <v>2841.1499999999996</v>
      </c>
      <c r="F3554">
        <v>2002.1399999999999</v>
      </c>
      <c r="G3554">
        <v>839.00999999999976</v>
      </c>
      <c r="H3554">
        <v>2024</v>
      </c>
      <c r="I3554">
        <v>8</v>
      </c>
      <c r="J3554" t="s">
        <v>89</v>
      </c>
      <c r="K3554" t="s">
        <v>132</v>
      </c>
      <c r="L3554" t="s">
        <v>102</v>
      </c>
      <c r="M3554" t="s">
        <v>124</v>
      </c>
    </row>
    <row r="3555" spans="1:13" x14ac:dyDescent="0.3">
      <c r="A3555" t="s">
        <v>54</v>
      </c>
      <c r="B3555" t="s">
        <v>20</v>
      </c>
      <c r="C3555">
        <v>45137</v>
      </c>
      <c r="D3555">
        <v>4</v>
      </c>
      <c r="E3555">
        <v>3552.84</v>
      </c>
      <c r="F3555">
        <v>2889.8</v>
      </c>
      <c r="G3555">
        <v>663.04</v>
      </c>
      <c r="H3555">
        <v>2023</v>
      </c>
      <c r="I3555">
        <v>7</v>
      </c>
      <c r="J3555" t="s">
        <v>85</v>
      </c>
      <c r="K3555" t="s">
        <v>104</v>
      </c>
      <c r="L3555" t="s">
        <v>102</v>
      </c>
      <c r="M3555" t="s">
        <v>124</v>
      </c>
    </row>
    <row r="3556" spans="1:13" x14ac:dyDescent="0.3">
      <c r="A3556" t="s">
        <v>59</v>
      </c>
      <c r="B3556" t="s">
        <v>71</v>
      </c>
      <c r="C3556">
        <v>44980</v>
      </c>
      <c r="D3556">
        <v>26</v>
      </c>
      <c r="E3556">
        <v>5939.18</v>
      </c>
      <c r="F3556">
        <v>4746.5600000000004</v>
      </c>
      <c r="G3556">
        <v>1192.6199999999999</v>
      </c>
      <c r="H3556">
        <v>2023</v>
      </c>
      <c r="I3556">
        <v>2</v>
      </c>
      <c r="J3556" t="s">
        <v>83</v>
      </c>
      <c r="K3556" t="s">
        <v>100</v>
      </c>
      <c r="L3556" t="s">
        <v>98</v>
      </c>
      <c r="M3556" t="s">
        <v>99</v>
      </c>
    </row>
    <row r="3557" spans="1:13" x14ac:dyDescent="0.3">
      <c r="A3557" t="s">
        <v>6</v>
      </c>
      <c r="B3557" t="s">
        <v>49</v>
      </c>
      <c r="C3557">
        <v>45418</v>
      </c>
      <c r="D3557">
        <v>6</v>
      </c>
      <c r="E3557">
        <v>7986.42</v>
      </c>
      <c r="F3557">
        <v>4905.72</v>
      </c>
      <c r="G3557">
        <v>3080.7</v>
      </c>
      <c r="H3557">
        <v>2024</v>
      </c>
      <c r="I3557">
        <v>5</v>
      </c>
      <c r="J3557" t="s">
        <v>88</v>
      </c>
      <c r="K3557" t="s">
        <v>137</v>
      </c>
      <c r="L3557" t="s">
        <v>126</v>
      </c>
      <c r="M3557" t="s">
        <v>158</v>
      </c>
    </row>
    <row r="3558" spans="1:13" x14ac:dyDescent="0.3">
      <c r="A3558" t="s">
        <v>16</v>
      </c>
      <c r="B3558" t="s">
        <v>49</v>
      </c>
      <c r="C3558">
        <v>45387</v>
      </c>
      <c r="D3558">
        <v>10</v>
      </c>
      <c r="E3558">
        <v>13310.699999999999</v>
      </c>
      <c r="F3558">
        <v>8176.2</v>
      </c>
      <c r="G3558">
        <v>5134.4999999999991</v>
      </c>
      <c r="H3558">
        <v>2024</v>
      </c>
      <c r="I3558">
        <v>4</v>
      </c>
      <c r="J3558" t="s">
        <v>88</v>
      </c>
      <c r="K3558" t="s">
        <v>137</v>
      </c>
      <c r="L3558" t="s">
        <v>126</v>
      </c>
      <c r="M3558" t="s">
        <v>158</v>
      </c>
    </row>
    <row r="3559" spans="1:13" x14ac:dyDescent="0.3">
      <c r="A3559" t="s">
        <v>23</v>
      </c>
      <c r="B3559" t="s">
        <v>71</v>
      </c>
      <c r="C3559">
        <v>45106</v>
      </c>
      <c r="D3559">
        <v>15</v>
      </c>
      <c r="E3559">
        <v>3426.4500000000003</v>
      </c>
      <c r="F3559">
        <v>2738.4</v>
      </c>
      <c r="G3559">
        <v>688.05000000000018</v>
      </c>
      <c r="H3559">
        <v>2023</v>
      </c>
      <c r="I3559">
        <v>6</v>
      </c>
      <c r="J3559" t="s">
        <v>84</v>
      </c>
      <c r="K3559" t="s">
        <v>100</v>
      </c>
      <c r="L3559" t="s">
        <v>98</v>
      </c>
      <c r="M3559" t="s">
        <v>99</v>
      </c>
    </row>
    <row r="3560" spans="1:13" x14ac:dyDescent="0.3">
      <c r="A3560" t="s">
        <v>8</v>
      </c>
      <c r="B3560" t="s">
        <v>13</v>
      </c>
      <c r="C3560">
        <v>44977</v>
      </c>
      <c r="D3560">
        <v>25</v>
      </c>
      <c r="E3560">
        <v>21951.75</v>
      </c>
      <c r="F3560">
        <v>15124.25</v>
      </c>
      <c r="G3560">
        <v>6827.5</v>
      </c>
      <c r="H3560">
        <v>2023</v>
      </c>
      <c r="I3560">
        <v>2</v>
      </c>
      <c r="J3560" t="s">
        <v>83</v>
      </c>
      <c r="K3560" t="s">
        <v>104</v>
      </c>
      <c r="L3560" t="s">
        <v>102</v>
      </c>
      <c r="M3560" t="s">
        <v>103</v>
      </c>
    </row>
    <row r="3561" spans="1:13" x14ac:dyDescent="0.3">
      <c r="A3561" t="s">
        <v>23</v>
      </c>
      <c r="B3561" t="s">
        <v>40</v>
      </c>
      <c r="C3561">
        <v>45375</v>
      </c>
      <c r="D3561">
        <v>23</v>
      </c>
      <c r="E3561">
        <v>31137.17</v>
      </c>
      <c r="F3561">
        <v>22412.58</v>
      </c>
      <c r="G3561">
        <v>8724.5899999999965</v>
      </c>
      <c r="H3561">
        <v>2024</v>
      </c>
      <c r="I3561">
        <v>3</v>
      </c>
      <c r="J3561" t="s">
        <v>87</v>
      </c>
      <c r="K3561" t="s">
        <v>106</v>
      </c>
      <c r="L3561" t="s">
        <v>111</v>
      </c>
      <c r="M3561" t="s">
        <v>112</v>
      </c>
    </row>
    <row r="3562" spans="1:13" x14ac:dyDescent="0.3">
      <c r="A3562" t="s">
        <v>23</v>
      </c>
      <c r="B3562" t="s">
        <v>38</v>
      </c>
      <c r="C3562">
        <v>45627</v>
      </c>
      <c r="D3562">
        <v>39</v>
      </c>
      <c r="E3562">
        <v>20922.72</v>
      </c>
      <c r="F3562">
        <v>15250.169999999998</v>
      </c>
      <c r="G3562">
        <v>5672.5500000000029</v>
      </c>
      <c r="H3562">
        <v>2024</v>
      </c>
      <c r="I3562">
        <v>12</v>
      </c>
      <c r="J3562" t="s">
        <v>90</v>
      </c>
      <c r="K3562" t="s">
        <v>113</v>
      </c>
      <c r="L3562" t="s">
        <v>111</v>
      </c>
      <c r="M3562" t="s">
        <v>112</v>
      </c>
    </row>
    <row r="3563" spans="1:13" x14ac:dyDescent="0.3">
      <c r="A3563" t="s">
        <v>32</v>
      </c>
      <c r="B3563" t="s">
        <v>49</v>
      </c>
      <c r="C3563">
        <v>45637</v>
      </c>
      <c r="D3563">
        <v>29</v>
      </c>
      <c r="E3563">
        <v>38601.03</v>
      </c>
      <c r="F3563">
        <v>23710.98</v>
      </c>
      <c r="G3563">
        <v>14890.05</v>
      </c>
      <c r="H3563">
        <v>2024</v>
      </c>
      <c r="I3563">
        <v>12</v>
      </c>
      <c r="J3563" t="s">
        <v>90</v>
      </c>
      <c r="K3563" t="s">
        <v>137</v>
      </c>
      <c r="L3563" t="s">
        <v>126</v>
      </c>
      <c r="M3563" t="s">
        <v>158</v>
      </c>
    </row>
    <row r="3564" spans="1:13" x14ac:dyDescent="0.3">
      <c r="A3564" t="s">
        <v>6</v>
      </c>
      <c r="B3564" t="s">
        <v>69</v>
      </c>
      <c r="C3564">
        <v>45271</v>
      </c>
      <c r="D3564">
        <v>36</v>
      </c>
      <c r="E3564">
        <v>2873.16</v>
      </c>
      <c r="F3564">
        <v>2304.7199999999998</v>
      </c>
      <c r="G3564">
        <v>568.44000000000005</v>
      </c>
      <c r="H3564">
        <v>2023</v>
      </c>
      <c r="I3564">
        <v>12</v>
      </c>
      <c r="J3564" t="s">
        <v>86</v>
      </c>
      <c r="K3564" t="s">
        <v>106</v>
      </c>
      <c r="L3564" t="s">
        <v>98</v>
      </c>
      <c r="M3564" t="s">
        <v>99</v>
      </c>
    </row>
    <row r="3565" spans="1:13" x14ac:dyDescent="0.3">
      <c r="A3565" t="s">
        <v>6</v>
      </c>
      <c r="B3565" t="s">
        <v>65</v>
      </c>
      <c r="C3565">
        <v>45465</v>
      </c>
      <c r="D3565">
        <v>20</v>
      </c>
      <c r="E3565">
        <v>6463</v>
      </c>
      <c r="F3565">
        <v>3997.2000000000003</v>
      </c>
      <c r="G3565">
        <v>2465.7999999999997</v>
      </c>
      <c r="H3565">
        <v>2024</v>
      </c>
      <c r="I3565">
        <v>6</v>
      </c>
      <c r="J3565" t="s">
        <v>88</v>
      </c>
      <c r="K3565" t="s">
        <v>109</v>
      </c>
      <c r="L3565" t="s">
        <v>111</v>
      </c>
      <c r="M3565" t="s">
        <v>112</v>
      </c>
    </row>
    <row r="3566" spans="1:13" x14ac:dyDescent="0.3">
      <c r="A3566" t="s">
        <v>37</v>
      </c>
      <c r="B3566" t="s">
        <v>66</v>
      </c>
      <c r="C3566">
        <v>45000</v>
      </c>
      <c r="D3566">
        <v>13</v>
      </c>
      <c r="E3566">
        <v>7063.68</v>
      </c>
      <c r="F3566">
        <v>5025.54</v>
      </c>
      <c r="G3566">
        <v>2038.1400000000003</v>
      </c>
      <c r="H3566">
        <v>2023</v>
      </c>
      <c r="I3566">
        <v>3</v>
      </c>
      <c r="J3566" t="s">
        <v>83</v>
      </c>
      <c r="K3566" t="s">
        <v>113</v>
      </c>
      <c r="L3566" t="s">
        <v>118</v>
      </c>
      <c r="M3566" t="s">
        <v>154</v>
      </c>
    </row>
    <row r="3567" spans="1:13" x14ac:dyDescent="0.3">
      <c r="A3567" t="s">
        <v>54</v>
      </c>
      <c r="B3567" t="s">
        <v>53</v>
      </c>
      <c r="C3567">
        <v>45475</v>
      </c>
      <c r="D3567">
        <v>19</v>
      </c>
      <c r="E3567">
        <v>24236.589999999997</v>
      </c>
      <c r="F3567">
        <v>15112.41</v>
      </c>
      <c r="G3567">
        <v>9124.1799999999967</v>
      </c>
      <c r="H3567">
        <v>2024</v>
      </c>
      <c r="I3567">
        <v>7</v>
      </c>
      <c r="J3567" t="s">
        <v>89</v>
      </c>
      <c r="K3567" t="s">
        <v>130</v>
      </c>
      <c r="L3567" t="s">
        <v>118</v>
      </c>
      <c r="M3567" t="s">
        <v>152</v>
      </c>
    </row>
    <row r="3568" spans="1:13" x14ac:dyDescent="0.3">
      <c r="A3568" t="s">
        <v>16</v>
      </c>
      <c r="B3568" t="s">
        <v>52</v>
      </c>
      <c r="C3568">
        <v>45365</v>
      </c>
      <c r="D3568">
        <v>25</v>
      </c>
      <c r="E3568">
        <v>5915.25</v>
      </c>
      <c r="F3568">
        <v>4579.25</v>
      </c>
      <c r="G3568">
        <v>1336</v>
      </c>
      <c r="H3568">
        <v>2024</v>
      </c>
      <c r="I3568">
        <v>3</v>
      </c>
      <c r="J3568" t="s">
        <v>87</v>
      </c>
      <c r="K3568" t="s">
        <v>113</v>
      </c>
      <c r="L3568" t="s">
        <v>118</v>
      </c>
      <c r="M3568" t="s">
        <v>152</v>
      </c>
    </row>
    <row r="3569" spans="1:13" x14ac:dyDescent="0.3">
      <c r="A3569" t="s">
        <v>8</v>
      </c>
      <c r="B3569" t="s">
        <v>13</v>
      </c>
      <c r="C3569">
        <v>45230</v>
      </c>
      <c r="D3569">
        <v>26</v>
      </c>
      <c r="E3569">
        <v>22829.82</v>
      </c>
      <c r="F3569">
        <v>15729.220000000001</v>
      </c>
      <c r="G3569">
        <v>7100.5999999999985</v>
      </c>
      <c r="H3569">
        <v>2023</v>
      </c>
      <c r="I3569">
        <v>10</v>
      </c>
      <c r="J3569" t="s">
        <v>86</v>
      </c>
      <c r="K3569" t="s">
        <v>104</v>
      </c>
      <c r="L3569" t="s">
        <v>102</v>
      </c>
      <c r="M3569" t="s">
        <v>103</v>
      </c>
    </row>
    <row r="3570" spans="1:13" x14ac:dyDescent="0.3">
      <c r="A3570" t="s">
        <v>12</v>
      </c>
      <c r="B3570" t="s">
        <v>45</v>
      </c>
      <c r="C3570">
        <v>45495</v>
      </c>
      <c r="D3570">
        <v>9</v>
      </c>
      <c r="E3570">
        <v>7259.94</v>
      </c>
      <c r="F3570">
        <v>4329.3600000000006</v>
      </c>
      <c r="G3570">
        <v>2930.579999999999</v>
      </c>
      <c r="H3570">
        <v>2024</v>
      </c>
      <c r="I3570">
        <v>7</v>
      </c>
      <c r="J3570" t="s">
        <v>89</v>
      </c>
      <c r="K3570" t="s">
        <v>113</v>
      </c>
      <c r="L3570" t="s">
        <v>111</v>
      </c>
      <c r="M3570" t="s">
        <v>112</v>
      </c>
    </row>
    <row r="3571" spans="1:13" x14ac:dyDescent="0.3">
      <c r="A3571" t="s">
        <v>12</v>
      </c>
      <c r="B3571" t="s">
        <v>60</v>
      </c>
      <c r="C3571">
        <v>45299</v>
      </c>
      <c r="D3571">
        <v>17</v>
      </c>
      <c r="E3571">
        <v>9560.9699999999993</v>
      </c>
      <c r="F3571">
        <v>7300.31</v>
      </c>
      <c r="G3571">
        <v>2260.6599999999989</v>
      </c>
      <c r="H3571">
        <v>2024</v>
      </c>
      <c r="I3571">
        <v>1</v>
      </c>
      <c r="J3571" t="s">
        <v>87</v>
      </c>
      <c r="K3571" t="s">
        <v>132</v>
      </c>
      <c r="L3571" t="s">
        <v>102</v>
      </c>
      <c r="M3571" t="s">
        <v>116</v>
      </c>
    </row>
    <row r="3572" spans="1:13" x14ac:dyDescent="0.3">
      <c r="A3572" t="s">
        <v>16</v>
      </c>
      <c r="B3572" t="s">
        <v>67</v>
      </c>
      <c r="C3572">
        <v>45189</v>
      </c>
      <c r="D3572">
        <v>21</v>
      </c>
      <c r="E3572">
        <v>21921.480000000003</v>
      </c>
      <c r="F3572">
        <v>13524.84</v>
      </c>
      <c r="G3572">
        <v>8396.6400000000031</v>
      </c>
      <c r="H3572">
        <v>2023</v>
      </c>
      <c r="I3572">
        <v>9</v>
      </c>
      <c r="J3572" t="s">
        <v>85</v>
      </c>
      <c r="K3572" t="s">
        <v>137</v>
      </c>
      <c r="L3572" t="s">
        <v>111</v>
      </c>
      <c r="M3572" t="s">
        <v>121</v>
      </c>
    </row>
    <row r="3573" spans="1:13" x14ac:dyDescent="0.3">
      <c r="A3573" t="s">
        <v>10</v>
      </c>
      <c r="B3573" t="s">
        <v>41</v>
      </c>
      <c r="C3573">
        <v>45599</v>
      </c>
      <c r="D3573">
        <v>30</v>
      </c>
      <c r="E3573">
        <v>26502</v>
      </c>
      <c r="F3573">
        <v>18134.7</v>
      </c>
      <c r="G3573">
        <v>8367.2999999999993</v>
      </c>
      <c r="H3573">
        <v>2024</v>
      </c>
      <c r="I3573">
        <v>11</v>
      </c>
      <c r="J3573" t="s">
        <v>90</v>
      </c>
      <c r="K3573" t="s">
        <v>132</v>
      </c>
      <c r="L3573" t="s">
        <v>118</v>
      </c>
      <c r="M3573" t="s">
        <v>154</v>
      </c>
    </row>
    <row r="3574" spans="1:13" x14ac:dyDescent="0.3">
      <c r="A3574" t="s">
        <v>33</v>
      </c>
      <c r="B3574" t="s">
        <v>48</v>
      </c>
      <c r="C3574">
        <v>45142</v>
      </c>
      <c r="D3574">
        <v>7</v>
      </c>
      <c r="E3574">
        <v>9821.07</v>
      </c>
      <c r="F3574">
        <v>6233.8499999999995</v>
      </c>
      <c r="G3574">
        <v>3587.2200000000003</v>
      </c>
      <c r="H3574">
        <v>2023</v>
      </c>
      <c r="I3574">
        <v>8</v>
      </c>
      <c r="J3574" t="s">
        <v>85</v>
      </c>
      <c r="K3574" t="s">
        <v>137</v>
      </c>
      <c r="L3574" t="s">
        <v>111</v>
      </c>
      <c r="M3574" t="s">
        <v>112</v>
      </c>
    </row>
    <row r="3575" spans="1:13" x14ac:dyDescent="0.3">
      <c r="A3575" t="s">
        <v>10</v>
      </c>
      <c r="B3575" t="s">
        <v>53</v>
      </c>
      <c r="C3575">
        <v>45301</v>
      </c>
      <c r="D3575">
        <v>21</v>
      </c>
      <c r="E3575">
        <v>26787.809999999998</v>
      </c>
      <c r="F3575">
        <v>16703.189999999999</v>
      </c>
      <c r="G3575">
        <v>10084.619999999999</v>
      </c>
      <c r="H3575">
        <v>2024</v>
      </c>
      <c r="I3575">
        <v>1</v>
      </c>
      <c r="J3575" t="s">
        <v>87</v>
      </c>
      <c r="K3575" t="s">
        <v>130</v>
      </c>
      <c r="L3575" t="s">
        <v>118</v>
      </c>
      <c r="M3575" t="s">
        <v>152</v>
      </c>
    </row>
    <row r="3576" spans="1:13" x14ac:dyDescent="0.3">
      <c r="A3576" t="s">
        <v>16</v>
      </c>
      <c r="B3576" t="s">
        <v>20</v>
      </c>
      <c r="C3576">
        <v>44932</v>
      </c>
      <c r="D3576">
        <v>25</v>
      </c>
      <c r="E3576">
        <v>22205.25</v>
      </c>
      <c r="F3576">
        <v>18061.25</v>
      </c>
      <c r="G3576">
        <v>4144</v>
      </c>
      <c r="H3576">
        <v>2023</v>
      </c>
      <c r="I3576">
        <v>1</v>
      </c>
      <c r="J3576" t="s">
        <v>83</v>
      </c>
      <c r="K3576" t="s">
        <v>104</v>
      </c>
      <c r="L3576" t="s">
        <v>102</v>
      </c>
      <c r="M3576" t="s">
        <v>124</v>
      </c>
    </row>
    <row r="3577" spans="1:13" x14ac:dyDescent="0.3">
      <c r="A3577" t="s">
        <v>16</v>
      </c>
      <c r="B3577" t="s">
        <v>66</v>
      </c>
      <c r="C3577">
        <v>45094</v>
      </c>
      <c r="D3577">
        <v>9</v>
      </c>
      <c r="E3577">
        <v>4890.24</v>
      </c>
      <c r="F3577">
        <v>3479.22</v>
      </c>
      <c r="G3577">
        <v>1411.02</v>
      </c>
      <c r="H3577">
        <v>2023</v>
      </c>
      <c r="I3577">
        <v>6</v>
      </c>
      <c r="J3577" t="s">
        <v>84</v>
      </c>
      <c r="K3577" t="s">
        <v>113</v>
      </c>
      <c r="L3577" t="s">
        <v>118</v>
      </c>
      <c r="M3577" t="s">
        <v>154</v>
      </c>
    </row>
    <row r="3578" spans="1:13" x14ac:dyDescent="0.3">
      <c r="A3578" t="s">
        <v>21</v>
      </c>
      <c r="B3578" t="s">
        <v>46</v>
      </c>
      <c r="C3578">
        <v>44938</v>
      </c>
      <c r="D3578">
        <v>30</v>
      </c>
      <c r="E3578">
        <v>5862.9000000000005</v>
      </c>
      <c r="F3578">
        <v>4378.5</v>
      </c>
      <c r="G3578">
        <v>1484.4000000000005</v>
      </c>
      <c r="H3578">
        <v>2023</v>
      </c>
      <c r="I3578">
        <v>1</v>
      </c>
      <c r="J3578" t="s">
        <v>83</v>
      </c>
      <c r="K3578" t="s">
        <v>100</v>
      </c>
      <c r="L3578" t="s">
        <v>118</v>
      </c>
      <c r="M3578" t="s">
        <v>119</v>
      </c>
    </row>
    <row r="3579" spans="1:13" x14ac:dyDescent="0.3">
      <c r="A3579" t="s">
        <v>23</v>
      </c>
      <c r="B3579" t="s">
        <v>64</v>
      </c>
      <c r="C3579">
        <v>45019</v>
      </c>
      <c r="D3579">
        <v>20</v>
      </c>
      <c r="E3579">
        <v>7754.8</v>
      </c>
      <c r="F3579">
        <v>5188.4000000000005</v>
      </c>
      <c r="G3579">
        <v>2566.3999999999996</v>
      </c>
      <c r="H3579">
        <v>2023</v>
      </c>
      <c r="I3579">
        <v>4</v>
      </c>
      <c r="J3579" t="s">
        <v>84</v>
      </c>
      <c r="K3579" t="s">
        <v>106</v>
      </c>
      <c r="L3579" t="s">
        <v>102</v>
      </c>
      <c r="M3579" t="s">
        <v>103</v>
      </c>
    </row>
    <row r="3580" spans="1:13" x14ac:dyDescent="0.3">
      <c r="A3580" t="s">
        <v>59</v>
      </c>
      <c r="B3580" t="s">
        <v>63</v>
      </c>
      <c r="C3580">
        <v>45504</v>
      </c>
      <c r="D3580">
        <v>10</v>
      </c>
      <c r="E3580">
        <v>11311.099999999999</v>
      </c>
      <c r="F3580">
        <v>9389.5</v>
      </c>
      <c r="G3580">
        <v>1921.5999999999985</v>
      </c>
      <c r="H3580">
        <v>2024</v>
      </c>
      <c r="I3580">
        <v>7</v>
      </c>
      <c r="J3580" t="s">
        <v>89</v>
      </c>
      <c r="K3580" t="s">
        <v>113</v>
      </c>
      <c r="L3580" t="s">
        <v>111</v>
      </c>
      <c r="M3580" t="s">
        <v>170</v>
      </c>
    </row>
    <row r="3581" spans="1:13" x14ac:dyDescent="0.3">
      <c r="A3581" t="s">
        <v>16</v>
      </c>
      <c r="B3581" t="s">
        <v>53</v>
      </c>
      <c r="C3581">
        <v>45422</v>
      </c>
      <c r="D3581">
        <v>14</v>
      </c>
      <c r="E3581">
        <v>17858.539999999997</v>
      </c>
      <c r="F3581">
        <v>11135.46</v>
      </c>
      <c r="G3581">
        <v>6723.0799999999981</v>
      </c>
      <c r="H3581">
        <v>2024</v>
      </c>
      <c r="I3581">
        <v>5</v>
      </c>
      <c r="J3581" t="s">
        <v>88</v>
      </c>
      <c r="K3581" t="s">
        <v>130</v>
      </c>
      <c r="L3581" t="s">
        <v>118</v>
      </c>
      <c r="M3581" t="s">
        <v>152</v>
      </c>
    </row>
    <row r="3582" spans="1:13" x14ac:dyDescent="0.3">
      <c r="A3582" t="s">
        <v>12</v>
      </c>
      <c r="B3582" t="s">
        <v>29</v>
      </c>
      <c r="C3582">
        <v>44934</v>
      </c>
      <c r="D3582">
        <v>18</v>
      </c>
      <c r="E3582">
        <v>11754</v>
      </c>
      <c r="F3582">
        <v>8804.6999999999989</v>
      </c>
      <c r="G3582">
        <v>2949.3000000000011</v>
      </c>
      <c r="H3582">
        <v>2023</v>
      </c>
      <c r="I3582">
        <v>1</v>
      </c>
      <c r="J3582" t="s">
        <v>83</v>
      </c>
      <c r="K3582" t="s">
        <v>100</v>
      </c>
      <c r="L3582" t="s">
        <v>98</v>
      </c>
      <c r="M3582" t="s">
        <v>108</v>
      </c>
    </row>
    <row r="3583" spans="1:13" x14ac:dyDescent="0.3">
      <c r="A3583" t="s">
        <v>12</v>
      </c>
      <c r="B3583" t="s">
        <v>55</v>
      </c>
      <c r="C3583">
        <v>45226</v>
      </c>
      <c r="D3583">
        <v>40</v>
      </c>
      <c r="E3583">
        <v>34766.400000000001</v>
      </c>
      <c r="F3583">
        <v>26101.199999999997</v>
      </c>
      <c r="G3583">
        <v>8665.2000000000044</v>
      </c>
      <c r="H3583">
        <v>2023</v>
      </c>
      <c r="I3583">
        <v>10</v>
      </c>
      <c r="J3583" t="s">
        <v>86</v>
      </c>
      <c r="K3583" t="s">
        <v>100</v>
      </c>
      <c r="L3583" t="s">
        <v>111</v>
      </c>
      <c r="M3583" t="s">
        <v>121</v>
      </c>
    </row>
    <row r="3584" spans="1:13" x14ac:dyDescent="0.3">
      <c r="A3584" t="s">
        <v>6</v>
      </c>
      <c r="B3584" t="s">
        <v>58</v>
      </c>
      <c r="C3584">
        <v>45223</v>
      </c>
      <c r="D3584">
        <v>40</v>
      </c>
      <c r="E3584">
        <v>10370.799999999999</v>
      </c>
      <c r="F3584">
        <v>6778.8</v>
      </c>
      <c r="G3584">
        <v>3591.9999999999991</v>
      </c>
      <c r="H3584">
        <v>2023</v>
      </c>
      <c r="I3584">
        <v>10</v>
      </c>
      <c r="J3584" t="s">
        <v>86</v>
      </c>
      <c r="K3584" t="s">
        <v>106</v>
      </c>
      <c r="L3584" t="s">
        <v>126</v>
      </c>
      <c r="M3584" t="s">
        <v>144</v>
      </c>
    </row>
    <row r="3585" spans="1:13" x14ac:dyDescent="0.3">
      <c r="A3585" t="s">
        <v>16</v>
      </c>
      <c r="B3585" t="s">
        <v>7</v>
      </c>
      <c r="C3585">
        <v>45641</v>
      </c>
      <c r="D3585">
        <v>40</v>
      </c>
      <c r="E3585">
        <v>13275.2</v>
      </c>
      <c r="F3585">
        <v>7908.4000000000005</v>
      </c>
      <c r="G3585">
        <v>5366.8</v>
      </c>
      <c r="H3585">
        <v>2024</v>
      </c>
      <c r="I3585">
        <v>12</v>
      </c>
      <c r="J3585" t="s">
        <v>90</v>
      </c>
      <c r="K3585" t="s">
        <v>109</v>
      </c>
      <c r="L3585" t="s">
        <v>98</v>
      </c>
      <c r="M3585" t="s">
        <v>108</v>
      </c>
    </row>
    <row r="3586" spans="1:13" x14ac:dyDescent="0.3">
      <c r="A3586" t="s">
        <v>19</v>
      </c>
      <c r="B3586" t="s">
        <v>20</v>
      </c>
      <c r="C3586">
        <v>45049</v>
      </c>
      <c r="D3586">
        <v>19</v>
      </c>
      <c r="E3586">
        <v>16875.990000000002</v>
      </c>
      <c r="F3586">
        <v>13726.550000000001</v>
      </c>
      <c r="G3586">
        <v>3149.4400000000005</v>
      </c>
      <c r="H3586">
        <v>2023</v>
      </c>
      <c r="I3586">
        <v>5</v>
      </c>
      <c r="J3586" t="s">
        <v>84</v>
      </c>
      <c r="K3586" t="s">
        <v>104</v>
      </c>
      <c r="L3586" t="s">
        <v>102</v>
      </c>
      <c r="M3586" t="s">
        <v>124</v>
      </c>
    </row>
    <row r="3587" spans="1:13" x14ac:dyDescent="0.3">
      <c r="A3587" t="s">
        <v>33</v>
      </c>
      <c r="B3587" t="s">
        <v>51</v>
      </c>
      <c r="C3587">
        <v>45108</v>
      </c>
      <c r="D3587">
        <v>17</v>
      </c>
      <c r="E3587">
        <v>6025.14</v>
      </c>
      <c r="F3587">
        <v>4302.0200000000004</v>
      </c>
      <c r="G3587">
        <v>1723.12</v>
      </c>
      <c r="H3587">
        <v>2023</v>
      </c>
      <c r="I3587">
        <v>7</v>
      </c>
      <c r="J3587" t="s">
        <v>85</v>
      </c>
      <c r="K3587" t="s">
        <v>113</v>
      </c>
      <c r="L3587" t="s">
        <v>118</v>
      </c>
      <c r="M3587" t="s">
        <v>152</v>
      </c>
    </row>
    <row r="3588" spans="1:13" x14ac:dyDescent="0.3">
      <c r="A3588" t="s">
        <v>33</v>
      </c>
      <c r="B3588" t="s">
        <v>11</v>
      </c>
      <c r="C3588">
        <v>45331</v>
      </c>
      <c r="D3588">
        <v>29</v>
      </c>
      <c r="E3588">
        <v>19483.650000000001</v>
      </c>
      <c r="F3588">
        <v>15387.11</v>
      </c>
      <c r="G3588">
        <v>4096.5400000000009</v>
      </c>
      <c r="H3588">
        <v>2024</v>
      </c>
      <c r="I3588">
        <v>2</v>
      </c>
      <c r="J3588" t="s">
        <v>87</v>
      </c>
      <c r="K3588" t="s">
        <v>113</v>
      </c>
      <c r="L3588" t="s">
        <v>102</v>
      </c>
      <c r="M3588" t="s">
        <v>103</v>
      </c>
    </row>
    <row r="3589" spans="1:13" x14ac:dyDescent="0.3">
      <c r="A3589" t="s">
        <v>33</v>
      </c>
      <c r="B3589" t="s">
        <v>26</v>
      </c>
      <c r="C3589">
        <v>45058</v>
      </c>
      <c r="D3589">
        <v>14</v>
      </c>
      <c r="E3589">
        <v>14751.66</v>
      </c>
      <c r="F3589">
        <v>9135.9800000000014</v>
      </c>
      <c r="G3589">
        <v>5615.6799999999985</v>
      </c>
      <c r="H3589">
        <v>2023</v>
      </c>
      <c r="I3589">
        <v>5</v>
      </c>
      <c r="J3589" t="s">
        <v>84</v>
      </c>
      <c r="K3589" t="s">
        <v>104</v>
      </c>
      <c r="L3589" t="s">
        <v>126</v>
      </c>
      <c r="M3589" t="s">
        <v>127</v>
      </c>
    </row>
    <row r="3590" spans="1:13" x14ac:dyDescent="0.3">
      <c r="A3590" t="s">
        <v>8</v>
      </c>
      <c r="B3590" t="s">
        <v>45</v>
      </c>
      <c r="C3590">
        <v>45527</v>
      </c>
      <c r="D3590">
        <v>15</v>
      </c>
      <c r="E3590">
        <v>12099.9</v>
      </c>
      <c r="F3590">
        <v>7215.6</v>
      </c>
      <c r="G3590">
        <v>4884.2999999999993</v>
      </c>
      <c r="H3590">
        <v>2024</v>
      </c>
      <c r="I3590">
        <v>8</v>
      </c>
      <c r="J3590" t="s">
        <v>89</v>
      </c>
      <c r="K3590" t="s">
        <v>113</v>
      </c>
      <c r="L3590" t="s">
        <v>111</v>
      </c>
      <c r="M3590" t="s">
        <v>112</v>
      </c>
    </row>
    <row r="3591" spans="1:13" x14ac:dyDescent="0.3">
      <c r="A3591" t="s">
        <v>6</v>
      </c>
      <c r="B3591" t="s">
        <v>29</v>
      </c>
      <c r="C3591">
        <v>45117</v>
      </c>
      <c r="D3591">
        <v>22</v>
      </c>
      <c r="E3591">
        <v>14366</v>
      </c>
      <c r="F3591">
        <v>10761.3</v>
      </c>
      <c r="G3591">
        <v>3604.7000000000007</v>
      </c>
      <c r="H3591">
        <v>2023</v>
      </c>
      <c r="I3591">
        <v>7</v>
      </c>
      <c r="J3591" t="s">
        <v>85</v>
      </c>
      <c r="K3591" t="s">
        <v>100</v>
      </c>
      <c r="L3591" t="s">
        <v>98</v>
      </c>
      <c r="M3591" t="s">
        <v>108</v>
      </c>
    </row>
    <row r="3592" spans="1:13" x14ac:dyDescent="0.3">
      <c r="A3592" t="s">
        <v>8</v>
      </c>
      <c r="B3592" t="s">
        <v>51</v>
      </c>
      <c r="C3592">
        <v>45171</v>
      </c>
      <c r="D3592">
        <v>18</v>
      </c>
      <c r="E3592">
        <v>6379.56</v>
      </c>
      <c r="F3592">
        <v>4555.08</v>
      </c>
      <c r="G3592">
        <v>1824.4800000000005</v>
      </c>
      <c r="H3592">
        <v>2023</v>
      </c>
      <c r="I3592">
        <v>9</v>
      </c>
      <c r="J3592" t="s">
        <v>85</v>
      </c>
      <c r="K3592" t="s">
        <v>113</v>
      </c>
      <c r="L3592" t="s">
        <v>118</v>
      </c>
      <c r="M3592" t="s">
        <v>152</v>
      </c>
    </row>
    <row r="3593" spans="1:13" x14ac:dyDescent="0.3">
      <c r="A3593" t="s">
        <v>16</v>
      </c>
      <c r="B3593" t="s">
        <v>18</v>
      </c>
      <c r="C3593">
        <v>45580</v>
      </c>
      <c r="D3593">
        <v>1</v>
      </c>
      <c r="E3593">
        <v>399.16</v>
      </c>
      <c r="F3593">
        <v>301.64</v>
      </c>
      <c r="G3593">
        <v>97.520000000000039</v>
      </c>
      <c r="H3593">
        <v>2024</v>
      </c>
      <c r="I3593">
        <v>10</v>
      </c>
      <c r="J3593" t="s">
        <v>90</v>
      </c>
      <c r="K3593" t="s">
        <v>130</v>
      </c>
      <c r="L3593" t="s">
        <v>126</v>
      </c>
      <c r="M3593" t="s">
        <v>129</v>
      </c>
    </row>
    <row r="3594" spans="1:13" x14ac:dyDescent="0.3">
      <c r="A3594" t="s">
        <v>16</v>
      </c>
      <c r="B3594" t="s">
        <v>45</v>
      </c>
      <c r="C3594">
        <v>45592</v>
      </c>
      <c r="D3594">
        <v>22</v>
      </c>
      <c r="E3594">
        <v>17746.52</v>
      </c>
      <c r="F3594">
        <v>10582.880000000001</v>
      </c>
      <c r="G3594">
        <v>7163.6399999999994</v>
      </c>
      <c r="H3594">
        <v>2024</v>
      </c>
      <c r="I3594">
        <v>10</v>
      </c>
      <c r="J3594" t="s">
        <v>90</v>
      </c>
      <c r="K3594" t="s">
        <v>113</v>
      </c>
      <c r="L3594" t="s">
        <v>111</v>
      </c>
      <c r="M3594" t="s">
        <v>112</v>
      </c>
    </row>
    <row r="3595" spans="1:13" x14ac:dyDescent="0.3">
      <c r="A3595" t="s">
        <v>16</v>
      </c>
      <c r="B3595" t="s">
        <v>43</v>
      </c>
      <c r="C3595">
        <v>44990</v>
      </c>
      <c r="D3595">
        <v>26</v>
      </c>
      <c r="E3595">
        <v>27688.959999999999</v>
      </c>
      <c r="F3595">
        <v>17853.419999999998</v>
      </c>
      <c r="G3595">
        <v>9835.5400000000009</v>
      </c>
      <c r="H3595">
        <v>2023</v>
      </c>
      <c r="I3595">
        <v>3</v>
      </c>
      <c r="J3595" t="s">
        <v>83</v>
      </c>
      <c r="K3595" t="s">
        <v>113</v>
      </c>
      <c r="L3595" t="s">
        <v>111</v>
      </c>
      <c r="M3595" t="s">
        <v>121</v>
      </c>
    </row>
    <row r="3596" spans="1:13" x14ac:dyDescent="0.3">
      <c r="A3596" t="s">
        <v>16</v>
      </c>
      <c r="B3596" t="s">
        <v>64</v>
      </c>
      <c r="C3596">
        <v>45451</v>
      </c>
      <c r="D3596">
        <v>15</v>
      </c>
      <c r="E3596">
        <v>5816.1</v>
      </c>
      <c r="F3596">
        <v>3891.3</v>
      </c>
      <c r="G3596">
        <v>1924.8000000000002</v>
      </c>
      <c r="H3596">
        <v>2024</v>
      </c>
      <c r="I3596">
        <v>6</v>
      </c>
      <c r="J3596" t="s">
        <v>88</v>
      </c>
      <c r="K3596" t="s">
        <v>106</v>
      </c>
      <c r="L3596" t="s">
        <v>102</v>
      </c>
      <c r="M3596" t="s">
        <v>103</v>
      </c>
    </row>
    <row r="3597" spans="1:13" x14ac:dyDescent="0.3">
      <c r="A3597" t="s">
        <v>16</v>
      </c>
      <c r="B3597" t="s">
        <v>48</v>
      </c>
      <c r="C3597">
        <v>45656</v>
      </c>
      <c r="D3597">
        <v>38</v>
      </c>
      <c r="E3597">
        <v>53314.38</v>
      </c>
      <c r="F3597">
        <v>33840.9</v>
      </c>
      <c r="G3597">
        <v>19473.479999999996</v>
      </c>
      <c r="H3597">
        <v>2024</v>
      </c>
      <c r="I3597">
        <v>12</v>
      </c>
      <c r="J3597" t="s">
        <v>90</v>
      </c>
      <c r="K3597" t="s">
        <v>137</v>
      </c>
      <c r="L3597" t="s">
        <v>111</v>
      </c>
      <c r="M3597" t="s">
        <v>112</v>
      </c>
    </row>
    <row r="3598" spans="1:13" x14ac:dyDescent="0.3">
      <c r="A3598" t="s">
        <v>8</v>
      </c>
      <c r="B3598" t="s">
        <v>39</v>
      </c>
      <c r="C3598">
        <v>45587</v>
      </c>
      <c r="D3598">
        <v>26</v>
      </c>
      <c r="E3598">
        <v>18979.48</v>
      </c>
      <c r="F3598">
        <v>15313.74</v>
      </c>
      <c r="G3598">
        <v>3665.74</v>
      </c>
      <c r="H3598">
        <v>2024</v>
      </c>
      <c r="I3598">
        <v>10</v>
      </c>
      <c r="J3598" t="s">
        <v>90</v>
      </c>
      <c r="K3598" t="s">
        <v>113</v>
      </c>
      <c r="L3598" t="s">
        <v>111</v>
      </c>
      <c r="M3598" t="s">
        <v>121</v>
      </c>
    </row>
    <row r="3599" spans="1:13" x14ac:dyDescent="0.3">
      <c r="A3599" t="s">
        <v>37</v>
      </c>
      <c r="B3599" t="s">
        <v>52</v>
      </c>
      <c r="C3599">
        <v>45330</v>
      </c>
      <c r="D3599">
        <v>20</v>
      </c>
      <c r="E3599">
        <v>4732.2000000000007</v>
      </c>
      <c r="F3599">
        <v>3663.3999999999996</v>
      </c>
      <c r="G3599">
        <v>1068.8000000000011</v>
      </c>
      <c r="H3599">
        <v>2024</v>
      </c>
      <c r="I3599">
        <v>2</v>
      </c>
      <c r="J3599" t="s">
        <v>87</v>
      </c>
      <c r="K3599" t="s">
        <v>113</v>
      </c>
      <c r="L3599" t="s">
        <v>118</v>
      </c>
      <c r="M3599" t="s">
        <v>152</v>
      </c>
    </row>
    <row r="3600" spans="1:13" x14ac:dyDescent="0.3">
      <c r="A3600" t="s">
        <v>10</v>
      </c>
      <c r="B3600" t="s">
        <v>43</v>
      </c>
      <c r="C3600">
        <v>45233</v>
      </c>
      <c r="D3600">
        <v>25</v>
      </c>
      <c r="E3600">
        <v>26624</v>
      </c>
      <c r="F3600">
        <v>17166.75</v>
      </c>
      <c r="G3600">
        <v>9457.25</v>
      </c>
      <c r="H3600">
        <v>2023</v>
      </c>
      <c r="I3600">
        <v>11</v>
      </c>
      <c r="J3600" t="s">
        <v>86</v>
      </c>
      <c r="K3600" t="s">
        <v>113</v>
      </c>
      <c r="L3600" t="s">
        <v>111</v>
      </c>
      <c r="M3600" t="s">
        <v>121</v>
      </c>
    </row>
    <row r="3601" spans="1:13" x14ac:dyDescent="0.3">
      <c r="A3601" t="s">
        <v>16</v>
      </c>
      <c r="B3601" t="s">
        <v>20</v>
      </c>
      <c r="C3601">
        <v>45202</v>
      </c>
      <c r="D3601">
        <v>24</v>
      </c>
      <c r="E3601">
        <v>21317.040000000001</v>
      </c>
      <c r="F3601">
        <v>17338.800000000003</v>
      </c>
      <c r="G3601">
        <v>3978.239999999998</v>
      </c>
      <c r="H3601">
        <v>2023</v>
      </c>
      <c r="I3601">
        <v>10</v>
      </c>
      <c r="J3601" t="s">
        <v>86</v>
      </c>
      <c r="K3601" t="s">
        <v>104</v>
      </c>
      <c r="L3601" t="s">
        <v>102</v>
      </c>
      <c r="M3601" t="s">
        <v>124</v>
      </c>
    </row>
    <row r="3602" spans="1:13" x14ac:dyDescent="0.3">
      <c r="A3602" t="s">
        <v>10</v>
      </c>
      <c r="B3602" t="s">
        <v>7</v>
      </c>
      <c r="C3602">
        <v>45073</v>
      </c>
      <c r="D3602">
        <v>7</v>
      </c>
      <c r="E3602">
        <v>2323.16</v>
      </c>
      <c r="F3602">
        <v>1383.97</v>
      </c>
      <c r="G3602">
        <v>939.18999999999983</v>
      </c>
      <c r="H3602">
        <v>2023</v>
      </c>
      <c r="I3602">
        <v>5</v>
      </c>
      <c r="J3602" t="s">
        <v>84</v>
      </c>
      <c r="K3602" t="s">
        <v>109</v>
      </c>
      <c r="L3602" t="s">
        <v>98</v>
      </c>
      <c r="M3602" t="s">
        <v>108</v>
      </c>
    </row>
    <row r="3603" spans="1:13" x14ac:dyDescent="0.3">
      <c r="A3603" t="s">
        <v>16</v>
      </c>
      <c r="B3603" t="s">
        <v>15</v>
      </c>
      <c r="C3603">
        <v>44984</v>
      </c>
      <c r="D3603">
        <v>28</v>
      </c>
      <c r="E3603">
        <v>24737.72</v>
      </c>
      <c r="F3603">
        <v>17250.52</v>
      </c>
      <c r="G3603">
        <v>7487.2000000000007</v>
      </c>
      <c r="H3603">
        <v>2023</v>
      </c>
      <c r="I3603">
        <v>2</v>
      </c>
      <c r="J3603" t="s">
        <v>83</v>
      </c>
      <c r="K3603" t="s">
        <v>132</v>
      </c>
      <c r="L3603" t="s">
        <v>118</v>
      </c>
      <c r="M3603" t="s">
        <v>134</v>
      </c>
    </row>
    <row r="3604" spans="1:13" x14ac:dyDescent="0.3">
      <c r="A3604" t="s">
        <v>16</v>
      </c>
      <c r="B3604" t="s">
        <v>55</v>
      </c>
      <c r="C3604">
        <v>45021</v>
      </c>
      <c r="D3604">
        <v>23</v>
      </c>
      <c r="E3604">
        <v>19990.68</v>
      </c>
      <c r="F3604">
        <v>15008.189999999999</v>
      </c>
      <c r="G3604">
        <v>4982.4900000000016</v>
      </c>
      <c r="H3604">
        <v>2023</v>
      </c>
      <c r="I3604">
        <v>4</v>
      </c>
      <c r="J3604" t="s">
        <v>84</v>
      </c>
      <c r="K3604" t="s">
        <v>100</v>
      </c>
      <c r="L3604" t="s">
        <v>111</v>
      </c>
      <c r="M3604" t="s">
        <v>121</v>
      </c>
    </row>
    <row r="3605" spans="1:13" x14ac:dyDescent="0.3">
      <c r="A3605" t="s">
        <v>6</v>
      </c>
      <c r="B3605" t="s">
        <v>41</v>
      </c>
      <c r="C3605">
        <v>45512</v>
      </c>
      <c r="D3605">
        <v>3</v>
      </c>
      <c r="E3605">
        <v>2650.2</v>
      </c>
      <c r="F3605">
        <v>1813.47</v>
      </c>
      <c r="G3605">
        <v>836.72999999999979</v>
      </c>
      <c r="H3605">
        <v>2024</v>
      </c>
      <c r="I3605">
        <v>8</v>
      </c>
      <c r="J3605" t="s">
        <v>89</v>
      </c>
      <c r="K3605" t="s">
        <v>132</v>
      </c>
      <c r="L3605" t="s">
        <v>118</v>
      </c>
      <c r="M3605" t="s">
        <v>154</v>
      </c>
    </row>
    <row r="3606" spans="1:13" x14ac:dyDescent="0.3">
      <c r="A3606" t="s">
        <v>10</v>
      </c>
      <c r="B3606" t="s">
        <v>52</v>
      </c>
      <c r="C3606">
        <v>45323</v>
      </c>
      <c r="D3606">
        <v>27</v>
      </c>
      <c r="E3606">
        <v>6388.47</v>
      </c>
      <c r="F3606">
        <v>4945.5899999999992</v>
      </c>
      <c r="G3606">
        <v>1442.880000000001</v>
      </c>
      <c r="H3606">
        <v>2024</v>
      </c>
      <c r="I3606">
        <v>2</v>
      </c>
      <c r="J3606" t="s">
        <v>87</v>
      </c>
      <c r="K3606" t="s">
        <v>113</v>
      </c>
      <c r="L3606" t="s">
        <v>118</v>
      </c>
      <c r="M3606" t="s">
        <v>152</v>
      </c>
    </row>
    <row r="3607" spans="1:13" x14ac:dyDescent="0.3">
      <c r="A3607" t="s">
        <v>12</v>
      </c>
      <c r="B3607" t="s">
        <v>69</v>
      </c>
      <c r="C3607">
        <v>45196</v>
      </c>
      <c r="D3607">
        <v>12</v>
      </c>
      <c r="E3607">
        <v>957.72</v>
      </c>
      <c r="F3607">
        <v>768.24</v>
      </c>
      <c r="G3607">
        <v>189.48000000000002</v>
      </c>
      <c r="H3607">
        <v>2023</v>
      </c>
      <c r="I3607">
        <v>9</v>
      </c>
      <c r="J3607" t="s">
        <v>85</v>
      </c>
      <c r="K3607" t="s">
        <v>106</v>
      </c>
      <c r="L3607" t="s">
        <v>98</v>
      </c>
      <c r="M3607" t="s">
        <v>99</v>
      </c>
    </row>
    <row r="3608" spans="1:13" x14ac:dyDescent="0.3">
      <c r="A3608" t="s">
        <v>28</v>
      </c>
      <c r="B3608" t="s">
        <v>41</v>
      </c>
      <c r="C3608">
        <v>45555</v>
      </c>
      <c r="D3608">
        <v>13</v>
      </c>
      <c r="E3608">
        <v>11484.199999999999</v>
      </c>
      <c r="F3608">
        <v>7858.37</v>
      </c>
      <c r="G3608">
        <v>3625.829999999999</v>
      </c>
      <c r="H3608">
        <v>2024</v>
      </c>
      <c r="I3608">
        <v>9</v>
      </c>
      <c r="J3608" t="s">
        <v>89</v>
      </c>
      <c r="K3608" t="s">
        <v>132</v>
      </c>
      <c r="L3608" t="s">
        <v>118</v>
      </c>
      <c r="M3608" t="s">
        <v>154</v>
      </c>
    </row>
    <row r="3609" spans="1:13" x14ac:dyDescent="0.3">
      <c r="A3609" t="s">
        <v>10</v>
      </c>
      <c r="B3609" t="s">
        <v>52</v>
      </c>
      <c r="C3609">
        <v>45632</v>
      </c>
      <c r="D3609">
        <v>38</v>
      </c>
      <c r="E3609">
        <v>8991.18</v>
      </c>
      <c r="F3609">
        <v>6960.4599999999991</v>
      </c>
      <c r="G3609">
        <v>2030.7200000000012</v>
      </c>
      <c r="H3609">
        <v>2024</v>
      </c>
      <c r="I3609">
        <v>12</v>
      </c>
      <c r="J3609" t="s">
        <v>90</v>
      </c>
      <c r="K3609" t="s">
        <v>113</v>
      </c>
      <c r="L3609" t="s">
        <v>118</v>
      </c>
      <c r="M3609" t="s">
        <v>152</v>
      </c>
    </row>
    <row r="3610" spans="1:13" x14ac:dyDescent="0.3">
      <c r="A3610" t="s">
        <v>16</v>
      </c>
      <c r="B3610" t="s">
        <v>24</v>
      </c>
      <c r="C3610">
        <v>45418</v>
      </c>
      <c r="D3610">
        <v>14</v>
      </c>
      <c r="E3610">
        <v>18637.22</v>
      </c>
      <c r="F3610">
        <v>11629.94</v>
      </c>
      <c r="G3610">
        <v>7007.2800000000007</v>
      </c>
      <c r="H3610">
        <v>2024</v>
      </c>
      <c r="I3610">
        <v>5</v>
      </c>
      <c r="J3610" t="s">
        <v>88</v>
      </c>
      <c r="K3610" t="s">
        <v>104</v>
      </c>
      <c r="L3610" t="s">
        <v>102</v>
      </c>
      <c r="M3610" t="s">
        <v>124</v>
      </c>
    </row>
    <row r="3611" spans="1:13" x14ac:dyDescent="0.3">
      <c r="A3611" t="s">
        <v>33</v>
      </c>
      <c r="B3611" t="s">
        <v>71</v>
      </c>
      <c r="C3611">
        <v>45129</v>
      </c>
      <c r="D3611">
        <v>6</v>
      </c>
      <c r="E3611">
        <v>1370.58</v>
      </c>
      <c r="F3611">
        <v>1095.3600000000001</v>
      </c>
      <c r="G3611">
        <v>275.2199999999998</v>
      </c>
      <c r="H3611">
        <v>2023</v>
      </c>
      <c r="I3611">
        <v>7</v>
      </c>
      <c r="J3611" t="s">
        <v>85</v>
      </c>
      <c r="K3611" t="s">
        <v>100</v>
      </c>
      <c r="L3611" t="s">
        <v>98</v>
      </c>
      <c r="M3611" t="s">
        <v>99</v>
      </c>
    </row>
    <row r="3612" spans="1:13" x14ac:dyDescent="0.3">
      <c r="A3612" t="s">
        <v>32</v>
      </c>
      <c r="B3612" t="s">
        <v>50</v>
      </c>
      <c r="C3612">
        <v>45073</v>
      </c>
      <c r="D3612">
        <v>4</v>
      </c>
      <c r="E3612">
        <v>1078.48</v>
      </c>
      <c r="F3612">
        <v>655.56</v>
      </c>
      <c r="G3612">
        <v>422.92000000000007</v>
      </c>
      <c r="H3612">
        <v>2023</v>
      </c>
      <c r="I3612">
        <v>5</v>
      </c>
      <c r="J3612" t="s">
        <v>84</v>
      </c>
      <c r="K3612" t="s">
        <v>100</v>
      </c>
      <c r="L3612" t="s">
        <v>102</v>
      </c>
      <c r="M3612" t="s">
        <v>103</v>
      </c>
    </row>
    <row r="3613" spans="1:13" x14ac:dyDescent="0.3">
      <c r="A3613" t="s">
        <v>16</v>
      </c>
      <c r="B3613" t="s">
        <v>11</v>
      </c>
      <c r="C3613">
        <v>45577</v>
      </c>
      <c r="D3613">
        <v>27</v>
      </c>
      <c r="E3613">
        <v>18139.95</v>
      </c>
      <c r="F3613">
        <v>14325.93</v>
      </c>
      <c r="G3613">
        <v>3814.0200000000004</v>
      </c>
      <c r="H3613">
        <v>2024</v>
      </c>
      <c r="I3613">
        <v>10</v>
      </c>
      <c r="J3613" t="s">
        <v>90</v>
      </c>
      <c r="K3613" t="s">
        <v>113</v>
      </c>
      <c r="L3613" t="s">
        <v>102</v>
      </c>
      <c r="M3613" t="s">
        <v>103</v>
      </c>
    </row>
    <row r="3614" spans="1:13" x14ac:dyDescent="0.3">
      <c r="A3614" t="s">
        <v>16</v>
      </c>
      <c r="B3614" t="s">
        <v>20</v>
      </c>
      <c r="C3614">
        <v>44969</v>
      </c>
      <c r="D3614">
        <v>22</v>
      </c>
      <c r="E3614">
        <v>19540.620000000003</v>
      </c>
      <c r="F3614">
        <v>15893.900000000001</v>
      </c>
      <c r="G3614">
        <v>3646.7200000000012</v>
      </c>
      <c r="H3614">
        <v>2023</v>
      </c>
      <c r="I3614">
        <v>2</v>
      </c>
      <c r="J3614" t="s">
        <v>83</v>
      </c>
      <c r="K3614" t="s">
        <v>104</v>
      </c>
      <c r="L3614" t="s">
        <v>102</v>
      </c>
      <c r="M3614" t="s">
        <v>124</v>
      </c>
    </row>
    <row r="3615" spans="1:13" x14ac:dyDescent="0.3">
      <c r="A3615" t="s">
        <v>59</v>
      </c>
      <c r="B3615" t="s">
        <v>56</v>
      </c>
      <c r="C3615">
        <v>45496</v>
      </c>
      <c r="D3615">
        <v>16</v>
      </c>
      <c r="E3615">
        <v>2146.4</v>
      </c>
      <c r="F3615">
        <v>1773.12</v>
      </c>
      <c r="G3615">
        <v>373.2800000000002</v>
      </c>
      <c r="H3615">
        <v>2024</v>
      </c>
      <c r="I3615">
        <v>7</v>
      </c>
      <c r="J3615" t="s">
        <v>89</v>
      </c>
      <c r="K3615" t="s">
        <v>113</v>
      </c>
      <c r="L3615" t="s">
        <v>102</v>
      </c>
      <c r="M3615" t="s">
        <v>148</v>
      </c>
    </row>
    <row r="3616" spans="1:13" x14ac:dyDescent="0.3">
      <c r="A3616" t="s">
        <v>8</v>
      </c>
      <c r="B3616" t="s">
        <v>71</v>
      </c>
      <c r="C3616">
        <v>45217</v>
      </c>
      <c r="D3616">
        <v>24</v>
      </c>
      <c r="E3616">
        <v>5482.32</v>
      </c>
      <c r="F3616">
        <v>4381.4400000000005</v>
      </c>
      <c r="G3616">
        <v>1100.8799999999992</v>
      </c>
      <c r="H3616">
        <v>2023</v>
      </c>
      <c r="I3616">
        <v>10</v>
      </c>
      <c r="J3616" t="s">
        <v>86</v>
      </c>
      <c r="K3616" t="s">
        <v>100</v>
      </c>
      <c r="L3616" t="s">
        <v>98</v>
      </c>
      <c r="M3616" t="s">
        <v>99</v>
      </c>
    </row>
    <row r="3617" spans="1:13" x14ac:dyDescent="0.3">
      <c r="A3617" t="s">
        <v>33</v>
      </c>
      <c r="B3617" t="s">
        <v>70</v>
      </c>
      <c r="C3617">
        <v>45520</v>
      </c>
      <c r="D3617">
        <v>11</v>
      </c>
      <c r="E3617">
        <v>2374.79</v>
      </c>
      <c r="F3617">
        <v>1718.97</v>
      </c>
      <c r="G3617">
        <v>655.81999999999994</v>
      </c>
      <c r="H3617">
        <v>2024</v>
      </c>
      <c r="I3617">
        <v>8</v>
      </c>
      <c r="J3617" t="s">
        <v>89</v>
      </c>
      <c r="K3617" t="s">
        <v>130</v>
      </c>
      <c r="L3617" t="s">
        <v>102</v>
      </c>
      <c r="M3617" t="s">
        <v>103</v>
      </c>
    </row>
    <row r="3618" spans="1:13" x14ac:dyDescent="0.3">
      <c r="A3618" t="s">
        <v>19</v>
      </c>
      <c r="B3618" t="s">
        <v>30</v>
      </c>
      <c r="C3618">
        <v>45336</v>
      </c>
      <c r="D3618">
        <v>22</v>
      </c>
      <c r="E3618">
        <v>32372.120000000003</v>
      </c>
      <c r="F3618">
        <v>21904.3</v>
      </c>
      <c r="G3618">
        <v>10467.820000000003</v>
      </c>
      <c r="H3618">
        <v>2024</v>
      </c>
      <c r="I3618">
        <v>2</v>
      </c>
      <c r="J3618" t="s">
        <v>87</v>
      </c>
      <c r="K3618" t="s">
        <v>113</v>
      </c>
      <c r="L3618" t="s">
        <v>126</v>
      </c>
      <c r="M3618" t="s">
        <v>127</v>
      </c>
    </row>
    <row r="3619" spans="1:13" x14ac:dyDescent="0.3">
      <c r="A3619" t="s">
        <v>23</v>
      </c>
      <c r="B3619" t="s">
        <v>22</v>
      </c>
      <c r="C3619">
        <v>45531</v>
      </c>
      <c r="D3619">
        <v>13</v>
      </c>
      <c r="E3619">
        <v>13695.24</v>
      </c>
      <c r="F3619">
        <v>8141.38</v>
      </c>
      <c r="G3619">
        <v>5553.86</v>
      </c>
      <c r="H3619">
        <v>2024</v>
      </c>
      <c r="I3619">
        <v>8</v>
      </c>
      <c r="J3619" t="s">
        <v>89</v>
      </c>
      <c r="K3619" t="s">
        <v>113</v>
      </c>
      <c r="L3619" t="s">
        <v>102</v>
      </c>
      <c r="M3619" t="s">
        <v>124</v>
      </c>
    </row>
    <row r="3620" spans="1:13" x14ac:dyDescent="0.3">
      <c r="A3620" t="s">
        <v>33</v>
      </c>
      <c r="B3620" t="s">
        <v>42</v>
      </c>
      <c r="C3620">
        <v>45325</v>
      </c>
      <c r="D3620">
        <v>22</v>
      </c>
      <c r="E3620">
        <v>9320.74</v>
      </c>
      <c r="F3620">
        <v>6074.2000000000007</v>
      </c>
      <c r="G3620">
        <v>3246.5399999999991</v>
      </c>
      <c r="H3620">
        <v>2024</v>
      </c>
      <c r="I3620">
        <v>2</v>
      </c>
      <c r="J3620" t="s">
        <v>87</v>
      </c>
      <c r="K3620" t="s">
        <v>137</v>
      </c>
      <c r="L3620" t="s">
        <v>98</v>
      </c>
      <c r="M3620" t="s">
        <v>99</v>
      </c>
    </row>
    <row r="3621" spans="1:13" x14ac:dyDescent="0.3">
      <c r="A3621" t="s">
        <v>28</v>
      </c>
      <c r="B3621" t="s">
        <v>7</v>
      </c>
      <c r="C3621">
        <v>44964</v>
      </c>
      <c r="D3621">
        <v>24</v>
      </c>
      <c r="E3621">
        <v>7965.12</v>
      </c>
      <c r="F3621">
        <v>4745.04</v>
      </c>
      <c r="G3621">
        <v>3220.08</v>
      </c>
      <c r="H3621">
        <v>2023</v>
      </c>
      <c r="I3621">
        <v>2</v>
      </c>
      <c r="J3621" t="s">
        <v>83</v>
      </c>
      <c r="K3621" t="s">
        <v>109</v>
      </c>
      <c r="L3621" t="s">
        <v>98</v>
      </c>
      <c r="M3621" t="s">
        <v>108</v>
      </c>
    </row>
    <row r="3622" spans="1:13" x14ac:dyDescent="0.3">
      <c r="A3622" t="s">
        <v>25</v>
      </c>
      <c r="B3622" t="s">
        <v>69</v>
      </c>
      <c r="C3622">
        <v>45214</v>
      </c>
      <c r="D3622">
        <v>39</v>
      </c>
      <c r="E3622">
        <v>3112.59</v>
      </c>
      <c r="F3622">
        <v>2496.7799999999997</v>
      </c>
      <c r="G3622">
        <v>615.8100000000004</v>
      </c>
      <c r="H3622">
        <v>2023</v>
      </c>
      <c r="I3622">
        <v>10</v>
      </c>
      <c r="J3622" t="s">
        <v>86</v>
      </c>
      <c r="K3622" t="s">
        <v>106</v>
      </c>
      <c r="L3622" t="s">
        <v>98</v>
      </c>
      <c r="M3622" t="s">
        <v>99</v>
      </c>
    </row>
    <row r="3623" spans="1:13" x14ac:dyDescent="0.3">
      <c r="A3623" t="s">
        <v>12</v>
      </c>
      <c r="B3623" t="s">
        <v>64</v>
      </c>
      <c r="C3623">
        <v>45500</v>
      </c>
      <c r="D3623">
        <v>19</v>
      </c>
      <c r="E3623">
        <v>7367.06</v>
      </c>
      <c r="F3623">
        <v>4928.9800000000005</v>
      </c>
      <c r="G3623">
        <v>2438.08</v>
      </c>
      <c r="H3623">
        <v>2024</v>
      </c>
      <c r="I3623">
        <v>7</v>
      </c>
      <c r="J3623" t="s">
        <v>89</v>
      </c>
      <c r="K3623" t="s">
        <v>106</v>
      </c>
      <c r="L3623" t="s">
        <v>102</v>
      </c>
      <c r="M3623" t="s">
        <v>103</v>
      </c>
    </row>
    <row r="3624" spans="1:13" x14ac:dyDescent="0.3">
      <c r="A3624" t="s">
        <v>28</v>
      </c>
      <c r="B3624" t="s">
        <v>52</v>
      </c>
      <c r="C3624">
        <v>45434</v>
      </c>
      <c r="D3624">
        <v>4</v>
      </c>
      <c r="E3624">
        <v>946.44</v>
      </c>
      <c r="F3624">
        <v>732.68</v>
      </c>
      <c r="G3624">
        <v>213.7600000000001</v>
      </c>
      <c r="H3624">
        <v>2024</v>
      </c>
      <c r="I3624">
        <v>5</v>
      </c>
      <c r="J3624" t="s">
        <v>88</v>
      </c>
      <c r="K3624" t="s">
        <v>113</v>
      </c>
      <c r="L3624" t="s">
        <v>118</v>
      </c>
      <c r="M3624" t="s">
        <v>152</v>
      </c>
    </row>
    <row r="3625" spans="1:13" x14ac:dyDescent="0.3">
      <c r="A3625" t="s">
        <v>16</v>
      </c>
      <c r="B3625" t="s">
        <v>22</v>
      </c>
      <c r="C3625">
        <v>45246</v>
      </c>
      <c r="D3625">
        <v>43</v>
      </c>
      <c r="E3625">
        <v>45299.64</v>
      </c>
      <c r="F3625">
        <v>26929.18</v>
      </c>
      <c r="G3625">
        <v>18370.46</v>
      </c>
      <c r="H3625">
        <v>2023</v>
      </c>
      <c r="I3625">
        <v>11</v>
      </c>
      <c r="J3625" t="s">
        <v>86</v>
      </c>
      <c r="K3625" t="s">
        <v>113</v>
      </c>
      <c r="L3625" t="s">
        <v>102</v>
      </c>
      <c r="M3625" t="s">
        <v>124</v>
      </c>
    </row>
    <row r="3626" spans="1:13" x14ac:dyDescent="0.3">
      <c r="A3626" t="s">
        <v>16</v>
      </c>
      <c r="B3626" t="s">
        <v>51</v>
      </c>
      <c r="C3626">
        <v>45213</v>
      </c>
      <c r="D3626">
        <v>34</v>
      </c>
      <c r="E3626">
        <v>12050.28</v>
      </c>
      <c r="F3626">
        <v>8604.0400000000009</v>
      </c>
      <c r="G3626">
        <v>3446.24</v>
      </c>
      <c r="H3626">
        <v>2023</v>
      </c>
      <c r="I3626">
        <v>10</v>
      </c>
      <c r="J3626" t="s">
        <v>86</v>
      </c>
      <c r="K3626" t="s">
        <v>113</v>
      </c>
      <c r="L3626" t="s">
        <v>118</v>
      </c>
      <c r="M3626" t="s">
        <v>152</v>
      </c>
    </row>
    <row r="3627" spans="1:13" x14ac:dyDescent="0.3">
      <c r="A3627" t="s">
        <v>33</v>
      </c>
      <c r="B3627" t="s">
        <v>36</v>
      </c>
      <c r="C3627">
        <v>45530</v>
      </c>
      <c r="D3627">
        <v>20</v>
      </c>
      <c r="E3627">
        <v>18941</v>
      </c>
      <c r="F3627">
        <v>13347.6</v>
      </c>
      <c r="G3627">
        <v>5593.4</v>
      </c>
      <c r="H3627">
        <v>2024</v>
      </c>
      <c r="I3627">
        <v>8</v>
      </c>
      <c r="J3627" t="s">
        <v>89</v>
      </c>
      <c r="K3627" t="s">
        <v>132</v>
      </c>
      <c r="L3627" t="s">
        <v>102</v>
      </c>
      <c r="M3627" t="s">
        <v>124</v>
      </c>
    </row>
    <row r="3628" spans="1:13" x14ac:dyDescent="0.3">
      <c r="A3628" t="s">
        <v>8</v>
      </c>
      <c r="B3628" t="s">
        <v>62</v>
      </c>
      <c r="C3628">
        <v>45257</v>
      </c>
      <c r="D3628">
        <v>27</v>
      </c>
      <c r="E3628">
        <v>39023.1</v>
      </c>
      <c r="F3628">
        <v>26197.29</v>
      </c>
      <c r="G3628">
        <v>12825.809999999998</v>
      </c>
      <c r="H3628">
        <v>2023</v>
      </c>
      <c r="I3628">
        <v>11</v>
      </c>
      <c r="J3628" t="s">
        <v>86</v>
      </c>
      <c r="K3628" t="s">
        <v>113</v>
      </c>
      <c r="L3628" t="s">
        <v>126</v>
      </c>
      <c r="M3628" t="s">
        <v>158</v>
      </c>
    </row>
    <row r="3629" spans="1:13" x14ac:dyDescent="0.3">
      <c r="A3629" t="s">
        <v>6</v>
      </c>
      <c r="B3629" t="s">
        <v>55</v>
      </c>
      <c r="C3629">
        <v>45118</v>
      </c>
      <c r="D3629">
        <v>6</v>
      </c>
      <c r="E3629">
        <v>5214.96</v>
      </c>
      <c r="F3629">
        <v>3915.18</v>
      </c>
      <c r="G3629">
        <v>1299.7800000000002</v>
      </c>
      <c r="H3629">
        <v>2023</v>
      </c>
      <c r="I3629">
        <v>7</v>
      </c>
      <c r="J3629" t="s">
        <v>85</v>
      </c>
      <c r="K3629" t="s">
        <v>100</v>
      </c>
      <c r="L3629" t="s">
        <v>111</v>
      </c>
      <c r="M3629" t="s">
        <v>121</v>
      </c>
    </row>
    <row r="3630" spans="1:13" x14ac:dyDescent="0.3">
      <c r="A3630" t="s">
        <v>10</v>
      </c>
      <c r="B3630" t="s">
        <v>26</v>
      </c>
      <c r="C3630">
        <v>45081</v>
      </c>
      <c r="D3630">
        <v>10</v>
      </c>
      <c r="E3630">
        <v>10536.900000000001</v>
      </c>
      <c r="F3630">
        <v>6525.7000000000007</v>
      </c>
      <c r="G3630">
        <v>4011.2000000000007</v>
      </c>
      <c r="H3630">
        <v>2023</v>
      </c>
      <c r="I3630">
        <v>6</v>
      </c>
      <c r="J3630" t="s">
        <v>84</v>
      </c>
      <c r="K3630" t="s">
        <v>104</v>
      </c>
      <c r="L3630" t="s">
        <v>126</v>
      </c>
      <c r="M3630" t="s">
        <v>127</v>
      </c>
    </row>
    <row r="3631" spans="1:13" x14ac:dyDescent="0.3">
      <c r="A3631" t="s">
        <v>12</v>
      </c>
      <c r="B3631" t="s">
        <v>49</v>
      </c>
      <c r="C3631">
        <v>45326</v>
      </c>
      <c r="D3631">
        <v>22</v>
      </c>
      <c r="E3631">
        <v>29283.539999999997</v>
      </c>
      <c r="F3631">
        <v>17987.64</v>
      </c>
      <c r="G3631">
        <v>11295.899999999998</v>
      </c>
      <c r="H3631">
        <v>2024</v>
      </c>
      <c r="I3631">
        <v>2</v>
      </c>
      <c r="J3631" t="s">
        <v>87</v>
      </c>
      <c r="K3631" t="s">
        <v>137</v>
      </c>
      <c r="L3631" t="s">
        <v>126</v>
      </c>
      <c r="M3631" t="s">
        <v>158</v>
      </c>
    </row>
    <row r="3632" spans="1:13" x14ac:dyDescent="0.3">
      <c r="A3632" t="s">
        <v>33</v>
      </c>
      <c r="B3632" t="s">
        <v>71</v>
      </c>
      <c r="C3632">
        <v>45173</v>
      </c>
      <c r="D3632">
        <v>3</v>
      </c>
      <c r="E3632">
        <v>685.29</v>
      </c>
      <c r="F3632">
        <v>547.68000000000006</v>
      </c>
      <c r="G3632">
        <v>137.6099999999999</v>
      </c>
      <c r="H3632">
        <v>2023</v>
      </c>
      <c r="I3632">
        <v>9</v>
      </c>
      <c r="J3632" t="s">
        <v>85</v>
      </c>
      <c r="K3632" t="s">
        <v>100</v>
      </c>
      <c r="L3632" t="s">
        <v>98</v>
      </c>
      <c r="M3632" t="s">
        <v>99</v>
      </c>
    </row>
    <row r="3633" spans="1:13" x14ac:dyDescent="0.3">
      <c r="A3633" t="s">
        <v>8</v>
      </c>
      <c r="B3633" t="s">
        <v>64</v>
      </c>
      <c r="C3633">
        <v>45641</v>
      </c>
      <c r="D3633">
        <v>33</v>
      </c>
      <c r="E3633">
        <v>12795.42</v>
      </c>
      <c r="F3633">
        <v>8560.86</v>
      </c>
      <c r="G3633">
        <v>4234.5599999999995</v>
      </c>
      <c r="H3633">
        <v>2024</v>
      </c>
      <c r="I3633">
        <v>12</v>
      </c>
      <c r="J3633" t="s">
        <v>90</v>
      </c>
      <c r="K3633" t="s">
        <v>106</v>
      </c>
      <c r="L3633" t="s">
        <v>102</v>
      </c>
      <c r="M3633" t="s">
        <v>103</v>
      </c>
    </row>
    <row r="3634" spans="1:13" x14ac:dyDescent="0.3">
      <c r="A3634" t="s">
        <v>8</v>
      </c>
      <c r="B3634" t="s">
        <v>35</v>
      </c>
      <c r="C3634">
        <v>44940</v>
      </c>
      <c r="D3634">
        <v>26</v>
      </c>
      <c r="E3634">
        <v>4239.3</v>
      </c>
      <c r="F3634">
        <v>3278.86</v>
      </c>
      <c r="G3634">
        <v>960.44</v>
      </c>
      <c r="H3634">
        <v>2023</v>
      </c>
      <c r="I3634">
        <v>1</v>
      </c>
      <c r="J3634" t="s">
        <v>83</v>
      </c>
      <c r="K3634" t="s">
        <v>113</v>
      </c>
      <c r="L3634" t="s">
        <v>102</v>
      </c>
      <c r="M3634" t="s">
        <v>124</v>
      </c>
    </row>
    <row r="3635" spans="1:13" x14ac:dyDescent="0.3">
      <c r="A3635" t="s">
        <v>12</v>
      </c>
      <c r="B3635" t="s">
        <v>17</v>
      </c>
      <c r="C3635">
        <v>45405</v>
      </c>
      <c r="D3635">
        <v>17</v>
      </c>
      <c r="E3635">
        <v>3110.66</v>
      </c>
      <c r="F3635">
        <v>2363.17</v>
      </c>
      <c r="G3635">
        <v>747.48999999999978</v>
      </c>
      <c r="H3635">
        <v>2024</v>
      </c>
      <c r="I3635">
        <v>4</v>
      </c>
      <c r="J3635" t="s">
        <v>88</v>
      </c>
      <c r="K3635" t="s">
        <v>104</v>
      </c>
      <c r="L3635" t="s">
        <v>102</v>
      </c>
      <c r="M3635" t="s">
        <v>103</v>
      </c>
    </row>
    <row r="3636" spans="1:13" x14ac:dyDescent="0.3">
      <c r="A3636" t="s">
        <v>16</v>
      </c>
      <c r="B3636" t="s">
        <v>40</v>
      </c>
      <c r="C3636">
        <v>45431</v>
      </c>
      <c r="D3636">
        <v>15</v>
      </c>
      <c r="E3636">
        <v>20306.849999999999</v>
      </c>
      <c r="F3636">
        <v>14616.900000000001</v>
      </c>
      <c r="G3636">
        <v>5689.9499999999971</v>
      </c>
      <c r="H3636">
        <v>2024</v>
      </c>
      <c r="I3636">
        <v>5</v>
      </c>
      <c r="J3636" t="s">
        <v>88</v>
      </c>
      <c r="K3636" t="s">
        <v>106</v>
      </c>
      <c r="L3636" t="s">
        <v>111</v>
      </c>
      <c r="M3636" t="s">
        <v>112</v>
      </c>
    </row>
    <row r="3637" spans="1:13" x14ac:dyDescent="0.3">
      <c r="A3637" t="s">
        <v>33</v>
      </c>
      <c r="B3637" t="s">
        <v>43</v>
      </c>
      <c r="C3637">
        <v>45251</v>
      </c>
      <c r="D3637">
        <v>35</v>
      </c>
      <c r="E3637">
        <v>37273.599999999999</v>
      </c>
      <c r="F3637">
        <v>24033.449999999997</v>
      </c>
      <c r="G3637">
        <v>13240.150000000001</v>
      </c>
      <c r="H3637">
        <v>2023</v>
      </c>
      <c r="I3637">
        <v>11</v>
      </c>
      <c r="J3637" t="s">
        <v>86</v>
      </c>
      <c r="K3637" t="s">
        <v>113</v>
      </c>
      <c r="L3637" t="s">
        <v>111</v>
      </c>
      <c r="M3637" t="s">
        <v>121</v>
      </c>
    </row>
    <row r="3638" spans="1:13" x14ac:dyDescent="0.3">
      <c r="A3638" t="s">
        <v>16</v>
      </c>
      <c r="B3638" t="s">
        <v>61</v>
      </c>
      <c r="C3638">
        <v>45576</v>
      </c>
      <c r="D3638">
        <v>34</v>
      </c>
      <c r="E3638">
        <v>13007.72</v>
      </c>
      <c r="F3638">
        <v>10279.219999999999</v>
      </c>
      <c r="G3638">
        <v>2728.5</v>
      </c>
      <c r="H3638">
        <v>2024</v>
      </c>
      <c r="I3638">
        <v>10</v>
      </c>
      <c r="J3638" t="s">
        <v>90</v>
      </c>
      <c r="K3638" t="s">
        <v>109</v>
      </c>
      <c r="L3638" t="s">
        <v>111</v>
      </c>
      <c r="M3638" t="s">
        <v>121</v>
      </c>
    </row>
    <row r="3639" spans="1:13" x14ac:dyDescent="0.3">
      <c r="A3639" t="s">
        <v>8</v>
      </c>
      <c r="B3639" t="s">
        <v>68</v>
      </c>
      <c r="C3639">
        <v>45589</v>
      </c>
      <c r="D3639">
        <v>24</v>
      </c>
      <c r="E3639">
        <v>26592</v>
      </c>
      <c r="F3639">
        <v>20833.199999999997</v>
      </c>
      <c r="G3639">
        <v>5758.8000000000029</v>
      </c>
      <c r="H3639">
        <v>2024</v>
      </c>
      <c r="I3639">
        <v>10</v>
      </c>
      <c r="J3639" t="s">
        <v>90</v>
      </c>
      <c r="K3639" t="s">
        <v>113</v>
      </c>
      <c r="L3639" t="s">
        <v>118</v>
      </c>
      <c r="M3639" t="s">
        <v>134</v>
      </c>
    </row>
    <row r="3640" spans="1:13" x14ac:dyDescent="0.3">
      <c r="A3640" t="s">
        <v>33</v>
      </c>
      <c r="B3640" t="s">
        <v>47</v>
      </c>
      <c r="C3640">
        <v>45148</v>
      </c>
      <c r="D3640">
        <v>5</v>
      </c>
      <c r="E3640">
        <v>5989.6</v>
      </c>
      <c r="F3640">
        <v>4412.75</v>
      </c>
      <c r="G3640">
        <v>1576.8500000000004</v>
      </c>
      <c r="H3640">
        <v>2023</v>
      </c>
      <c r="I3640">
        <v>8</v>
      </c>
      <c r="J3640" t="s">
        <v>85</v>
      </c>
      <c r="K3640" t="s">
        <v>113</v>
      </c>
      <c r="L3640" t="s">
        <v>126</v>
      </c>
      <c r="M3640" t="s">
        <v>127</v>
      </c>
    </row>
    <row r="3641" spans="1:13" x14ac:dyDescent="0.3">
      <c r="A3641" t="s">
        <v>59</v>
      </c>
      <c r="B3641" t="s">
        <v>50</v>
      </c>
      <c r="C3641">
        <v>45223</v>
      </c>
      <c r="D3641">
        <v>26</v>
      </c>
      <c r="E3641">
        <v>7010.12</v>
      </c>
      <c r="F3641">
        <v>4261.1399999999994</v>
      </c>
      <c r="G3641">
        <v>2748.9800000000005</v>
      </c>
      <c r="H3641">
        <v>2023</v>
      </c>
      <c r="I3641">
        <v>10</v>
      </c>
      <c r="J3641" t="s">
        <v>86</v>
      </c>
      <c r="K3641" t="s">
        <v>100</v>
      </c>
      <c r="L3641" t="s">
        <v>102</v>
      </c>
      <c r="M3641" t="s">
        <v>103</v>
      </c>
    </row>
    <row r="3642" spans="1:13" x14ac:dyDescent="0.3">
      <c r="A3642" t="s">
        <v>21</v>
      </c>
      <c r="B3642" t="s">
        <v>41</v>
      </c>
      <c r="C3642">
        <v>45376</v>
      </c>
      <c r="D3642">
        <v>30</v>
      </c>
      <c r="E3642">
        <v>26502</v>
      </c>
      <c r="F3642">
        <v>18134.7</v>
      </c>
      <c r="G3642">
        <v>8367.2999999999993</v>
      </c>
      <c r="H3642">
        <v>2024</v>
      </c>
      <c r="I3642">
        <v>3</v>
      </c>
      <c r="J3642" t="s">
        <v>87</v>
      </c>
      <c r="K3642" t="s">
        <v>132</v>
      </c>
      <c r="L3642" t="s">
        <v>118</v>
      </c>
      <c r="M3642" t="s">
        <v>154</v>
      </c>
    </row>
    <row r="3643" spans="1:13" x14ac:dyDescent="0.3">
      <c r="A3643" t="s">
        <v>28</v>
      </c>
      <c r="B3643" t="s">
        <v>18</v>
      </c>
      <c r="C3643">
        <v>45539</v>
      </c>
      <c r="D3643">
        <v>1</v>
      </c>
      <c r="E3643">
        <v>399.16</v>
      </c>
      <c r="F3643">
        <v>301.64</v>
      </c>
      <c r="G3643">
        <v>97.520000000000039</v>
      </c>
      <c r="H3643">
        <v>2024</v>
      </c>
      <c r="I3643">
        <v>9</v>
      </c>
      <c r="J3643" t="s">
        <v>89</v>
      </c>
      <c r="K3643" t="s">
        <v>130</v>
      </c>
      <c r="L3643" t="s">
        <v>126</v>
      </c>
      <c r="M3643" t="s">
        <v>129</v>
      </c>
    </row>
    <row r="3644" spans="1:13" x14ac:dyDescent="0.3">
      <c r="A3644" t="s">
        <v>21</v>
      </c>
      <c r="B3644" t="s">
        <v>22</v>
      </c>
      <c r="C3644">
        <v>45039</v>
      </c>
      <c r="D3644">
        <v>19</v>
      </c>
      <c r="E3644">
        <v>20016.12</v>
      </c>
      <c r="F3644">
        <v>11898.94</v>
      </c>
      <c r="G3644">
        <v>8117.1799999999985</v>
      </c>
      <c r="H3644">
        <v>2023</v>
      </c>
      <c r="I3644">
        <v>4</v>
      </c>
      <c r="J3644" t="s">
        <v>84</v>
      </c>
      <c r="K3644" t="s">
        <v>113</v>
      </c>
      <c r="L3644" t="s">
        <v>102</v>
      </c>
      <c r="M3644" t="s">
        <v>124</v>
      </c>
    </row>
    <row r="3645" spans="1:13" x14ac:dyDescent="0.3">
      <c r="A3645" t="s">
        <v>32</v>
      </c>
      <c r="B3645" t="s">
        <v>17</v>
      </c>
      <c r="C3645">
        <v>45318</v>
      </c>
      <c r="D3645">
        <v>27</v>
      </c>
      <c r="E3645">
        <v>4940.46</v>
      </c>
      <c r="F3645">
        <v>3753.2699999999995</v>
      </c>
      <c r="G3645">
        <v>1187.1900000000005</v>
      </c>
      <c r="H3645">
        <v>2024</v>
      </c>
      <c r="I3645">
        <v>1</v>
      </c>
      <c r="J3645" t="s">
        <v>87</v>
      </c>
      <c r="K3645" t="s">
        <v>104</v>
      </c>
      <c r="L3645" t="s">
        <v>102</v>
      </c>
      <c r="M3645" t="s">
        <v>103</v>
      </c>
    </row>
    <row r="3646" spans="1:13" x14ac:dyDescent="0.3">
      <c r="A3646" t="s">
        <v>16</v>
      </c>
      <c r="B3646" t="s">
        <v>65</v>
      </c>
      <c r="C3646">
        <v>45616</v>
      </c>
      <c r="D3646">
        <v>24</v>
      </c>
      <c r="E3646">
        <v>7755.5999999999995</v>
      </c>
      <c r="F3646">
        <v>4796.6400000000003</v>
      </c>
      <c r="G3646">
        <v>2958.9599999999991</v>
      </c>
      <c r="H3646">
        <v>2024</v>
      </c>
      <c r="I3646">
        <v>11</v>
      </c>
      <c r="J3646" t="s">
        <v>90</v>
      </c>
      <c r="K3646" t="s">
        <v>109</v>
      </c>
      <c r="L3646" t="s">
        <v>111</v>
      </c>
      <c r="M3646" t="s">
        <v>112</v>
      </c>
    </row>
    <row r="3647" spans="1:13" x14ac:dyDescent="0.3">
      <c r="A3647" t="s">
        <v>59</v>
      </c>
      <c r="B3647" t="s">
        <v>17</v>
      </c>
      <c r="C3647">
        <v>45557</v>
      </c>
      <c r="D3647">
        <v>13</v>
      </c>
      <c r="E3647">
        <v>2378.7399999999998</v>
      </c>
      <c r="F3647">
        <v>1807.1299999999999</v>
      </c>
      <c r="G3647">
        <v>571.6099999999999</v>
      </c>
      <c r="H3647">
        <v>2024</v>
      </c>
      <c r="I3647">
        <v>9</v>
      </c>
      <c r="J3647" t="s">
        <v>89</v>
      </c>
      <c r="K3647" t="s">
        <v>104</v>
      </c>
      <c r="L3647" t="s">
        <v>102</v>
      </c>
      <c r="M3647" t="s">
        <v>103</v>
      </c>
    </row>
    <row r="3648" spans="1:13" x14ac:dyDescent="0.3">
      <c r="A3648" t="s">
        <v>16</v>
      </c>
      <c r="B3648" t="s">
        <v>36</v>
      </c>
      <c r="C3648">
        <v>45408</v>
      </c>
      <c r="D3648">
        <v>12</v>
      </c>
      <c r="E3648">
        <v>11364.599999999999</v>
      </c>
      <c r="F3648">
        <v>8008.5599999999995</v>
      </c>
      <c r="G3648">
        <v>3356.0399999999991</v>
      </c>
      <c r="H3648">
        <v>2024</v>
      </c>
      <c r="I3648">
        <v>4</v>
      </c>
      <c r="J3648" t="s">
        <v>88</v>
      </c>
      <c r="K3648" t="s">
        <v>132</v>
      </c>
      <c r="L3648" t="s">
        <v>102</v>
      </c>
      <c r="M3648" t="s">
        <v>124</v>
      </c>
    </row>
    <row r="3649" spans="1:13" x14ac:dyDescent="0.3">
      <c r="A3649" t="s">
        <v>16</v>
      </c>
      <c r="B3649" t="s">
        <v>39</v>
      </c>
      <c r="C3649">
        <v>45395</v>
      </c>
      <c r="D3649">
        <v>13</v>
      </c>
      <c r="E3649">
        <v>9489.74</v>
      </c>
      <c r="F3649">
        <v>7656.87</v>
      </c>
      <c r="G3649">
        <v>1832.87</v>
      </c>
      <c r="H3649">
        <v>2024</v>
      </c>
      <c r="I3649">
        <v>4</v>
      </c>
      <c r="J3649" t="s">
        <v>88</v>
      </c>
      <c r="K3649" t="s">
        <v>113</v>
      </c>
      <c r="L3649" t="s">
        <v>111</v>
      </c>
      <c r="M3649" t="s">
        <v>121</v>
      </c>
    </row>
    <row r="3650" spans="1:13" x14ac:dyDescent="0.3">
      <c r="A3650" t="s">
        <v>28</v>
      </c>
      <c r="B3650" t="s">
        <v>42</v>
      </c>
      <c r="C3650">
        <v>45571</v>
      </c>
      <c r="D3650">
        <v>27</v>
      </c>
      <c r="E3650">
        <v>11439.09</v>
      </c>
      <c r="F3650">
        <v>7454.7000000000007</v>
      </c>
      <c r="G3650">
        <v>3984.3899999999994</v>
      </c>
      <c r="H3650">
        <v>2024</v>
      </c>
      <c r="I3650">
        <v>10</v>
      </c>
      <c r="J3650" t="s">
        <v>90</v>
      </c>
      <c r="K3650" t="s">
        <v>137</v>
      </c>
      <c r="L3650" t="s">
        <v>98</v>
      </c>
      <c r="M3650" t="s">
        <v>99</v>
      </c>
    </row>
    <row r="3651" spans="1:13" x14ac:dyDescent="0.3">
      <c r="A3651" t="s">
        <v>16</v>
      </c>
      <c r="B3651" t="s">
        <v>26</v>
      </c>
      <c r="C3651">
        <v>45199</v>
      </c>
      <c r="D3651">
        <v>8</v>
      </c>
      <c r="E3651">
        <v>8429.52</v>
      </c>
      <c r="F3651">
        <v>5220.5600000000004</v>
      </c>
      <c r="G3651">
        <v>3208.96</v>
      </c>
      <c r="H3651">
        <v>2023</v>
      </c>
      <c r="I3651">
        <v>9</v>
      </c>
      <c r="J3651" t="s">
        <v>85</v>
      </c>
      <c r="K3651" t="s">
        <v>104</v>
      </c>
      <c r="L3651" t="s">
        <v>126</v>
      </c>
      <c r="M3651" t="s">
        <v>127</v>
      </c>
    </row>
    <row r="3652" spans="1:13" x14ac:dyDescent="0.3">
      <c r="A3652" t="s">
        <v>12</v>
      </c>
      <c r="B3652" t="s">
        <v>49</v>
      </c>
      <c r="C3652">
        <v>45375</v>
      </c>
      <c r="D3652">
        <v>24</v>
      </c>
      <c r="E3652">
        <v>31945.68</v>
      </c>
      <c r="F3652">
        <v>19622.88</v>
      </c>
      <c r="G3652">
        <v>12322.8</v>
      </c>
      <c r="H3652">
        <v>2024</v>
      </c>
      <c r="I3652">
        <v>3</v>
      </c>
      <c r="J3652" t="s">
        <v>87</v>
      </c>
      <c r="K3652" t="s">
        <v>137</v>
      </c>
      <c r="L3652" t="s">
        <v>126</v>
      </c>
      <c r="M3652" t="s">
        <v>158</v>
      </c>
    </row>
    <row r="3653" spans="1:13" x14ac:dyDescent="0.3">
      <c r="A3653" t="s">
        <v>8</v>
      </c>
      <c r="B3653" t="s">
        <v>9</v>
      </c>
      <c r="C3653">
        <v>45547</v>
      </c>
      <c r="D3653">
        <v>20</v>
      </c>
      <c r="E3653">
        <v>12144.6</v>
      </c>
      <c r="F3653">
        <v>7446.7999999999993</v>
      </c>
      <c r="G3653">
        <v>4697.8000000000011</v>
      </c>
      <c r="H3653">
        <v>2024</v>
      </c>
      <c r="I3653">
        <v>9</v>
      </c>
      <c r="J3653" t="s">
        <v>89</v>
      </c>
      <c r="K3653" t="s">
        <v>113</v>
      </c>
      <c r="L3653" t="s">
        <v>98</v>
      </c>
      <c r="M3653" t="s">
        <v>99</v>
      </c>
    </row>
    <row r="3654" spans="1:13" x14ac:dyDescent="0.3">
      <c r="A3654" t="s">
        <v>12</v>
      </c>
      <c r="B3654" t="s">
        <v>17</v>
      </c>
      <c r="C3654">
        <v>45416</v>
      </c>
      <c r="D3654">
        <v>13</v>
      </c>
      <c r="E3654">
        <v>2378.7399999999998</v>
      </c>
      <c r="F3654">
        <v>1807.1299999999999</v>
      </c>
      <c r="G3654">
        <v>571.6099999999999</v>
      </c>
      <c r="H3654">
        <v>2024</v>
      </c>
      <c r="I3654">
        <v>5</v>
      </c>
      <c r="J3654" t="s">
        <v>88</v>
      </c>
      <c r="K3654" t="s">
        <v>104</v>
      </c>
      <c r="L3654" t="s">
        <v>102</v>
      </c>
      <c r="M3654" t="s">
        <v>103</v>
      </c>
    </row>
    <row r="3655" spans="1:13" x14ac:dyDescent="0.3">
      <c r="A3655" t="s">
        <v>16</v>
      </c>
      <c r="B3655" t="s">
        <v>60</v>
      </c>
      <c r="C3655">
        <v>45410</v>
      </c>
      <c r="D3655">
        <v>9</v>
      </c>
      <c r="E3655">
        <v>5061.6899999999996</v>
      </c>
      <c r="F3655">
        <v>3864.87</v>
      </c>
      <c r="G3655">
        <v>1196.8199999999997</v>
      </c>
      <c r="H3655">
        <v>2024</v>
      </c>
      <c r="I3655">
        <v>4</v>
      </c>
      <c r="J3655" t="s">
        <v>88</v>
      </c>
      <c r="K3655" t="s">
        <v>132</v>
      </c>
      <c r="L3655" t="s">
        <v>102</v>
      </c>
      <c r="M3655" t="s">
        <v>116</v>
      </c>
    </row>
    <row r="3656" spans="1:13" x14ac:dyDescent="0.3">
      <c r="A3656" t="s">
        <v>10</v>
      </c>
      <c r="B3656" t="s">
        <v>49</v>
      </c>
      <c r="C3656">
        <v>45547</v>
      </c>
      <c r="D3656">
        <v>9</v>
      </c>
      <c r="E3656">
        <v>11979.63</v>
      </c>
      <c r="F3656">
        <v>7358.58</v>
      </c>
      <c r="G3656">
        <v>4621.0499999999993</v>
      </c>
      <c r="H3656">
        <v>2024</v>
      </c>
      <c r="I3656">
        <v>9</v>
      </c>
      <c r="J3656" t="s">
        <v>89</v>
      </c>
      <c r="K3656" t="s">
        <v>137</v>
      </c>
      <c r="L3656" t="s">
        <v>126</v>
      </c>
      <c r="M3656" t="s">
        <v>158</v>
      </c>
    </row>
    <row r="3657" spans="1:13" x14ac:dyDescent="0.3">
      <c r="A3657" t="s">
        <v>37</v>
      </c>
      <c r="B3657" t="s">
        <v>24</v>
      </c>
      <c r="C3657">
        <v>45621</v>
      </c>
      <c r="D3657">
        <v>24</v>
      </c>
      <c r="E3657">
        <v>31949.52</v>
      </c>
      <c r="F3657">
        <v>19937.04</v>
      </c>
      <c r="G3657">
        <v>12012.48</v>
      </c>
      <c r="H3657">
        <v>2024</v>
      </c>
      <c r="I3657">
        <v>11</v>
      </c>
      <c r="J3657" t="s">
        <v>90</v>
      </c>
      <c r="K3657" t="s">
        <v>104</v>
      </c>
      <c r="L3657" t="s">
        <v>102</v>
      </c>
      <c r="M3657" t="s">
        <v>124</v>
      </c>
    </row>
    <row r="3658" spans="1:13" x14ac:dyDescent="0.3">
      <c r="A3658" t="s">
        <v>14</v>
      </c>
      <c r="B3658" t="s">
        <v>62</v>
      </c>
      <c r="C3658">
        <v>44961</v>
      </c>
      <c r="D3658">
        <v>21</v>
      </c>
      <c r="E3658">
        <v>30351.3</v>
      </c>
      <c r="F3658">
        <v>20375.669999999998</v>
      </c>
      <c r="G3658">
        <v>9975.630000000001</v>
      </c>
      <c r="H3658">
        <v>2023</v>
      </c>
      <c r="I3658">
        <v>2</v>
      </c>
      <c r="J3658" t="s">
        <v>83</v>
      </c>
      <c r="K3658" t="s">
        <v>113</v>
      </c>
      <c r="L3658" t="s">
        <v>126</v>
      </c>
      <c r="M3658" t="s">
        <v>158</v>
      </c>
    </row>
    <row r="3659" spans="1:13" x14ac:dyDescent="0.3">
      <c r="A3659" t="s">
        <v>32</v>
      </c>
      <c r="B3659" t="s">
        <v>39</v>
      </c>
      <c r="C3659">
        <v>45586</v>
      </c>
      <c r="D3659">
        <v>38</v>
      </c>
      <c r="E3659">
        <v>27739.24</v>
      </c>
      <c r="F3659">
        <v>22381.62</v>
      </c>
      <c r="G3659">
        <v>5357.6200000000026</v>
      </c>
      <c r="H3659">
        <v>2024</v>
      </c>
      <c r="I3659">
        <v>10</v>
      </c>
      <c r="J3659" t="s">
        <v>90</v>
      </c>
      <c r="K3659" t="s">
        <v>113</v>
      </c>
      <c r="L3659" t="s">
        <v>111</v>
      </c>
      <c r="M3659" t="s">
        <v>121</v>
      </c>
    </row>
    <row r="3660" spans="1:13" x14ac:dyDescent="0.3">
      <c r="A3660" t="s">
        <v>19</v>
      </c>
      <c r="B3660" t="s">
        <v>53</v>
      </c>
      <c r="C3660">
        <v>45584</v>
      </c>
      <c r="D3660">
        <v>30</v>
      </c>
      <c r="E3660">
        <v>38268.299999999996</v>
      </c>
      <c r="F3660">
        <v>23861.7</v>
      </c>
      <c r="G3660">
        <v>14406.599999999995</v>
      </c>
      <c r="H3660">
        <v>2024</v>
      </c>
      <c r="I3660">
        <v>10</v>
      </c>
      <c r="J3660" t="s">
        <v>90</v>
      </c>
      <c r="K3660" t="s">
        <v>130</v>
      </c>
      <c r="L3660" t="s">
        <v>118</v>
      </c>
      <c r="M3660" t="s">
        <v>152</v>
      </c>
    </row>
    <row r="3661" spans="1:13" x14ac:dyDescent="0.3">
      <c r="A3661" t="s">
        <v>6</v>
      </c>
      <c r="B3661" t="s">
        <v>17</v>
      </c>
      <c r="C3661">
        <v>45403</v>
      </c>
      <c r="D3661">
        <v>9</v>
      </c>
      <c r="E3661">
        <v>1646.82</v>
      </c>
      <c r="F3661">
        <v>1251.0899999999999</v>
      </c>
      <c r="G3661">
        <v>395.73</v>
      </c>
      <c r="H3661">
        <v>2024</v>
      </c>
      <c r="I3661">
        <v>4</v>
      </c>
      <c r="J3661" t="s">
        <v>88</v>
      </c>
      <c r="K3661" t="s">
        <v>104</v>
      </c>
      <c r="L3661" t="s">
        <v>102</v>
      </c>
      <c r="M3661" t="s">
        <v>103</v>
      </c>
    </row>
    <row r="3662" spans="1:13" x14ac:dyDescent="0.3">
      <c r="A3662" t="s">
        <v>19</v>
      </c>
      <c r="B3662" t="s">
        <v>60</v>
      </c>
      <c r="C3662">
        <v>45599</v>
      </c>
      <c r="D3662">
        <v>26</v>
      </c>
      <c r="E3662">
        <v>14622.66</v>
      </c>
      <c r="F3662">
        <v>11165.18</v>
      </c>
      <c r="G3662">
        <v>3457.4799999999996</v>
      </c>
      <c r="H3662">
        <v>2024</v>
      </c>
      <c r="I3662">
        <v>11</v>
      </c>
      <c r="J3662" t="s">
        <v>90</v>
      </c>
      <c r="K3662" t="s">
        <v>132</v>
      </c>
      <c r="L3662" t="s">
        <v>102</v>
      </c>
      <c r="M3662" t="s">
        <v>116</v>
      </c>
    </row>
    <row r="3663" spans="1:13" x14ac:dyDescent="0.3">
      <c r="A3663" t="s">
        <v>6</v>
      </c>
      <c r="B3663" t="s">
        <v>18</v>
      </c>
      <c r="C3663">
        <v>45463</v>
      </c>
      <c r="D3663">
        <v>17</v>
      </c>
      <c r="E3663">
        <v>6785.72</v>
      </c>
      <c r="F3663">
        <v>5127.88</v>
      </c>
      <c r="G3663">
        <v>1657.8400000000001</v>
      </c>
      <c r="H3663">
        <v>2024</v>
      </c>
      <c r="I3663">
        <v>6</v>
      </c>
      <c r="J3663" t="s">
        <v>88</v>
      </c>
      <c r="K3663" t="s">
        <v>130</v>
      </c>
      <c r="L3663" t="s">
        <v>126</v>
      </c>
      <c r="M3663" t="s">
        <v>129</v>
      </c>
    </row>
    <row r="3664" spans="1:13" x14ac:dyDescent="0.3">
      <c r="A3664" t="s">
        <v>10</v>
      </c>
      <c r="B3664" t="s">
        <v>15</v>
      </c>
      <c r="C3664">
        <v>45255</v>
      </c>
      <c r="D3664">
        <v>22</v>
      </c>
      <c r="E3664">
        <v>19436.78</v>
      </c>
      <c r="F3664">
        <v>13553.980000000001</v>
      </c>
      <c r="G3664">
        <v>5882.7999999999975</v>
      </c>
      <c r="H3664">
        <v>2023</v>
      </c>
      <c r="I3664">
        <v>11</v>
      </c>
      <c r="J3664" t="s">
        <v>86</v>
      </c>
      <c r="K3664" t="s">
        <v>132</v>
      </c>
      <c r="L3664" t="s">
        <v>118</v>
      </c>
      <c r="M3664" t="s">
        <v>134</v>
      </c>
    </row>
    <row r="3665" spans="1:13" x14ac:dyDescent="0.3">
      <c r="A3665" t="s">
        <v>23</v>
      </c>
      <c r="B3665" t="s">
        <v>65</v>
      </c>
      <c r="C3665">
        <v>45458</v>
      </c>
      <c r="D3665">
        <v>15</v>
      </c>
      <c r="E3665">
        <v>4847.25</v>
      </c>
      <c r="F3665">
        <v>2997.9</v>
      </c>
      <c r="G3665">
        <v>1849.35</v>
      </c>
      <c r="H3665">
        <v>2024</v>
      </c>
      <c r="I3665">
        <v>6</v>
      </c>
      <c r="J3665" t="s">
        <v>88</v>
      </c>
      <c r="K3665" t="s">
        <v>109</v>
      </c>
      <c r="L3665" t="s">
        <v>111</v>
      </c>
      <c r="M3665" t="s">
        <v>112</v>
      </c>
    </row>
    <row r="3666" spans="1:13" x14ac:dyDescent="0.3">
      <c r="A3666" t="s">
        <v>23</v>
      </c>
      <c r="B3666" t="s">
        <v>49</v>
      </c>
      <c r="C3666">
        <v>45522</v>
      </c>
      <c r="D3666">
        <v>14</v>
      </c>
      <c r="E3666">
        <v>18634.98</v>
      </c>
      <c r="F3666">
        <v>11446.68</v>
      </c>
      <c r="G3666">
        <v>7188.2999999999993</v>
      </c>
      <c r="H3666">
        <v>2024</v>
      </c>
      <c r="I3666">
        <v>8</v>
      </c>
      <c r="J3666" t="s">
        <v>89</v>
      </c>
      <c r="K3666" t="s">
        <v>137</v>
      </c>
      <c r="L3666" t="s">
        <v>126</v>
      </c>
      <c r="M3666" t="s">
        <v>158</v>
      </c>
    </row>
    <row r="3667" spans="1:13" x14ac:dyDescent="0.3">
      <c r="A3667" t="s">
        <v>59</v>
      </c>
      <c r="B3667" t="s">
        <v>42</v>
      </c>
      <c r="C3667">
        <v>45361</v>
      </c>
      <c r="D3667">
        <v>24</v>
      </c>
      <c r="E3667">
        <v>10168.08</v>
      </c>
      <c r="F3667">
        <v>6626.4000000000005</v>
      </c>
      <c r="G3667">
        <v>3541.6799999999994</v>
      </c>
      <c r="H3667">
        <v>2024</v>
      </c>
      <c r="I3667">
        <v>3</v>
      </c>
      <c r="J3667" t="s">
        <v>87</v>
      </c>
      <c r="K3667" t="s">
        <v>137</v>
      </c>
      <c r="L3667" t="s">
        <v>98</v>
      </c>
      <c r="M3667" t="s">
        <v>99</v>
      </c>
    </row>
    <row r="3668" spans="1:13" x14ac:dyDescent="0.3">
      <c r="A3668" t="s">
        <v>10</v>
      </c>
      <c r="B3668" t="s">
        <v>24</v>
      </c>
      <c r="C3668">
        <v>45511</v>
      </c>
      <c r="D3668">
        <v>3</v>
      </c>
      <c r="E3668">
        <v>3993.69</v>
      </c>
      <c r="F3668">
        <v>2492.13</v>
      </c>
      <c r="G3668">
        <v>1501.56</v>
      </c>
      <c r="H3668">
        <v>2024</v>
      </c>
      <c r="I3668">
        <v>8</v>
      </c>
      <c r="J3668" t="s">
        <v>89</v>
      </c>
      <c r="K3668" t="s">
        <v>104</v>
      </c>
      <c r="L3668" t="s">
        <v>102</v>
      </c>
      <c r="M3668" t="s">
        <v>124</v>
      </c>
    </row>
    <row r="3669" spans="1:13" x14ac:dyDescent="0.3">
      <c r="A3669" t="s">
        <v>59</v>
      </c>
      <c r="B3669" t="s">
        <v>49</v>
      </c>
      <c r="C3669">
        <v>45607</v>
      </c>
      <c r="D3669">
        <v>25</v>
      </c>
      <c r="E3669">
        <v>33276.75</v>
      </c>
      <c r="F3669">
        <v>20440.5</v>
      </c>
      <c r="G3669">
        <v>12836.25</v>
      </c>
      <c r="H3669">
        <v>2024</v>
      </c>
      <c r="I3669">
        <v>11</v>
      </c>
      <c r="J3669" t="s">
        <v>90</v>
      </c>
      <c r="K3669" t="s">
        <v>137</v>
      </c>
      <c r="L3669" t="s">
        <v>126</v>
      </c>
      <c r="M3669" t="s">
        <v>158</v>
      </c>
    </row>
    <row r="3670" spans="1:13" x14ac:dyDescent="0.3">
      <c r="A3670" t="s">
        <v>28</v>
      </c>
      <c r="B3670" t="s">
        <v>63</v>
      </c>
      <c r="C3670">
        <v>45189</v>
      </c>
      <c r="D3670">
        <v>5</v>
      </c>
      <c r="E3670">
        <v>5655.5499999999993</v>
      </c>
      <c r="F3670">
        <v>4694.75</v>
      </c>
      <c r="G3670">
        <v>960.79999999999927</v>
      </c>
      <c r="H3670">
        <v>2023</v>
      </c>
      <c r="I3670">
        <v>9</v>
      </c>
      <c r="J3670" t="s">
        <v>85</v>
      </c>
      <c r="K3670" t="s">
        <v>113</v>
      </c>
      <c r="L3670" t="s">
        <v>111</v>
      </c>
      <c r="M3670" t="s">
        <v>170</v>
      </c>
    </row>
    <row r="3671" spans="1:13" x14ac:dyDescent="0.3">
      <c r="A3671" t="s">
        <v>16</v>
      </c>
      <c r="B3671" t="s">
        <v>36</v>
      </c>
      <c r="C3671">
        <v>45507</v>
      </c>
      <c r="D3671">
        <v>11</v>
      </c>
      <c r="E3671">
        <v>10417.549999999999</v>
      </c>
      <c r="F3671">
        <v>7341.18</v>
      </c>
      <c r="G3671">
        <v>3076.369999999999</v>
      </c>
      <c r="H3671">
        <v>2024</v>
      </c>
      <c r="I3671">
        <v>8</v>
      </c>
      <c r="J3671" t="s">
        <v>89</v>
      </c>
      <c r="K3671" t="s">
        <v>132</v>
      </c>
      <c r="L3671" t="s">
        <v>102</v>
      </c>
      <c r="M3671" t="s">
        <v>124</v>
      </c>
    </row>
    <row r="3672" spans="1:13" x14ac:dyDescent="0.3">
      <c r="A3672" t="s">
        <v>37</v>
      </c>
      <c r="B3672" t="s">
        <v>48</v>
      </c>
      <c r="C3672">
        <v>45036</v>
      </c>
      <c r="D3672">
        <v>15</v>
      </c>
      <c r="E3672">
        <v>21045.15</v>
      </c>
      <c r="F3672">
        <v>13358.25</v>
      </c>
      <c r="G3672">
        <v>7686.9000000000015</v>
      </c>
      <c r="H3672">
        <v>2023</v>
      </c>
      <c r="I3672">
        <v>4</v>
      </c>
      <c r="J3672" t="s">
        <v>84</v>
      </c>
      <c r="K3672" t="s">
        <v>137</v>
      </c>
      <c r="L3672" t="s">
        <v>111</v>
      </c>
      <c r="M3672" t="s">
        <v>112</v>
      </c>
    </row>
    <row r="3673" spans="1:13" x14ac:dyDescent="0.3">
      <c r="A3673" t="s">
        <v>8</v>
      </c>
      <c r="B3673" t="s">
        <v>62</v>
      </c>
      <c r="C3673">
        <v>44986</v>
      </c>
      <c r="D3673">
        <v>15</v>
      </c>
      <c r="E3673">
        <v>21679.5</v>
      </c>
      <c r="F3673">
        <v>14554.05</v>
      </c>
      <c r="G3673">
        <v>7125.4500000000007</v>
      </c>
      <c r="H3673">
        <v>2023</v>
      </c>
      <c r="I3673">
        <v>3</v>
      </c>
      <c r="J3673" t="s">
        <v>83</v>
      </c>
      <c r="K3673" t="s">
        <v>113</v>
      </c>
      <c r="L3673" t="s">
        <v>126</v>
      </c>
      <c r="M3673" t="s">
        <v>158</v>
      </c>
    </row>
    <row r="3674" spans="1:13" x14ac:dyDescent="0.3">
      <c r="A3674" t="s">
        <v>14</v>
      </c>
      <c r="B3674" t="s">
        <v>47</v>
      </c>
      <c r="C3674">
        <v>44930</v>
      </c>
      <c r="D3674">
        <v>21</v>
      </c>
      <c r="E3674">
        <v>25156.32</v>
      </c>
      <c r="F3674">
        <v>18533.55</v>
      </c>
      <c r="G3674">
        <v>6622.77</v>
      </c>
      <c r="H3674">
        <v>2023</v>
      </c>
      <c r="I3674">
        <v>1</v>
      </c>
      <c r="J3674" t="s">
        <v>83</v>
      </c>
      <c r="K3674" t="s">
        <v>113</v>
      </c>
      <c r="L3674" t="s">
        <v>126</v>
      </c>
      <c r="M3674" t="s">
        <v>127</v>
      </c>
    </row>
    <row r="3675" spans="1:13" x14ac:dyDescent="0.3">
      <c r="A3675" t="s">
        <v>59</v>
      </c>
      <c r="B3675" t="s">
        <v>43</v>
      </c>
      <c r="C3675">
        <v>45153</v>
      </c>
      <c r="D3675">
        <v>11</v>
      </c>
      <c r="E3675">
        <v>11714.560000000001</v>
      </c>
      <c r="F3675">
        <v>7553.37</v>
      </c>
      <c r="G3675">
        <v>4161.1900000000014</v>
      </c>
      <c r="H3675">
        <v>2023</v>
      </c>
      <c r="I3675">
        <v>8</v>
      </c>
      <c r="J3675" t="s">
        <v>85</v>
      </c>
      <c r="K3675" t="s">
        <v>113</v>
      </c>
      <c r="L3675" t="s">
        <v>111</v>
      </c>
      <c r="M3675" t="s">
        <v>121</v>
      </c>
    </row>
    <row r="3676" spans="1:13" x14ac:dyDescent="0.3">
      <c r="A3676" t="s">
        <v>8</v>
      </c>
      <c r="B3676" t="s">
        <v>56</v>
      </c>
      <c r="C3676">
        <v>45225</v>
      </c>
      <c r="D3676">
        <v>29</v>
      </c>
      <c r="E3676">
        <v>3890.3500000000004</v>
      </c>
      <c r="F3676">
        <v>3213.7799999999997</v>
      </c>
      <c r="G3676">
        <v>676.57000000000062</v>
      </c>
      <c r="H3676">
        <v>2023</v>
      </c>
      <c r="I3676">
        <v>10</v>
      </c>
      <c r="J3676" t="s">
        <v>86</v>
      </c>
      <c r="K3676" t="s">
        <v>113</v>
      </c>
      <c r="L3676" t="s">
        <v>102</v>
      </c>
      <c r="M3676" t="s">
        <v>148</v>
      </c>
    </row>
    <row r="3677" spans="1:13" x14ac:dyDescent="0.3">
      <c r="A3677" t="s">
        <v>10</v>
      </c>
      <c r="B3677" t="s">
        <v>51</v>
      </c>
      <c r="C3677">
        <v>45122</v>
      </c>
      <c r="D3677">
        <v>21</v>
      </c>
      <c r="E3677">
        <v>7442.8200000000006</v>
      </c>
      <c r="F3677">
        <v>5314.26</v>
      </c>
      <c r="G3677">
        <v>2128.5600000000004</v>
      </c>
      <c r="H3677">
        <v>2023</v>
      </c>
      <c r="I3677">
        <v>7</v>
      </c>
      <c r="J3677" t="s">
        <v>85</v>
      </c>
      <c r="K3677" t="s">
        <v>113</v>
      </c>
      <c r="L3677" t="s">
        <v>118</v>
      </c>
      <c r="M3677" t="s">
        <v>152</v>
      </c>
    </row>
    <row r="3678" spans="1:13" x14ac:dyDescent="0.3">
      <c r="A3678" t="s">
        <v>32</v>
      </c>
      <c r="B3678" t="s">
        <v>52</v>
      </c>
      <c r="C3678">
        <v>45456</v>
      </c>
      <c r="D3678">
        <v>2</v>
      </c>
      <c r="E3678">
        <v>473.22</v>
      </c>
      <c r="F3678">
        <v>366.34</v>
      </c>
      <c r="G3678">
        <v>106.88000000000005</v>
      </c>
      <c r="H3678">
        <v>2024</v>
      </c>
      <c r="I3678">
        <v>6</v>
      </c>
      <c r="J3678" t="s">
        <v>88</v>
      </c>
      <c r="K3678" t="s">
        <v>113</v>
      </c>
      <c r="L3678" t="s">
        <v>118</v>
      </c>
      <c r="M3678" t="s">
        <v>152</v>
      </c>
    </row>
    <row r="3679" spans="1:13" x14ac:dyDescent="0.3">
      <c r="A3679" t="s">
        <v>28</v>
      </c>
      <c r="B3679" t="s">
        <v>36</v>
      </c>
      <c r="C3679">
        <v>45338</v>
      </c>
      <c r="D3679">
        <v>26</v>
      </c>
      <c r="E3679">
        <v>24623.3</v>
      </c>
      <c r="F3679">
        <v>17351.88</v>
      </c>
      <c r="G3679">
        <v>7271.4199999999983</v>
      </c>
      <c r="H3679">
        <v>2024</v>
      </c>
      <c r="I3679">
        <v>2</v>
      </c>
      <c r="J3679" t="s">
        <v>87</v>
      </c>
      <c r="K3679" t="s">
        <v>132</v>
      </c>
      <c r="L3679" t="s">
        <v>102</v>
      </c>
      <c r="M3679" t="s">
        <v>124</v>
      </c>
    </row>
    <row r="3680" spans="1:13" x14ac:dyDescent="0.3">
      <c r="A3680" t="s">
        <v>59</v>
      </c>
      <c r="B3680" t="s">
        <v>70</v>
      </c>
      <c r="C3680">
        <v>45137</v>
      </c>
      <c r="D3680">
        <v>23</v>
      </c>
      <c r="E3680">
        <v>4965.4699999999993</v>
      </c>
      <c r="F3680">
        <v>3594.21</v>
      </c>
      <c r="G3680">
        <v>1371.2599999999993</v>
      </c>
      <c r="H3680">
        <v>2023</v>
      </c>
      <c r="I3680">
        <v>7</v>
      </c>
      <c r="J3680" t="s">
        <v>85</v>
      </c>
      <c r="K3680" t="s">
        <v>130</v>
      </c>
      <c r="L3680" t="s">
        <v>102</v>
      </c>
      <c r="M3680" t="s">
        <v>103</v>
      </c>
    </row>
    <row r="3681" spans="1:13" x14ac:dyDescent="0.3">
      <c r="A3681" t="s">
        <v>6</v>
      </c>
      <c r="B3681" t="s">
        <v>39</v>
      </c>
      <c r="C3681">
        <v>45418</v>
      </c>
      <c r="D3681">
        <v>10</v>
      </c>
      <c r="E3681">
        <v>7299.8</v>
      </c>
      <c r="F3681">
        <v>5889.9</v>
      </c>
      <c r="G3681">
        <v>1409.9000000000005</v>
      </c>
      <c r="H3681">
        <v>2024</v>
      </c>
      <c r="I3681">
        <v>5</v>
      </c>
      <c r="J3681" t="s">
        <v>88</v>
      </c>
      <c r="K3681" t="s">
        <v>113</v>
      </c>
      <c r="L3681" t="s">
        <v>111</v>
      </c>
      <c r="M3681" t="s">
        <v>121</v>
      </c>
    </row>
    <row r="3682" spans="1:13" x14ac:dyDescent="0.3">
      <c r="A3682" t="s">
        <v>16</v>
      </c>
      <c r="B3682" t="s">
        <v>56</v>
      </c>
      <c r="C3682">
        <v>44948</v>
      </c>
      <c r="D3682">
        <v>19</v>
      </c>
      <c r="E3682">
        <v>2548.85</v>
      </c>
      <c r="F3682">
        <v>2105.58</v>
      </c>
      <c r="G3682">
        <v>443.27</v>
      </c>
      <c r="H3682">
        <v>2023</v>
      </c>
      <c r="I3682">
        <v>1</v>
      </c>
      <c r="J3682" t="s">
        <v>83</v>
      </c>
      <c r="K3682" t="s">
        <v>113</v>
      </c>
      <c r="L3682" t="s">
        <v>102</v>
      </c>
      <c r="M3682" t="s">
        <v>148</v>
      </c>
    </row>
    <row r="3683" spans="1:13" x14ac:dyDescent="0.3">
      <c r="A3683" t="s">
        <v>8</v>
      </c>
      <c r="B3683" t="s">
        <v>29</v>
      </c>
      <c r="C3683">
        <v>44948</v>
      </c>
      <c r="D3683">
        <v>17</v>
      </c>
      <c r="E3683">
        <v>11101</v>
      </c>
      <c r="F3683">
        <v>8315.5499999999993</v>
      </c>
      <c r="G3683">
        <v>2785.4500000000007</v>
      </c>
      <c r="H3683">
        <v>2023</v>
      </c>
      <c r="I3683">
        <v>1</v>
      </c>
      <c r="J3683" t="s">
        <v>83</v>
      </c>
      <c r="K3683" t="s">
        <v>100</v>
      </c>
      <c r="L3683" t="s">
        <v>98</v>
      </c>
      <c r="M3683" t="s">
        <v>108</v>
      </c>
    </row>
    <row r="3684" spans="1:13" x14ac:dyDescent="0.3">
      <c r="A3684" t="s">
        <v>59</v>
      </c>
      <c r="B3684" t="s">
        <v>22</v>
      </c>
      <c r="C3684">
        <v>45207</v>
      </c>
      <c r="D3684">
        <v>34</v>
      </c>
      <c r="E3684">
        <v>35818.32</v>
      </c>
      <c r="F3684">
        <v>21292.84</v>
      </c>
      <c r="G3684">
        <v>14525.48</v>
      </c>
      <c r="H3684">
        <v>2023</v>
      </c>
      <c r="I3684">
        <v>10</v>
      </c>
      <c r="J3684" t="s">
        <v>86</v>
      </c>
      <c r="K3684" t="s">
        <v>113</v>
      </c>
      <c r="L3684" t="s">
        <v>102</v>
      </c>
      <c r="M3684" t="s">
        <v>124</v>
      </c>
    </row>
    <row r="3685" spans="1:13" x14ac:dyDescent="0.3">
      <c r="A3685" t="s">
        <v>59</v>
      </c>
      <c r="B3685" t="s">
        <v>18</v>
      </c>
      <c r="C3685">
        <v>45539</v>
      </c>
      <c r="D3685">
        <v>14</v>
      </c>
      <c r="E3685">
        <v>5588.2400000000007</v>
      </c>
      <c r="F3685">
        <v>4222.96</v>
      </c>
      <c r="G3685">
        <v>1365.2800000000007</v>
      </c>
      <c r="H3685">
        <v>2024</v>
      </c>
      <c r="I3685">
        <v>9</v>
      </c>
      <c r="J3685" t="s">
        <v>89</v>
      </c>
      <c r="K3685" t="s">
        <v>130</v>
      </c>
      <c r="L3685" t="s">
        <v>126</v>
      </c>
      <c r="M3685" t="s">
        <v>129</v>
      </c>
    </row>
    <row r="3686" spans="1:13" x14ac:dyDescent="0.3">
      <c r="A3686" t="s">
        <v>59</v>
      </c>
      <c r="B3686" t="s">
        <v>49</v>
      </c>
      <c r="C3686">
        <v>45653</v>
      </c>
      <c r="D3686">
        <v>22</v>
      </c>
      <c r="E3686">
        <v>29283.539999999997</v>
      </c>
      <c r="F3686">
        <v>17987.64</v>
      </c>
      <c r="G3686">
        <v>11295.899999999998</v>
      </c>
      <c r="H3686">
        <v>2024</v>
      </c>
      <c r="I3686">
        <v>12</v>
      </c>
      <c r="J3686" t="s">
        <v>90</v>
      </c>
      <c r="K3686" t="s">
        <v>137</v>
      </c>
      <c r="L3686" t="s">
        <v>126</v>
      </c>
      <c r="M3686" t="s">
        <v>158</v>
      </c>
    </row>
    <row r="3687" spans="1:13" x14ac:dyDescent="0.3">
      <c r="A3687" t="s">
        <v>28</v>
      </c>
      <c r="B3687" t="s">
        <v>27</v>
      </c>
      <c r="C3687">
        <v>45176</v>
      </c>
      <c r="D3687">
        <v>13</v>
      </c>
      <c r="E3687">
        <v>4435.21</v>
      </c>
      <c r="F3687">
        <v>2645.11</v>
      </c>
      <c r="G3687">
        <v>1790.1</v>
      </c>
      <c r="H3687">
        <v>2023</v>
      </c>
      <c r="I3687">
        <v>9</v>
      </c>
      <c r="J3687" t="s">
        <v>85</v>
      </c>
      <c r="K3687" t="s">
        <v>113</v>
      </c>
      <c r="L3687" t="s">
        <v>102</v>
      </c>
      <c r="M3687" t="s">
        <v>124</v>
      </c>
    </row>
    <row r="3688" spans="1:13" x14ac:dyDescent="0.3">
      <c r="A3688" t="s">
        <v>19</v>
      </c>
      <c r="B3688" t="s">
        <v>49</v>
      </c>
      <c r="C3688">
        <v>45506</v>
      </c>
      <c r="D3688">
        <v>18</v>
      </c>
      <c r="E3688">
        <v>23959.26</v>
      </c>
      <c r="F3688">
        <v>14717.16</v>
      </c>
      <c r="G3688">
        <v>9242.0999999999985</v>
      </c>
      <c r="H3688">
        <v>2024</v>
      </c>
      <c r="I3688">
        <v>8</v>
      </c>
      <c r="J3688" t="s">
        <v>89</v>
      </c>
      <c r="K3688" t="s">
        <v>137</v>
      </c>
      <c r="L3688" t="s">
        <v>126</v>
      </c>
      <c r="M3688" t="s">
        <v>158</v>
      </c>
    </row>
    <row r="3689" spans="1:13" x14ac:dyDescent="0.3">
      <c r="A3689" t="s">
        <v>8</v>
      </c>
      <c r="B3689" t="s">
        <v>52</v>
      </c>
      <c r="C3689">
        <v>45610</v>
      </c>
      <c r="D3689">
        <v>22</v>
      </c>
      <c r="E3689">
        <v>5205.42</v>
      </c>
      <c r="F3689">
        <v>4029.74</v>
      </c>
      <c r="G3689">
        <v>1175.6800000000003</v>
      </c>
      <c r="H3689">
        <v>2024</v>
      </c>
      <c r="I3689">
        <v>11</v>
      </c>
      <c r="J3689" t="s">
        <v>90</v>
      </c>
      <c r="K3689" t="s">
        <v>113</v>
      </c>
      <c r="L3689" t="s">
        <v>118</v>
      </c>
      <c r="M3689" t="s">
        <v>152</v>
      </c>
    </row>
    <row r="3690" spans="1:13" x14ac:dyDescent="0.3">
      <c r="A3690" t="s">
        <v>16</v>
      </c>
      <c r="B3690" t="s">
        <v>31</v>
      </c>
      <c r="C3690">
        <v>45332</v>
      </c>
      <c r="D3690">
        <v>18</v>
      </c>
      <c r="E3690">
        <v>8652.6</v>
      </c>
      <c r="F3690">
        <v>5434.92</v>
      </c>
      <c r="G3690">
        <v>3217.6800000000003</v>
      </c>
      <c r="H3690">
        <v>2024</v>
      </c>
      <c r="I3690">
        <v>2</v>
      </c>
      <c r="J3690" t="s">
        <v>87</v>
      </c>
      <c r="K3690" t="s">
        <v>113</v>
      </c>
      <c r="L3690" t="s">
        <v>98</v>
      </c>
      <c r="M3690" t="s">
        <v>108</v>
      </c>
    </row>
    <row r="3691" spans="1:13" x14ac:dyDescent="0.3">
      <c r="A3691" t="s">
        <v>6</v>
      </c>
      <c r="B3691" t="s">
        <v>17</v>
      </c>
      <c r="C3691">
        <v>45519</v>
      </c>
      <c r="D3691">
        <v>1</v>
      </c>
      <c r="E3691">
        <v>182.98</v>
      </c>
      <c r="F3691">
        <v>139.01</v>
      </c>
      <c r="G3691">
        <v>43.97</v>
      </c>
      <c r="H3691">
        <v>2024</v>
      </c>
      <c r="I3691">
        <v>8</v>
      </c>
      <c r="J3691" t="s">
        <v>89</v>
      </c>
      <c r="K3691" t="s">
        <v>104</v>
      </c>
      <c r="L3691" t="s">
        <v>102</v>
      </c>
      <c r="M3691" t="s">
        <v>103</v>
      </c>
    </row>
    <row r="3692" spans="1:13" x14ac:dyDescent="0.3">
      <c r="A3692" t="s">
        <v>10</v>
      </c>
      <c r="B3692" t="s">
        <v>71</v>
      </c>
      <c r="C3692">
        <v>45050</v>
      </c>
      <c r="D3692">
        <v>19</v>
      </c>
      <c r="E3692">
        <v>4340.17</v>
      </c>
      <c r="F3692">
        <v>3468.64</v>
      </c>
      <c r="G3692">
        <v>871.5300000000002</v>
      </c>
      <c r="H3692">
        <v>2023</v>
      </c>
      <c r="I3692">
        <v>5</v>
      </c>
      <c r="J3692" t="s">
        <v>84</v>
      </c>
      <c r="K3692" t="s">
        <v>100</v>
      </c>
      <c r="L3692" t="s">
        <v>98</v>
      </c>
      <c r="M3692" t="s">
        <v>99</v>
      </c>
    </row>
    <row r="3693" spans="1:13" x14ac:dyDescent="0.3">
      <c r="A3693" t="s">
        <v>19</v>
      </c>
      <c r="B3693" t="s">
        <v>31</v>
      </c>
      <c r="C3693">
        <v>45474</v>
      </c>
      <c r="D3693">
        <v>14</v>
      </c>
      <c r="E3693">
        <v>6729.8</v>
      </c>
      <c r="F3693">
        <v>4227.16</v>
      </c>
      <c r="G3693">
        <v>2502.6400000000003</v>
      </c>
      <c r="H3693">
        <v>2024</v>
      </c>
      <c r="I3693">
        <v>7</v>
      </c>
      <c r="J3693" t="s">
        <v>89</v>
      </c>
      <c r="K3693" t="s">
        <v>113</v>
      </c>
      <c r="L3693" t="s">
        <v>98</v>
      </c>
      <c r="M3693" t="s">
        <v>108</v>
      </c>
    </row>
    <row r="3694" spans="1:13" x14ac:dyDescent="0.3">
      <c r="A3694" t="s">
        <v>54</v>
      </c>
      <c r="B3694" t="s">
        <v>26</v>
      </c>
      <c r="C3694">
        <v>45487</v>
      </c>
      <c r="D3694">
        <v>14</v>
      </c>
      <c r="E3694">
        <v>14751.66</v>
      </c>
      <c r="F3694">
        <v>9135.9800000000014</v>
      </c>
      <c r="G3694">
        <v>5615.6799999999985</v>
      </c>
      <c r="H3694">
        <v>2024</v>
      </c>
      <c r="I3694">
        <v>7</v>
      </c>
      <c r="J3694" t="s">
        <v>89</v>
      </c>
      <c r="K3694" t="s">
        <v>104</v>
      </c>
      <c r="L3694" t="s">
        <v>126</v>
      </c>
      <c r="M3694" t="s">
        <v>127</v>
      </c>
    </row>
    <row r="3695" spans="1:13" x14ac:dyDescent="0.3">
      <c r="A3695" t="s">
        <v>16</v>
      </c>
      <c r="B3695" t="s">
        <v>45</v>
      </c>
      <c r="C3695">
        <v>45390</v>
      </c>
      <c r="D3695">
        <v>17</v>
      </c>
      <c r="E3695">
        <v>13713.22</v>
      </c>
      <c r="F3695">
        <v>8177.68</v>
      </c>
      <c r="G3695">
        <v>5535.5399999999991</v>
      </c>
      <c r="H3695">
        <v>2024</v>
      </c>
      <c r="I3695">
        <v>4</v>
      </c>
      <c r="J3695" t="s">
        <v>88</v>
      </c>
      <c r="K3695" t="s">
        <v>113</v>
      </c>
      <c r="L3695" t="s">
        <v>111</v>
      </c>
      <c r="M3695" t="s">
        <v>112</v>
      </c>
    </row>
    <row r="3696" spans="1:13" x14ac:dyDescent="0.3">
      <c r="A3696" t="s">
        <v>10</v>
      </c>
      <c r="B3696" t="s">
        <v>31</v>
      </c>
      <c r="C3696">
        <v>45447</v>
      </c>
      <c r="D3696">
        <v>11</v>
      </c>
      <c r="E3696">
        <v>5287.7</v>
      </c>
      <c r="F3696">
        <v>3321.34</v>
      </c>
      <c r="G3696">
        <v>1966.3599999999997</v>
      </c>
      <c r="H3696">
        <v>2024</v>
      </c>
      <c r="I3696">
        <v>6</v>
      </c>
      <c r="J3696" t="s">
        <v>88</v>
      </c>
      <c r="K3696" t="s">
        <v>113</v>
      </c>
      <c r="L3696" t="s">
        <v>98</v>
      </c>
      <c r="M3696" t="s">
        <v>108</v>
      </c>
    </row>
    <row r="3697" spans="1:13" x14ac:dyDescent="0.3">
      <c r="A3697" t="s">
        <v>59</v>
      </c>
      <c r="B3697" t="s">
        <v>26</v>
      </c>
      <c r="C3697">
        <v>45071</v>
      </c>
      <c r="D3697">
        <v>21</v>
      </c>
      <c r="E3697">
        <v>22127.49</v>
      </c>
      <c r="F3697">
        <v>13703.970000000001</v>
      </c>
      <c r="G3697">
        <v>8423.52</v>
      </c>
      <c r="H3697">
        <v>2023</v>
      </c>
      <c r="I3697">
        <v>5</v>
      </c>
      <c r="J3697" t="s">
        <v>84</v>
      </c>
      <c r="K3697" t="s">
        <v>104</v>
      </c>
      <c r="L3697" t="s">
        <v>126</v>
      </c>
      <c r="M3697" t="s">
        <v>127</v>
      </c>
    </row>
    <row r="3698" spans="1:13" x14ac:dyDescent="0.3">
      <c r="A3698" t="s">
        <v>25</v>
      </c>
      <c r="B3698" t="s">
        <v>43</v>
      </c>
      <c r="C3698">
        <v>45012</v>
      </c>
      <c r="D3698">
        <v>17</v>
      </c>
      <c r="E3698">
        <v>18104.32</v>
      </c>
      <c r="F3698">
        <v>11673.39</v>
      </c>
      <c r="G3698">
        <v>6430.93</v>
      </c>
      <c r="H3698">
        <v>2023</v>
      </c>
      <c r="I3698">
        <v>3</v>
      </c>
      <c r="J3698" t="s">
        <v>83</v>
      </c>
      <c r="K3698" t="s">
        <v>113</v>
      </c>
      <c r="L3698" t="s">
        <v>111</v>
      </c>
      <c r="M3698" t="s">
        <v>121</v>
      </c>
    </row>
    <row r="3699" spans="1:13" x14ac:dyDescent="0.3">
      <c r="A3699" t="s">
        <v>23</v>
      </c>
      <c r="B3699" t="s">
        <v>39</v>
      </c>
      <c r="C3699">
        <v>45414</v>
      </c>
      <c r="D3699">
        <v>15</v>
      </c>
      <c r="E3699">
        <v>10949.7</v>
      </c>
      <c r="F3699">
        <v>8834.85</v>
      </c>
      <c r="G3699">
        <v>2114.8500000000004</v>
      </c>
      <c r="H3699">
        <v>2024</v>
      </c>
      <c r="I3699">
        <v>5</v>
      </c>
      <c r="J3699" t="s">
        <v>88</v>
      </c>
      <c r="K3699" t="s">
        <v>113</v>
      </c>
      <c r="L3699" t="s">
        <v>111</v>
      </c>
      <c r="M3699" t="s">
        <v>121</v>
      </c>
    </row>
    <row r="3700" spans="1:13" x14ac:dyDescent="0.3">
      <c r="A3700" t="s">
        <v>54</v>
      </c>
      <c r="B3700" t="s">
        <v>69</v>
      </c>
      <c r="C3700">
        <v>45269</v>
      </c>
      <c r="D3700">
        <v>34</v>
      </c>
      <c r="E3700">
        <v>2713.54</v>
      </c>
      <c r="F3700">
        <v>2176.6799999999998</v>
      </c>
      <c r="G3700">
        <v>536.86000000000013</v>
      </c>
      <c r="H3700">
        <v>2023</v>
      </c>
      <c r="I3700">
        <v>12</v>
      </c>
      <c r="J3700" t="s">
        <v>86</v>
      </c>
      <c r="K3700" t="s">
        <v>106</v>
      </c>
      <c r="L3700" t="s">
        <v>98</v>
      </c>
      <c r="M3700" t="s">
        <v>99</v>
      </c>
    </row>
    <row r="3701" spans="1:13" x14ac:dyDescent="0.3">
      <c r="A3701" t="s">
        <v>59</v>
      </c>
      <c r="B3701" t="s">
        <v>40</v>
      </c>
      <c r="C3701">
        <v>45493</v>
      </c>
      <c r="D3701">
        <v>15</v>
      </c>
      <c r="E3701">
        <v>20306.849999999999</v>
      </c>
      <c r="F3701">
        <v>14616.900000000001</v>
      </c>
      <c r="G3701">
        <v>5689.9499999999971</v>
      </c>
      <c r="H3701">
        <v>2024</v>
      </c>
      <c r="I3701">
        <v>7</v>
      </c>
      <c r="J3701" t="s">
        <v>89</v>
      </c>
      <c r="K3701" t="s">
        <v>106</v>
      </c>
      <c r="L3701" t="s">
        <v>111</v>
      </c>
      <c r="M3701" t="s">
        <v>112</v>
      </c>
    </row>
    <row r="3702" spans="1:13" x14ac:dyDescent="0.3">
      <c r="A3702" t="s">
        <v>6</v>
      </c>
      <c r="B3702" t="s">
        <v>51</v>
      </c>
      <c r="C3702">
        <v>45042</v>
      </c>
      <c r="D3702">
        <v>17</v>
      </c>
      <c r="E3702">
        <v>6025.14</v>
      </c>
      <c r="F3702">
        <v>4302.0200000000004</v>
      </c>
      <c r="G3702">
        <v>1723.12</v>
      </c>
      <c r="H3702">
        <v>2023</v>
      </c>
      <c r="I3702">
        <v>4</v>
      </c>
      <c r="J3702" t="s">
        <v>84</v>
      </c>
      <c r="K3702" t="s">
        <v>113</v>
      </c>
      <c r="L3702" t="s">
        <v>118</v>
      </c>
      <c r="M3702" t="s">
        <v>152</v>
      </c>
    </row>
    <row r="3703" spans="1:13" x14ac:dyDescent="0.3">
      <c r="A3703" t="s">
        <v>54</v>
      </c>
      <c r="B3703" t="s">
        <v>56</v>
      </c>
      <c r="C3703">
        <v>45184</v>
      </c>
      <c r="D3703">
        <v>5</v>
      </c>
      <c r="E3703">
        <v>670.75</v>
      </c>
      <c r="F3703">
        <v>554.09999999999991</v>
      </c>
      <c r="G3703">
        <v>116.65000000000009</v>
      </c>
      <c r="H3703">
        <v>2023</v>
      </c>
      <c r="I3703">
        <v>9</v>
      </c>
      <c r="J3703" t="s">
        <v>85</v>
      </c>
      <c r="K3703" t="s">
        <v>113</v>
      </c>
      <c r="L3703" t="s">
        <v>102</v>
      </c>
      <c r="M3703" t="s">
        <v>148</v>
      </c>
    </row>
    <row r="3704" spans="1:13" x14ac:dyDescent="0.3">
      <c r="A3704" t="s">
        <v>32</v>
      </c>
      <c r="B3704" t="s">
        <v>62</v>
      </c>
      <c r="C3704">
        <v>45539</v>
      </c>
      <c r="D3704">
        <v>4</v>
      </c>
      <c r="E3704">
        <v>5781.2</v>
      </c>
      <c r="F3704">
        <v>3881.08</v>
      </c>
      <c r="G3704">
        <v>1900.12</v>
      </c>
      <c r="H3704">
        <v>2024</v>
      </c>
      <c r="I3704">
        <v>9</v>
      </c>
      <c r="J3704" t="s">
        <v>89</v>
      </c>
      <c r="K3704" t="s">
        <v>113</v>
      </c>
      <c r="L3704" t="s">
        <v>126</v>
      </c>
      <c r="M3704" t="s">
        <v>158</v>
      </c>
    </row>
    <row r="3705" spans="1:13" x14ac:dyDescent="0.3">
      <c r="A3705" t="s">
        <v>21</v>
      </c>
      <c r="B3705" t="s">
        <v>46</v>
      </c>
      <c r="C3705">
        <v>45108</v>
      </c>
      <c r="D3705">
        <v>4</v>
      </c>
      <c r="E3705">
        <v>781.72</v>
      </c>
      <c r="F3705">
        <v>583.79999999999995</v>
      </c>
      <c r="G3705">
        <v>197.92000000000007</v>
      </c>
      <c r="H3705">
        <v>2023</v>
      </c>
      <c r="I3705">
        <v>7</v>
      </c>
      <c r="J3705" t="s">
        <v>85</v>
      </c>
      <c r="K3705" t="s">
        <v>100</v>
      </c>
      <c r="L3705" t="s">
        <v>118</v>
      </c>
      <c r="M3705" t="s">
        <v>119</v>
      </c>
    </row>
    <row r="3706" spans="1:13" x14ac:dyDescent="0.3">
      <c r="A3706" t="s">
        <v>16</v>
      </c>
      <c r="B3706" t="s">
        <v>22</v>
      </c>
      <c r="C3706">
        <v>45247</v>
      </c>
      <c r="D3706">
        <v>22</v>
      </c>
      <c r="E3706">
        <v>23176.560000000001</v>
      </c>
      <c r="F3706">
        <v>13777.72</v>
      </c>
      <c r="G3706">
        <v>9398.840000000002</v>
      </c>
      <c r="H3706">
        <v>2023</v>
      </c>
      <c r="I3706">
        <v>11</v>
      </c>
      <c r="J3706" t="s">
        <v>86</v>
      </c>
      <c r="K3706" t="s">
        <v>113</v>
      </c>
      <c r="L3706" t="s">
        <v>102</v>
      </c>
      <c r="M3706" t="s">
        <v>124</v>
      </c>
    </row>
    <row r="3707" spans="1:13" x14ac:dyDescent="0.3">
      <c r="A3707" t="s">
        <v>19</v>
      </c>
      <c r="B3707" t="s">
        <v>45</v>
      </c>
      <c r="C3707">
        <v>45375</v>
      </c>
      <c r="D3707">
        <v>11</v>
      </c>
      <c r="E3707">
        <v>8873.26</v>
      </c>
      <c r="F3707">
        <v>5291.4400000000005</v>
      </c>
      <c r="G3707">
        <v>3581.8199999999997</v>
      </c>
      <c r="H3707">
        <v>2024</v>
      </c>
      <c r="I3707">
        <v>3</v>
      </c>
      <c r="J3707" t="s">
        <v>87</v>
      </c>
      <c r="K3707" t="s">
        <v>113</v>
      </c>
      <c r="L3707" t="s">
        <v>111</v>
      </c>
      <c r="M3707" t="s">
        <v>112</v>
      </c>
    </row>
    <row r="3708" spans="1:13" x14ac:dyDescent="0.3">
      <c r="A3708" t="s">
        <v>12</v>
      </c>
      <c r="B3708" t="s">
        <v>30</v>
      </c>
      <c r="C3708">
        <v>45334</v>
      </c>
      <c r="D3708">
        <v>19</v>
      </c>
      <c r="E3708">
        <v>27957.74</v>
      </c>
      <c r="F3708">
        <v>18917.349999999999</v>
      </c>
      <c r="G3708">
        <v>9040.3900000000031</v>
      </c>
      <c r="H3708">
        <v>2024</v>
      </c>
      <c r="I3708">
        <v>2</v>
      </c>
      <c r="J3708" t="s">
        <v>87</v>
      </c>
      <c r="K3708" t="s">
        <v>113</v>
      </c>
      <c r="L3708" t="s">
        <v>126</v>
      </c>
      <c r="M3708" t="s">
        <v>127</v>
      </c>
    </row>
    <row r="3709" spans="1:13" x14ac:dyDescent="0.3">
      <c r="A3709" t="s">
        <v>16</v>
      </c>
      <c r="B3709" t="s">
        <v>7</v>
      </c>
      <c r="C3709">
        <v>45127</v>
      </c>
      <c r="D3709">
        <v>15</v>
      </c>
      <c r="E3709">
        <v>4978.2</v>
      </c>
      <c r="F3709">
        <v>2965.65</v>
      </c>
      <c r="G3709">
        <v>2012.5499999999997</v>
      </c>
      <c r="H3709">
        <v>2023</v>
      </c>
      <c r="I3709">
        <v>7</v>
      </c>
      <c r="J3709" t="s">
        <v>85</v>
      </c>
      <c r="K3709" t="s">
        <v>109</v>
      </c>
      <c r="L3709" t="s">
        <v>98</v>
      </c>
      <c r="M3709" t="s">
        <v>108</v>
      </c>
    </row>
    <row r="3710" spans="1:13" x14ac:dyDescent="0.3">
      <c r="A3710" t="s">
        <v>16</v>
      </c>
      <c r="B3710" t="s">
        <v>34</v>
      </c>
      <c r="C3710">
        <v>45087</v>
      </c>
      <c r="D3710">
        <v>17</v>
      </c>
      <c r="E3710">
        <v>16406.02</v>
      </c>
      <c r="F3710">
        <v>12840.099999999999</v>
      </c>
      <c r="G3710">
        <v>3565.9200000000019</v>
      </c>
      <c r="H3710">
        <v>2023</v>
      </c>
      <c r="I3710">
        <v>6</v>
      </c>
      <c r="J3710" t="s">
        <v>84</v>
      </c>
      <c r="K3710" t="s">
        <v>113</v>
      </c>
      <c r="L3710" t="s">
        <v>118</v>
      </c>
      <c r="M3710" t="s">
        <v>119</v>
      </c>
    </row>
    <row r="3711" spans="1:13" x14ac:dyDescent="0.3">
      <c r="A3711" t="s">
        <v>54</v>
      </c>
      <c r="B3711" t="s">
        <v>22</v>
      </c>
      <c r="C3711">
        <v>44944</v>
      </c>
      <c r="D3711">
        <v>25</v>
      </c>
      <c r="E3711">
        <v>26337</v>
      </c>
      <c r="F3711">
        <v>15656.5</v>
      </c>
      <c r="G3711">
        <v>10680.5</v>
      </c>
      <c r="H3711">
        <v>2023</v>
      </c>
      <c r="I3711">
        <v>1</v>
      </c>
      <c r="J3711" t="s">
        <v>83</v>
      </c>
      <c r="K3711" t="s">
        <v>113</v>
      </c>
      <c r="L3711" t="s">
        <v>102</v>
      </c>
      <c r="M3711" t="s">
        <v>124</v>
      </c>
    </row>
    <row r="3712" spans="1:13" x14ac:dyDescent="0.3">
      <c r="A3712" t="s">
        <v>16</v>
      </c>
      <c r="B3712" t="s">
        <v>50</v>
      </c>
      <c r="C3712">
        <v>45091</v>
      </c>
      <c r="D3712">
        <v>6</v>
      </c>
      <c r="E3712">
        <v>1617.72</v>
      </c>
      <c r="F3712">
        <v>983.33999999999992</v>
      </c>
      <c r="G3712">
        <v>634.38000000000011</v>
      </c>
      <c r="H3712">
        <v>2023</v>
      </c>
      <c r="I3712">
        <v>6</v>
      </c>
      <c r="J3712" t="s">
        <v>84</v>
      </c>
      <c r="K3712" t="s">
        <v>100</v>
      </c>
      <c r="L3712" t="s">
        <v>102</v>
      </c>
      <c r="M3712" t="s">
        <v>103</v>
      </c>
    </row>
    <row r="3713" spans="1:13" x14ac:dyDescent="0.3">
      <c r="A3713" t="s">
        <v>59</v>
      </c>
      <c r="B3713" t="s">
        <v>18</v>
      </c>
      <c r="C3713">
        <v>45420</v>
      </c>
      <c r="D3713">
        <v>17</v>
      </c>
      <c r="E3713">
        <v>6785.72</v>
      </c>
      <c r="F3713">
        <v>5127.88</v>
      </c>
      <c r="G3713">
        <v>1657.8400000000001</v>
      </c>
      <c r="H3713">
        <v>2024</v>
      </c>
      <c r="I3713">
        <v>5</v>
      </c>
      <c r="J3713" t="s">
        <v>88</v>
      </c>
      <c r="K3713" t="s">
        <v>130</v>
      </c>
      <c r="L3713" t="s">
        <v>126</v>
      </c>
      <c r="M3713" t="s">
        <v>129</v>
      </c>
    </row>
    <row r="3714" spans="1:13" x14ac:dyDescent="0.3">
      <c r="A3714" t="s">
        <v>10</v>
      </c>
      <c r="B3714" t="s">
        <v>57</v>
      </c>
      <c r="C3714">
        <v>45375</v>
      </c>
      <c r="D3714">
        <v>17</v>
      </c>
      <c r="E3714">
        <v>19900.88</v>
      </c>
      <c r="F3714">
        <v>15897.89</v>
      </c>
      <c r="G3714">
        <v>4002.9900000000016</v>
      </c>
      <c r="H3714">
        <v>2024</v>
      </c>
      <c r="I3714">
        <v>3</v>
      </c>
      <c r="J3714" t="s">
        <v>87</v>
      </c>
      <c r="K3714" t="s">
        <v>106</v>
      </c>
      <c r="L3714" t="s">
        <v>111</v>
      </c>
      <c r="M3714" t="s">
        <v>112</v>
      </c>
    </row>
    <row r="3715" spans="1:13" x14ac:dyDescent="0.3">
      <c r="A3715" t="s">
        <v>12</v>
      </c>
      <c r="B3715" t="s">
        <v>24</v>
      </c>
      <c r="C3715">
        <v>45570</v>
      </c>
      <c r="D3715">
        <v>23</v>
      </c>
      <c r="E3715">
        <v>30618.29</v>
      </c>
      <c r="F3715">
        <v>19106.330000000002</v>
      </c>
      <c r="G3715">
        <v>11511.96</v>
      </c>
      <c r="H3715">
        <v>2024</v>
      </c>
      <c r="I3715">
        <v>10</v>
      </c>
      <c r="J3715" t="s">
        <v>90</v>
      </c>
      <c r="K3715" t="s">
        <v>104</v>
      </c>
      <c r="L3715" t="s">
        <v>102</v>
      </c>
      <c r="M3715" t="s">
        <v>124</v>
      </c>
    </row>
    <row r="3716" spans="1:13" x14ac:dyDescent="0.3">
      <c r="A3716" t="s">
        <v>12</v>
      </c>
      <c r="B3716" t="s">
        <v>9</v>
      </c>
      <c r="C3716">
        <v>45432</v>
      </c>
      <c r="D3716">
        <v>7</v>
      </c>
      <c r="E3716">
        <v>4250.6100000000006</v>
      </c>
      <c r="F3716">
        <v>2606.3799999999997</v>
      </c>
      <c r="G3716">
        <v>1644.2300000000009</v>
      </c>
      <c r="H3716">
        <v>2024</v>
      </c>
      <c r="I3716">
        <v>5</v>
      </c>
      <c r="J3716" t="s">
        <v>88</v>
      </c>
      <c r="K3716" t="s">
        <v>113</v>
      </c>
      <c r="L3716" t="s">
        <v>98</v>
      </c>
      <c r="M3716" t="s">
        <v>99</v>
      </c>
    </row>
    <row r="3717" spans="1:13" x14ac:dyDescent="0.3">
      <c r="A3717" t="s">
        <v>16</v>
      </c>
      <c r="B3717" t="s">
        <v>44</v>
      </c>
      <c r="C3717">
        <v>45125</v>
      </c>
      <c r="D3717">
        <v>17</v>
      </c>
      <c r="E3717">
        <v>4884.1000000000004</v>
      </c>
      <c r="F3717">
        <v>3955.39</v>
      </c>
      <c r="G3717">
        <v>928.71000000000049</v>
      </c>
      <c r="H3717">
        <v>2023</v>
      </c>
      <c r="I3717">
        <v>7</v>
      </c>
      <c r="J3717" t="s">
        <v>85</v>
      </c>
      <c r="K3717" t="s">
        <v>109</v>
      </c>
      <c r="L3717" t="s">
        <v>102</v>
      </c>
      <c r="M3717" t="s">
        <v>116</v>
      </c>
    </row>
    <row r="3718" spans="1:13" x14ac:dyDescent="0.3">
      <c r="A3718" t="s">
        <v>16</v>
      </c>
      <c r="B3718" t="s">
        <v>64</v>
      </c>
      <c r="C3718">
        <v>45592</v>
      </c>
      <c r="D3718">
        <v>38</v>
      </c>
      <c r="E3718">
        <v>14734.12</v>
      </c>
      <c r="F3718">
        <v>9857.9600000000009</v>
      </c>
      <c r="G3718">
        <v>4876.16</v>
      </c>
      <c r="H3718">
        <v>2024</v>
      </c>
      <c r="I3718">
        <v>10</v>
      </c>
      <c r="J3718" t="s">
        <v>90</v>
      </c>
      <c r="K3718" t="s">
        <v>106</v>
      </c>
      <c r="L3718" t="s">
        <v>102</v>
      </c>
      <c r="M3718" t="s">
        <v>103</v>
      </c>
    </row>
    <row r="3719" spans="1:13" x14ac:dyDescent="0.3">
      <c r="A3719" t="s">
        <v>16</v>
      </c>
      <c r="B3719" t="s">
        <v>38</v>
      </c>
      <c r="C3719">
        <v>45231</v>
      </c>
      <c r="D3719">
        <v>37</v>
      </c>
      <c r="E3719">
        <v>19849.760000000002</v>
      </c>
      <c r="F3719">
        <v>14468.109999999999</v>
      </c>
      <c r="G3719">
        <v>5381.6500000000033</v>
      </c>
      <c r="H3719">
        <v>2023</v>
      </c>
      <c r="I3719">
        <v>11</v>
      </c>
      <c r="J3719" t="s">
        <v>86</v>
      </c>
      <c r="K3719" t="s">
        <v>113</v>
      </c>
      <c r="L3719" t="s">
        <v>111</v>
      </c>
      <c r="M3719" t="s">
        <v>112</v>
      </c>
    </row>
    <row r="3720" spans="1:13" x14ac:dyDescent="0.3">
      <c r="A3720" t="s">
        <v>16</v>
      </c>
      <c r="B3720" t="s">
        <v>51</v>
      </c>
      <c r="C3720">
        <v>45044</v>
      </c>
      <c r="D3720">
        <v>16</v>
      </c>
      <c r="E3720">
        <v>5670.72</v>
      </c>
      <c r="F3720">
        <v>4048.96</v>
      </c>
      <c r="G3720">
        <v>1621.7600000000002</v>
      </c>
      <c r="H3720">
        <v>2023</v>
      </c>
      <c r="I3720">
        <v>4</v>
      </c>
      <c r="J3720" t="s">
        <v>84</v>
      </c>
      <c r="K3720" t="s">
        <v>113</v>
      </c>
      <c r="L3720" t="s">
        <v>118</v>
      </c>
      <c r="M3720" t="s">
        <v>152</v>
      </c>
    </row>
    <row r="3721" spans="1:13" x14ac:dyDescent="0.3">
      <c r="A3721" t="s">
        <v>21</v>
      </c>
      <c r="B3721" t="s">
        <v>47</v>
      </c>
      <c r="C3721">
        <v>45068</v>
      </c>
      <c r="D3721">
        <v>8</v>
      </c>
      <c r="E3721">
        <v>9583.36</v>
      </c>
      <c r="F3721">
        <v>7060.4</v>
      </c>
      <c r="G3721">
        <v>2522.9600000000009</v>
      </c>
      <c r="H3721">
        <v>2023</v>
      </c>
      <c r="I3721">
        <v>5</v>
      </c>
      <c r="J3721" t="s">
        <v>84</v>
      </c>
      <c r="K3721" t="s">
        <v>113</v>
      </c>
      <c r="L3721" t="s">
        <v>126</v>
      </c>
      <c r="M3721" t="s">
        <v>127</v>
      </c>
    </row>
    <row r="3722" spans="1:13" x14ac:dyDescent="0.3">
      <c r="A3722" t="s">
        <v>16</v>
      </c>
      <c r="B3722" t="s">
        <v>64</v>
      </c>
      <c r="C3722">
        <v>44999</v>
      </c>
      <c r="D3722">
        <v>18</v>
      </c>
      <c r="E3722">
        <v>6979.32</v>
      </c>
      <c r="F3722">
        <v>4669.5600000000004</v>
      </c>
      <c r="G3722">
        <v>2309.7599999999993</v>
      </c>
      <c r="H3722">
        <v>2023</v>
      </c>
      <c r="I3722">
        <v>3</v>
      </c>
      <c r="J3722" t="s">
        <v>83</v>
      </c>
      <c r="K3722" t="s">
        <v>106</v>
      </c>
      <c r="L3722" t="s">
        <v>102</v>
      </c>
      <c r="M3722" t="s">
        <v>103</v>
      </c>
    </row>
    <row r="3723" spans="1:13" x14ac:dyDescent="0.3">
      <c r="A3723" t="s">
        <v>19</v>
      </c>
      <c r="B3723" t="s">
        <v>40</v>
      </c>
      <c r="C3723">
        <v>45465</v>
      </c>
      <c r="D3723">
        <v>13</v>
      </c>
      <c r="E3723">
        <v>17599.27</v>
      </c>
      <c r="F3723">
        <v>12667.98</v>
      </c>
      <c r="G3723">
        <v>4931.2900000000009</v>
      </c>
      <c r="H3723">
        <v>2024</v>
      </c>
      <c r="I3723">
        <v>6</v>
      </c>
      <c r="J3723" t="s">
        <v>88</v>
      </c>
      <c r="K3723" t="s">
        <v>106</v>
      </c>
      <c r="L3723" t="s">
        <v>111</v>
      </c>
      <c r="M3723" t="s">
        <v>112</v>
      </c>
    </row>
    <row r="3724" spans="1:13" x14ac:dyDescent="0.3">
      <c r="A3724" t="s">
        <v>12</v>
      </c>
      <c r="B3724" t="s">
        <v>18</v>
      </c>
      <c r="C3724">
        <v>45651</v>
      </c>
      <c r="D3724">
        <v>40</v>
      </c>
      <c r="E3724">
        <v>15966.400000000001</v>
      </c>
      <c r="F3724">
        <v>12065.599999999999</v>
      </c>
      <c r="G3724">
        <v>3900.8000000000029</v>
      </c>
      <c r="H3724">
        <v>2024</v>
      </c>
      <c r="I3724">
        <v>12</v>
      </c>
      <c r="J3724" t="s">
        <v>90</v>
      </c>
      <c r="K3724" t="s">
        <v>130</v>
      </c>
      <c r="L3724" t="s">
        <v>126</v>
      </c>
      <c r="M3724" t="s">
        <v>129</v>
      </c>
    </row>
    <row r="3725" spans="1:13" x14ac:dyDescent="0.3">
      <c r="A3725" t="s">
        <v>28</v>
      </c>
      <c r="B3725" t="s">
        <v>15</v>
      </c>
      <c r="C3725">
        <v>45289</v>
      </c>
      <c r="D3725">
        <v>36</v>
      </c>
      <c r="E3725">
        <v>31805.64</v>
      </c>
      <c r="F3725">
        <v>22179.24</v>
      </c>
      <c r="G3725">
        <v>9626.3999999999978</v>
      </c>
      <c r="H3725">
        <v>2023</v>
      </c>
      <c r="I3725">
        <v>12</v>
      </c>
      <c r="J3725" t="s">
        <v>86</v>
      </c>
      <c r="K3725" t="s">
        <v>132</v>
      </c>
      <c r="L3725" t="s">
        <v>118</v>
      </c>
      <c r="M3725" t="s">
        <v>134</v>
      </c>
    </row>
    <row r="3726" spans="1:13" x14ac:dyDescent="0.3">
      <c r="A3726" t="s">
        <v>32</v>
      </c>
      <c r="B3726" t="s">
        <v>11</v>
      </c>
      <c r="C3726">
        <v>45610</v>
      </c>
      <c r="D3726">
        <v>21</v>
      </c>
      <c r="E3726">
        <v>14108.85</v>
      </c>
      <c r="F3726">
        <v>11142.390000000001</v>
      </c>
      <c r="G3726">
        <v>2966.4599999999991</v>
      </c>
      <c r="H3726">
        <v>2024</v>
      </c>
      <c r="I3726">
        <v>11</v>
      </c>
      <c r="J3726" t="s">
        <v>90</v>
      </c>
      <c r="K3726" t="s">
        <v>113</v>
      </c>
      <c r="L3726" t="s">
        <v>102</v>
      </c>
      <c r="M3726" t="s">
        <v>103</v>
      </c>
    </row>
    <row r="3727" spans="1:13" x14ac:dyDescent="0.3">
      <c r="A3727" t="s">
        <v>25</v>
      </c>
      <c r="B3727" t="s">
        <v>39</v>
      </c>
      <c r="C3727">
        <v>45652</v>
      </c>
      <c r="D3727">
        <v>36</v>
      </c>
      <c r="E3727">
        <v>26279.279999999999</v>
      </c>
      <c r="F3727">
        <v>21203.64</v>
      </c>
      <c r="G3727">
        <v>5075.6399999999994</v>
      </c>
      <c r="H3727">
        <v>2024</v>
      </c>
      <c r="I3727">
        <v>12</v>
      </c>
      <c r="J3727" t="s">
        <v>90</v>
      </c>
      <c r="K3727" t="s">
        <v>113</v>
      </c>
      <c r="L3727" t="s">
        <v>111</v>
      </c>
      <c r="M3727" t="s">
        <v>121</v>
      </c>
    </row>
    <row r="3728" spans="1:13" x14ac:dyDescent="0.3">
      <c r="A3728" t="s">
        <v>12</v>
      </c>
      <c r="B3728" t="s">
        <v>56</v>
      </c>
      <c r="C3728">
        <v>45120</v>
      </c>
      <c r="D3728">
        <v>19</v>
      </c>
      <c r="E3728">
        <v>2548.85</v>
      </c>
      <c r="F3728">
        <v>2105.58</v>
      </c>
      <c r="G3728">
        <v>443.27</v>
      </c>
      <c r="H3728">
        <v>2023</v>
      </c>
      <c r="I3728">
        <v>7</v>
      </c>
      <c r="J3728" t="s">
        <v>85</v>
      </c>
      <c r="K3728" t="s">
        <v>113</v>
      </c>
      <c r="L3728" t="s">
        <v>102</v>
      </c>
      <c r="M3728" t="s">
        <v>148</v>
      </c>
    </row>
    <row r="3729" spans="1:13" x14ac:dyDescent="0.3">
      <c r="A3729" t="s">
        <v>16</v>
      </c>
      <c r="B3729" t="s">
        <v>53</v>
      </c>
      <c r="C3729">
        <v>45572</v>
      </c>
      <c r="D3729">
        <v>32</v>
      </c>
      <c r="E3729">
        <v>40819.519999999997</v>
      </c>
      <c r="F3729">
        <v>25452.48</v>
      </c>
      <c r="G3729">
        <v>15367.039999999997</v>
      </c>
      <c r="H3729">
        <v>2024</v>
      </c>
      <c r="I3729">
        <v>10</v>
      </c>
      <c r="J3729" t="s">
        <v>90</v>
      </c>
      <c r="K3729" t="s">
        <v>130</v>
      </c>
      <c r="L3729" t="s">
        <v>118</v>
      </c>
      <c r="M3729" t="s">
        <v>152</v>
      </c>
    </row>
    <row r="3730" spans="1:13" x14ac:dyDescent="0.3">
      <c r="A3730" t="s">
        <v>6</v>
      </c>
      <c r="B3730" t="s">
        <v>13</v>
      </c>
      <c r="C3730">
        <v>45194</v>
      </c>
      <c r="D3730">
        <v>7</v>
      </c>
      <c r="E3730">
        <v>6146.4900000000007</v>
      </c>
      <c r="F3730">
        <v>4234.79</v>
      </c>
      <c r="G3730">
        <v>1911.7000000000007</v>
      </c>
      <c r="H3730">
        <v>2023</v>
      </c>
      <c r="I3730">
        <v>9</v>
      </c>
      <c r="J3730" t="s">
        <v>85</v>
      </c>
      <c r="K3730" t="s">
        <v>104</v>
      </c>
      <c r="L3730" t="s">
        <v>102</v>
      </c>
      <c r="M3730" t="s">
        <v>103</v>
      </c>
    </row>
    <row r="3731" spans="1:13" x14ac:dyDescent="0.3">
      <c r="A3731" t="s">
        <v>16</v>
      </c>
      <c r="B3731" t="s">
        <v>36</v>
      </c>
      <c r="C3731">
        <v>45372</v>
      </c>
      <c r="D3731">
        <v>29</v>
      </c>
      <c r="E3731">
        <v>27464.449999999997</v>
      </c>
      <c r="F3731">
        <v>19354.02</v>
      </c>
      <c r="G3731">
        <v>8110.4299999999967</v>
      </c>
      <c r="H3731">
        <v>2024</v>
      </c>
      <c r="I3731">
        <v>3</v>
      </c>
      <c r="J3731" t="s">
        <v>87</v>
      </c>
      <c r="K3731" t="s">
        <v>132</v>
      </c>
      <c r="L3731" t="s">
        <v>102</v>
      </c>
      <c r="M3731" t="s">
        <v>124</v>
      </c>
    </row>
    <row r="3732" spans="1:13" x14ac:dyDescent="0.3">
      <c r="A3732" t="s">
        <v>16</v>
      </c>
      <c r="B3732" t="s">
        <v>47</v>
      </c>
      <c r="C3732">
        <v>45530</v>
      </c>
      <c r="D3732">
        <v>14</v>
      </c>
      <c r="E3732">
        <v>16770.88</v>
      </c>
      <c r="F3732">
        <v>12355.699999999999</v>
      </c>
      <c r="G3732">
        <v>4415.1800000000021</v>
      </c>
      <c r="H3732">
        <v>2024</v>
      </c>
      <c r="I3732">
        <v>8</v>
      </c>
      <c r="J3732" t="s">
        <v>89</v>
      </c>
      <c r="K3732" t="s">
        <v>113</v>
      </c>
      <c r="L3732" t="s">
        <v>126</v>
      </c>
      <c r="M3732" t="s">
        <v>127</v>
      </c>
    </row>
    <row r="3733" spans="1:13" x14ac:dyDescent="0.3">
      <c r="A3733" t="s">
        <v>37</v>
      </c>
      <c r="B3733" t="s">
        <v>53</v>
      </c>
      <c r="C3733">
        <v>45357</v>
      </c>
      <c r="D3733">
        <v>12</v>
      </c>
      <c r="E3733">
        <v>15307.32</v>
      </c>
      <c r="F3733">
        <v>9544.68</v>
      </c>
      <c r="G3733">
        <v>5762.6399999999994</v>
      </c>
      <c r="H3733">
        <v>2024</v>
      </c>
      <c r="I3733">
        <v>3</v>
      </c>
      <c r="J3733" t="s">
        <v>87</v>
      </c>
      <c r="K3733" t="s">
        <v>130</v>
      </c>
      <c r="L3733" t="s">
        <v>118</v>
      </c>
      <c r="M3733" t="s">
        <v>152</v>
      </c>
    </row>
    <row r="3734" spans="1:13" x14ac:dyDescent="0.3">
      <c r="A3734" t="s">
        <v>8</v>
      </c>
      <c r="B3734" t="s">
        <v>53</v>
      </c>
      <c r="C3734">
        <v>45539</v>
      </c>
      <c r="D3734">
        <v>18</v>
      </c>
      <c r="E3734">
        <v>22960.98</v>
      </c>
      <c r="F3734">
        <v>14317.02</v>
      </c>
      <c r="G3734">
        <v>8643.9599999999991</v>
      </c>
      <c r="H3734">
        <v>2024</v>
      </c>
      <c r="I3734">
        <v>9</v>
      </c>
      <c r="J3734" t="s">
        <v>89</v>
      </c>
      <c r="K3734" t="s">
        <v>130</v>
      </c>
      <c r="L3734" t="s">
        <v>118</v>
      </c>
      <c r="M3734" t="s">
        <v>152</v>
      </c>
    </row>
    <row r="3735" spans="1:13" x14ac:dyDescent="0.3">
      <c r="A3735" t="s">
        <v>33</v>
      </c>
      <c r="B3735" t="s">
        <v>57</v>
      </c>
      <c r="C3735">
        <v>45469</v>
      </c>
      <c r="D3735">
        <v>16</v>
      </c>
      <c r="E3735">
        <v>18730.240000000002</v>
      </c>
      <c r="F3735">
        <v>14962.72</v>
      </c>
      <c r="G3735">
        <v>3767.5200000000023</v>
      </c>
      <c r="H3735">
        <v>2024</v>
      </c>
      <c r="I3735">
        <v>6</v>
      </c>
      <c r="J3735" t="s">
        <v>88</v>
      </c>
      <c r="K3735" t="s">
        <v>106</v>
      </c>
      <c r="L3735" t="s">
        <v>111</v>
      </c>
      <c r="M3735" t="s">
        <v>112</v>
      </c>
    </row>
    <row r="3736" spans="1:13" x14ac:dyDescent="0.3">
      <c r="A3736" t="s">
        <v>21</v>
      </c>
      <c r="B3736" t="s">
        <v>55</v>
      </c>
      <c r="C3736">
        <v>45244</v>
      </c>
      <c r="D3736">
        <v>30</v>
      </c>
      <c r="E3736">
        <v>26074.799999999999</v>
      </c>
      <c r="F3736">
        <v>19575.899999999998</v>
      </c>
      <c r="G3736">
        <v>6498.9000000000015</v>
      </c>
      <c r="H3736">
        <v>2023</v>
      </c>
      <c r="I3736">
        <v>11</v>
      </c>
      <c r="J3736" t="s">
        <v>86</v>
      </c>
      <c r="K3736" t="s">
        <v>100</v>
      </c>
      <c r="L3736" t="s">
        <v>111</v>
      </c>
      <c r="M3736" t="s">
        <v>121</v>
      </c>
    </row>
    <row r="3737" spans="1:13" x14ac:dyDescent="0.3">
      <c r="A3737" t="s">
        <v>12</v>
      </c>
      <c r="B3737" t="s">
        <v>31</v>
      </c>
      <c r="C3737">
        <v>45565</v>
      </c>
      <c r="D3737">
        <v>6</v>
      </c>
      <c r="E3737">
        <v>2884.2</v>
      </c>
      <c r="F3737">
        <v>1811.6399999999999</v>
      </c>
      <c r="G3737">
        <v>1072.56</v>
      </c>
      <c r="H3737">
        <v>2024</v>
      </c>
      <c r="I3737">
        <v>9</v>
      </c>
      <c r="J3737" t="s">
        <v>89</v>
      </c>
      <c r="K3737" t="s">
        <v>113</v>
      </c>
      <c r="L3737" t="s">
        <v>98</v>
      </c>
      <c r="M3737" t="s">
        <v>108</v>
      </c>
    </row>
    <row r="3738" spans="1:13" x14ac:dyDescent="0.3">
      <c r="A3738" t="s">
        <v>23</v>
      </c>
      <c r="B3738" t="s">
        <v>65</v>
      </c>
      <c r="C3738">
        <v>45439</v>
      </c>
      <c r="D3738">
        <v>2</v>
      </c>
      <c r="E3738">
        <v>646.29999999999995</v>
      </c>
      <c r="F3738">
        <v>399.72</v>
      </c>
      <c r="G3738">
        <v>246.57999999999993</v>
      </c>
      <c r="H3738">
        <v>2024</v>
      </c>
      <c r="I3738">
        <v>5</v>
      </c>
      <c r="J3738" t="s">
        <v>88</v>
      </c>
      <c r="K3738" t="s">
        <v>109</v>
      </c>
      <c r="L3738" t="s">
        <v>111</v>
      </c>
      <c r="M3738" t="s">
        <v>112</v>
      </c>
    </row>
    <row r="3739" spans="1:13" x14ac:dyDescent="0.3">
      <c r="A3739" t="s">
        <v>28</v>
      </c>
      <c r="B3739" t="s">
        <v>40</v>
      </c>
      <c r="C3739">
        <v>45543</v>
      </c>
      <c r="D3739">
        <v>9</v>
      </c>
      <c r="E3739">
        <v>12184.11</v>
      </c>
      <c r="F3739">
        <v>8770.14</v>
      </c>
      <c r="G3739">
        <v>3413.9700000000012</v>
      </c>
      <c r="H3739">
        <v>2024</v>
      </c>
      <c r="I3739">
        <v>9</v>
      </c>
      <c r="J3739" t="s">
        <v>89</v>
      </c>
      <c r="K3739" t="s">
        <v>106</v>
      </c>
      <c r="L3739" t="s">
        <v>111</v>
      </c>
      <c r="M3739" t="s">
        <v>112</v>
      </c>
    </row>
    <row r="3740" spans="1:13" x14ac:dyDescent="0.3">
      <c r="A3740" t="s">
        <v>16</v>
      </c>
      <c r="B3740" t="s">
        <v>35</v>
      </c>
      <c r="C3740">
        <v>45438</v>
      </c>
      <c r="D3740">
        <v>22</v>
      </c>
      <c r="E3740">
        <v>3587.1000000000004</v>
      </c>
      <c r="F3740">
        <v>2774.42</v>
      </c>
      <c r="G3740">
        <v>812.68000000000029</v>
      </c>
      <c r="H3740">
        <v>2024</v>
      </c>
      <c r="I3740">
        <v>5</v>
      </c>
      <c r="J3740" t="s">
        <v>88</v>
      </c>
      <c r="K3740" t="s">
        <v>113</v>
      </c>
      <c r="L3740" t="s">
        <v>102</v>
      </c>
      <c r="M3740" t="s">
        <v>124</v>
      </c>
    </row>
    <row r="3741" spans="1:13" x14ac:dyDescent="0.3">
      <c r="A3741" t="s">
        <v>16</v>
      </c>
      <c r="B3741" t="s">
        <v>64</v>
      </c>
      <c r="C3741">
        <v>45081</v>
      </c>
      <c r="D3741">
        <v>15</v>
      </c>
      <c r="E3741">
        <v>5816.1</v>
      </c>
      <c r="F3741">
        <v>3891.3</v>
      </c>
      <c r="G3741">
        <v>1924.8000000000002</v>
      </c>
      <c r="H3741">
        <v>2023</v>
      </c>
      <c r="I3741">
        <v>6</v>
      </c>
      <c r="J3741" t="s">
        <v>84</v>
      </c>
      <c r="K3741" t="s">
        <v>106</v>
      </c>
      <c r="L3741" t="s">
        <v>102</v>
      </c>
      <c r="M3741" t="s">
        <v>103</v>
      </c>
    </row>
    <row r="3742" spans="1:13" x14ac:dyDescent="0.3">
      <c r="A3742" t="s">
        <v>16</v>
      </c>
      <c r="B3742" t="s">
        <v>58</v>
      </c>
      <c r="C3742">
        <v>45265</v>
      </c>
      <c r="D3742">
        <v>38</v>
      </c>
      <c r="E3742">
        <v>9852.2599999999984</v>
      </c>
      <c r="F3742">
        <v>6439.86</v>
      </c>
      <c r="G3742">
        <v>3412.3999999999987</v>
      </c>
      <c r="H3742">
        <v>2023</v>
      </c>
      <c r="I3742">
        <v>12</v>
      </c>
      <c r="J3742" t="s">
        <v>86</v>
      </c>
      <c r="K3742" t="s">
        <v>106</v>
      </c>
      <c r="L3742" t="s">
        <v>126</v>
      </c>
      <c r="M3742" t="s">
        <v>144</v>
      </c>
    </row>
    <row r="3743" spans="1:13" x14ac:dyDescent="0.3">
      <c r="A3743" t="s">
        <v>16</v>
      </c>
      <c r="B3743" t="s">
        <v>18</v>
      </c>
      <c r="C3743">
        <v>45414</v>
      </c>
      <c r="D3743">
        <v>20</v>
      </c>
      <c r="E3743">
        <v>7983.2000000000007</v>
      </c>
      <c r="F3743">
        <v>6032.7999999999993</v>
      </c>
      <c r="G3743">
        <v>1950.4000000000015</v>
      </c>
      <c r="H3743">
        <v>2024</v>
      </c>
      <c r="I3743">
        <v>5</v>
      </c>
      <c r="J3743" t="s">
        <v>88</v>
      </c>
      <c r="K3743" t="s">
        <v>130</v>
      </c>
      <c r="L3743" t="s">
        <v>126</v>
      </c>
      <c r="M3743" t="s">
        <v>129</v>
      </c>
    </row>
    <row r="3744" spans="1:13" x14ac:dyDescent="0.3">
      <c r="A3744" t="s">
        <v>16</v>
      </c>
      <c r="B3744" t="s">
        <v>30</v>
      </c>
      <c r="C3744">
        <v>45494</v>
      </c>
      <c r="D3744">
        <v>16</v>
      </c>
      <c r="E3744">
        <v>23543.360000000001</v>
      </c>
      <c r="F3744">
        <v>15930.4</v>
      </c>
      <c r="G3744">
        <v>7612.9600000000009</v>
      </c>
      <c r="H3744">
        <v>2024</v>
      </c>
      <c r="I3744">
        <v>7</v>
      </c>
      <c r="J3744" t="s">
        <v>89</v>
      </c>
      <c r="K3744" t="s">
        <v>113</v>
      </c>
      <c r="L3744" t="s">
        <v>126</v>
      </c>
      <c r="M3744" t="s">
        <v>127</v>
      </c>
    </row>
    <row r="3745" spans="1:13" x14ac:dyDescent="0.3">
      <c r="A3745" t="s">
        <v>33</v>
      </c>
      <c r="B3745" t="s">
        <v>17</v>
      </c>
      <c r="C3745">
        <v>45408</v>
      </c>
      <c r="D3745">
        <v>19</v>
      </c>
      <c r="E3745">
        <v>3476.62</v>
      </c>
      <c r="F3745">
        <v>2641.1899999999996</v>
      </c>
      <c r="G3745">
        <v>835.43000000000029</v>
      </c>
      <c r="H3745">
        <v>2024</v>
      </c>
      <c r="I3745">
        <v>4</v>
      </c>
      <c r="J3745" t="s">
        <v>88</v>
      </c>
      <c r="K3745" t="s">
        <v>104</v>
      </c>
      <c r="L3745" t="s">
        <v>102</v>
      </c>
      <c r="M3745" t="s">
        <v>103</v>
      </c>
    </row>
    <row r="3746" spans="1:13" x14ac:dyDescent="0.3">
      <c r="A3746" t="s">
        <v>8</v>
      </c>
      <c r="B3746" t="s">
        <v>17</v>
      </c>
      <c r="C3746">
        <v>45311</v>
      </c>
      <c r="D3746">
        <v>20</v>
      </c>
      <c r="E3746">
        <v>3659.6</v>
      </c>
      <c r="F3746">
        <v>2780.2</v>
      </c>
      <c r="G3746">
        <v>879.40000000000009</v>
      </c>
      <c r="H3746">
        <v>2024</v>
      </c>
      <c r="I3746">
        <v>1</v>
      </c>
      <c r="J3746" t="s">
        <v>87</v>
      </c>
      <c r="K3746" t="s">
        <v>104</v>
      </c>
      <c r="L3746" t="s">
        <v>102</v>
      </c>
      <c r="M3746" t="s">
        <v>103</v>
      </c>
    </row>
    <row r="3747" spans="1:13" x14ac:dyDescent="0.3">
      <c r="A3747" t="s">
        <v>10</v>
      </c>
      <c r="B3747" t="s">
        <v>61</v>
      </c>
      <c r="C3747">
        <v>45289</v>
      </c>
      <c r="D3747">
        <v>25</v>
      </c>
      <c r="E3747">
        <v>9564.5</v>
      </c>
      <c r="F3747">
        <v>7558.25</v>
      </c>
      <c r="G3747">
        <v>2006.25</v>
      </c>
      <c r="H3747">
        <v>2023</v>
      </c>
      <c r="I3747">
        <v>12</v>
      </c>
      <c r="J3747" t="s">
        <v>86</v>
      </c>
      <c r="K3747" t="s">
        <v>109</v>
      </c>
      <c r="L3747" t="s">
        <v>111</v>
      </c>
      <c r="M3747" t="s">
        <v>121</v>
      </c>
    </row>
    <row r="3748" spans="1:13" x14ac:dyDescent="0.3">
      <c r="A3748" t="s">
        <v>16</v>
      </c>
      <c r="B3748" t="s">
        <v>43</v>
      </c>
      <c r="C3748">
        <v>44979</v>
      </c>
      <c r="D3748">
        <v>27</v>
      </c>
      <c r="E3748">
        <v>28753.920000000002</v>
      </c>
      <c r="F3748">
        <v>18540.09</v>
      </c>
      <c r="G3748">
        <v>10213.830000000002</v>
      </c>
      <c r="H3748">
        <v>2023</v>
      </c>
      <c r="I3748">
        <v>2</v>
      </c>
      <c r="J3748" t="s">
        <v>83</v>
      </c>
      <c r="K3748" t="s">
        <v>113</v>
      </c>
      <c r="L3748" t="s">
        <v>111</v>
      </c>
      <c r="M3748" t="s">
        <v>121</v>
      </c>
    </row>
    <row r="3749" spans="1:13" x14ac:dyDescent="0.3">
      <c r="A3749" t="s">
        <v>21</v>
      </c>
      <c r="B3749" t="s">
        <v>57</v>
      </c>
      <c r="C3749">
        <v>45460</v>
      </c>
      <c r="D3749">
        <v>13</v>
      </c>
      <c r="E3749">
        <v>15218.320000000002</v>
      </c>
      <c r="F3749">
        <v>12157.21</v>
      </c>
      <c r="G3749">
        <v>3061.1100000000024</v>
      </c>
      <c r="H3749">
        <v>2024</v>
      </c>
      <c r="I3749">
        <v>6</v>
      </c>
      <c r="J3749" t="s">
        <v>88</v>
      </c>
      <c r="K3749" t="s">
        <v>106</v>
      </c>
      <c r="L3749" t="s">
        <v>111</v>
      </c>
      <c r="M3749" t="s">
        <v>112</v>
      </c>
    </row>
    <row r="3750" spans="1:13" x14ac:dyDescent="0.3">
      <c r="A3750" t="s">
        <v>6</v>
      </c>
      <c r="B3750" t="s">
        <v>65</v>
      </c>
      <c r="C3750">
        <v>45505</v>
      </c>
      <c r="D3750">
        <v>19</v>
      </c>
      <c r="E3750">
        <v>6139.8499999999995</v>
      </c>
      <c r="F3750">
        <v>3797.34</v>
      </c>
      <c r="G3750">
        <v>2342.5099999999993</v>
      </c>
      <c r="H3750">
        <v>2024</v>
      </c>
      <c r="I3750">
        <v>8</v>
      </c>
      <c r="J3750" t="s">
        <v>89</v>
      </c>
      <c r="K3750" t="s">
        <v>109</v>
      </c>
      <c r="L3750" t="s">
        <v>111</v>
      </c>
      <c r="M3750" t="s">
        <v>112</v>
      </c>
    </row>
    <row r="3751" spans="1:13" x14ac:dyDescent="0.3">
      <c r="A3751" t="s">
        <v>25</v>
      </c>
      <c r="B3751" t="s">
        <v>69</v>
      </c>
      <c r="C3751">
        <v>45039</v>
      </c>
      <c r="D3751">
        <v>5</v>
      </c>
      <c r="E3751">
        <v>399.05</v>
      </c>
      <c r="F3751">
        <v>320.09999999999997</v>
      </c>
      <c r="G3751">
        <v>78.950000000000045</v>
      </c>
      <c r="H3751">
        <v>2023</v>
      </c>
      <c r="I3751">
        <v>4</v>
      </c>
      <c r="J3751" t="s">
        <v>84</v>
      </c>
      <c r="K3751" t="s">
        <v>106</v>
      </c>
      <c r="L3751" t="s">
        <v>98</v>
      </c>
      <c r="M3751" t="s">
        <v>99</v>
      </c>
    </row>
    <row r="3752" spans="1:13" x14ac:dyDescent="0.3">
      <c r="A3752" t="s">
        <v>10</v>
      </c>
      <c r="B3752" t="s">
        <v>65</v>
      </c>
      <c r="C3752">
        <v>45358</v>
      </c>
      <c r="D3752">
        <v>19</v>
      </c>
      <c r="E3752">
        <v>6139.8499999999995</v>
      </c>
      <c r="F3752">
        <v>3797.34</v>
      </c>
      <c r="G3752">
        <v>2342.5099999999993</v>
      </c>
      <c r="H3752">
        <v>2024</v>
      </c>
      <c r="I3752">
        <v>3</v>
      </c>
      <c r="J3752" t="s">
        <v>87</v>
      </c>
      <c r="K3752" t="s">
        <v>109</v>
      </c>
      <c r="L3752" t="s">
        <v>111</v>
      </c>
      <c r="M3752" t="s">
        <v>112</v>
      </c>
    </row>
    <row r="3753" spans="1:13" x14ac:dyDescent="0.3">
      <c r="A3753" t="s">
        <v>12</v>
      </c>
      <c r="B3753" t="s">
        <v>39</v>
      </c>
      <c r="C3753">
        <v>45548</v>
      </c>
      <c r="D3753">
        <v>15</v>
      </c>
      <c r="E3753">
        <v>10949.7</v>
      </c>
      <c r="F3753">
        <v>8834.85</v>
      </c>
      <c r="G3753">
        <v>2114.8500000000004</v>
      </c>
      <c r="H3753">
        <v>2024</v>
      </c>
      <c r="I3753">
        <v>9</v>
      </c>
      <c r="J3753" t="s">
        <v>89</v>
      </c>
      <c r="K3753" t="s">
        <v>113</v>
      </c>
      <c r="L3753" t="s">
        <v>111</v>
      </c>
      <c r="M3753" t="s">
        <v>121</v>
      </c>
    </row>
    <row r="3754" spans="1:13" x14ac:dyDescent="0.3">
      <c r="A3754" t="s">
        <v>8</v>
      </c>
      <c r="B3754" t="s">
        <v>11</v>
      </c>
      <c r="C3754">
        <v>45575</v>
      </c>
      <c r="D3754">
        <v>31</v>
      </c>
      <c r="E3754">
        <v>20827.350000000002</v>
      </c>
      <c r="F3754">
        <v>16448.29</v>
      </c>
      <c r="G3754">
        <v>4379.0600000000013</v>
      </c>
      <c r="H3754">
        <v>2024</v>
      </c>
      <c r="I3754">
        <v>10</v>
      </c>
      <c r="J3754" t="s">
        <v>90</v>
      </c>
      <c r="K3754" t="s">
        <v>113</v>
      </c>
      <c r="L3754" t="s">
        <v>102</v>
      </c>
      <c r="M3754" t="s">
        <v>103</v>
      </c>
    </row>
    <row r="3755" spans="1:13" x14ac:dyDescent="0.3">
      <c r="A3755" t="s">
        <v>16</v>
      </c>
      <c r="B3755" t="s">
        <v>66</v>
      </c>
      <c r="C3755">
        <v>45105</v>
      </c>
      <c r="D3755">
        <v>8</v>
      </c>
      <c r="E3755">
        <v>4346.88</v>
      </c>
      <c r="F3755">
        <v>3092.64</v>
      </c>
      <c r="G3755">
        <v>1254.2400000000002</v>
      </c>
      <c r="H3755">
        <v>2023</v>
      </c>
      <c r="I3755">
        <v>6</v>
      </c>
      <c r="J3755" t="s">
        <v>84</v>
      </c>
      <c r="K3755" t="s">
        <v>113</v>
      </c>
      <c r="L3755" t="s">
        <v>118</v>
      </c>
      <c r="M3755" t="s">
        <v>154</v>
      </c>
    </row>
    <row r="3756" spans="1:13" x14ac:dyDescent="0.3">
      <c r="A3756" t="s">
        <v>6</v>
      </c>
      <c r="B3756" t="s">
        <v>65</v>
      </c>
      <c r="C3756">
        <v>45397</v>
      </c>
      <c r="D3756">
        <v>15</v>
      </c>
      <c r="E3756">
        <v>4847.25</v>
      </c>
      <c r="F3756">
        <v>2997.9</v>
      </c>
      <c r="G3756">
        <v>1849.35</v>
      </c>
      <c r="H3756">
        <v>2024</v>
      </c>
      <c r="I3756">
        <v>4</v>
      </c>
      <c r="J3756" t="s">
        <v>88</v>
      </c>
      <c r="K3756" t="s">
        <v>109</v>
      </c>
      <c r="L3756" t="s">
        <v>111</v>
      </c>
      <c r="M3756" t="s">
        <v>112</v>
      </c>
    </row>
    <row r="3757" spans="1:13" x14ac:dyDescent="0.3">
      <c r="A3757" t="s">
        <v>10</v>
      </c>
      <c r="B3757" t="s">
        <v>36</v>
      </c>
      <c r="C3757">
        <v>45488</v>
      </c>
      <c r="D3757">
        <v>9</v>
      </c>
      <c r="E3757">
        <v>8523.4499999999989</v>
      </c>
      <c r="F3757">
        <v>6006.42</v>
      </c>
      <c r="G3757">
        <v>2517.0299999999988</v>
      </c>
      <c r="H3757">
        <v>2024</v>
      </c>
      <c r="I3757">
        <v>7</v>
      </c>
      <c r="J3757" t="s">
        <v>89</v>
      </c>
      <c r="K3757" t="s">
        <v>132</v>
      </c>
      <c r="L3757" t="s">
        <v>102</v>
      </c>
      <c r="M3757" t="s">
        <v>124</v>
      </c>
    </row>
    <row r="3758" spans="1:13" x14ac:dyDescent="0.3">
      <c r="A3758" t="s">
        <v>21</v>
      </c>
      <c r="B3758" t="s">
        <v>17</v>
      </c>
      <c r="C3758">
        <v>45499</v>
      </c>
      <c r="D3758">
        <v>15</v>
      </c>
      <c r="E3758">
        <v>2744.7</v>
      </c>
      <c r="F3758">
        <v>2085.1499999999996</v>
      </c>
      <c r="G3758">
        <v>659.55000000000018</v>
      </c>
      <c r="H3758">
        <v>2024</v>
      </c>
      <c r="I3758">
        <v>7</v>
      </c>
      <c r="J3758" t="s">
        <v>89</v>
      </c>
      <c r="K3758" t="s">
        <v>104</v>
      </c>
      <c r="L3758" t="s">
        <v>102</v>
      </c>
      <c r="M3758" t="s">
        <v>103</v>
      </c>
    </row>
    <row r="3759" spans="1:13" x14ac:dyDescent="0.3">
      <c r="A3759" t="s">
        <v>33</v>
      </c>
      <c r="B3759" t="s">
        <v>7</v>
      </c>
      <c r="C3759">
        <v>45273</v>
      </c>
      <c r="D3759">
        <v>26</v>
      </c>
      <c r="E3759">
        <v>8628.8799999999992</v>
      </c>
      <c r="F3759">
        <v>5140.46</v>
      </c>
      <c r="G3759">
        <v>3488.4199999999992</v>
      </c>
      <c r="H3759">
        <v>2023</v>
      </c>
      <c r="I3759">
        <v>12</v>
      </c>
      <c r="J3759" t="s">
        <v>86</v>
      </c>
      <c r="K3759" t="s">
        <v>109</v>
      </c>
      <c r="L3759" t="s">
        <v>98</v>
      </c>
      <c r="M3759" t="s">
        <v>108</v>
      </c>
    </row>
    <row r="3760" spans="1:13" x14ac:dyDescent="0.3">
      <c r="A3760" t="s">
        <v>8</v>
      </c>
      <c r="B3760" t="s">
        <v>63</v>
      </c>
      <c r="C3760">
        <v>44928</v>
      </c>
      <c r="D3760">
        <v>39</v>
      </c>
      <c r="E3760">
        <v>44113.289999999994</v>
      </c>
      <c r="F3760">
        <v>36619.050000000003</v>
      </c>
      <c r="G3760">
        <v>7494.2399999999907</v>
      </c>
      <c r="H3760">
        <v>2023</v>
      </c>
      <c r="I3760">
        <v>1</v>
      </c>
      <c r="J3760" t="s">
        <v>83</v>
      </c>
      <c r="K3760" t="s">
        <v>113</v>
      </c>
      <c r="L3760" t="s">
        <v>111</v>
      </c>
      <c r="M3760" t="s">
        <v>170</v>
      </c>
    </row>
    <row r="3761" spans="1:13" x14ac:dyDescent="0.3">
      <c r="A3761" t="s">
        <v>12</v>
      </c>
      <c r="B3761" t="s">
        <v>22</v>
      </c>
      <c r="C3761">
        <v>45403</v>
      </c>
      <c r="D3761">
        <v>5</v>
      </c>
      <c r="E3761">
        <v>5267.4</v>
      </c>
      <c r="F3761">
        <v>3131.3</v>
      </c>
      <c r="G3761">
        <v>2136.0999999999995</v>
      </c>
      <c r="H3761">
        <v>2024</v>
      </c>
      <c r="I3761">
        <v>4</v>
      </c>
      <c r="J3761" t="s">
        <v>88</v>
      </c>
      <c r="K3761" t="s">
        <v>113</v>
      </c>
      <c r="L3761" t="s">
        <v>102</v>
      </c>
      <c r="M3761" t="s">
        <v>124</v>
      </c>
    </row>
    <row r="3762" spans="1:13" x14ac:dyDescent="0.3">
      <c r="A3762" t="s">
        <v>19</v>
      </c>
      <c r="B3762" t="s">
        <v>61</v>
      </c>
      <c r="C3762">
        <v>45120</v>
      </c>
      <c r="D3762">
        <v>14</v>
      </c>
      <c r="E3762">
        <v>5356.12</v>
      </c>
      <c r="F3762">
        <v>4232.62</v>
      </c>
      <c r="G3762">
        <v>1123.5</v>
      </c>
      <c r="H3762">
        <v>2023</v>
      </c>
      <c r="I3762">
        <v>7</v>
      </c>
      <c r="J3762" t="s">
        <v>85</v>
      </c>
      <c r="K3762" t="s">
        <v>109</v>
      </c>
      <c r="L3762" t="s">
        <v>111</v>
      </c>
      <c r="M3762" t="s">
        <v>121</v>
      </c>
    </row>
    <row r="3763" spans="1:13" x14ac:dyDescent="0.3">
      <c r="A3763" t="s">
        <v>8</v>
      </c>
      <c r="B3763" t="s">
        <v>45</v>
      </c>
      <c r="C3763">
        <v>45446</v>
      </c>
      <c r="D3763">
        <v>14</v>
      </c>
      <c r="E3763">
        <v>11293.24</v>
      </c>
      <c r="F3763">
        <v>6734.56</v>
      </c>
      <c r="G3763">
        <v>4558.6799999999994</v>
      </c>
      <c r="H3763">
        <v>2024</v>
      </c>
      <c r="I3763">
        <v>6</v>
      </c>
      <c r="J3763" t="s">
        <v>88</v>
      </c>
      <c r="K3763" t="s">
        <v>113</v>
      </c>
      <c r="L3763" t="s">
        <v>111</v>
      </c>
      <c r="M3763" t="s">
        <v>112</v>
      </c>
    </row>
    <row r="3764" spans="1:13" x14ac:dyDescent="0.3">
      <c r="A3764" t="s">
        <v>10</v>
      </c>
      <c r="B3764" t="s">
        <v>36</v>
      </c>
      <c r="C3764">
        <v>45397</v>
      </c>
      <c r="D3764">
        <v>20</v>
      </c>
      <c r="E3764">
        <v>18941</v>
      </c>
      <c r="F3764">
        <v>13347.6</v>
      </c>
      <c r="G3764">
        <v>5593.4</v>
      </c>
      <c r="H3764">
        <v>2024</v>
      </c>
      <c r="I3764">
        <v>4</v>
      </c>
      <c r="J3764" t="s">
        <v>88</v>
      </c>
      <c r="K3764" t="s">
        <v>132</v>
      </c>
      <c r="L3764" t="s">
        <v>102</v>
      </c>
      <c r="M3764" t="s">
        <v>124</v>
      </c>
    </row>
    <row r="3765" spans="1:13" x14ac:dyDescent="0.3">
      <c r="A3765" t="s">
        <v>8</v>
      </c>
      <c r="B3765" t="s">
        <v>9</v>
      </c>
      <c r="C3765">
        <v>45354</v>
      </c>
      <c r="D3765">
        <v>28</v>
      </c>
      <c r="E3765">
        <v>17002.440000000002</v>
      </c>
      <c r="F3765">
        <v>10425.519999999999</v>
      </c>
      <c r="G3765">
        <v>6576.9200000000037</v>
      </c>
      <c r="H3765">
        <v>2024</v>
      </c>
      <c r="I3765">
        <v>3</v>
      </c>
      <c r="J3765" t="s">
        <v>87</v>
      </c>
      <c r="K3765" t="s">
        <v>113</v>
      </c>
      <c r="L3765" t="s">
        <v>98</v>
      </c>
      <c r="M3765" t="s">
        <v>99</v>
      </c>
    </row>
    <row r="3766" spans="1:13" x14ac:dyDescent="0.3">
      <c r="A3766" t="s">
        <v>21</v>
      </c>
      <c r="B3766" t="s">
        <v>50</v>
      </c>
      <c r="C3766">
        <v>45095</v>
      </c>
      <c r="D3766">
        <v>20</v>
      </c>
      <c r="E3766">
        <v>5392.4</v>
      </c>
      <c r="F3766">
        <v>3277.7999999999997</v>
      </c>
      <c r="G3766">
        <v>2114.6</v>
      </c>
      <c r="H3766">
        <v>2023</v>
      </c>
      <c r="I3766">
        <v>6</v>
      </c>
      <c r="J3766" t="s">
        <v>84</v>
      </c>
      <c r="K3766" t="s">
        <v>100</v>
      </c>
      <c r="L3766" t="s">
        <v>102</v>
      </c>
      <c r="M3766" t="s">
        <v>103</v>
      </c>
    </row>
    <row r="3767" spans="1:13" x14ac:dyDescent="0.3">
      <c r="A3767" t="s">
        <v>8</v>
      </c>
      <c r="B3767" t="s">
        <v>38</v>
      </c>
      <c r="C3767">
        <v>45120</v>
      </c>
      <c r="D3767">
        <v>4</v>
      </c>
      <c r="E3767">
        <v>2145.92</v>
      </c>
      <c r="F3767">
        <v>1564.12</v>
      </c>
      <c r="G3767">
        <v>581.80000000000018</v>
      </c>
      <c r="H3767">
        <v>2023</v>
      </c>
      <c r="I3767">
        <v>7</v>
      </c>
      <c r="J3767" t="s">
        <v>85</v>
      </c>
      <c r="K3767" t="s">
        <v>113</v>
      </c>
      <c r="L3767" t="s">
        <v>111</v>
      </c>
      <c r="M3767" t="s">
        <v>112</v>
      </c>
    </row>
    <row r="3768" spans="1:13" x14ac:dyDescent="0.3">
      <c r="A3768" t="s">
        <v>37</v>
      </c>
      <c r="B3768" t="s">
        <v>68</v>
      </c>
      <c r="C3768">
        <v>45360</v>
      </c>
      <c r="D3768">
        <v>22</v>
      </c>
      <c r="E3768">
        <v>24376</v>
      </c>
      <c r="F3768">
        <v>19097.099999999999</v>
      </c>
      <c r="G3768">
        <v>5278.9000000000015</v>
      </c>
      <c r="H3768">
        <v>2024</v>
      </c>
      <c r="I3768">
        <v>3</v>
      </c>
      <c r="J3768" t="s">
        <v>87</v>
      </c>
      <c r="K3768" t="s">
        <v>113</v>
      </c>
      <c r="L3768" t="s">
        <v>118</v>
      </c>
      <c r="M3768" t="s">
        <v>134</v>
      </c>
    </row>
    <row r="3769" spans="1:13" x14ac:dyDescent="0.3">
      <c r="A3769" t="s">
        <v>28</v>
      </c>
      <c r="B3769" t="s">
        <v>34</v>
      </c>
      <c r="C3769">
        <v>44994</v>
      </c>
      <c r="D3769">
        <v>21</v>
      </c>
      <c r="E3769">
        <v>20266.259999999998</v>
      </c>
      <c r="F3769">
        <v>15861.3</v>
      </c>
      <c r="G3769">
        <v>4404.9599999999991</v>
      </c>
      <c r="H3769">
        <v>2023</v>
      </c>
      <c r="I3769">
        <v>3</v>
      </c>
      <c r="J3769" t="s">
        <v>83</v>
      </c>
      <c r="K3769" t="s">
        <v>113</v>
      </c>
      <c r="L3769" t="s">
        <v>118</v>
      </c>
      <c r="M3769" t="s">
        <v>119</v>
      </c>
    </row>
    <row r="3770" spans="1:13" x14ac:dyDescent="0.3">
      <c r="A3770" t="s">
        <v>16</v>
      </c>
      <c r="B3770" t="s">
        <v>26</v>
      </c>
      <c r="C3770">
        <v>45159</v>
      </c>
      <c r="D3770">
        <v>21</v>
      </c>
      <c r="E3770">
        <v>22127.49</v>
      </c>
      <c r="F3770">
        <v>13703.970000000001</v>
      </c>
      <c r="G3770">
        <v>8423.52</v>
      </c>
      <c r="H3770">
        <v>2023</v>
      </c>
      <c r="I3770">
        <v>8</v>
      </c>
      <c r="J3770" t="s">
        <v>85</v>
      </c>
      <c r="K3770" t="s">
        <v>104</v>
      </c>
      <c r="L3770" t="s">
        <v>126</v>
      </c>
      <c r="M3770" t="s">
        <v>127</v>
      </c>
    </row>
    <row r="3771" spans="1:13" x14ac:dyDescent="0.3">
      <c r="A3771" t="s">
        <v>6</v>
      </c>
      <c r="B3771" t="s">
        <v>51</v>
      </c>
      <c r="C3771">
        <v>45064</v>
      </c>
      <c r="D3771">
        <v>19</v>
      </c>
      <c r="E3771">
        <v>6733.9800000000005</v>
      </c>
      <c r="F3771">
        <v>4808.1400000000003</v>
      </c>
      <c r="G3771">
        <v>1925.8400000000001</v>
      </c>
      <c r="H3771">
        <v>2023</v>
      </c>
      <c r="I3771">
        <v>5</v>
      </c>
      <c r="J3771" t="s">
        <v>84</v>
      </c>
      <c r="K3771" t="s">
        <v>113</v>
      </c>
      <c r="L3771" t="s">
        <v>118</v>
      </c>
      <c r="M3771" t="s">
        <v>152</v>
      </c>
    </row>
    <row r="3772" spans="1:13" x14ac:dyDescent="0.3">
      <c r="A3772" t="s">
        <v>8</v>
      </c>
      <c r="B3772" t="s">
        <v>49</v>
      </c>
      <c r="C3772">
        <v>45570</v>
      </c>
      <c r="D3772">
        <v>40</v>
      </c>
      <c r="E3772">
        <v>53242.799999999996</v>
      </c>
      <c r="F3772">
        <v>32704.799999999999</v>
      </c>
      <c r="G3772">
        <v>20537.999999999996</v>
      </c>
      <c r="H3772">
        <v>2024</v>
      </c>
      <c r="I3772">
        <v>10</v>
      </c>
      <c r="J3772" t="s">
        <v>90</v>
      </c>
      <c r="K3772" t="s">
        <v>137</v>
      </c>
      <c r="L3772" t="s">
        <v>126</v>
      </c>
      <c r="M3772" t="s">
        <v>158</v>
      </c>
    </row>
    <row r="3773" spans="1:13" x14ac:dyDescent="0.3">
      <c r="A3773" t="s">
        <v>6</v>
      </c>
      <c r="B3773" t="s">
        <v>65</v>
      </c>
      <c r="C3773">
        <v>45346</v>
      </c>
      <c r="D3773">
        <v>18</v>
      </c>
      <c r="E3773">
        <v>5816.7</v>
      </c>
      <c r="F3773">
        <v>3597.4800000000005</v>
      </c>
      <c r="G3773">
        <v>2219.2199999999993</v>
      </c>
      <c r="H3773">
        <v>2024</v>
      </c>
      <c r="I3773">
        <v>2</v>
      </c>
      <c r="J3773" t="s">
        <v>87</v>
      </c>
      <c r="K3773" t="s">
        <v>109</v>
      </c>
      <c r="L3773" t="s">
        <v>111</v>
      </c>
      <c r="M3773" t="s">
        <v>112</v>
      </c>
    </row>
    <row r="3774" spans="1:13" x14ac:dyDescent="0.3">
      <c r="A3774" t="s">
        <v>32</v>
      </c>
      <c r="B3774" t="s">
        <v>55</v>
      </c>
      <c r="C3774">
        <v>44964</v>
      </c>
      <c r="D3774">
        <v>18</v>
      </c>
      <c r="E3774">
        <v>15644.88</v>
      </c>
      <c r="F3774">
        <v>11745.539999999999</v>
      </c>
      <c r="G3774">
        <v>3899.34</v>
      </c>
      <c r="H3774">
        <v>2023</v>
      </c>
      <c r="I3774">
        <v>2</v>
      </c>
      <c r="J3774" t="s">
        <v>83</v>
      </c>
      <c r="K3774" t="s">
        <v>100</v>
      </c>
      <c r="L3774" t="s">
        <v>111</v>
      </c>
      <c r="M3774" t="s">
        <v>121</v>
      </c>
    </row>
    <row r="3775" spans="1:13" x14ac:dyDescent="0.3">
      <c r="A3775" t="s">
        <v>32</v>
      </c>
      <c r="B3775" t="s">
        <v>26</v>
      </c>
      <c r="C3775">
        <v>45211</v>
      </c>
      <c r="D3775">
        <v>27</v>
      </c>
      <c r="E3775">
        <v>28449.63</v>
      </c>
      <c r="F3775">
        <v>17619.390000000003</v>
      </c>
      <c r="G3775">
        <v>10830.239999999998</v>
      </c>
      <c r="H3775">
        <v>2023</v>
      </c>
      <c r="I3775">
        <v>10</v>
      </c>
      <c r="J3775" t="s">
        <v>86</v>
      </c>
      <c r="K3775" t="s">
        <v>104</v>
      </c>
      <c r="L3775" t="s">
        <v>126</v>
      </c>
      <c r="M3775" t="s">
        <v>127</v>
      </c>
    </row>
    <row r="3776" spans="1:13" x14ac:dyDescent="0.3">
      <c r="A3776" t="s">
        <v>19</v>
      </c>
      <c r="B3776" t="s">
        <v>68</v>
      </c>
      <c r="C3776">
        <v>45335</v>
      </c>
      <c r="D3776">
        <v>21</v>
      </c>
      <c r="E3776">
        <v>23268</v>
      </c>
      <c r="F3776">
        <v>18229.05</v>
      </c>
      <c r="G3776">
        <v>5038.9500000000007</v>
      </c>
      <c r="H3776">
        <v>2024</v>
      </c>
      <c r="I3776">
        <v>2</v>
      </c>
      <c r="J3776" t="s">
        <v>87</v>
      </c>
      <c r="K3776" t="s">
        <v>113</v>
      </c>
      <c r="L3776" t="s">
        <v>118</v>
      </c>
      <c r="M3776" t="s">
        <v>134</v>
      </c>
    </row>
    <row r="3777" spans="1:13" x14ac:dyDescent="0.3">
      <c r="A3777" t="s">
        <v>28</v>
      </c>
      <c r="B3777" t="s">
        <v>35</v>
      </c>
      <c r="C3777">
        <v>44986</v>
      </c>
      <c r="D3777">
        <v>30</v>
      </c>
      <c r="E3777">
        <v>4891.5</v>
      </c>
      <c r="F3777">
        <v>3783.3</v>
      </c>
      <c r="G3777">
        <v>1108.1999999999998</v>
      </c>
      <c r="H3777">
        <v>2023</v>
      </c>
      <c r="I3777">
        <v>3</v>
      </c>
      <c r="J3777" t="s">
        <v>83</v>
      </c>
      <c r="K3777" t="s">
        <v>113</v>
      </c>
      <c r="L3777" t="s">
        <v>102</v>
      </c>
      <c r="M3777" t="s">
        <v>124</v>
      </c>
    </row>
    <row r="3778" spans="1:13" x14ac:dyDescent="0.3">
      <c r="A3778" t="s">
        <v>8</v>
      </c>
      <c r="B3778" t="s">
        <v>15</v>
      </c>
      <c r="C3778">
        <v>45136</v>
      </c>
      <c r="D3778">
        <v>9</v>
      </c>
      <c r="E3778">
        <v>7951.41</v>
      </c>
      <c r="F3778">
        <v>5544.81</v>
      </c>
      <c r="G3778">
        <v>2406.5999999999995</v>
      </c>
      <c r="H3778">
        <v>2023</v>
      </c>
      <c r="I3778">
        <v>7</v>
      </c>
      <c r="J3778" t="s">
        <v>85</v>
      </c>
      <c r="K3778" t="s">
        <v>132</v>
      </c>
      <c r="L3778" t="s">
        <v>118</v>
      </c>
      <c r="M3778" t="s">
        <v>134</v>
      </c>
    </row>
    <row r="3779" spans="1:13" x14ac:dyDescent="0.3">
      <c r="A3779" t="s">
        <v>16</v>
      </c>
      <c r="B3779" t="s">
        <v>53</v>
      </c>
      <c r="C3779">
        <v>45416</v>
      </c>
      <c r="D3779">
        <v>15</v>
      </c>
      <c r="E3779">
        <v>19134.149999999998</v>
      </c>
      <c r="F3779">
        <v>11930.85</v>
      </c>
      <c r="G3779">
        <v>7203.2999999999975</v>
      </c>
      <c r="H3779">
        <v>2024</v>
      </c>
      <c r="I3779">
        <v>5</v>
      </c>
      <c r="J3779" t="s">
        <v>88</v>
      </c>
      <c r="K3779" t="s">
        <v>130</v>
      </c>
      <c r="L3779" t="s">
        <v>118</v>
      </c>
      <c r="M3779" t="s">
        <v>152</v>
      </c>
    </row>
    <row r="3780" spans="1:13" x14ac:dyDescent="0.3">
      <c r="A3780" t="s">
        <v>59</v>
      </c>
      <c r="B3780" t="s">
        <v>64</v>
      </c>
      <c r="C3780">
        <v>45106</v>
      </c>
      <c r="D3780">
        <v>22</v>
      </c>
      <c r="E3780">
        <v>8530.2800000000007</v>
      </c>
      <c r="F3780">
        <v>5707.2400000000007</v>
      </c>
      <c r="G3780">
        <v>2823.04</v>
      </c>
      <c r="H3780">
        <v>2023</v>
      </c>
      <c r="I3780">
        <v>6</v>
      </c>
      <c r="J3780" t="s">
        <v>84</v>
      </c>
      <c r="K3780" t="s">
        <v>106</v>
      </c>
      <c r="L3780" t="s">
        <v>102</v>
      </c>
      <c r="M3780" t="s">
        <v>103</v>
      </c>
    </row>
    <row r="3781" spans="1:13" x14ac:dyDescent="0.3">
      <c r="A3781" t="s">
        <v>28</v>
      </c>
      <c r="B3781" t="s">
        <v>64</v>
      </c>
      <c r="C3781">
        <v>45403</v>
      </c>
      <c r="D3781">
        <v>20</v>
      </c>
      <c r="E3781">
        <v>7754.8</v>
      </c>
      <c r="F3781">
        <v>5188.4000000000005</v>
      </c>
      <c r="G3781">
        <v>2566.3999999999996</v>
      </c>
      <c r="H3781">
        <v>2024</v>
      </c>
      <c r="I3781">
        <v>4</v>
      </c>
      <c r="J3781" t="s">
        <v>88</v>
      </c>
      <c r="K3781" t="s">
        <v>106</v>
      </c>
      <c r="L3781" t="s">
        <v>102</v>
      </c>
      <c r="M3781" t="s">
        <v>103</v>
      </c>
    </row>
    <row r="3782" spans="1:13" x14ac:dyDescent="0.3">
      <c r="A3782" t="s">
        <v>16</v>
      </c>
      <c r="B3782" t="s">
        <v>31</v>
      </c>
      <c r="C3782">
        <v>45505</v>
      </c>
      <c r="D3782">
        <v>20</v>
      </c>
      <c r="E3782">
        <v>9614</v>
      </c>
      <c r="F3782">
        <v>6038.8</v>
      </c>
      <c r="G3782">
        <v>3575.2</v>
      </c>
      <c r="H3782">
        <v>2024</v>
      </c>
      <c r="I3782">
        <v>8</v>
      </c>
      <c r="J3782" t="s">
        <v>89</v>
      </c>
      <c r="K3782" t="s">
        <v>113</v>
      </c>
      <c r="L3782" t="s">
        <v>98</v>
      </c>
      <c r="M3782" t="s">
        <v>108</v>
      </c>
    </row>
    <row r="3783" spans="1:13" x14ac:dyDescent="0.3">
      <c r="A3783" t="s">
        <v>23</v>
      </c>
      <c r="B3783" t="s">
        <v>60</v>
      </c>
      <c r="C3783">
        <v>45584</v>
      </c>
      <c r="D3783">
        <v>34</v>
      </c>
      <c r="E3783">
        <v>19121.939999999999</v>
      </c>
      <c r="F3783">
        <v>14600.62</v>
      </c>
      <c r="G3783">
        <v>4521.3199999999979</v>
      </c>
      <c r="H3783">
        <v>2024</v>
      </c>
      <c r="I3783">
        <v>10</v>
      </c>
      <c r="J3783" t="s">
        <v>90</v>
      </c>
      <c r="K3783" t="s">
        <v>132</v>
      </c>
      <c r="L3783" t="s">
        <v>102</v>
      </c>
      <c r="M3783" t="s">
        <v>116</v>
      </c>
    </row>
    <row r="3784" spans="1:13" x14ac:dyDescent="0.3">
      <c r="A3784" t="s">
        <v>54</v>
      </c>
      <c r="B3784" t="s">
        <v>51</v>
      </c>
      <c r="C3784">
        <v>45194</v>
      </c>
      <c r="D3784">
        <v>13</v>
      </c>
      <c r="E3784">
        <v>4607.46</v>
      </c>
      <c r="F3784">
        <v>3289.78</v>
      </c>
      <c r="G3784">
        <v>1317.6799999999998</v>
      </c>
      <c r="H3784">
        <v>2023</v>
      </c>
      <c r="I3784">
        <v>9</v>
      </c>
      <c r="J3784" t="s">
        <v>85</v>
      </c>
      <c r="K3784" t="s">
        <v>113</v>
      </c>
      <c r="L3784" t="s">
        <v>118</v>
      </c>
      <c r="M3784" t="s">
        <v>152</v>
      </c>
    </row>
    <row r="3785" spans="1:13" x14ac:dyDescent="0.3">
      <c r="A3785" t="s">
        <v>14</v>
      </c>
      <c r="B3785" t="s">
        <v>18</v>
      </c>
      <c r="C3785">
        <v>45453</v>
      </c>
      <c r="D3785">
        <v>10</v>
      </c>
      <c r="E3785">
        <v>3991.6000000000004</v>
      </c>
      <c r="F3785">
        <v>3016.3999999999996</v>
      </c>
      <c r="G3785">
        <v>975.20000000000073</v>
      </c>
      <c r="H3785">
        <v>2024</v>
      </c>
      <c r="I3785">
        <v>6</v>
      </c>
      <c r="J3785" t="s">
        <v>88</v>
      </c>
      <c r="K3785" t="s">
        <v>130</v>
      </c>
      <c r="L3785" t="s">
        <v>126</v>
      </c>
      <c r="M3785" t="s">
        <v>129</v>
      </c>
    </row>
    <row r="3786" spans="1:13" x14ac:dyDescent="0.3">
      <c r="A3786" t="s">
        <v>33</v>
      </c>
      <c r="B3786" t="s">
        <v>62</v>
      </c>
      <c r="C3786">
        <v>45513</v>
      </c>
      <c r="D3786">
        <v>6</v>
      </c>
      <c r="E3786">
        <v>8671.7999999999993</v>
      </c>
      <c r="F3786">
        <v>5821.62</v>
      </c>
      <c r="G3786">
        <v>2850.1799999999994</v>
      </c>
      <c r="H3786">
        <v>2024</v>
      </c>
      <c r="I3786">
        <v>8</v>
      </c>
      <c r="J3786" t="s">
        <v>89</v>
      </c>
      <c r="K3786" t="s">
        <v>113</v>
      </c>
      <c r="L3786" t="s">
        <v>126</v>
      </c>
      <c r="M3786" t="s">
        <v>158</v>
      </c>
    </row>
    <row r="3787" spans="1:13" x14ac:dyDescent="0.3">
      <c r="A3787" t="s">
        <v>6</v>
      </c>
      <c r="B3787" t="s">
        <v>70</v>
      </c>
      <c r="C3787">
        <v>45115</v>
      </c>
      <c r="D3787">
        <v>15</v>
      </c>
      <c r="E3787">
        <v>3238.35</v>
      </c>
      <c r="F3787">
        <v>2344.0500000000002</v>
      </c>
      <c r="G3787">
        <v>894.29999999999973</v>
      </c>
      <c r="H3787">
        <v>2023</v>
      </c>
      <c r="I3787">
        <v>7</v>
      </c>
      <c r="J3787" t="s">
        <v>85</v>
      </c>
      <c r="K3787" t="s">
        <v>130</v>
      </c>
      <c r="L3787" t="s">
        <v>102</v>
      </c>
      <c r="M3787" t="s">
        <v>103</v>
      </c>
    </row>
    <row r="3788" spans="1:13" x14ac:dyDescent="0.3">
      <c r="A3788" t="s">
        <v>16</v>
      </c>
      <c r="B3788" t="s">
        <v>39</v>
      </c>
      <c r="C3788">
        <v>45388</v>
      </c>
      <c r="D3788">
        <v>17</v>
      </c>
      <c r="E3788">
        <v>12409.66</v>
      </c>
      <c r="F3788">
        <v>10012.83</v>
      </c>
      <c r="G3788">
        <v>2396.83</v>
      </c>
      <c r="H3788">
        <v>2024</v>
      </c>
      <c r="I3788">
        <v>4</v>
      </c>
      <c r="J3788" t="s">
        <v>88</v>
      </c>
      <c r="K3788" t="s">
        <v>113</v>
      </c>
      <c r="L3788" t="s">
        <v>111</v>
      </c>
      <c r="M3788" t="s">
        <v>121</v>
      </c>
    </row>
    <row r="3789" spans="1:13" x14ac:dyDescent="0.3">
      <c r="A3789" t="s">
        <v>37</v>
      </c>
      <c r="B3789" t="s">
        <v>64</v>
      </c>
      <c r="C3789">
        <v>45274</v>
      </c>
      <c r="D3789">
        <v>34</v>
      </c>
      <c r="E3789">
        <v>13183.16</v>
      </c>
      <c r="F3789">
        <v>8820.2800000000007</v>
      </c>
      <c r="G3789">
        <v>4362.8799999999992</v>
      </c>
      <c r="H3789">
        <v>2023</v>
      </c>
      <c r="I3789">
        <v>12</v>
      </c>
      <c r="J3789" t="s">
        <v>86</v>
      </c>
      <c r="K3789" t="s">
        <v>106</v>
      </c>
      <c r="L3789" t="s">
        <v>102</v>
      </c>
      <c r="M3789" t="s">
        <v>103</v>
      </c>
    </row>
    <row r="3790" spans="1:13" x14ac:dyDescent="0.3">
      <c r="A3790" t="s">
        <v>16</v>
      </c>
      <c r="B3790" t="s">
        <v>41</v>
      </c>
      <c r="C3790">
        <v>45338</v>
      </c>
      <c r="D3790">
        <v>30</v>
      </c>
      <c r="E3790">
        <v>26502</v>
      </c>
      <c r="F3790">
        <v>18134.7</v>
      </c>
      <c r="G3790">
        <v>8367.2999999999993</v>
      </c>
      <c r="H3790">
        <v>2024</v>
      </c>
      <c r="I3790">
        <v>2</v>
      </c>
      <c r="J3790" t="s">
        <v>87</v>
      </c>
      <c r="K3790" t="s">
        <v>132</v>
      </c>
      <c r="L3790" t="s">
        <v>118</v>
      </c>
      <c r="M3790" t="s">
        <v>154</v>
      </c>
    </row>
    <row r="3791" spans="1:13" x14ac:dyDescent="0.3">
      <c r="A3791" t="s">
        <v>16</v>
      </c>
      <c r="B3791" t="s">
        <v>40</v>
      </c>
      <c r="C3791">
        <v>45509</v>
      </c>
      <c r="D3791">
        <v>7</v>
      </c>
      <c r="E3791">
        <v>9476.5299999999988</v>
      </c>
      <c r="F3791">
        <v>6821.22</v>
      </c>
      <c r="G3791">
        <v>2655.3099999999986</v>
      </c>
      <c r="H3791">
        <v>2024</v>
      </c>
      <c r="I3791">
        <v>8</v>
      </c>
      <c r="J3791" t="s">
        <v>89</v>
      </c>
      <c r="K3791" t="s">
        <v>106</v>
      </c>
      <c r="L3791" t="s">
        <v>111</v>
      </c>
      <c r="M3791" t="s">
        <v>112</v>
      </c>
    </row>
    <row r="3792" spans="1:13" x14ac:dyDescent="0.3">
      <c r="A3792" t="s">
        <v>37</v>
      </c>
      <c r="B3792" t="s">
        <v>29</v>
      </c>
      <c r="C3792">
        <v>45157</v>
      </c>
      <c r="D3792">
        <v>20</v>
      </c>
      <c r="E3792">
        <v>13060</v>
      </c>
      <c r="F3792">
        <v>9783</v>
      </c>
      <c r="G3792">
        <v>3277</v>
      </c>
      <c r="H3792">
        <v>2023</v>
      </c>
      <c r="I3792">
        <v>8</v>
      </c>
      <c r="J3792" t="s">
        <v>85</v>
      </c>
      <c r="K3792" t="s">
        <v>100</v>
      </c>
      <c r="L3792" t="s">
        <v>98</v>
      </c>
      <c r="M3792" t="s">
        <v>108</v>
      </c>
    </row>
    <row r="3793" spans="1:13" x14ac:dyDescent="0.3">
      <c r="A3793" t="s">
        <v>23</v>
      </c>
      <c r="B3793" t="s">
        <v>65</v>
      </c>
      <c r="C3793">
        <v>45505</v>
      </c>
      <c r="D3793">
        <v>16</v>
      </c>
      <c r="E3793">
        <v>5170.3999999999996</v>
      </c>
      <c r="F3793">
        <v>3197.76</v>
      </c>
      <c r="G3793">
        <v>1972.6399999999994</v>
      </c>
      <c r="H3793">
        <v>2024</v>
      </c>
      <c r="I3793">
        <v>8</v>
      </c>
      <c r="J3793" t="s">
        <v>89</v>
      </c>
      <c r="K3793" t="s">
        <v>109</v>
      </c>
      <c r="L3793" t="s">
        <v>111</v>
      </c>
      <c r="M3793" t="s">
        <v>112</v>
      </c>
    </row>
    <row r="3794" spans="1:13" x14ac:dyDescent="0.3">
      <c r="A3794" t="s">
        <v>16</v>
      </c>
      <c r="B3794" t="s">
        <v>36</v>
      </c>
      <c r="C3794">
        <v>45332</v>
      </c>
      <c r="D3794">
        <v>16</v>
      </c>
      <c r="E3794">
        <v>15152.8</v>
      </c>
      <c r="F3794">
        <v>10678.08</v>
      </c>
      <c r="G3794">
        <v>4474.7199999999993</v>
      </c>
      <c r="H3794">
        <v>2024</v>
      </c>
      <c r="I3794">
        <v>2</v>
      </c>
      <c r="J3794" t="s">
        <v>87</v>
      </c>
      <c r="K3794" t="s">
        <v>132</v>
      </c>
      <c r="L3794" t="s">
        <v>102</v>
      </c>
      <c r="M3794" t="s">
        <v>124</v>
      </c>
    </row>
    <row r="3795" spans="1:13" x14ac:dyDescent="0.3">
      <c r="A3795" t="s">
        <v>37</v>
      </c>
      <c r="B3795" t="s">
        <v>13</v>
      </c>
      <c r="C3795">
        <v>45053</v>
      </c>
      <c r="D3795">
        <v>10</v>
      </c>
      <c r="E3795">
        <v>8780.7000000000007</v>
      </c>
      <c r="F3795">
        <v>6049.7000000000007</v>
      </c>
      <c r="G3795">
        <v>2731</v>
      </c>
      <c r="H3795">
        <v>2023</v>
      </c>
      <c r="I3795">
        <v>5</v>
      </c>
      <c r="J3795" t="s">
        <v>84</v>
      </c>
      <c r="K3795" t="s">
        <v>104</v>
      </c>
      <c r="L3795" t="s">
        <v>102</v>
      </c>
      <c r="M3795" t="s">
        <v>103</v>
      </c>
    </row>
    <row r="3796" spans="1:13" x14ac:dyDescent="0.3">
      <c r="A3796" t="s">
        <v>16</v>
      </c>
      <c r="B3796" t="s">
        <v>66</v>
      </c>
      <c r="C3796">
        <v>45366</v>
      </c>
      <c r="D3796">
        <v>26</v>
      </c>
      <c r="E3796">
        <v>14127.36</v>
      </c>
      <c r="F3796">
        <v>10051.08</v>
      </c>
      <c r="G3796">
        <v>4076.2800000000007</v>
      </c>
      <c r="H3796">
        <v>2024</v>
      </c>
      <c r="I3796">
        <v>3</v>
      </c>
      <c r="J3796" t="s">
        <v>87</v>
      </c>
      <c r="K3796" t="s">
        <v>113</v>
      </c>
      <c r="L3796" t="s">
        <v>118</v>
      </c>
      <c r="M3796" t="s">
        <v>154</v>
      </c>
    </row>
    <row r="3797" spans="1:13" x14ac:dyDescent="0.3">
      <c r="A3797" t="s">
        <v>28</v>
      </c>
      <c r="B3797" t="s">
        <v>17</v>
      </c>
      <c r="C3797">
        <v>45547</v>
      </c>
      <c r="D3797">
        <v>15</v>
      </c>
      <c r="E3797">
        <v>2744.7</v>
      </c>
      <c r="F3797">
        <v>2085.1499999999996</v>
      </c>
      <c r="G3797">
        <v>659.55000000000018</v>
      </c>
      <c r="H3797">
        <v>2024</v>
      </c>
      <c r="I3797">
        <v>9</v>
      </c>
      <c r="J3797" t="s">
        <v>89</v>
      </c>
      <c r="K3797" t="s">
        <v>104</v>
      </c>
      <c r="L3797" t="s">
        <v>102</v>
      </c>
      <c r="M3797" t="s">
        <v>103</v>
      </c>
    </row>
    <row r="3798" spans="1:13" x14ac:dyDescent="0.3">
      <c r="A3798" t="s">
        <v>59</v>
      </c>
      <c r="B3798" t="s">
        <v>15</v>
      </c>
      <c r="C3798">
        <v>45180</v>
      </c>
      <c r="D3798">
        <v>16</v>
      </c>
      <c r="E3798">
        <v>14135.84</v>
      </c>
      <c r="F3798">
        <v>9857.44</v>
      </c>
      <c r="G3798">
        <v>4278.3999999999996</v>
      </c>
      <c r="H3798">
        <v>2023</v>
      </c>
      <c r="I3798">
        <v>9</v>
      </c>
      <c r="J3798" t="s">
        <v>85</v>
      </c>
      <c r="K3798" t="s">
        <v>132</v>
      </c>
      <c r="L3798" t="s">
        <v>118</v>
      </c>
      <c r="M3798" t="s">
        <v>134</v>
      </c>
    </row>
    <row r="3799" spans="1:13" x14ac:dyDescent="0.3">
      <c r="A3799" t="s">
        <v>19</v>
      </c>
      <c r="B3799" t="s">
        <v>50</v>
      </c>
      <c r="C3799">
        <v>45184</v>
      </c>
      <c r="D3799">
        <v>16</v>
      </c>
      <c r="E3799">
        <v>4313.92</v>
      </c>
      <c r="F3799">
        <v>2622.24</v>
      </c>
      <c r="G3799">
        <v>1691.6800000000003</v>
      </c>
      <c r="H3799">
        <v>2023</v>
      </c>
      <c r="I3799">
        <v>9</v>
      </c>
      <c r="J3799" t="s">
        <v>85</v>
      </c>
      <c r="K3799" t="s">
        <v>100</v>
      </c>
      <c r="L3799" t="s">
        <v>102</v>
      </c>
      <c r="M3799" t="s">
        <v>103</v>
      </c>
    </row>
    <row r="3800" spans="1:13" x14ac:dyDescent="0.3">
      <c r="A3800" t="s">
        <v>6</v>
      </c>
      <c r="B3800" t="s">
        <v>18</v>
      </c>
      <c r="C3800">
        <v>45518</v>
      </c>
      <c r="D3800">
        <v>1</v>
      </c>
      <c r="E3800">
        <v>399.16</v>
      </c>
      <c r="F3800">
        <v>301.64</v>
      </c>
      <c r="G3800">
        <v>97.520000000000039</v>
      </c>
      <c r="H3800">
        <v>2024</v>
      </c>
      <c r="I3800">
        <v>8</v>
      </c>
      <c r="J3800" t="s">
        <v>89</v>
      </c>
      <c r="K3800" t="s">
        <v>130</v>
      </c>
      <c r="L3800" t="s">
        <v>126</v>
      </c>
      <c r="M3800" t="s">
        <v>129</v>
      </c>
    </row>
    <row r="3801" spans="1:13" x14ac:dyDescent="0.3">
      <c r="A3801" t="s">
        <v>16</v>
      </c>
      <c r="B3801" t="s">
        <v>63</v>
      </c>
      <c r="C3801">
        <v>45147</v>
      </c>
      <c r="D3801">
        <v>3</v>
      </c>
      <c r="E3801">
        <v>3393.33</v>
      </c>
      <c r="F3801">
        <v>2816.8500000000004</v>
      </c>
      <c r="G3801">
        <v>576.47999999999956</v>
      </c>
      <c r="H3801">
        <v>2023</v>
      </c>
      <c r="I3801">
        <v>8</v>
      </c>
      <c r="J3801" t="s">
        <v>85</v>
      </c>
      <c r="K3801" t="s">
        <v>113</v>
      </c>
      <c r="L3801" t="s">
        <v>111</v>
      </c>
      <c r="M3801" t="s">
        <v>170</v>
      </c>
    </row>
    <row r="3802" spans="1:13" x14ac:dyDescent="0.3">
      <c r="A3802" t="s">
        <v>12</v>
      </c>
      <c r="B3802" t="s">
        <v>56</v>
      </c>
      <c r="C3802">
        <v>45214</v>
      </c>
      <c r="D3802">
        <v>37</v>
      </c>
      <c r="E3802">
        <v>4963.55</v>
      </c>
      <c r="F3802">
        <v>4100.34</v>
      </c>
      <c r="G3802">
        <v>863.21</v>
      </c>
      <c r="H3802">
        <v>2023</v>
      </c>
      <c r="I3802">
        <v>10</v>
      </c>
      <c r="J3802" t="s">
        <v>86</v>
      </c>
      <c r="K3802" t="s">
        <v>113</v>
      </c>
      <c r="L3802" t="s">
        <v>102</v>
      </c>
      <c r="M3802" t="s">
        <v>148</v>
      </c>
    </row>
    <row r="3803" spans="1:13" x14ac:dyDescent="0.3">
      <c r="A3803" t="s">
        <v>16</v>
      </c>
      <c r="B3803" t="s">
        <v>9</v>
      </c>
      <c r="C3803">
        <v>45519</v>
      </c>
      <c r="D3803">
        <v>4</v>
      </c>
      <c r="E3803">
        <v>2428.92</v>
      </c>
      <c r="F3803">
        <v>1489.36</v>
      </c>
      <c r="G3803">
        <v>939.56000000000017</v>
      </c>
      <c r="H3803">
        <v>2024</v>
      </c>
      <c r="I3803">
        <v>8</v>
      </c>
      <c r="J3803" t="s">
        <v>89</v>
      </c>
      <c r="K3803" t="s">
        <v>113</v>
      </c>
      <c r="L3803" t="s">
        <v>98</v>
      </c>
      <c r="M3803" t="s">
        <v>99</v>
      </c>
    </row>
    <row r="3804" spans="1:13" x14ac:dyDescent="0.3">
      <c r="A3804" t="s">
        <v>8</v>
      </c>
      <c r="B3804" t="s">
        <v>22</v>
      </c>
      <c r="C3804">
        <v>45517</v>
      </c>
      <c r="D3804">
        <v>17</v>
      </c>
      <c r="E3804">
        <v>17909.16</v>
      </c>
      <c r="F3804">
        <v>10646.42</v>
      </c>
      <c r="G3804">
        <v>7262.74</v>
      </c>
      <c r="H3804">
        <v>2024</v>
      </c>
      <c r="I3804">
        <v>8</v>
      </c>
      <c r="J3804" t="s">
        <v>89</v>
      </c>
      <c r="K3804" t="s">
        <v>113</v>
      </c>
      <c r="L3804" t="s">
        <v>102</v>
      </c>
      <c r="M3804" t="s">
        <v>124</v>
      </c>
    </row>
    <row r="3805" spans="1:13" x14ac:dyDescent="0.3">
      <c r="A3805" t="s">
        <v>25</v>
      </c>
      <c r="B3805" t="s">
        <v>39</v>
      </c>
      <c r="C3805">
        <v>45457</v>
      </c>
      <c r="D3805">
        <v>15</v>
      </c>
      <c r="E3805">
        <v>10949.7</v>
      </c>
      <c r="F3805">
        <v>8834.85</v>
      </c>
      <c r="G3805">
        <v>2114.8500000000004</v>
      </c>
      <c r="H3805">
        <v>2024</v>
      </c>
      <c r="I3805">
        <v>6</v>
      </c>
      <c r="J3805" t="s">
        <v>88</v>
      </c>
      <c r="K3805" t="s">
        <v>113</v>
      </c>
      <c r="L3805" t="s">
        <v>111</v>
      </c>
      <c r="M3805" t="s">
        <v>121</v>
      </c>
    </row>
    <row r="3806" spans="1:13" x14ac:dyDescent="0.3">
      <c r="A3806" t="s">
        <v>28</v>
      </c>
      <c r="B3806" t="s">
        <v>65</v>
      </c>
      <c r="C3806">
        <v>45486</v>
      </c>
      <c r="D3806">
        <v>18</v>
      </c>
      <c r="E3806">
        <v>5816.7</v>
      </c>
      <c r="F3806">
        <v>3597.4800000000005</v>
      </c>
      <c r="G3806">
        <v>2219.2199999999993</v>
      </c>
      <c r="H3806">
        <v>2024</v>
      </c>
      <c r="I3806">
        <v>7</v>
      </c>
      <c r="J3806" t="s">
        <v>89</v>
      </c>
      <c r="K3806" t="s">
        <v>109</v>
      </c>
      <c r="L3806" t="s">
        <v>111</v>
      </c>
      <c r="M3806" t="s">
        <v>112</v>
      </c>
    </row>
    <row r="3807" spans="1:13" x14ac:dyDescent="0.3">
      <c r="A3807" t="s">
        <v>16</v>
      </c>
      <c r="B3807" t="s">
        <v>53</v>
      </c>
      <c r="C3807">
        <v>45568</v>
      </c>
      <c r="D3807">
        <v>24</v>
      </c>
      <c r="E3807">
        <v>30614.639999999999</v>
      </c>
      <c r="F3807">
        <v>19089.36</v>
      </c>
      <c r="G3807">
        <v>11525.279999999999</v>
      </c>
      <c r="H3807">
        <v>2024</v>
      </c>
      <c r="I3807">
        <v>10</v>
      </c>
      <c r="J3807" t="s">
        <v>90</v>
      </c>
      <c r="K3807" t="s">
        <v>130</v>
      </c>
      <c r="L3807" t="s">
        <v>118</v>
      </c>
      <c r="M3807" t="s">
        <v>152</v>
      </c>
    </row>
    <row r="3808" spans="1:13" x14ac:dyDescent="0.3">
      <c r="A3808" t="s">
        <v>25</v>
      </c>
      <c r="B3808" t="s">
        <v>61</v>
      </c>
      <c r="C3808">
        <v>45058</v>
      </c>
      <c r="D3808">
        <v>19</v>
      </c>
      <c r="E3808">
        <v>7269.0199999999995</v>
      </c>
      <c r="F3808">
        <v>5744.2699999999995</v>
      </c>
      <c r="G3808">
        <v>1524.75</v>
      </c>
      <c r="H3808">
        <v>2023</v>
      </c>
      <c r="I3808">
        <v>5</v>
      </c>
      <c r="J3808" t="s">
        <v>84</v>
      </c>
      <c r="K3808" t="s">
        <v>109</v>
      </c>
      <c r="L3808" t="s">
        <v>111</v>
      </c>
      <c r="M3808" t="s">
        <v>121</v>
      </c>
    </row>
    <row r="3809" spans="1:13" x14ac:dyDescent="0.3">
      <c r="A3809" t="s">
        <v>16</v>
      </c>
      <c r="B3809" t="s">
        <v>34</v>
      </c>
      <c r="C3809">
        <v>45017</v>
      </c>
      <c r="D3809">
        <v>13</v>
      </c>
      <c r="E3809">
        <v>12545.779999999999</v>
      </c>
      <c r="F3809">
        <v>9818.9</v>
      </c>
      <c r="G3809">
        <v>2726.8799999999992</v>
      </c>
      <c r="H3809">
        <v>2023</v>
      </c>
      <c r="I3809">
        <v>4</v>
      </c>
      <c r="J3809" t="s">
        <v>84</v>
      </c>
      <c r="K3809" t="s">
        <v>113</v>
      </c>
      <c r="L3809" t="s">
        <v>118</v>
      </c>
      <c r="M3809" t="s">
        <v>119</v>
      </c>
    </row>
    <row r="3810" spans="1:13" x14ac:dyDescent="0.3">
      <c r="A3810" t="s">
        <v>10</v>
      </c>
      <c r="B3810" t="s">
        <v>50</v>
      </c>
      <c r="C3810">
        <v>45015</v>
      </c>
      <c r="D3810">
        <v>12</v>
      </c>
      <c r="E3810">
        <v>3235.44</v>
      </c>
      <c r="F3810">
        <v>1966.6799999999998</v>
      </c>
      <c r="G3810">
        <v>1268.7600000000002</v>
      </c>
      <c r="H3810">
        <v>2023</v>
      </c>
      <c r="I3810">
        <v>3</v>
      </c>
      <c r="J3810" t="s">
        <v>83</v>
      </c>
      <c r="K3810" t="s">
        <v>100</v>
      </c>
      <c r="L3810" t="s">
        <v>102</v>
      </c>
      <c r="M3810" t="s">
        <v>103</v>
      </c>
    </row>
    <row r="3811" spans="1:13" x14ac:dyDescent="0.3">
      <c r="A3811" t="s">
        <v>54</v>
      </c>
      <c r="B3811" t="s">
        <v>45</v>
      </c>
      <c r="C3811">
        <v>45304</v>
      </c>
      <c r="D3811">
        <v>16</v>
      </c>
      <c r="E3811">
        <v>12906.56</v>
      </c>
      <c r="F3811">
        <v>7696.64</v>
      </c>
      <c r="G3811">
        <v>5209.9199999999992</v>
      </c>
      <c r="H3811">
        <v>2024</v>
      </c>
      <c r="I3811">
        <v>1</v>
      </c>
      <c r="J3811" t="s">
        <v>87</v>
      </c>
      <c r="K3811" t="s">
        <v>113</v>
      </c>
      <c r="L3811" t="s">
        <v>111</v>
      </c>
      <c r="M3811" t="s">
        <v>112</v>
      </c>
    </row>
    <row r="3812" spans="1:13" x14ac:dyDescent="0.3">
      <c r="A3812" t="s">
        <v>16</v>
      </c>
      <c r="B3812" t="s">
        <v>34</v>
      </c>
      <c r="C3812">
        <v>44932</v>
      </c>
      <c r="D3812">
        <v>27</v>
      </c>
      <c r="E3812">
        <v>26056.62</v>
      </c>
      <c r="F3812">
        <v>20393.099999999999</v>
      </c>
      <c r="G3812">
        <v>5663.52</v>
      </c>
      <c r="H3812">
        <v>2023</v>
      </c>
      <c r="I3812">
        <v>1</v>
      </c>
      <c r="J3812" t="s">
        <v>83</v>
      </c>
      <c r="K3812" t="s">
        <v>113</v>
      </c>
      <c r="L3812" t="s">
        <v>118</v>
      </c>
      <c r="M3812" t="s">
        <v>119</v>
      </c>
    </row>
    <row r="3813" spans="1:13" x14ac:dyDescent="0.3">
      <c r="A3813" t="s">
        <v>19</v>
      </c>
      <c r="B3813" t="s">
        <v>58</v>
      </c>
      <c r="C3813">
        <v>45083</v>
      </c>
      <c r="D3813">
        <v>17</v>
      </c>
      <c r="E3813">
        <v>4407.59</v>
      </c>
      <c r="F3813">
        <v>2880.99</v>
      </c>
      <c r="G3813">
        <v>1526.6000000000004</v>
      </c>
      <c r="H3813">
        <v>2023</v>
      </c>
      <c r="I3813">
        <v>6</v>
      </c>
      <c r="J3813" t="s">
        <v>84</v>
      </c>
      <c r="K3813" t="s">
        <v>106</v>
      </c>
      <c r="L3813" t="s">
        <v>126</v>
      </c>
      <c r="M3813" t="s">
        <v>144</v>
      </c>
    </row>
    <row r="3814" spans="1:13" x14ac:dyDescent="0.3">
      <c r="A3814" t="s">
        <v>6</v>
      </c>
      <c r="B3814" t="s">
        <v>63</v>
      </c>
      <c r="C3814">
        <v>45109</v>
      </c>
      <c r="D3814">
        <v>8</v>
      </c>
      <c r="E3814">
        <v>9048.8799999999992</v>
      </c>
      <c r="F3814">
        <v>7511.6</v>
      </c>
      <c r="G3814">
        <v>1537.2799999999988</v>
      </c>
      <c r="H3814">
        <v>2023</v>
      </c>
      <c r="I3814">
        <v>7</v>
      </c>
      <c r="J3814" t="s">
        <v>85</v>
      </c>
      <c r="K3814" t="s">
        <v>113</v>
      </c>
      <c r="L3814" t="s">
        <v>111</v>
      </c>
      <c r="M3814" t="s">
        <v>170</v>
      </c>
    </row>
    <row r="3815" spans="1:13" x14ac:dyDescent="0.3">
      <c r="A3815" t="s">
        <v>16</v>
      </c>
      <c r="B3815" t="s">
        <v>39</v>
      </c>
      <c r="C3815">
        <v>45341</v>
      </c>
      <c r="D3815">
        <v>29</v>
      </c>
      <c r="E3815">
        <v>21169.420000000002</v>
      </c>
      <c r="F3815">
        <v>17080.71</v>
      </c>
      <c r="G3815">
        <v>4088.7100000000028</v>
      </c>
      <c r="H3815">
        <v>2024</v>
      </c>
      <c r="I3815">
        <v>2</v>
      </c>
      <c r="J3815" t="s">
        <v>87</v>
      </c>
      <c r="K3815" t="s">
        <v>113</v>
      </c>
      <c r="L3815" t="s">
        <v>111</v>
      </c>
      <c r="M3815" t="s">
        <v>121</v>
      </c>
    </row>
    <row r="3816" spans="1:13" x14ac:dyDescent="0.3">
      <c r="A3816" t="s">
        <v>25</v>
      </c>
      <c r="B3816" t="s">
        <v>45</v>
      </c>
      <c r="C3816">
        <v>45613</v>
      </c>
      <c r="D3816">
        <v>27</v>
      </c>
      <c r="E3816">
        <v>21779.82</v>
      </c>
      <c r="F3816">
        <v>12988.08</v>
      </c>
      <c r="G3816">
        <v>8791.74</v>
      </c>
      <c r="H3816">
        <v>2024</v>
      </c>
      <c r="I3816">
        <v>11</v>
      </c>
      <c r="J3816" t="s">
        <v>90</v>
      </c>
      <c r="K3816" t="s">
        <v>113</v>
      </c>
      <c r="L3816" t="s">
        <v>111</v>
      </c>
      <c r="M3816" t="s">
        <v>112</v>
      </c>
    </row>
    <row r="3817" spans="1:13" x14ac:dyDescent="0.3">
      <c r="A3817" t="s">
        <v>16</v>
      </c>
      <c r="B3817" t="s">
        <v>53</v>
      </c>
      <c r="C3817">
        <v>45371</v>
      </c>
      <c r="D3817">
        <v>24</v>
      </c>
      <c r="E3817">
        <v>30614.639999999999</v>
      </c>
      <c r="F3817">
        <v>19089.36</v>
      </c>
      <c r="G3817">
        <v>11525.279999999999</v>
      </c>
      <c r="H3817">
        <v>2024</v>
      </c>
      <c r="I3817">
        <v>3</v>
      </c>
      <c r="J3817" t="s">
        <v>87</v>
      </c>
      <c r="K3817" t="s">
        <v>130</v>
      </c>
      <c r="L3817" t="s">
        <v>118</v>
      </c>
      <c r="M3817" t="s">
        <v>152</v>
      </c>
    </row>
    <row r="3818" spans="1:13" x14ac:dyDescent="0.3">
      <c r="A3818" t="s">
        <v>16</v>
      </c>
      <c r="B3818" t="s">
        <v>24</v>
      </c>
      <c r="C3818">
        <v>45505</v>
      </c>
      <c r="D3818">
        <v>1</v>
      </c>
      <c r="E3818">
        <v>1331.23</v>
      </c>
      <c r="F3818">
        <v>830.71</v>
      </c>
      <c r="G3818">
        <v>500.52</v>
      </c>
      <c r="H3818">
        <v>2024</v>
      </c>
      <c r="I3818">
        <v>8</v>
      </c>
      <c r="J3818" t="s">
        <v>89</v>
      </c>
      <c r="K3818" t="s">
        <v>104</v>
      </c>
      <c r="L3818" t="s">
        <v>102</v>
      </c>
      <c r="M3818" t="s">
        <v>124</v>
      </c>
    </row>
    <row r="3819" spans="1:13" x14ac:dyDescent="0.3">
      <c r="A3819" t="s">
        <v>6</v>
      </c>
      <c r="B3819" t="s">
        <v>49</v>
      </c>
      <c r="C3819">
        <v>45477</v>
      </c>
      <c r="D3819">
        <v>6</v>
      </c>
      <c r="E3819">
        <v>7986.42</v>
      </c>
      <c r="F3819">
        <v>4905.72</v>
      </c>
      <c r="G3819">
        <v>3080.7</v>
      </c>
      <c r="H3819">
        <v>2024</v>
      </c>
      <c r="I3819">
        <v>7</v>
      </c>
      <c r="J3819" t="s">
        <v>89</v>
      </c>
      <c r="K3819" t="s">
        <v>137</v>
      </c>
      <c r="L3819" t="s">
        <v>126</v>
      </c>
      <c r="M3819" t="s">
        <v>158</v>
      </c>
    </row>
    <row r="3820" spans="1:13" x14ac:dyDescent="0.3">
      <c r="A3820" t="s">
        <v>12</v>
      </c>
      <c r="B3820" t="s">
        <v>11</v>
      </c>
      <c r="C3820">
        <v>45475</v>
      </c>
      <c r="D3820">
        <v>20</v>
      </c>
      <c r="E3820">
        <v>13437</v>
      </c>
      <c r="F3820">
        <v>10611.800000000001</v>
      </c>
      <c r="G3820">
        <v>2825.1999999999989</v>
      </c>
      <c r="H3820">
        <v>2024</v>
      </c>
      <c r="I3820">
        <v>7</v>
      </c>
      <c r="J3820" t="s">
        <v>89</v>
      </c>
      <c r="K3820" t="s">
        <v>113</v>
      </c>
      <c r="L3820" t="s">
        <v>102</v>
      </c>
      <c r="M3820" t="s">
        <v>103</v>
      </c>
    </row>
    <row r="3821" spans="1:13" x14ac:dyDescent="0.3">
      <c r="A3821" t="s">
        <v>16</v>
      </c>
      <c r="B3821" t="s">
        <v>64</v>
      </c>
      <c r="C3821">
        <v>45169</v>
      </c>
      <c r="D3821">
        <v>9</v>
      </c>
      <c r="E3821">
        <v>3489.66</v>
      </c>
      <c r="F3821">
        <v>2334.7800000000002</v>
      </c>
      <c r="G3821">
        <v>1154.8799999999997</v>
      </c>
      <c r="H3821">
        <v>2023</v>
      </c>
      <c r="I3821">
        <v>8</v>
      </c>
      <c r="J3821" t="s">
        <v>85</v>
      </c>
      <c r="K3821" t="s">
        <v>106</v>
      </c>
      <c r="L3821" t="s">
        <v>102</v>
      </c>
      <c r="M3821" t="s">
        <v>103</v>
      </c>
    </row>
    <row r="3822" spans="1:13" x14ac:dyDescent="0.3">
      <c r="A3822" t="s">
        <v>37</v>
      </c>
      <c r="B3822" t="s">
        <v>45</v>
      </c>
      <c r="C3822">
        <v>45587</v>
      </c>
      <c r="D3822">
        <v>28</v>
      </c>
      <c r="E3822">
        <v>22586.48</v>
      </c>
      <c r="F3822">
        <v>13469.12</v>
      </c>
      <c r="G3822">
        <v>9117.3599999999988</v>
      </c>
      <c r="H3822">
        <v>2024</v>
      </c>
      <c r="I3822">
        <v>10</v>
      </c>
      <c r="J3822" t="s">
        <v>90</v>
      </c>
      <c r="K3822" t="s">
        <v>113</v>
      </c>
      <c r="L3822" t="s">
        <v>111</v>
      </c>
      <c r="M3822" t="s">
        <v>112</v>
      </c>
    </row>
    <row r="3823" spans="1:13" x14ac:dyDescent="0.3">
      <c r="A3823" t="s">
        <v>8</v>
      </c>
      <c r="B3823" t="s">
        <v>40</v>
      </c>
      <c r="C3823">
        <v>45515</v>
      </c>
      <c r="D3823">
        <v>6</v>
      </c>
      <c r="E3823">
        <v>8122.74</v>
      </c>
      <c r="F3823">
        <v>5846.76</v>
      </c>
      <c r="G3823">
        <v>2275.9799999999996</v>
      </c>
      <c r="H3823">
        <v>2024</v>
      </c>
      <c r="I3823">
        <v>8</v>
      </c>
      <c r="J3823" t="s">
        <v>89</v>
      </c>
      <c r="K3823" t="s">
        <v>106</v>
      </c>
      <c r="L3823" t="s">
        <v>111</v>
      </c>
      <c r="M3823" t="s">
        <v>112</v>
      </c>
    </row>
    <row r="3824" spans="1:13" x14ac:dyDescent="0.3">
      <c r="A3824" t="s">
        <v>32</v>
      </c>
      <c r="B3824" t="s">
        <v>17</v>
      </c>
      <c r="C3824">
        <v>45438</v>
      </c>
      <c r="D3824">
        <v>12</v>
      </c>
      <c r="E3824">
        <v>2195.7599999999998</v>
      </c>
      <c r="F3824">
        <v>1668.12</v>
      </c>
      <c r="G3824">
        <v>527.63999999999987</v>
      </c>
      <c r="H3824">
        <v>2024</v>
      </c>
      <c r="I3824">
        <v>5</v>
      </c>
      <c r="J3824" t="s">
        <v>88</v>
      </c>
      <c r="K3824" t="s">
        <v>104</v>
      </c>
      <c r="L3824" t="s">
        <v>102</v>
      </c>
      <c r="M3824" t="s">
        <v>103</v>
      </c>
    </row>
    <row r="3825" spans="1:13" x14ac:dyDescent="0.3">
      <c r="A3825" t="s">
        <v>8</v>
      </c>
      <c r="B3825" t="s">
        <v>46</v>
      </c>
      <c r="C3825">
        <v>45080</v>
      </c>
      <c r="D3825">
        <v>5</v>
      </c>
      <c r="E3825">
        <v>977.15000000000009</v>
      </c>
      <c r="F3825">
        <v>729.75</v>
      </c>
      <c r="G3825">
        <v>247.40000000000009</v>
      </c>
      <c r="H3825">
        <v>2023</v>
      </c>
      <c r="I3825">
        <v>6</v>
      </c>
      <c r="J3825" t="s">
        <v>84</v>
      </c>
      <c r="K3825" t="s">
        <v>100</v>
      </c>
      <c r="L3825" t="s">
        <v>118</v>
      </c>
      <c r="M3825" t="s">
        <v>119</v>
      </c>
    </row>
    <row r="3826" spans="1:13" x14ac:dyDescent="0.3">
      <c r="A3826" t="s">
        <v>16</v>
      </c>
      <c r="B3826" t="s">
        <v>26</v>
      </c>
      <c r="C3826">
        <v>45376</v>
      </c>
      <c r="D3826">
        <v>22</v>
      </c>
      <c r="E3826">
        <v>23181.18</v>
      </c>
      <c r="F3826">
        <v>14356.54</v>
      </c>
      <c r="G3826">
        <v>8824.64</v>
      </c>
      <c r="H3826">
        <v>2024</v>
      </c>
      <c r="I3826">
        <v>3</v>
      </c>
      <c r="J3826" t="s">
        <v>87</v>
      </c>
      <c r="K3826" t="s">
        <v>104</v>
      </c>
      <c r="L3826" t="s">
        <v>126</v>
      </c>
      <c r="M3826" t="s">
        <v>127</v>
      </c>
    </row>
    <row r="3827" spans="1:13" x14ac:dyDescent="0.3">
      <c r="A3827" t="s">
        <v>8</v>
      </c>
      <c r="B3827" t="s">
        <v>66</v>
      </c>
      <c r="C3827">
        <v>44957</v>
      </c>
      <c r="D3827">
        <v>14</v>
      </c>
      <c r="E3827">
        <v>7607.04</v>
      </c>
      <c r="F3827">
        <v>5412.12</v>
      </c>
      <c r="G3827">
        <v>2194.92</v>
      </c>
      <c r="H3827">
        <v>2023</v>
      </c>
      <c r="I3827">
        <v>1</v>
      </c>
      <c r="J3827" t="s">
        <v>83</v>
      </c>
      <c r="K3827" t="s">
        <v>113</v>
      </c>
      <c r="L3827" t="s">
        <v>118</v>
      </c>
      <c r="M3827" t="s">
        <v>154</v>
      </c>
    </row>
    <row r="3828" spans="1:13" x14ac:dyDescent="0.3">
      <c r="A3828" t="s">
        <v>32</v>
      </c>
      <c r="B3828" t="s">
        <v>9</v>
      </c>
      <c r="C3828">
        <v>45600</v>
      </c>
      <c r="D3828">
        <v>33</v>
      </c>
      <c r="E3828">
        <v>20038.59</v>
      </c>
      <c r="F3828">
        <v>12287.22</v>
      </c>
      <c r="G3828">
        <v>7751.3700000000008</v>
      </c>
      <c r="H3828">
        <v>2024</v>
      </c>
      <c r="I3828">
        <v>11</v>
      </c>
      <c r="J3828" t="s">
        <v>90</v>
      </c>
      <c r="K3828" t="s">
        <v>113</v>
      </c>
      <c r="L3828" t="s">
        <v>98</v>
      </c>
      <c r="M3828" t="s">
        <v>99</v>
      </c>
    </row>
    <row r="3829" spans="1:13" x14ac:dyDescent="0.3">
      <c r="A3829" t="s">
        <v>8</v>
      </c>
      <c r="B3829" t="s">
        <v>71</v>
      </c>
      <c r="C3829">
        <v>45340</v>
      </c>
      <c r="D3829">
        <v>31</v>
      </c>
      <c r="E3829">
        <v>7081.33</v>
      </c>
      <c r="F3829">
        <v>5659.36</v>
      </c>
      <c r="G3829">
        <v>1421.9700000000003</v>
      </c>
      <c r="H3829">
        <v>2024</v>
      </c>
      <c r="I3829">
        <v>2</v>
      </c>
      <c r="J3829" t="s">
        <v>87</v>
      </c>
      <c r="K3829" t="s">
        <v>100</v>
      </c>
      <c r="L3829" t="s">
        <v>98</v>
      </c>
      <c r="M3829" t="s">
        <v>99</v>
      </c>
    </row>
    <row r="3830" spans="1:13" x14ac:dyDescent="0.3">
      <c r="A3830" t="s">
        <v>16</v>
      </c>
      <c r="B3830" t="s">
        <v>36</v>
      </c>
      <c r="C3830">
        <v>45635</v>
      </c>
      <c r="D3830">
        <v>24</v>
      </c>
      <c r="E3830">
        <v>22729.199999999997</v>
      </c>
      <c r="F3830">
        <v>16017.119999999999</v>
      </c>
      <c r="G3830">
        <v>6712.0799999999981</v>
      </c>
      <c r="H3830">
        <v>2024</v>
      </c>
      <c r="I3830">
        <v>12</v>
      </c>
      <c r="J3830" t="s">
        <v>90</v>
      </c>
      <c r="K3830" t="s">
        <v>132</v>
      </c>
      <c r="L3830" t="s">
        <v>102</v>
      </c>
      <c r="M3830" t="s">
        <v>124</v>
      </c>
    </row>
    <row r="3831" spans="1:13" x14ac:dyDescent="0.3">
      <c r="A3831" t="s">
        <v>37</v>
      </c>
      <c r="B3831" t="s">
        <v>43</v>
      </c>
      <c r="C3831">
        <v>44970</v>
      </c>
      <c r="D3831">
        <v>30</v>
      </c>
      <c r="E3831">
        <v>31948.800000000003</v>
      </c>
      <c r="F3831">
        <v>20600.099999999999</v>
      </c>
      <c r="G3831">
        <v>11348.700000000004</v>
      </c>
      <c r="H3831">
        <v>2023</v>
      </c>
      <c r="I3831">
        <v>2</v>
      </c>
      <c r="J3831" t="s">
        <v>83</v>
      </c>
      <c r="K3831" t="s">
        <v>113</v>
      </c>
      <c r="L3831" t="s">
        <v>111</v>
      </c>
      <c r="M3831" t="s">
        <v>121</v>
      </c>
    </row>
    <row r="3832" spans="1:13" x14ac:dyDescent="0.3">
      <c r="A3832" t="s">
        <v>28</v>
      </c>
      <c r="B3832" t="s">
        <v>66</v>
      </c>
      <c r="C3832">
        <v>45142</v>
      </c>
      <c r="D3832">
        <v>16</v>
      </c>
      <c r="E3832">
        <v>8693.76</v>
      </c>
      <c r="F3832">
        <v>6185.28</v>
      </c>
      <c r="G3832">
        <v>2508.4800000000005</v>
      </c>
      <c r="H3832">
        <v>2023</v>
      </c>
      <c r="I3832">
        <v>8</v>
      </c>
      <c r="J3832" t="s">
        <v>85</v>
      </c>
      <c r="K3832" t="s">
        <v>113</v>
      </c>
      <c r="L3832" t="s">
        <v>118</v>
      </c>
      <c r="M3832" t="s">
        <v>154</v>
      </c>
    </row>
    <row r="3833" spans="1:13" x14ac:dyDescent="0.3">
      <c r="A3833" t="s">
        <v>16</v>
      </c>
      <c r="B3833" t="s">
        <v>50</v>
      </c>
      <c r="C3833">
        <v>44955</v>
      </c>
      <c r="D3833">
        <v>14</v>
      </c>
      <c r="E3833">
        <v>3774.6800000000003</v>
      </c>
      <c r="F3833">
        <v>2294.46</v>
      </c>
      <c r="G3833">
        <v>1480.2200000000003</v>
      </c>
      <c r="H3833">
        <v>2023</v>
      </c>
      <c r="I3833">
        <v>1</v>
      </c>
      <c r="J3833" t="s">
        <v>83</v>
      </c>
      <c r="K3833" t="s">
        <v>100</v>
      </c>
      <c r="L3833" t="s">
        <v>102</v>
      </c>
      <c r="M3833" t="s">
        <v>103</v>
      </c>
    </row>
    <row r="3834" spans="1:13" x14ac:dyDescent="0.3">
      <c r="A3834" t="s">
        <v>33</v>
      </c>
      <c r="B3834" t="s">
        <v>40</v>
      </c>
      <c r="C3834">
        <v>45299</v>
      </c>
      <c r="D3834">
        <v>11</v>
      </c>
      <c r="E3834">
        <v>14891.689999999999</v>
      </c>
      <c r="F3834">
        <v>10719.060000000001</v>
      </c>
      <c r="G3834">
        <v>4172.6299999999974</v>
      </c>
      <c r="H3834">
        <v>2024</v>
      </c>
      <c r="I3834">
        <v>1</v>
      </c>
      <c r="J3834" t="s">
        <v>87</v>
      </c>
      <c r="K3834" t="s">
        <v>106</v>
      </c>
      <c r="L3834" t="s">
        <v>111</v>
      </c>
      <c r="M3834" t="s">
        <v>112</v>
      </c>
    </row>
    <row r="3835" spans="1:13" x14ac:dyDescent="0.3">
      <c r="A3835" t="s">
        <v>28</v>
      </c>
      <c r="B3835" t="s">
        <v>48</v>
      </c>
      <c r="C3835">
        <v>45609</v>
      </c>
      <c r="D3835">
        <v>35</v>
      </c>
      <c r="E3835">
        <v>49105.35</v>
      </c>
      <c r="F3835">
        <v>31169.25</v>
      </c>
      <c r="G3835">
        <v>17936.099999999999</v>
      </c>
      <c r="H3835">
        <v>2024</v>
      </c>
      <c r="I3835">
        <v>11</v>
      </c>
      <c r="J3835" t="s">
        <v>90</v>
      </c>
      <c r="K3835" t="s">
        <v>137</v>
      </c>
      <c r="L3835" t="s">
        <v>111</v>
      </c>
      <c r="M3835" t="s">
        <v>112</v>
      </c>
    </row>
    <row r="3836" spans="1:13" x14ac:dyDescent="0.3">
      <c r="A3836" t="s">
        <v>33</v>
      </c>
      <c r="B3836" t="s">
        <v>49</v>
      </c>
      <c r="C3836">
        <v>45608</v>
      </c>
      <c r="D3836">
        <v>23</v>
      </c>
      <c r="E3836">
        <v>30614.609999999997</v>
      </c>
      <c r="F3836">
        <v>18805.259999999998</v>
      </c>
      <c r="G3836">
        <v>11809.349999999999</v>
      </c>
      <c r="H3836">
        <v>2024</v>
      </c>
      <c r="I3836">
        <v>11</v>
      </c>
      <c r="J3836" t="s">
        <v>90</v>
      </c>
      <c r="K3836" t="s">
        <v>137</v>
      </c>
      <c r="L3836" t="s">
        <v>126</v>
      </c>
      <c r="M3836" t="s">
        <v>158</v>
      </c>
    </row>
    <row r="3837" spans="1:13" x14ac:dyDescent="0.3">
      <c r="A3837" t="s">
        <v>37</v>
      </c>
      <c r="B3837" t="s">
        <v>31</v>
      </c>
      <c r="C3837">
        <v>45308</v>
      </c>
      <c r="D3837">
        <v>21</v>
      </c>
      <c r="E3837">
        <v>10094.699999999999</v>
      </c>
      <c r="F3837">
        <v>6340.74</v>
      </c>
      <c r="G3837">
        <v>3753.9599999999991</v>
      </c>
      <c r="H3837">
        <v>2024</v>
      </c>
      <c r="I3837">
        <v>1</v>
      </c>
      <c r="J3837" t="s">
        <v>87</v>
      </c>
      <c r="K3837" t="s">
        <v>113</v>
      </c>
      <c r="L3837" t="s">
        <v>98</v>
      </c>
      <c r="M3837" t="s">
        <v>108</v>
      </c>
    </row>
    <row r="3838" spans="1:13" x14ac:dyDescent="0.3">
      <c r="A3838" t="s">
        <v>54</v>
      </c>
      <c r="B3838" t="s">
        <v>9</v>
      </c>
      <c r="C3838">
        <v>45410</v>
      </c>
      <c r="D3838">
        <v>16</v>
      </c>
      <c r="E3838">
        <v>9715.68</v>
      </c>
      <c r="F3838">
        <v>5957.44</v>
      </c>
      <c r="G3838">
        <v>3758.2400000000007</v>
      </c>
      <c r="H3838">
        <v>2024</v>
      </c>
      <c r="I3838">
        <v>4</v>
      </c>
      <c r="J3838" t="s">
        <v>88</v>
      </c>
      <c r="K3838" t="s">
        <v>113</v>
      </c>
      <c r="L3838" t="s">
        <v>98</v>
      </c>
      <c r="M3838" t="s">
        <v>99</v>
      </c>
    </row>
    <row r="3839" spans="1:13" x14ac:dyDescent="0.3">
      <c r="A3839" t="s">
        <v>37</v>
      </c>
      <c r="B3839" t="s">
        <v>27</v>
      </c>
      <c r="C3839">
        <v>45123</v>
      </c>
      <c r="D3839">
        <v>4</v>
      </c>
      <c r="E3839">
        <v>1364.68</v>
      </c>
      <c r="F3839">
        <v>813.88</v>
      </c>
      <c r="G3839">
        <v>550.80000000000007</v>
      </c>
      <c r="H3839">
        <v>2023</v>
      </c>
      <c r="I3839">
        <v>7</v>
      </c>
      <c r="J3839" t="s">
        <v>85</v>
      </c>
      <c r="K3839" t="s">
        <v>113</v>
      </c>
      <c r="L3839" t="s">
        <v>102</v>
      </c>
      <c r="M3839" t="s">
        <v>124</v>
      </c>
    </row>
    <row r="3840" spans="1:13" x14ac:dyDescent="0.3">
      <c r="A3840" t="s">
        <v>32</v>
      </c>
      <c r="B3840" t="s">
        <v>64</v>
      </c>
      <c r="C3840">
        <v>45583</v>
      </c>
      <c r="D3840">
        <v>24</v>
      </c>
      <c r="E3840">
        <v>9305.76</v>
      </c>
      <c r="F3840">
        <v>6226.08</v>
      </c>
      <c r="G3840">
        <v>3079.6800000000003</v>
      </c>
      <c r="H3840">
        <v>2024</v>
      </c>
      <c r="I3840">
        <v>10</v>
      </c>
      <c r="J3840" t="s">
        <v>90</v>
      </c>
      <c r="K3840" t="s">
        <v>106</v>
      </c>
      <c r="L3840" t="s">
        <v>102</v>
      </c>
      <c r="M3840" t="s">
        <v>103</v>
      </c>
    </row>
    <row r="3841" spans="1:13" x14ac:dyDescent="0.3">
      <c r="A3841" t="s">
        <v>16</v>
      </c>
      <c r="B3841" t="s">
        <v>20</v>
      </c>
      <c r="C3841">
        <v>45501</v>
      </c>
      <c r="D3841">
        <v>6</v>
      </c>
      <c r="E3841">
        <v>5329.26</v>
      </c>
      <c r="F3841">
        <v>4334.7000000000007</v>
      </c>
      <c r="G3841">
        <v>994.55999999999949</v>
      </c>
      <c r="H3841">
        <v>2024</v>
      </c>
      <c r="I3841">
        <v>7</v>
      </c>
      <c r="J3841" t="s">
        <v>89</v>
      </c>
      <c r="K3841" t="s">
        <v>104</v>
      </c>
      <c r="L3841" t="s">
        <v>102</v>
      </c>
      <c r="M3841" t="s">
        <v>124</v>
      </c>
    </row>
    <row r="3842" spans="1:13" x14ac:dyDescent="0.3">
      <c r="A3842" t="s">
        <v>23</v>
      </c>
      <c r="B3842" t="s">
        <v>27</v>
      </c>
      <c r="C3842">
        <v>45259</v>
      </c>
      <c r="D3842">
        <v>42</v>
      </c>
      <c r="E3842">
        <v>14329.140000000001</v>
      </c>
      <c r="F3842">
        <v>8545.74</v>
      </c>
      <c r="G3842">
        <v>5783.4000000000015</v>
      </c>
      <c r="H3842">
        <v>2023</v>
      </c>
      <c r="I3842">
        <v>11</v>
      </c>
      <c r="J3842" t="s">
        <v>86</v>
      </c>
      <c r="K3842" t="s">
        <v>113</v>
      </c>
      <c r="L3842" t="s">
        <v>102</v>
      </c>
      <c r="M3842" t="s">
        <v>124</v>
      </c>
    </row>
    <row r="3843" spans="1:13" x14ac:dyDescent="0.3">
      <c r="A3843" t="s">
        <v>16</v>
      </c>
      <c r="B3843" t="s">
        <v>34</v>
      </c>
      <c r="C3843">
        <v>45170</v>
      </c>
      <c r="D3843">
        <v>5</v>
      </c>
      <c r="E3843">
        <v>4825.2999999999993</v>
      </c>
      <c r="F3843">
        <v>3776.5</v>
      </c>
      <c r="G3843">
        <v>1048.7999999999993</v>
      </c>
      <c r="H3843">
        <v>2023</v>
      </c>
      <c r="I3843">
        <v>9</v>
      </c>
      <c r="J3843" t="s">
        <v>85</v>
      </c>
      <c r="K3843" t="s">
        <v>113</v>
      </c>
      <c r="L3843" t="s">
        <v>118</v>
      </c>
      <c r="M3843" t="s">
        <v>119</v>
      </c>
    </row>
    <row r="3844" spans="1:13" x14ac:dyDescent="0.3">
      <c r="A3844" t="s">
        <v>28</v>
      </c>
      <c r="B3844" t="s">
        <v>58</v>
      </c>
      <c r="C3844">
        <v>45030</v>
      </c>
      <c r="D3844">
        <v>17</v>
      </c>
      <c r="E3844">
        <v>4407.59</v>
      </c>
      <c r="F3844">
        <v>2880.99</v>
      </c>
      <c r="G3844">
        <v>1526.6000000000004</v>
      </c>
      <c r="H3844">
        <v>2023</v>
      </c>
      <c r="I3844">
        <v>4</v>
      </c>
      <c r="J3844" t="s">
        <v>84</v>
      </c>
      <c r="K3844" t="s">
        <v>106</v>
      </c>
      <c r="L3844" t="s">
        <v>126</v>
      </c>
      <c r="M3844" t="s">
        <v>144</v>
      </c>
    </row>
    <row r="3845" spans="1:13" x14ac:dyDescent="0.3">
      <c r="A3845" t="s">
        <v>16</v>
      </c>
      <c r="B3845" t="s">
        <v>31</v>
      </c>
      <c r="C3845">
        <v>45521</v>
      </c>
      <c r="D3845">
        <v>17</v>
      </c>
      <c r="E3845">
        <v>8171.9</v>
      </c>
      <c r="F3845">
        <v>5132.9799999999996</v>
      </c>
      <c r="G3845">
        <v>3038.92</v>
      </c>
      <c r="H3845">
        <v>2024</v>
      </c>
      <c r="I3845">
        <v>8</v>
      </c>
      <c r="J3845" t="s">
        <v>89</v>
      </c>
      <c r="K3845" t="s">
        <v>113</v>
      </c>
      <c r="L3845" t="s">
        <v>98</v>
      </c>
      <c r="M3845" t="s">
        <v>108</v>
      </c>
    </row>
    <row r="3846" spans="1:13" x14ac:dyDescent="0.3">
      <c r="A3846" t="s">
        <v>16</v>
      </c>
      <c r="B3846" t="s">
        <v>53</v>
      </c>
      <c r="C3846">
        <v>45463</v>
      </c>
      <c r="D3846">
        <v>4</v>
      </c>
      <c r="E3846">
        <v>5102.4399999999996</v>
      </c>
      <c r="F3846">
        <v>3181.56</v>
      </c>
      <c r="G3846">
        <v>1920.8799999999997</v>
      </c>
      <c r="H3846">
        <v>2024</v>
      </c>
      <c r="I3846">
        <v>6</v>
      </c>
      <c r="J3846" t="s">
        <v>88</v>
      </c>
      <c r="K3846" t="s">
        <v>130</v>
      </c>
      <c r="L3846" t="s">
        <v>118</v>
      </c>
      <c r="M3846" t="s">
        <v>152</v>
      </c>
    </row>
    <row r="3847" spans="1:13" x14ac:dyDescent="0.3">
      <c r="A3847" t="s">
        <v>21</v>
      </c>
      <c r="B3847" t="s">
        <v>18</v>
      </c>
      <c r="C3847">
        <v>45587</v>
      </c>
      <c r="D3847">
        <v>36</v>
      </c>
      <c r="E3847">
        <v>14369.76</v>
      </c>
      <c r="F3847">
        <v>10859.039999999999</v>
      </c>
      <c r="G3847">
        <v>3510.7200000000012</v>
      </c>
      <c r="H3847">
        <v>2024</v>
      </c>
      <c r="I3847">
        <v>10</v>
      </c>
      <c r="J3847" t="s">
        <v>90</v>
      </c>
      <c r="K3847" t="s">
        <v>130</v>
      </c>
      <c r="L3847" t="s">
        <v>126</v>
      </c>
      <c r="M3847" t="s">
        <v>129</v>
      </c>
    </row>
    <row r="3848" spans="1:13" x14ac:dyDescent="0.3">
      <c r="A3848" t="s">
        <v>59</v>
      </c>
      <c r="B3848" t="s">
        <v>65</v>
      </c>
      <c r="C3848">
        <v>45490</v>
      </c>
      <c r="D3848">
        <v>2</v>
      </c>
      <c r="E3848">
        <v>646.29999999999995</v>
      </c>
      <c r="F3848">
        <v>399.72</v>
      </c>
      <c r="G3848">
        <v>246.57999999999993</v>
      </c>
      <c r="H3848">
        <v>2024</v>
      </c>
      <c r="I3848">
        <v>7</v>
      </c>
      <c r="J3848" t="s">
        <v>89</v>
      </c>
      <c r="K3848" t="s">
        <v>109</v>
      </c>
      <c r="L3848" t="s">
        <v>111</v>
      </c>
      <c r="M3848" t="s">
        <v>112</v>
      </c>
    </row>
    <row r="3849" spans="1:13" x14ac:dyDescent="0.3">
      <c r="A3849" t="s">
        <v>21</v>
      </c>
      <c r="B3849" t="s">
        <v>50</v>
      </c>
      <c r="C3849">
        <v>45146</v>
      </c>
      <c r="D3849">
        <v>3</v>
      </c>
      <c r="E3849">
        <v>808.86</v>
      </c>
      <c r="F3849">
        <v>491.66999999999996</v>
      </c>
      <c r="G3849">
        <v>317.19000000000005</v>
      </c>
      <c r="H3849">
        <v>2023</v>
      </c>
      <c r="I3849">
        <v>8</v>
      </c>
      <c r="J3849" t="s">
        <v>85</v>
      </c>
      <c r="K3849" t="s">
        <v>100</v>
      </c>
      <c r="L3849" t="s">
        <v>102</v>
      </c>
      <c r="M3849" t="s">
        <v>103</v>
      </c>
    </row>
    <row r="3850" spans="1:13" x14ac:dyDescent="0.3">
      <c r="A3850" t="s">
        <v>16</v>
      </c>
      <c r="B3850" t="s">
        <v>27</v>
      </c>
      <c r="C3850">
        <v>45193</v>
      </c>
      <c r="D3850">
        <v>26</v>
      </c>
      <c r="E3850">
        <v>8870.42</v>
      </c>
      <c r="F3850">
        <v>5290.22</v>
      </c>
      <c r="G3850">
        <v>3580.2</v>
      </c>
      <c r="H3850">
        <v>2023</v>
      </c>
      <c r="I3850">
        <v>9</v>
      </c>
      <c r="J3850" t="s">
        <v>85</v>
      </c>
      <c r="K3850" t="s">
        <v>113</v>
      </c>
      <c r="L3850" t="s">
        <v>102</v>
      </c>
      <c r="M3850" t="s">
        <v>124</v>
      </c>
    </row>
    <row r="3851" spans="1:13" x14ac:dyDescent="0.3">
      <c r="A3851" t="s">
        <v>19</v>
      </c>
      <c r="B3851" t="s">
        <v>27</v>
      </c>
      <c r="C3851">
        <v>45127</v>
      </c>
      <c r="D3851">
        <v>10</v>
      </c>
      <c r="E3851">
        <v>3411.7000000000003</v>
      </c>
      <c r="F3851">
        <v>2034.7</v>
      </c>
      <c r="G3851">
        <v>1377.0000000000002</v>
      </c>
      <c r="H3851">
        <v>2023</v>
      </c>
      <c r="I3851">
        <v>7</v>
      </c>
      <c r="J3851" t="s">
        <v>85</v>
      </c>
      <c r="K3851" t="s">
        <v>113</v>
      </c>
      <c r="L3851" t="s">
        <v>102</v>
      </c>
      <c r="M3851" t="s">
        <v>124</v>
      </c>
    </row>
    <row r="3852" spans="1:13" x14ac:dyDescent="0.3">
      <c r="A3852" t="s">
        <v>16</v>
      </c>
      <c r="B3852" t="s">
        <v>52</v>
      </c>
      <c r="C3852">
        <v>45603</v>
      </c>
      <c r="D3852">
        <v>24</v>
      </c>
      <c r="E3852">
        <v>5678.64</v>
      </c>
      <c r="F3852">
        <v>4396.08</v>
      </c>
      <c r="G3852">
        <v>1282.5600000000004</v>
      </c>
      <c r="H3852">
        <v>2024</v>
      </c>
      <c r="I3852">
        <v>11</v>
      </c>
      <c r="J3852" t="s">
        <v>90</v>
      </c>
      <c r="K3852" t="s">
        <v>113</v>
      </c>
      <c r="L3852" t="s">
        <v>118</v>
      </c>
      <c r="M3852" t="s">
        <v>152</v>
      </c>
    </row>
    <row r="3853" spans="1:13" x14ac:dyDescent="0.3">
      <c r="A3853" t="s">
        <v>8</v>
      </c>
      <c r="B3853" t="s">
        <v>30</v>
      </c>
      <c r="C3853">
        <v>45560</v>
      </c>
      <c r="D3853">
        <v>5</v>
      </c>
      <c r="E3853">
        <v>7357.3</v>
      </c>
      <c r="F3853">
        <v>4978.25</v>
      </c>
      <c r="G3853">
        <v>2379.0500000000002</v>
      </c>
      <c r="H3853">
        <v>2024</v>
      </c>
      <c r="I3853">
        <v>9</v>
      </c>
      <c r="J3853" t="s">
        <v>89</v>
      </c>
      <c r="K3853" t="s">
        <v>113</v>
      </c>
      <c r="L3853" t="s">
        <v>126</v>
      </c>
      <c r="M3853" t="s">
        <v>127</v>
      </c>
    </row>
    <row r="3854" spans="1:13" x14ac:dyDescent="0.3">
      <c r="A3854" t="s">
        <v>14</v>
      </c>
      <c r="B3854" t="s">
        <v>27</v>
      </c>
      <c r="C3854">
        <v>44938</v>
      </c>
      <c r="D3854">
        <v>16</v>
      </c>
      <c r="E3854">
        <v>5458.72</v>
      </c>
      <c r="F3854">
        <v>3255.52</v>
      </c>
      <c r="G3854">
        <v>2203.2000000000003</v>
      </c>
      <c r="H3854">
        <v>2023</v>
      </c>
      <c r="I3854">
        <v>1</v>
      </c>
      <c r="J3854" t="s">
        <v>83</v>
      </c>
      <c r="K3854" t="s">
        <v>113</v>
      </c>
      <c r="L3854" t="s">
        <v>102</v>
      </c>
      <c r="M3854" t="s">
        <v>124</v>
      </c>
    </row>
    <row r="3855" spans="1:13" x14ac:dyDescent="0.3">
      <c r="A3855" t="s">
        <v>12</v>
      </c>
      <c r="B3855" t="s">
        <v>46</v>
      </c>
      <c r="C3855">
        <v>45260</v>
      </c>
      <c r="D3855">
        <v>26</v>
      </c>
      <c r="E3855">
        <v>5081.18</v>
      </c>
      <c r="F3855">
        <v>3794.7</v>
      </c>
      <c r="G3855">
        <v>1286.4800000000005</v>
      </c>
      <c r="H3855">
        <v>2023</v>
      </c>
      <c r="I3855">
        <v>11</v>
      </c>
      <c r="J3855" t="s">
        <v>86</v>
      </c>
      <c r="K3855" t="s">
        <v>100</v>
      </c>
      <c r="L3855" t="s">
        <v>118</v>
      </c>
      <c r="M3855" t="s">
        <v>119</v>
      </c>
    </row>
    <row r="3856" spans="1:13" x14ac:dyDescent="0.3">
      <c r="A3856" t="s">
        <v>32</v>
      </c>
      <c r="B3856" t="s">
        <v>39</v>
      </c>
      <c r="C3856">
        <v>45410</v>
      </c>
      <c r="D3856">
        <v>16</v>
      </c>
      <c r="E3856">
        <v>11679.68</v>
      </c>
      <c r="F3856">
        <v>9423.84</v>
      </c>
      <c r="G3856">
        <v>2255.84</v>
      </c>
      <c r="H3856">
        <v>2024</v>
      </c>
      <c r="I3856">
        <v>4</v>
      </c>
      <c r="J3856" t="s">
        <v>88</v>
      </c>
      <c r="K3856" t="s">
        <v>113</v>
      </c>
      <c r="L3856" t="s">
        <v>111</v>
      </c>
      <c r="M3856" t="s">
        <v>121</v>
      </c>
    </row>
    <row r="3857" spans="1:13" x14ac:dyDescent="0.3">
      <c r="A3857" t="s">
        <v>14</v>
      </c>
      <c r="B3857" t="s">
        <v>60</v>
      </c>
      <c r="C3857">
        <v>45352</v>
      </c>
      <c r="D3857">
        <v>22</v>
      </c>
      <c r="E3857">
        <v>12373.019999999999</v>
      </c>
      <c r="F3857">
        <v>9447.4600000000009</v>
      </c>
      <c r="G3857">
        <v>2925.5599999999977</v>
      </c>
      <c r="H3857">
        <v>2024</v>
      </c>
      <c r="I3857">
        <v>3</v>
      </c>
      <c r="J3857" t="s">
        <v>87</v>
      </c>
      <c r="K3857" t="s">
        <v>132</v>
      </c>
      <c r="L3857" t="s">
        <v>102</v>
      </c>
      <c r="M3857" t="s">
        <v>116</v>
      </c>
    </row>
    <row r="3858" spans="1:13" x14ac:dyDescent="0.3">
      <c r="A3858" t="s">
        <v>23</v>
      </c>
      <c r="B3858" t="s">
        <v>18</v>
      </c>
      <c r="C3858">
        <v>45391</v>
      </c>
      <c r="D3858">
        <v>7</v>
      </c>
      <c r="E3858">
        <v>2794.1200000000003</v>
      </c>
      <c r="F3858">
        <v>2111.48</v>
      </c>
      <c r="G3858">
        <v>682.64000000000033</v>
      </c>
      <c r="H3858">
        <v>2024</v>
      </c>
      <c r="I3858">
        <v>4</v>
      </c>
      <c r="J3858" t="s">
        <v>88</v>
      </c>
      <c r="K3858" t="s">
        <v>130</v>
      </c>
      <c r="L3858" t="s">
        <v>126</v>
      </c>
      <c r="M3858" t="s">
        <v>129</v>
      </c>
    </row>
    <row r="3859" spans="1:13" x14ac:dyDescent="0.3">
      <c r="A3859" t="s">
        <v>14</v>
      </c>
      <c r="B3859" t="s">
        <v>9</v>
      </c>
      <c r="C3859">
        <v>45653</v>
      </c>
      <c r="D3859">
        <v>30</v>
      </c>
      <c r="E3859">
        <v>18216.900000000001</v>
      </c>
      <c r="F3859">
        <v>11170.199999999999</v>
      </c>
      <c r="G3859">
        <v>7046.7000000000025</v>
      </c>
      <c r="H3859">
        <v>2024</v>
      </c>
      <c r="I3859">
        <v>12</v>
      </c>
      <c r="J3859" t="s">
        <v>90</v>
      </c>
      <c r="K3859" t="s">
        <v>113</v>
      </c>
      <c r="L3859" t="s">
        <v>98</v>
      </c>
      <c r="M3859" t="s">
        <v>99</v>
      </c>
    </row>
    <row r="3860" spans="1:13" x14ac:dyDescent="0.3">
      <c r="A3860" t="s">
        <v>16</v>
      </c>
      <c r="B3860" t="s">
        <v>34</v>
      </c>
      <c r="C3860">
        <v>45173</v>
      </c>
      <c r="D3860">
        <v>2</v>
      </c>
      <c r="E3860">
        <v>1930.12</v>
      </c>
      <c r="F3860">
        <v>1510.6</v>
      </c>
      <c r="G3860">
        <v>419.52</v>
      </c>
      <c r="H3860">
        <v>2023</v>
      </c>
      <c r="I3860">
        <v>9</v>
      </c>
      <c r="J3860" t="s">
        <v>85</v>
      </c>
      <c r="K3860" t="s">
        <v>113</v>
      </c>
      <c r="L3860" t="s">
        <v>118</v>
      </c>
      <c r="M3860" t="s">
        <v>119</v>
      </c>
    </row>
    <row r="3861" spans="1:13" x14ac:dyDescent="0.3">
      <c r="A3861" t="s">
        <v>8</v>
      </c>
      <c r="B3861" t="s">
        <v>42</v>
      </c>
      <c r="C3861">
        <v>45360</v>
      </c>
      <c r="D3861">
        <v>24</v>
      </c>
      <c r="E3861">
        <v>10168.08</v>
      </c>
      <c r="F3861">
        <v>6626.4000000000005</v>
      </c>
      <c r="G3861">
        <v>3541.6799999999994</v>
      </c>
      <c r="H3861">
        <v>2024</v>
      </c>
      <c r="I3861">
        <v>3</v>
      </c>
      <c r="J3861" t="s">
        <v>87</v>
      </c>
      <c r="K3861" t="s">
        <v>137</v>
      </c>
      <c r="L3861" t="s">
        <v>98</v>
      </c>
      <c r="M3861" t="s">
        <v>99</v>
      </c>
    </row>
    <row r="3862" spans="1:13" x14ac:dyDescent="0.3">
      <c r="A3862" t="s">
        <v>14</v>
      </c>
      <c r="B3862" t="s">
        <v>41</v>
      </c>
      <c r="C3862">
        <v>45379</v>
      </c>
      <c r="D3862">
        <v>12</v>
      </c>
      <c r="E3862">
        <v>10600.8</v>
      </c>
      <c r="F3862">
        <v>7253.88</v>
      </c>
      <c r="G3862">
        <v>3346.9199999999992</v>
      </c>
      <c r="H3862">
        <v>2024</v>
      </c>
      <c r="I3862">
        <v>3</v>
      </c>
      <c r="J3862" t="s">
        <v>87</v>
      </c>
      <c r="K3862" t="s">
        <v>132</v>
      </c>
      <c r="L3862" t="s">
        <v>118</v>
      </c>
      <c r="M3862" t="s">
        <v>154</v>
      </c>
    </row>
    <row r="3863" spans="1:13" x14ac:dyDescent="0.3">
      <c r="A3863" t="s">
        <v>10</v>
      </c>
      <c r="B3863" t="s">
        <v>15</v>
      </c>
      <c r="C3863">
        <v>45463</v>
      </c>
      <c r="D3863">
        <v>8</v>
      </c>
      <c r="E3863">
        <v>7067.92</v>
      </c>
      <c r="F3863">
        <v>4928.72</v>
      </c>
      <c r="G3863">
        <v>2139.1999999999998</v>
      </c>
      <c r="H3863">
        <v>2024</v>
      </c>
      <c r="I3863">
        <v>6</v>
      </c>
      <c r="J3863" t="s">
        <v>88</v>
      </c>
      <c r="K3863" t="s">
        <v>132</v>
      </c>
      <c r="L3863" t="s">
        <v>118</v>
      </c>
      <c r="M3863" t="s">
        <v>134</v>
      </c>
    </row>
    <row r="3864" spans="1:13" x14ac:dyDescent="0.3">
      <c r="A3864" t="s">
        <v>10</v>
      </c>
      <c r="B3864" t="s">
        <v>9</v>
      </c>
      <c r="C3864">
        <v>45399</v>
      </c>
      <c r="D3864">
        <v>4</v>
      </c>
      <c r="E3864">
        <v>2428.92</v>
      </c>
      <c r="F3864">
        <v>1489.36</v>
      </c>
      <c r="G3864">
        <v>939.56000000000017</v>
      </c>
      <c r="H3864">
        <v>2024</v>
      </c>
      <c r="I3864">
        <v>4</v>
      </c>
      <c r="J3864" t="s">
        <v>88</v>
      </c>
      <c r="K3864" t="s">
        <v>113</v>
      </c>
      <c r="L3864" t="s">
        <v>98</v>
      </c>
      <c r="M3864" t="s">
        <v>99</v>
      </c>
    </row>
    <row r="3865" spans="1:13" x14ac:dyDescent="0.3">
      <c r="A3865" t="s">
        <v>16</v>
      </c>
      <c r="B3865" t="s">
        <v>13</v>
      </c>
      <c r="C3865">
        <v>44932</v>
      </c>
      <c r="D3865">
        <v>15</v>
      </c>
      <c r="E3865">
        <v>13171.050000000001</v>
      </c>
      <c r="F3865">
        <v>9074.5500000000011</v>
      </c>
      <c r="G3865">
        <v>4096.5</v>
      </c>
      <c r="H3865">
        <v>2023</v>
      </c>
      <c r="I3865">
        <v>1</v>
      </c>
      <c r="J3865" t="s">
        <v>83</v>
      </c>
      <c r="K3865" t="s">
        <v>104</v>
      </c>
      <c r="L3865" t="s">
        <v>102</v>
      </c>
      <c r="M3865" t="s">
        <v>103</v>
      </c>
    </row>
    <row r="3866" spans="1:13" x14ac:dyDescent="0.3">
      <c r="A3866" t="s">
        <v>6</v>
      </c>
      <c r="B3866" t="s">
        <v>67</v>
      </c>
      <c r="C3866">
        <v>44984</v>
      </c>
      <c r="D3866">
        <v>29</v>
      </c>
      <c r="E3866">
        <v>30272.520000000004</v>
      </c>
      <c r="F3866">
        <v>18677.16</v>
      </c>
      <c r="G3866">
        <v>11595.360000000004</v>
      </c>
      <c r="H3866">
        <v>2023</v>
      </c>
      <c r="I3866">
        <v>2</v>
      </c>
      <c r="J3866" t="s">
        <v>83</v>
      </c>
      <c r="K3866" t="s">
        <v>137</v>
      </c>
      <c r="L3866" t="s">
        <v>111</v>
      </c>
      <c r="M3866" t="s">
        <v>121</v>
      </c>
    </row>
    <row r="3867" spans="1:13" x14ac:dyDescent="0.3">
      <c r="A3867" t="s">
        <v>14</v>
      </c>
      <c r="B3867" t="s">
        <v>56</v>
      </c>
      <c r="C3867">
        <v>45248</v>
      </c>
      <c r="D3867">
        <v>35</v>
      </c>
      <c r="E3867">
        <v>4695.25</v>
      </c>
      <c r="F3867">
        <v>3878.7</v>
      </c>
      <c r="G3867">
        <v>816.55000000000018</v>
      </c>
      <c r="H3867">
        <v>2023</v>
      </c>
      <c r="I3867">
        <v>11</v>
      </c>
      <c r="J3867" t="s">
        <v>86</v>
      </c>
      <c r="K3867" t="s">
        <v>113</v>
      </c>
      <c r="L3867" t="s">
        <v>102</v>
      </c>
      <c r="M3867" t="s">
        <v>148</v>
      </c>
    </row>
    <row r="3868" spans="1:13" x14ac:dyDescent="0.3">
      <c r="A3868" t="s">
        <v>32</v>
      </c>
      <c r="B3868" t="s">
        <v>18</v>
      </c>
      <c r="C3868">
        <v>45475</v>
      </c>
      <c r="D3868">
        <v>13</v>
      </c>
      <c r="E3868">
        <v>5189.08</v>
      </c>
      <c r="F3868">
        <v>3921.3199999999997</v>
      </c>
      <c r="G3868">
        <v>1267.7600000000002</v>
      </c>
      <c r="H3868">
        <v>2024</v>
      </c>
      <c r="I3868">
        <v>7</v>
      </c>
      <c r="J3868" t="s">
        <v>89</v>
      </c>
      <c r="K3868" t="s">
        <v>130</v>
      </c>
      <c r="L3868" t="s">
        <v>126</v>
      </c>
      <c r="M3868" t="s">
        <v>129</v>
      </c>
    </row>
    <row r="3869" spans="1:13" x14ac:dyDescent="0.3">
      <c r="A3869" t="s">
        <v>16</v>
      </c>
      <c r="B3869" t="s">
        <v>60</v>
      </c>
      <c r="C3869">
        <v>45305</v>
      </c>
      <c r="D3869">
        <v>23</v>
      </c>
      <c r="E3869">
        <v>12935.429999999998</v>
      </c>
      <c r="F3869">
        <v>9876.89</v>
      </c>
      <c r="G3869">
        <v>3058.5399999999991</v>
      </c>
      <c r="H3869">
        <v>2024</v>
      </c>
      <c r="I3869">
        <v>1</v>
      </c>
      <c r="J3869" t="s">
        <v>87</v>
      </c>
      <c r="K3869" t="s">
        <v>132</v>
      </c>
      <c r="L3869" t="s">
        <v>102</v>
      </c>
      <c r="M3869" t="s">
        <v>116</v>
      </c>
    </row>
    <row r="3870" spans="1:13" x14ac:dyDescent="0.3">
      <c r="A3870" t="s">
        <v>33</v>
      </c>
      <c r="B3870" t="s">
        <v>35</v>
      </c>
      <c r="C3870">
        <v>45190</v>
      </c>
      <c r="D3870">
        <v>13</v>
      </c>
      <c r="E3870">
        <v>2119.65</v>
      </c>
      <c r="F3870">
        <v>1639.43</v>
      </c>
      <c r="G3870">
        <v>480.22</v>
      </c>
      <c r="H3870">
        <v>2023</v>
      </c>
      <c r="I3870">
        <v>9</v>
      </c>
      <c r="J3870" t="s">
        <v>85</v>
      </c>
      <c r="K3870" t="s">
        <v>113</v>
      </c>
      <c r="L3870" t="s">
        <v>102</v>
      </c>
      <c r="M3870" t="s">
        <v>124</v>
      </c>
    </row>
    <row r="3871" spans="1:13" x14ac:dyDescent="0.3">
      <c r="A3871" t="s">
        <v>54</v>
      </c>
      <c r="B3871" t="s">
        <v>56</v>
      </c>
      <c r="C3871">
        <v>45013</v>
      </c>
      <c r="D3871">
        <v>22</v>
      </c>
      <c r="E3871">
        <v>2951.3</v>
      </c>
      <c r="F3871">
        <v>2438.04</v>
      </c>
      <c r="G3871">
        <v>513.26000000000022</v>
      </c>
      <c r="H3871">
        <v>2023</v>
      </c>
      <c r="I3871">
        <v>3</v>
      </c>
      <c r="J3871" t="s">
        <v>83</v>
      </c>
      <c r="K3871" t="s">
        <v>113</v>
      </c>
      <c r="L3871" t="s">
        <v>102</v>
      </c>
      <c r="M3871" t="s">
        <v>148</v>
      </c>
    </row>
    <row r="3872" spans="1:13" x14ac:dyDescent="0.3">
      <c r="A3872" t="s">
        <v>10</v>
      </c>
      <c r="B3872" t="s">
        <v>65</v>
      </c>
      <c r="C3872">
        <v>45447</v>
      </c>
      <c r="D3872">
        <v>11</v>
      </c>
      <c r="E3872">
        <v>3554.6499999999996</v>
      </c>
      <c r="F3872">
        <v>2198.46</v>
      </c>
      <c r="G3872">
        <v>1356.1899999999996</v>
      </c>
      <c r="H3872">
        <v>2024</v>
      </c>
      <c r="I3872">
        <v>6</v>
      </c>
      <c r="J3872" t="s">
        <v>88</v>
      </c>
      <c r="K3872" t="s">
        <v>109</v>
      </c>
      <c r="L3872" t="s">
        <v>111</v>
      </c>
      <c r="M3872" t="s">
        <v>112</v>
      </c>
    </row>
    <row r="3873" spans="1:13" x14ac:dyDescent="0.3">
      <c r="A3873" t="s">
        <v>37</v>
      </c>
      <c r="B3873" t="s">
        <v>65</v>
      </c>
      <c r="C3873">
        <v>45344</v>
      </c>
      <c r="D3873">
        <v>14</v>
      </c>
      <c r="E3873">
        <v>4524.0999999999995</v>
      </c>
      <c r="F3873">
        <v>2798.04</v>
      </c>
      <c r="G3873">
        <v>1726.0599999999995</v>
      </c>
      <c r="H3873">
        <v>2024</v>
      </c>
      <c r="I3873">
        <v>2</v>
      </c>
      <c r="J3873" t="s">
        <v>87</v>
      </c>
      <c r="K3873" t="s">
        <v>109</v>
      </c>
      <c r="L3873" t="s">
        <v>111</v>
      </c>
      <c r="M3873" t="s">
        <v>112</v>
      </c>
    </row>
    <row r="3874" spans="1:13" x14ac:dyDescent="0.3">
      <c r="A3874" t="s">
        <v>16</v>
      </c>
      <c r="B3874" t="s">
        <v>17</v>
      </c>
      <c r="C3874">
        <v>45617</v>
      </c>
      <c r="D3874">
        <v>38</v>
      </c>
      <c r="E3874">
        <v>6953.24</v>
      </c>
      <c r="F3874">
        <v>5282.3799999999992</v>
      </c>
      <c r="G3874">
        <v>1670.8600000000006</v>
      </c>
      <c r="H3874">
        <v>2024</v>
      </c>
      <c r="I3874">
        <v>11</v>
      </c>
      <c r="J3874" t="s">
        <v>90</v>
      </c>
      <c r="K3874" t="s">
        <v>104</v>
      </c>
      <c r="L3874" t="s">
        <v>102</v>
      </c>
      <c r="M3874" t="s">
        <v>103</v>
      </c>
    </row>
    <row r="3875" spans="1:13" x14ac:dyDescent="0.3">
      <c r="A3875" t="s">
        <v>19</v>
      </c>
      <c r="B3875" t="s">
        <v>44</v>
      </c>
      <c r="C3875">
        <v>45114</v>
      </c>
      <c r="D3875">
        <v>15</v>
      </c>
      <c r="E3875">
        <v>4309.5</v>
      </c>
      <c r="F3875">
        <v>3490.0499999999997</v>
      </c>
      <c r="G3875">
        <v>819.45000000000027</v>
      </c>
      <c r="H3875">
        <v>2023</v>
      </c>
      <c r="I3875">
        <v>7</v>
      </c>
      <c r="J3875" t="s">
        <v>85</v>
      </c>
      <c r="K3875" t="s">
        <v>109</v>
      </c>
      <c r="L3875" t="s">
        <v>102</v>
      </c>
      <c r="M3875" t="s">
        <v>116</v>
      </c>
    </row>
    <row r="3876" spans="1:13" x14ac:dyDescent="0.3">
      <c r="A3876" t="s">
        <v>23</v>
      </c>
      <c r="B3876" t="s">
        <v>46</v>
      </c>
      <c r="C3876">
        <v>45179</v>
      </c>
      <c r="D3876">
        <v>23</v>
      </c>
      <c r="E3876">
        <v>4494.8900000000003</v>
      </c>
      <c r="F3876">
        <v>3356.85</v>
      </c>
      <c r="G3876">
        <v>1138.0400000000004</v>
      </c>
      <c r="H3876">
        <v>2023</v>
      </c>
      <c r="I3876">
        <v>9</v>
      </c>
      <c r="J3876" t="s">
        <v>85</v>
      </c>
      <c r="K3876" t="s">
        <v>100</v>
      </c>
      <c r="L3876" t="s">
        <v>118</v>
      </c>
      <c r="M3876" t="s">
        <v>119</v>
      </c>
    </row>
    <row r="3877" spans="1:13" x14ac:dyDescent="0.3">
      <c r="A3877" t="s">
        <v>8</v>
      </c>
      <c r="B3877" t="s">
        <v>53</v>
      </c>
      <c r="C3877">
        <v>45457</v>
      </c>
      <c r="D3877">
        <v>17</v>
      </c>
      <c r="E3877">
        <v>21685.37</v>
      </c>
      <c r="F3877">
        <v>13521.63</v>
      </c>
      <c r="G3877">
        <v>8163.74</v>
      </c>
      <c r="H3877">
        <v>2024</v>
      </c>
      <c r="I3877">
        <v>6</v>
      </c>
      <c r="J3877" t="s">
        <v>88</v>
      </c>
      <c r="K3877" t="s">
        <v>130</v>
      </c>
      <c r="L3877" t="s">
        <v>118</v>
      </c>
      <c r="M3877" t="s">
        <v>152</v>
      </c>
    </row>
    <row r="3878" spans="1:13" x14ac:dyDescent="0.3">
      <c r="A3878" t="s">
        <v>14</v>
      </c>
      <c r="B3878" t="s">
        <v>7</v>
      </c>
      <c r="C3878">
        <v>44943</v>
      </c>
      <c r="D3878">
        <v>31</v>
      </c>
      <c r="E3878">
        <v>10288.280000000001</v>
      </c>
      <c r="F3878">
        <v>6129.01</v>
      </c>
      <c r="G3878">
        <v>4159.2700000000004</v>
      </c>
      <c r="H3878">
        <v>2023</v>
      </c>
      <c r="I3878">
        <v>1</v>
      </c>
      <c r="J3878" t="s">
        <v>83</v>
      </c>
      <c r="K3878" t="s">
        <v>109</v>
      </c>
      <c r="L3878" t="s">
        <v>98</v>
      </c>
      <c r="M3878" t="s">
        <v>108</v>
      </c>
    </row>
    <row r="3879" spans="1:13" x14ac:dyDescent="0.3">
      <c r="A3879" t="s">
        <v>25</v>
      </c>
      <c r="B3879" t="s">
        <v>13</v>
      </c>
      <c r="C3879">
        <v>45249</v>
      </c>
      <c r="D3879">
        <v>27</v>
      </c>
      <c r="E3879">
        <v>23707.890000000003</v>
      </c>
      <c r="F3879">
        <v>16334.19</v>
      </c>
      <c r="G3879">
        <v>7373.7000000000025</v>
      </c>
      <c r="H3879">
        <v>2023</v>
      </c>
      <c r="I3879">
        <v>11</v>
      </c>
      <c r="J3879" t="s">
        <v>86</v>
      </c>
      <c r="K3879" t="s">
        <v>104</v>
      </c>
      <c r="L3879" t="s">
        <v>102</v>
      </c>
      <c r="M3879" t="s">
        <v>103</v>
      </c>
    </row>
    <row r="3880" spans="1:13" x14ac:dyDescent="0.3">
      <c r="A3880" t="s">
        <v>12</v>
      </c>
      <c r="B3880" t="s">
        <v>50</v>
      </c>
      <c r="C3880">
        <v>45346</v>
      </c>
      <c r="D3880">
        <v>33</v>
      </c>
      <c r="E3880">
        <v>8897.4600000000009</v>
      </c>
      <c r="F3880">
        <v>5408.37</v>
      </c>
      <c r="G3880">
        <v>3489.0900000000011</v>
      </c>
      <c r="H3880">
        <v>2024</v>
      </c>
      <c r="I3880">
        <v>2</v>
      </c>
      <c r="J3880" t="s">
        <v>87</v>
      </c>
      <c r="K3880" t="s">
        <v>100</v>
      </c>
      <c r="L3880" t="s">
        <v>102</v>
      </c>
      <c r="M3880" t="s">
        <v>103</v>
      </c>
    </row>
    <row r="3881" spans="1:13" x14ac:dyDescent="0.3">
      <c r="A3881" t="s">
        <v>12</v>
      </c>
      <c r="B3881" t="s">
        <v>48</v>
      </c>
      <c r="C3881">
        <v>45147</v>
      </c>
      <c r="D3881">
        <v>15</v>
      </c>
      <c r="E3881">
        <v>21045.15</v>
      </c>
      <c r="F3881">
        <v>13358.25</v>
      </c>
      <c r="G3881">
        <v>7686.9000000000015</v>
      </c>
      <c r="H3881">
        <v>2023</v>
      </c>
      <c r="I3881">
        <v>8</v>
      </c>
      <c r="J3881" t="s">
        <v>85</v>
      </c>
      <c r="K3881" t="s">
        <v>137</v>
      </c>
      <c r="L3881" t="s">
        <v>111</v>
      </c>
      <c r="M3881" t="s">
        <v>112</v>
      </c>
    </row>
    <row r="3882" spans="1:13" x14ac:dyDescent="0.3">
      <c r="A3882" t="s">
        <v>33</v>
      </c>
      <c r="B3882" t="s">
        <v>31</v>
      </c>
      <c r="C3882">
        <v>45578</v>
      </c>
      <c r="D3882">
        <v>34</v>
      </c>
      <c r="E3882">
        <v>16343.8</v>
      </c>
      <c r="F3882">
        <v>10265.959999999999</v>
      </c>
      <c r="G3882">
        <v>6077.84</v>
      </c>
      <c r="H3882">
        <v>2024</v>
      </c>
      <c r="I3882">
        <v>10</v>
      </c>
      <c r="J3882" t="s">
        <v>90</v>
      </c>
      <c r="K3882" t="s">
        <v>113</v>
      </c>
      <c r="L3882" t="s">
        <v>98</v>
      </c>
      <c r="M3882" t="s">
        <v>108</v>
      </c>
    </row>
    <row r="3883" spans="1:13" x14ac:dyDescent="0.3">
      <c r="A3883" t="s">
        <v>16</v>
      </c>
      <c r="B3883" t="s">
        <v>42</v>
      </c>
      <c r="C3883">
        <v>45506</v>
      </c>
      <c r="D3883">
        <v>13</v>
      </c>
      <c r="E3883">
        <v>5507.71</v>
      </c>
      <c r="F3883">
        <v>3589.3</v>
      </c>
      <c r="G3883">
        <v>1918.4099999999999</v>
      </c>
      <c r="H3883">
        <v>2024</v>
      </c>
      <c r="I3883">
        <v>8</v>
      </c>
      <c r="J3883" t="s">
        <v>89</v>
      </c>
      <c r="K3883" t="s">
        <v>137</v>
      </c>
      <c r="L3883" t="s">
        <v>98</v>
      </c>
      <c r="M3883" t="s">
        <v>99</v>
      </c>
    </row>
    <row r="3884" spans="1:13" x14ac:dyDescent="0.3">
      <c r="A3884" t="s">
        <v>21</v>
      </c>
      <c r="B3884" t="s">
        <v>40</v>
      </c>
      <c r="C3884">
        <v>45345</v>
      </c>
      <c r="D3884">
        <v>14</v>
      </c>
      <c r="E3884">
        <v>18953.059999999998</v>
      </c>
      <c r="F3884">
        <v>13642.44</v>
      </c>
      <c r="G3884">
        <v>5310.6199999999972</v>
      </c>
      <c r="H3884">
        <v>2024</v>
      </c>
      <c r="I3884">
        <v>2</v>
      </c>
      <c r="J3884" t="s">
        <v>87</v>
      </c>
      <c r="K3884" t="s">
        <v>106</v>
      </c>
      <c r="L3884" t="s">
        <v>111</v>
      </c>
      <c r="M3884" t="s">
        <v>112</v>
      </c>
    </row>
    <row r="3885" spans="1:13" x14ac:dyDescent="0.3">
      <c r="A3885" t="s">
        <v>16</v>
      </c>
      <c r="B3885" t="s">
        <v>38</v>
      </c>
      <c r="C3885">
        <v>45218</v>
      </c>
      <c r="D3885">
        <v>30</v>
      </c>
      <c r="E3885">
        <v>16094.400000000001</v>
      </c>
      <c r="F3885">
        <v>11730.9</v>
      </c>
      <c r="G3885">
        <v>4363.5000000000018</v>
      </c>
      <c r="H3885">
        <v>2023</v>
      </c>
      <c r="I3885">
        <v>10</v>
      </c>
      <c r="J3885" t="s">
        <v>86</v>
      </c>
      <c r="K3885" t="s">
        <v>113</v>
      </c>
      <c r="L3885" t="s">
        <v>111</v>
      </c>
      <c r="M3885" t="s">
        <v>112</v>
      </c>
    </row>
    <row r="3886" spans="1:13" x14ac:dyDescent="0.3">
      <c r="A3886" t="s">
        <v>16</v>
      </c>
      <c r="B3886" t="s">
        <v>9</v>
      </c>
      <c r="C3886">
        <v>45337</v>
      </c>
      <c r="D3886">
        <v>29</v>
      </c>
      <c r="E3886">
        <v>17609.670000000002</v>
      </c>
      <c r="F3886">
        <v>10797.859999999999</v>
      </c>
      <c r="G3886">
        <v>6811.8100000000031</v>
      </c>
      <c r="H3886">
        <v>2024</v>
      </c>
      <c r="I3886">
        <v>2</v>
      </c>
      <c r="J3886" t="s">
        <v>87</v>
      </c>
      <c r="K3886" t="s">
        <v>113</v>
      </c>
      <c r="L3886" t="s">
        <v>98</v>
      </c>
      <c r="M3886" t="s">
        <v>99</v>
      </c>
    </row>
    <row r="3887" spans="1:13" x14ac:dyDescent="0.3">
      <c r="A3887" t="s">
        <v>33</v>
      </c>
      <c r="B3887" t="s">
        <v>38</v>
      </c>
      <c r="C3887">
        <v>45115</v>
      </c>
      <c r="D3887">
        <v>12</v>
      </c>
      <c r="E3887">
        <v>6437.76</v>
      </c>
      <c r="F3887">
        <v>4692.3599999999997</v>
      </c>
      <c r="G3887">
        <v>1745.4000000000005</v>
      </c>
      <c r="H3887">
        <v>2023</v>
      </c>
      <c r="I3887">
        <v>7</v>
      </c>
      <c r="J3887" t="s">
        <v>85</v>
      </c>
      <c r="K3887" t="s">
        <v>113</v>
      </c>
      <c r="L3887" t="s">
        <v>111</v>
      </c>
      <c r="M3887" t="s">
        <v>112</v>
      </c>
    </row>
    <row r="3888" spans="1:13" x14ac:dyDescent="0.3">
      <c r="A3888" t="s">
        <v>14</v>
      </c>
      <c r="B3888" t="s">
        <v>26</v>
      </c>
      <c r="C3888">
        <v>44970</v>
      </c>
      <c r="D3888">
        <v>17</v>
      </c>
      <c r="E3888">
        <v>17912.73</v>
      </c>
      <c r="F3888">
        <v>11093.69</v>
      </c>
      <c r="G3888">
        <v>6819.0399999999991</v>
      </c>
      <c r="H3888">
        <v>2023</v>
      </c>
      <c r="I3888">
        <v>2</v>
      </c>
      <c r="J3888" t="s">
        <v>83</v>
      </c>
      <c r="K3888" t="s">
        <v>104</v>
      </c>
      <c r="L3888" t="s">
        <v>126</v>
      </c>
      <c r="M3888" t="s">
        <v>127</v>
      </c>
    </row>
    <row r="3889" spans="1:13" x14ac:dyDescent="0.3">
      <c r="A3889" t="s">
        <v>33</v>
      </c>
      <c r="B3889" t="s">
        <v>44</v>
      </c>
      <c r="C3889">
        <v>44979</v>
      </c>
      <c r="D3889">
        <v>25</v>
      </c>
      <c r="E3889">
        <v>7182.5</v>
      </c>
      <c r="F3889">
        <v>5816.75</v>
      </c>
      <c r="G3889">
        <v>1365.75</v>
      </c>
      <c r="H3889">
        <v>2023</v>
      </c>
      <c r="I3889">
        <v>2</v>
      </c>
      <c r="J3889" t="s">
        <v>83</v>
      </c>
      <c r="K3889" t="s">
        <v>109</v>
      </c>
      <c r="L3889" t="s">
        <v>102</v>
      </c>
      <c r="M3889" t="s">
        <v>116</v>
      </c>
    </row>
    <row r="3890" spans="1:13" x14ac:dyDescent="0.3">
      <c r="A3890" t="s">
        <v>28</v>
      </c>
      <c r="B3890" t="s">
        <v>52</v>
      </c>
      <c r="C3890">
        <v>45347</v>
      </c>
      <c r="D3890">
        <v>15</v>
      </c>
      <c r="E3890">
        <v>3549.15</v>
      </c>
      <c r="F3890">
        <v>2747.5499999999997</v>
      </c>
      <c r="G3890">
        <v>801.60000000000036</v>
      </c>
      <c r="H3890">
        <v>2024</v>
      </c>
      <c r="I3890">
        <v>2</v>
      </c>
      <c r="J3890" t="s">
        <v>87</v>
      </c>
      <c r="K3890" t="s">
        <v>113</v>
      </c>
      <c r="L3890" t="s">
        <v>118</v>
      </c>
      <c r="M3890" t="s">
        <v>152</v>
      </c>
    </row>
    <row r="3891" spans="1:13" x14ac:dyDescent="0.3">
      <c r="A3891" t="s">
        <v>8</v>
      </c>
      <c r="B3891" t="s">
        <v>39</v>
      </c>
      <c r="C3891">
        <v>45414</v>
      </c>
      <c r="D3891">
        <v>2</v>
      </c>
      <c r="E3891">
        <v>1459.96</v>
      </c>
      <c r="F3891">
        <v>1177.98</v>
      </c>
      <c r="G3891">
        <v>281.98</v>
      </c>
      <c r="H3891">
        <v>2024</v>
      </c>
      <c r="I3891">
        <v>5</v>
      </c>
      <c r="J3891" t="s">
        <v>88</v>
      </c>
      <c r="K3891" t="s">
        <v>113</v>
      </c>
      <c r="L3891" t="s">
        <v>111</v>
      </c>
      <c r="M3891" t="s">
        <v>121</v>
      </c>
    </row>
    <row r="3892" spans="1:13" x14ac:dyDescent="0.3">
      <c r="A3892" t="s">
        <v>16</v>
      </c>
      <c r="B3892" t="s">
        <v>61</v>
      </c>
      <c r="C3892">
        <v>45028</v>
      </c>
      <c r="D3892">
        <v>11</v>
      </c>
      <c r="E3892">
        <v>4208.38</v>
      </c>
      <c r="F3892">
        <v>3325.6299999999997</v>
      </c>
      <c r="G3892">
        <v>882.75000000000045</v>
      </c>
      <c r="H3892">
        <v>2023</v>
      </c>
      <c r="I3892">
        <v>4</v>
      </c>
      <c r="J3892" t="s">
        <v>84</v>
      </c>
      <c r="K3892" t="s">
        <v>109</v>
      </c>
      <c r="L3892" t="s">
        <v>111</v>
      </c>
      <c r="M3892" t="s">
        <v>121</v>
      </c>
    </row>
    <row r="3893" spans="1:13" x14ac:dyDescent="0.3">
      <c r="A3893" t="s">
        <v>16</v>
      </c>
      <c r="B3893" t="s">
        <v>51</v>
      </c>
      <c r="C3893">
        <v>45351</v>
      </c>
      <c r="D3893">
        <v>18</v>
      </c>
      <c r="E3893">
        <v>6379.56</v>
      </c>
      <c r="F3893">
        <v>4555.08</v>
      </c>
      <c r="G3893">
        <v>1824.4800000000005</v>
      </c>
      <c r="H3893">
        <v>2024</v>
      </c>
      <c r="I3893">
        <v>2</v>
      </c>
      <c r="J3893" t="s">
        <v>87</v>
      </c>
      <c r="K3893" t="s">
        <v>113</v>
      </c>
      <c r="L3893" t="s">
        <v>118</v>
      </c>
      <c r="M3893" t="s">
        <v>152</v>
      </c>
    </row>
    <row r="3894" spans="1:13" x14ac:dyDescent="0.3">
      <c r="A3894" t="s">
        <v>23</v>
      </c>
      <c r="B3894" t="s">
        <v>56</v>
      </c>
      <c r="C3894">
        <v>45349</v>
      </c>
      <c r="D3894">
        <v>15</v>
      </c>
      <c r="E3894">
        <v>2012.25</v>
      </c>
      <c r="F3894">
        <v>1662.3</v>
      </c>
      <c r="G3894">
        <v>349.95000000000005</v>
      </c>
      <c r="H3894">
        <v>2024</v>
      </c>
      <c r="I3894">
        <v>2</v>
      </c>
      <c r="J3894" t="s">
        <v>87</v>
      </c>
      <c r="K3894" t="s">
        <v>113</v>
      </c>
      <c r="L3894" t="s">
        <v>102</v>
      </c>
      <c r="M3894" t="s">
        <v>148</v>
      </c>
    </row>
    <row r="3895" spans="1:13" x14ac:dyDescent="0.3">
      <c r="A3895" t="s">
        <v>16</v>
      </c>
      <c r="B3895" t="s">
        <v>11</v>
      </c>
      <c r="C3895">
        <v>45558</v>
      </c>
      <c r="D3895">
        <v>8</v>
      </c>
      <c r="E3895">
        <v>5374.8</v>
      </c>
      <c r="F3895">
        <v>4244.72</v>
      </c>
      <c r="G3895">
        <v>1130.08</v>
      </c>
      <c r="H3895">
        <v>2024</v>
      </c>
      <c r="I3895">
        <v>9</v>
      </c>
      <c r="J3895" t="s">
        <v>89</v>
      </c>
      <c r="K3895" t="s">
        <v>113</v>
      </c>
      <c r="L3895" t="s">
        <v>102</v>
      </c>
      <c r="M3895" t="s">
        <v>103</v>
      </c>
    </row>
    <row r="3896" spans="1:13" x14ac:dyDescent="0.3">
      <c r="A3896" t="s">
        <v>16</v>
      </c>
      <c r="B3896" t="s">
        <v>44</v>
      </c>
      <c r="C3896">
        <v>45010</v>
      </c>
      <c r="D3896">
        <v>22</v>
      </c>
      <c r="E3896">
        <v>6320.6</v>
      </c>
      <c r="F3896">
        <v>5118.74</v>
      </c>
      <c r="G3896">
        <v>1201.8600000000006</v>
      </c>
      <c r="H3896">
        <v>2023</v>
      </c>
      <c r="I3896">
        <v>3</v>
      </c>
      <c r="J3896" t="s">
        <v>83</v>
      </c>
      <c r="K3896" t="s">
        <v>109</v>
      </c>
      <c r="L3896" t="s">
        <v>102</v>
      </c>
      <c r="M3896" t="s">
        <v>116</v>
      </c>
    </row>
    <row r="3897" spans="1:13" x14ac:dyDescent="0.3">
      <c r="A3897" t="s">
        <v>16</v>
      </c>
      <c r="B3897" t="s">
        <v>27</v>
      </c>
      <c r="C3897">
        <v>45439</v>
      </c>
      <c r="D3897">
        <v>20</v>
      </c>
      <c r="E3897">
        <v>6823.4000000000005</v>
      </c>
      <c r="F3897">
        <v>4069.4</v>
      </c>
      <c r="G3897">
        <v>2754.0000000000005</v>
      </c>
      <c r="H3897">
        <v>2024</v>
      </c>
      <c r="I3897">
        <v>5</v>
      </c>
      <c r="J3897" t="s">
        <v>88</v>
      </c>
      <c r="K3897" t="s">
        <v>113</v>
      </c>
      <c r="L3897" t="s">
        <v>102</v>
      </c>
      <c r="M3897" t="s">
        <v>124</v>
      </c>
    </row>
    <row r="3898" spans="1:13" x14ac:dyDescent="0.3">
      <c r="A3898" t="s">
        <v>16</v>
      </c>
      <c r="B3898" t="s">
        <v>13</v>
      </c>
      <c r="C3898">
        <v>44965</v>
      </c>
      <c r="D3898">
        <v>29</v>
      </c>
      <c r="E3898">
        <v>25464.030000000002</v>
      </c>
      <c r="F3898">
        <v>17544.13</v>
      </c>
      <c r="G3898">
        <v>7919.9000000000015</v>
      </c>
      <c r="H3898">
        <v>2023</v>
      </c>
      <c r="I3898">
        <v>2</v>
      </c>
      <c r="J3898" t="s">
        <v>83</v>
      </c>
      <c r="K3898" t="s">
        <v>104</v>
      </c>
      <c r="L3898" t="s">
        <v>102</v>
      </c>
      <c r="M3898" t="s">
        <v>103</v>
      </c>
    </row>
    <row r="3899" spans="1:13" x14ac:dyDescent="0.3">
      <c r="A3899" t="s">
        <v>28</v>
      </c>
      <c r="B3899" t="s">
        <v>71</v>
      </c>
      <c r="C3899">
        <v>45627</v>
      </c>
      <c r="D3899">
        <v>36</v>
      </c>
      <c r="E3899">
        <v>8223.48</v>
      </c>
      <c r="F3899">
        <v>6572.16</v>
      </c>
      <c r="G3899">
        <v>1651.3199999999997</v>
      </c>
      <c r="H3899">
        <v>2024</v>
      </c>
      <c r="I3899">
        <v>12</v>
      </c>
      <c r="J3899" t="s">
        <v>90</v>
      </c>
      <c r="K3899" t="s">
        <v>100</v>
      </c>
      <c r="L3899" t="s">
        <v>98</v>
      </c>
      <c r="M3899" t="s">
        <v>99</v>
      </c>
    </row>
    <row r="3900" spans="1:13" x14ac:dyDescent="0.3">
      <c r="A3900" t="s">
        <v>32</v>
      </c>
      <c r="B3900" t="s">
        <v>46</v>
      </c>
      <c r="C3900">
        <v>45537</v>
      </c>
      <c r="D3900">
        <v>20</v>
      </c>
      <c r="E3900">
        <v>3908.6000000000004</v>
      </c>
      <c r="F3900">
        <v>2919</v>
      </c>
      <c r="G3900">
        <v>989.60000000000036</v>
      </c>
      <c r="H3900">
        <v>2024</v>
      </c>
      <c r="I3900">
        <v>9</v>
      </c>
      <c r="J3900" t="s">
        <v>89</v>
      </c>
      <c r="K3900" t="s">
        <v>100</v>
      </c>
      <c r="L3900" t="s">
        <v>118</v>
      </c>
      <c r="M3900" t="s">
        <v>119</v>
      </c>
    </row>
    <row r="3901" spans="1:13" x14ac:dyDescent="0.3">
      <c r="A3901" t="s">
        <v>16</v>
      </c>
      <c r="B3901" t="s">
        <v>56</v>
      </c>
      <c r="C3901">
        <v>45271</v>
      </c>
      <c r="D3901">
        <v>40</v>
      </c>
      <c r="E3901">
        <v>5366</v>
      </c>
      <c r="F3901">
        <v>4432.7999999999993</v>
      </c>
      <c r="G3901">
        <v>933.20000000000073</v>
      </c>
      <c r="H3901">
        <v>2023</v>
      </c>
      <c r="I3901">
        <v>12</v>
      </c>
      <c r="J3901" t="s">
        <v>86</v>
      </c>
      <c r="K3901" t="s">
        <v>113</v>
      </c>
      <c r="L3901" t="s">
        <v>102</v>
      </c>
      <c r="M3901" t="s">
        <v>148</v>
      </c>
    </row>
    <row r="3902" spans="1:13" x14ac:dyDescent="0.3">
      <c r="A3902" t="s">
        <v>16</v>
      </c>
      <c r="B3902" t="s">
        <v>55</v>
      </c>
      <c r="C3902">
        <v>45144</v>
      </c>
      <c r="D3902">
        <v>16</v>
      </c>
      <c r="E3902">
        <v>13906.56</v>
      </c>
      <c r="F3902">
        <v>10440.48</v>
      </c>
      <c r="G3902">
        <v>3466.08</v>
      </c>
      <c r="H3902">
        <v>2023</v>
      </c>
      <c r="I3902">
        <v>8</v>
      </c>
      <c r="J3902" t="s">
        <v>85</v>
      </c>
      <c r="K3902" t="s">
        <v>100</v>
      </c>
      <c r="L3902" t="s">
        <v>111</v>
      </c>
      <c r="M3902" t="s">
        <v>121</v>
      </c>
    </row>
    <row r="3903" spans="1:13" x14ac:dyDescent="0.3">
      <c r="A3903" t="s">
        <v>19</v>
      </c>
      <c r="B3903" t="s">
        <v>17</v>
      </c>
      <c r="C3903">
        <v>45392</v>
      </c>
      <c r="D3903">
        <v>12</v>
      </c>
      <c r="E3903">
        <v>2195.7599999999998</v>
      </c>
      <c r="F3903">
        <v>1668.12</v>
      </c>
      <c r="G3903">
        <v>527.63999999999987</v>
      </c>
      <c r="H3903">
        <v>2024</v>
      </c>
      <c r="I3903">
        <v>4</v>
      </c>
      <c r="J3903" t="s">
        <v>88</v>
      </c>
      <c r="K3903" t="s">
        <v>104</v>
      </c>
      <c r="L3903" t="s">
        <v>102</v>
      </c>
      <c r="M3903" t="s">
        <v>103</v>
      </c>
    </row>
    <row r="3904" spans="1:13" x14ac:dyDescent="0.3">
      <c r="A3904" t="s">
        <v>54</v>
      </c>
      <c r="B3904" t="s">
        <v>70</v>
      </c>
      <c r="C3904">
        <v>45155</v>
      </c>
      <c r="D3904">
        <v>13</v>
      </c>
      <c r="E3904">
        <v>2806.5699999999997</v>
      </c>
      <c r="F3904">
        <v>2031.5100000000002</v>
      </c>
      <c r="G3904">
        <v>775.05999999999949</v>
      </c>
      <c r="H3904">
        <v>2023</v>
      </c>
      <c r="I3904">
        <v>8</v>
      </c>
      <c r="J3904" t="s">
        <v>85</v>
      </c>
      <c r="K3904" t="s">
        <v>130</v>
      </c>
      <c r="L3904" t="s">
        <v>102</v>
      </c>
      <c r="M3904" t="s">
        <v>103</v>
      </c>
    </row>
    <row r="3905" spans="1:13" x14ac:dyDescent="0.3">
      <c r="A3905" t="s">
        <v>6</v>
      </c>
      <c r="B3905" t="s">
        <v>39</v>
      </c>
      <c r="C3905">
        <v>45432</v>
      </c>
      <c r="D3905">
        <v>13</v>
      </c>
      <c r="E3905">
        <v>9489.74</v>
      </c>
      <c r="F3905">
        <v>7656.87</v>
      </c>
      <c r="G3905">
        <v>1832.87</v>
      </c>
      <c r="H3905">
        <v>2024</v>
      </c>
      <c r="I3905">
        <v>5</v>
      </c>
      <c r="J3905" t="s">
        <v>88</v>
      </c>
      <c r="K3905" t="s">
        <v>113</v>
      </c>
      <c r="L3905" t="s">
        <v>111</v>
      </c>
      <c r="M3905" t="s">
        <v>121</v>
      </c>
    </row>
    <row r="3906" spans="1:13" x14ac:dyDescent="0.3">
      <c r="A3906" t="s">
        <v>28</v>
      </c>
      <c r="B3906" t="s">
        <v>31</v>
      </c>
      <c r="C3906">
        <v>45512</v>
      </c>
      <c r="D3906">
        <v>6</v>
      </c>
      <c r="E3906">
        <v>2884.2</v>
      </c>
      <c r="F3906">
        <v>1811.6399999999999</v>
      </c>
      <c r="G3906">
        <v>1072.56</v>
      </c>
      <c r="H3906">
        <v>2024</v>
      </c>
      <c r="I3906">
        <v>8</v>
      </c>
      <c r="J3906" t="s">
        <v>89</v>
      </c>
      <c r="K3906" t="s">
        <v>113</v>
      </c>
      <c r="L3906" t="s">
        <v>98</v>
      </c>
      <c r="M3906" t="s">
        <v>108</v>
      </c>
    </row>
    <row r="3907" spans="1:13" x14ac:dyDescent="0.3">
      <c r="A3907" t="s">
        <v>32</v>
      </c>
      <c r="B3907" t="s">
        <v>45</v>
      </c>
      <c r="C3907">
        <v>45503</v>
      </c>
      <c r="D3907">
        <v>11</v>
      </c>
      <c r="E3907">
        <v>8873.26</v>
      </c>
      <c r="F3907">
        <v>5291.4400000000005</v>
      </c>
      <c r="G3907">
        <v>3581.8199999999997</v>
      </c>
      <c r="H3907">
        <v>2024</v>
      </c>
      <c r="I3907">
        <v>7</v>
      </c>
      <c r="J3907" t="s">
        <v>89</v>
      </c>
      <c r="K3907" t="s">
        <v>113</v>
      </c>
      <c r="L3907" t="s">
        <v>111</v>
      </c>
      <c r="M3907" t="s">
        <v>112</v>
      </c>
    </row>
    <row r="3908" spans="1:13" x14ac:dyDescent="0.3">
      <c r="A3908" t="s">
        <v>14</v>
      </c>
      <c r="B3908" t="s">
        <v>65</v>
      </c>
      <c r="C3908">
        <v>45492</v>
      </c>
      <c r="D3908">
        <v>14</v>
      </c>
      <c r="E3908">
        <v>4524.0999999999995</v>
      </c>
      <c r="F3908">
        <v>2798.04</v>
      </c>
      <c r="G3908">
        <v>1726.0599999999995</v>
      </c>
      <c r="H3908">
        <v>2024</v>
      </c>
      <c r="I3908">
        <v>7</v>
      </c>
      <c r="J3908" t="s">
        <v>89</v>
      </c>
      <c r="K3908" t="s">
        <v>109</v>
      </c>
      <c r="L3908" t="s">
        <v>111</v>
      </c>
      <c r="M3908" t="s">
        <v>112</v>
      </c>
    </row>
    <row r="3909" spans="1:13" x14ac:dyDescent="0.3">
      <c r="A3909" t="s">
        <v>21</v>
      </c>
      <c r="B3909" t="s">
        <v>7</v>
      </c>
      <c r="C3909">
        <v>45257</v>
      </c>
      <c r="D3909">
        <v>33</v>
      </c>
      <c r="E3909">
        <v>10952.039999999999</v>
      </c>
      <c r="F3909">
        <v>6524.43</v>
      </c>
      <c r="G3909">
        <v>4427.6099999999988</v>
      </c>
      <c r="H3909">
        <v>2023</v>
      </c>
      <c r="I3909">
        <v>11</v>
      </c>
      <c r="J3909" t="s">
        <v>86</v>
      </c>
      <c r="K3909" t="s">
        <v>109</v>
      </c>
      <c r="L3909" t="s">
        <v>98</v>
      </c>
      <c r="M3909" t="s">
        <v>108</v>
      </c>
    </row>
    <row r="3910" spans="1:13" x14ac:dyDescent="0.3">
      <c r="A3910" t="s">
        <v>10</v>
      </c>
      <c r="B3910" t="s">
        <v>35</v>
      </c>
      <c r="C3910">
        <v>45196</v>
      </c>
      <c r="D3910">
        <v>19</v>
      </c>
      <c r="E3910">
        <v>3097.9500000000003</v>
      </c>
      <c r="F3910">
        <v>2396.09</v>
      </c>
      <c r="G3910">
        <v>701.86000000000013</v>
      </c>
      <c r="H3910">
        <v>2023</v>
      </c>
      <c r="I3910">
        <v>9</v>
      </c>
      <c r="J3910" t="s">
        <v>85</v>
      </c>
      <c r="K3910" t="s">
        <v>113</v>
      </c>
      <c r="L3910" t="s">
        <v>102</v>
      </c>
      <c r="M3910" t="s">
        <v>124</v>
      </c>
    </row>
    <row r="3911" spans="1:13" x14ac:dyDescent="0.3">
      <c r="A3911" t="s">
        <v>16</v>
      </c>
      <c r="B3911" t="s">
        <v>58</v>
      </c>
      <c r="C3911">
        <v>45213</v>
      </c>
      <c r="D3911">
        <v>35</v>
      </c>
      <c r="E3911">
        <v>9074.4499999999989</v>
      </c>
      <c r="F3911">
        <v>5931.45</v>
      </c>
      <c r="G3911">
        <v>3142.9999999999991</v>
      </c>
      <c r="H3911">
        <v>2023</v>
      </c>
      <c r="I3911">
        <v>10</v>
      </c>
      <c r="J3911" t="s">
        <v>86</v>
      </c>
      <c r="K3911" t="s">
        <v>106</v>
      </c>
      <c r="L3911" t="s">
        <v>126</v>
      </c>
      <c r="M3911" t="s">
        <v>144</v>
      </c>
    </row>
    <row r="3912" spans="1:13" x14ac:dyDescent="0.3">
      <c r="A3912" t="s">
        <v>28</v>
      </c>
      <c r="B3912" t="s">
        <v>24</v>
      </c>
      <c r="C3912">
        <v>45406</v>
      </c>
      <c r="D3912">
        <v>14</v>
      </c>
      <c r="E3912">
        <v>18637.22</v>
      </c>
      <c r="F3912">
        <v>11629.94</v>
      </c>
      <c r="G3912">
        <v>7007.2800000000007</v>
      </c>
      <c r="H3912">
        <v>2024</v>
      </c>
      <c r="I3912">
        <v>4</v>
      </c>
      <c r="J3912" t="s">
        <v>88</v>
      </c>
      <c r="K3912" t="s">
        <v>104</v>
      </c>
      <c r="L3912" t="s">
        <v>102</v>
      </c>
      <c r="M3912" t="s">
        <v>124</v>
      </c>
    </row>
    <row r="3913" spans="1:13" x14ac:dyDescent="0.3">
      <c r="A3913" t="s">
        <v>6</v>
      </c>
      <c r="B3913" t="s">
        <v>45</v>
      </c>
      <c r="C3913">
        <v>45568</v>
      </c>
      <c r="D3913">
        <v>22</v>
      </c>
      <c r="E3913">
        <v>17746.52</v>
      </c>
      <c r="F3913">
        <v>10582.880000000001</v>
      </c>
      <c r="G3913">
        <v>7163.6399999999994</v>
      </c>
      <c r="H3913">
        <v>2024</v>
      </c>
      <c r="I3913">
        <v>10</v>
      </c>
      <c r="J3913" t="s">
        <v>90</v>
      </c>
      <c r="K3913" t="s">
        <v>113</v>
      </c>
      <c r="L3913" t="s">
        <v>111</v>
      </c>
      <c r="M3913" t="s">
        <v>112</v>
      </c>
    </row>
    <row r="3914" spans="1:13" x14ac:dyDescent="0.3">
      <c r="A3914" t="s">
        <v>54</v>
      </c>
      <c r="B3914" t="s">
        <v>38</v>
      </c>
      <c r="C3914">
        <v>45213</v>
      </c>
      <c r="D3914">
        <v>31</v>
      </c>
      <c r="E3914">
        <v>16630.88</v>
      </c>
      <c r="F3914">
        <v>12121.929999999998</v>
      </c>
      <c r="G3914">
        <v>4508.9500000000025</v>
      </c>
      <c r="H3914">
        <v>2023</v>
      </c>
      <c r="I3914">
        <v>10</v>
      </c>
      <c r="J3914" t="s">
        <v>86</v>
      </c>
      <c r="K3914" t="s">
        <v>113</v>
      </c>
      <c r="L3914" t="s">
        <v>111</v>
      </c>
      <c r="M3914" t="s">
        <v>112</v>
      </c>
    </row>
    <row r="3915" spans="1:13" x14ac:dyDescent="0.3">
      <c r="A3915" t="s">
        <v>54</v>
      </c>
      <c r="B3915" t="s">
        <v>30</v>
      </c>
      <c r="C3915">
        <v>45475</v>
      </c>
      <c r="D3915">
        <v>11</v>
      </c>
      <c r="E3915">
        <v>16186.060000000001</v>
      </c>
      <c r="F3915">
        <v>10952.15</v>
      </c>
      <c r="G3915">
        <v>5233.9100000000017</v>
      </c>
      <c r="H3915">
        <v>2024</v>
      </c>
      <c r="I3915">
        <v>7</v>
      </c>
      <c r="J3915" t="s">
        <v>89</v>
      </c>
      <c r="K3915" t="s">
        <v>113</v>
      </c>
      <c r="L3915" t="s">
        <v>126</v>
      </c>
      <c r="M3915" t="s">
        <v>127</v>
      </c>
    </row>
    <row r="3916" spans="1:13" x14ac:dyDescent="0.3">
      <c r="A3916" t="s">
        <v>12</v>
      </c>
      <c r="B3916" t="s">
        <v>9</v>
      </c>
      <c r="C3916">
        <v>45641</v>
      </c>
      <c r="D3916">
        <v>38</v>
      </c>
      <c r="E3916">
        <v>23074.74</v>
      </c>
      <c r="F3916">
        <v>14148.919999999998</v>
      </c>
      <c r="G3916">
        <v>8925.8200000000033</v>
      </c>
      <c r="H3916">
        <v>2024</v>
      </c>
      <c r="I3916">
        <v>12</v>
      </c>
      <c r="J3916" t="s">
        <v>90</v>
      </c>
      <c r="K3916" t="s">
        <v>113</v>
      </c>
      <c r="L3916" t="s">
        <v>98</v>
      </c>
      <c r="M3916" t="s">
        <v>99</v>
      </c>
    </row>
    <row r="3917" spans="1:13" x14ac:dyDescent="0.3">
      <c r="A3917" t="s">
        <v>32</v>
      </c>
      <c r="B3917" t="s">
        <v>22</v>
      </c>
      <c r="C3917">
        <v>45443</v>
      </c>
      <c r="D3917">
        <v>20</v>
      </c>
      <c r="E3917">
        <v>21069.599999999999</v>
      </c>
      <c r="F3917">
        <v>12525.2</v>
      </c>
      <c r="G3917">
        <v>8544.3999999999978</v>
      </c>
      <c r="H3917">
        <v>2024</v>
      </c>
      <c r="I3917">
        <v>5</v>
      </c>
      <c r="J3917" t="s">
        <v>88</v>
      </c>
      <c r="K3917" t="s">
        <v>113</v>
      </c>
      <c r="L3917" t="s">
        <v>102</v>
      </c>
      <c r="M3917" t="s">
        <v>124</v>
      </c>
    </row>
    <row r="3918" spans="1:13" x14ac:dyDescent="0.3">
      <c r="A3918" t="s">
        <v>10</v>
      </c>
      <c r="B3918" t="s">
        <v>26</v>
      </c>
      <c r="C3918">
        <v>44929</v>
      </c>
      <c r="D3918">
        <v>20</v>
      </c>
      <c r="E3918">
        <v>21073.800000000003</v>
      </c>
      <c r="F3918">
        <v>13051.400000000001</v>
      </c>
      <c r="G3918">
        <v>8022.4000000000015</v>
      </c>
      <c r="H3918">
        <v>2023</v>
      </c>
      <c r="I3918">
        <v>1</v>
      </c>
      <c r="J3918" t="s">
        <v>83</v>
      </c>
      <c r="K3918" t="s">
        <v>104</v>
      </c>
      <c r="L3918" t="s">
        <v>126</v>
      </c>
      <c r="M3918" t="s">
        <v>127</v>
      </c>
    </row>
    <row r="3919" spans="1:13" x14ac:dyDescent="0.3">
      <c r="A3919" t="s">
        <v>32</v>
      </c>
      <c r="B3919" t="s">
        <v>46</v>
      </c>
      <c r="C3919">
        <v>45020</v>
      </c>
      <c r="D3919">
        <v>20</v>
      </c>
      <c r="E3919">
        <v>3908.6000000000004</v>
      </c>
      <c r="F3919">
        <v>2919</v>
      </c>
      <c r="G3919">
        <v>989.60000000000036</v>
      </c>
      <c r="H3919">
        <v>2023</v>
      </c>
      <c r="I3919">
        <v>4</v>
      </c>
      <c r="J3919" t="s">
        <v>84</v>
      </c>
      <c r="K3919" t="s">
        <v>100</v>
      </c>
      <c r="L3919" t="s">
        <v>118</v>
      </c>
      <c r="M3919" t="s">
        <v>119</v>
      </c>
    </row>
    <row r="3920" spans="1:13" x14ac:dyDescent="0.3">
      <c r="A3920" t="s">
        <v>21</v>
      </c>
      <c r="B3920" t="s">
        <v>46</v>
      </c>
      <c r="C3920">
        <v>45241</v>
      </c>
      <c r="D3920">
        <v>30</v>
      </c>
      <c r="E3920">
        <v>5862.9000000000005</v>
      </c>
      <c r="F3920">
        <v>4378.5</v>
      </c>
      <c r="G3920">
        <v>1484.4000000000005</v>
      </c>
      <c r="H3920">
        <v>2023</v>
      </c>
      <c r="I3920">
        <v>11</v>
      </c>
      <c r="J3920" t="s">
        <v>86</v>
      </c>
      <c r="K3920" t="s">
        <v>100</v>
      </c>
      <c r="L3920" t="s">
        <v>118</v>
      </c>
      <c r="M3920" t="s">
        <v>119</v>
      </c>
    </row>
    <row r="3921" spans="1:13" x14ac:dyDescent="0.3">
      <c r="A3921" t="s">
        <v>12</v>
      </c>
      <c r="B3921" t="s">
        <v>11</v>
      </c>
      <c r="C3921">
        <v>45436</v>
      </c>
      <c r="D3921">
        <v>2</v>
      </c>
      <c r="E3921">
        <v>1343.7</v>
      </c>
      <c r="F3921">
        <v>1061.18</v>
      </c>
      <c r="G3921">
        <v>282.52</v>
      </c>
      <c r="H3921">
        <v>2024</v>
      </c>
      <c r="I3921">
        <v>5</v>
      </c>
      <c r="J3921" t="s">
        <v>88</v>
      </c>
      <c r="K3921" t="s">
        <v>113</v>
      </c>
      <c r="L3921" t="s">
        <v>102</v>
      </c>
      <c r="M3921" t="s">
        <v>103</v>
      </c>
    </row>
    <row r="3922" spans="1:13" x14ac:dyDescent="0.3">
      <c r="A3922" t="s">
        <v>16</v>
      </c>
      <c r="B3922" t="s">
        <v>52</v>
      </c>
      <c r="C3922">
        <v>45514</v>
      </c>
      <c r="D3922">
        <v>7</v>
      </c>
      <c r="E3922">
        <v>1656.27</v>
      </c>
      <c r="F3922">
        <v>1282.1899999999998</v>
      </c>
      <c r="G3922">
        <v>374.08000000000015</v>
      </c>
      <c r="H3922">
        <v>2024</v>
      </c>
      <c r="I3922">
        <v>8</v>
      </c>
      <c r="J3922" t="s">
        <v>89</v>
      </c>
      <c r="K3922" t="s">
        <v>113</v>
      </c>
      <c r="L3922" t="s">
        <v>118</v>
      </c>
      <c r="M3922" t="s">
        <v>152</v>
      </c>
    </row>
    <row r="3923" spans="1:13" x14ac:dyDescent="0.3">
      <c r="A3923" t="s">
        <v>37</v>
      </c>
      <c r="B3923" t="s">
        <v>66</v>
      </c>
      <c r="C3923">
        <v>45271</v>
      </c>
      <c r="D3923">
        <v>33</v>
      </c>
      <c r="E3923">
        <v>17930.88</v>
      </c>
      <c r="F3923">
        <v>12757.14</v>
      </c>
      <c r="G3923">
        <v>5173.7400000000016</v>
      </c>
      <c r="H3923">
        <v>2023</v>
      </c>
      <c r="I3923">
        <v>12</v>
      </c>
      <c r="J3923" t="s">
        <v>86</v>
      </c>
      <c r="K3923" t="s">
        <v>113</v>
      </c>
      <c r="L3923" t="s">
        <v>118</v>
      </c>
      <c r="M3923" t="s">
        <v>154</v>
      </c>
    </row>
    <row r="3924" spans="1:13" x14ac:dyDescent="0.3">
      <c r="A3924" t="s">
        <v>16</v>
      </c>
      <c r="B3924" t="s">
        <v>27</v>
      </c>
      <c r="C3924">
        <v>45057</v>
      </c>
      <c r="D3924">
        <v>12</v>
      </c>
      <c r="E3924">
        <v>4094.04</v>
      </c>
      <c r="F3924">
        <v>2441.64</v>
      </c>
      <c r="G3924">
        <v>1652.4</v>
      </c>
      <c r="H3924">
        <v>2023</v>
      </c>
      <c r="I3924">
        <v>5</v>
      </c>
      <c r="J3924" t="s">
        <v>84</v>
      </c>
      <c r="K3924" t="s">
        <v>113</v>
      </c>
      <c r="L3924" t="s">
        <v>102</v>
      </c>
      <c r="M3924" t="s">
        <v>124</v>
      </c>
    </row>
    <row r="3925" spans="1:13" x14ac:dyDescent="0.3">
      <c r="A3925" t="s">
        <v>54</v>
      </c>
      <c r="B3925" t="s">
        <v>17</v>
      </c>
      <c r="C3925">
        <v>45483</v>
      </c>
      <c r="D3925">
        <v>3</v>
      </c>
      <c r="E3925">
        <v>548.93999999999994</v>
      </c>
      <c r="F3925">
        <v>417.03</v>
      </c>
      <c r="G3925">
        <v>131.90999999999997</v>
      </c>
      <c r="H3925">
        <v>2024</v>
      </c>
      <c r="I3925">
        <v>7</v>
      </c>
      <c r="J3925" t="s">
        <v>89</v>
      </c>
      <c r="K3925" t="s">
        <v>104</v>
      </c>
      <c r="L3925" t="s">
        <v>102</v>
      </c>
      <c r="M3925" t="s">
        <v>103</v>
      </c>
    </row>
    <row r="3926" spans="1:13" x14ac:dyDescent="0.3">
      <c r="A3926" t="s">
        <v>59</v>
      </c>
      <c r="B3926" t="s">
        <v>7</v>
      </c>
      <c r="C3926">
        <v>45039</v>
      </c>
      <c r="D3926">
        <v>5</v>
      </c>
      <c r="E3926">
        <v>1659.4</v>
      </c>
      <c r="F3926">
        <v>988.55000000000007</v>
      </c>
      <c r="G3926">
        <v>670.85</v>
      </c>
      <c r="H3926">
        <v>2023</v>
      </c>
      <c r="I3926">
        <v>4</v>
      </c>
      <c r="J3926" t="s">
        <v>84</v>
      </c>
      <c r="K3926" t="s">
        <v>109</v>
      </c>
      <c r="L3926" t="s">
        <v>98</v>
      </c>
      <c r="M3926" t="s">
        <v>108</v>
      </c>
    </row>
    <row r="3927" spans="1:13" x14ac:dyDescent="0.3">
      <c r="A3927" t="s">
        <v>12</v>
      </c>
      <c r="B3927" t="s">
        <v>61</v>
      </c>
      <c r="C3927">
        <v>45012</v>
      </c>
      <c r="D3927">
        <v>12</v>
      </c>
      <c r="E3927">
        <v>4590.96</v>
      </c>
      <c r="F3927">
        <v>3627.96</v>
      </c>
      <c r="G3927">
        <v>963</v>
      </c>
      <c r="H3927">
        <v>2023</v>
      </c>
      <c r="I3927">
        <v>3</v>
      </c>
      <c r="J3927" t="s">
        <v>83</v>
      </c>
      <c r="K3927" t="s">
        <v>109</v>
      </c>
      <c r="L3927" t="s">
        <v>111</v>
      </c>
      <c r="M3927" t="s">
        <v>121</v>
      </c>
    </row>
    <row r="3928" spans="1:13" x14ac:dyDescent="0.3">
      <c r="A3928" t="s">
        <v>14</v>
      </c>
      <c r="B3928" t="s">
        <v>71</v>
      </c>
      <c r="C3928">
        <v>45589</v>
      </c>
      <c r="D3928">
        <v>29</v>
      </c>
      <c r="E3928">
        <v>6624.47</v>
      </c>
      <c r="F3928">
        <v>5294.24</v>
      </c>
      <c r="G3928">
        <v>1330.2300000000005</v>
      </c>
      <c r="H3928">
        <v>2024</v>
      </c>
      <c r="I3928">
        <v>10</v>
      </c>
      <c r="J3928" t="s">
        <v>90</v>
      </c>
      <c r="K3928" t="s">
        <v>100</v>
      </c>
      <c r="L3928" t="s">
        <v>98</v>
      </c>
      <c r="M3928" t="s">
        <v>99</v>
      </c>
    </row>
    <row r="3929" spans="1:13" x14ac:dyDescent="0.3">
      <c r="A3929" t="s">
        <v>16</v>
      </c>
      <c r="B3929" t="s">
        <v>36</v>
      </c>
      <c r="C3929">
        <v>45503</v>
      </c>
      <c r="D3929">
        <v>6</v>
      </c>
      <c r="E3929">
        <v>5682.2999999999993</v>
      </c>
      <c r="F3929">
        <v>4004.2799999999997</v>
      </c>
      <c r="G3929">
        <v>1678.0199999999995</v>
      </c>
      <c r="H3929">
        <v>2024</v>
      </c>
      <c r="I3929">
        <v>7</v>
      </c>
      <c r="J3929" t="s">
        <v>89</v>
      </c>
      <c r="K3929" t="s">
        <v>132</v>
      </c>
      <c r="L3929" t="s">
        <v>102</v>
      </c>
      <c r="M3929" t="s">
        <v>124</v>
      </c>
    </row>
    <row r="3930" spans="1:13" x14ac:dyDescent="0.3">
      <c r="A3930" t="s">
        <v>21</v>
      </c>
      <c r="B3930" t="s">
        <v>67</v>
      </c>
      <c r="C3930">
        <v>45385</v>
      </c>
      <c r="D3930">
        <v>13</v>
      </c>
      <c r="E3930">
        <v>13570.440000000002</v>
      </c>
      <c r="F3930">
        <v>8372.52</v>
      </c>
      <c r="G3930">
        <v>5197.9200000000019</v>
      </c>
      <c r="H3930">
        <v>2024</v>
      </c>
      <c r="I3930">
        <v>4</v>
      </c>
      <c r="J3930" t="s">
        <v>88</v>
      </c>
      <c r="K3930" t="s">
        <v>137</v>
      </c>
      <c r="L3930" t="s">
        <v>111</v>
      </c>
      <c r="M3930" t="s">
        <v>121</v>
      </c>
    </row>
    <row r="3931" spans="1:13" x14ac:dyDescent="0.3">
      <c r="A3931" t="s">
        <v>23</v>
      </c>
      <c r="B3931" t="s">
        <v>41</v>
      </c>
      <c r="C3931">
        <v>45583</v>
      </c>
      <c r="D3931">
        <v>22</v>
      </c>
      <c r="E3931">
        <v>19434.8</v>
      </c>
      <c r="F3931">
        <v>13298.78</v>
      </c>
      <c r="G3931">
        <v>6136.0199999999986</v>
      </c>
      <c r="H3931">
        <v>2024</v>
      </c>
      <c r="I3931">
        <v>10</v>
      </c>
      <c r="J3931" t="s">
        <v>90</v>
      </c>
      <c r="K3931" t="s">
        <v>132</v>
      </c>
      <c r="L3931" t="s">
        <v>118</v>
      </c>
      <c r="M3931" t="s">
        <v>154</v>
      </c>
    </row>
    <row r="3932" spans="1:13" x14ac:dyDescent="0.3">
      <c r="A3932" t="s">
        <v>74</v>
      </c>
      <c r="B3932" t="s">
        <v>58</v>
      </c>
      <c r="C3932">
        <v>44995</v>
      </c>
      <c r="D3932">
        <v>1</v>
      </c>
      <c r="E3932">
        <v>1</v>
      </c>
      <c r="F3932">
        <v>1</v>
      </c>
      <c r="G3932">
        <v>0</v>
      </c>
      <c r="H3932">
        <v>2023</v>
      </c>
      <c r="I3932">
        <v>3</v>
      </c>
      <c r="J3932" t="s">
        <v>83</v>
      </c>
      <c r="K3932" t="s">
        <v>106</v>
      </c>
      <c r="L3932" t="s">
        <v>126</v>
      </c>
      <c r="M3932" t="s">
        <v>144</v>
      </c>
    </row>
    <row r="3933" spans="1:13" x14ac:dyDescent="0.3">
      <c r="A3933" t="s">
        <v>16</v>
      </c>
      <c r="B3933" t="s">
        <v>62</v>
      </c>
      <c r="C3933">
        <v>45448</v>
      </c>
      <c r="D3933">
        <v>19</v>
      </c>
      <c r="E3933">
        <v>27460.7</v>
      </c>
      <c r="F3933">
        <v>18435.13</v>
      </c>
      <c r="G3933">
        <v>9025.57</v>
      </c>
      <c r="H3933">
        <v>2024</v>
      </c>
      <c r="I3933">
        <v>6</v>
      </c>
      <c r="J3933" t="s">
        <v>88</v>
      </c>
      <c r="K3933" t="s">
        <v>113</v>
      </c>
      <c r="L3933" t="s">
        <v>126</v>
      </c>
      <c r="M3933" t="s">
        <v>158</v>
      </c>
    </row>
    <row r="3934" spans="1:13" x14ac:dyDescent="0.3">
      <c r="A3934" t="s">
        <v>16</v>
      </c>
      <c r="B3934" t="s">
        <v>35</v>
      </c>
      <c r="C3934">
        <v>45073</v>
      </c>
      <c r="D3934">
        <v>17</v>
      </c>
      <c r="E3934">
        <v>2771.8500000000004</v>
      </c>
      <c r="F3934">
        <v>2143.87</v>
      </c>
      <c r="G3934">
        <v>627.98000000000047</v>
      </c>
      <c r="H3934">
        <v>2023</v>
      </c>
      <c r="I3934">
        <v>5</v>
      </c>
      <c r="J3934" t="s">
        <v>84</v>
      </c>
      <c r="K3934" t="s">
        <v>113</v>
      </c>
      <c r="L3934" t="s">
        <v>102</v>
      </c>
      <c r="M3934" t="s">
        <v>124</v>
      </c>
    </row>
    <row r="3935" spans="1:13" x14ac:dyDescent="0.3">
      <c r="A3935" t="s">
        <v>6</v>
      </c>
      <c r="B3935" t="s">
        <v>52</v>
      </c>
      <c r="C3935">
        <v>45496</v>
      </c>
      <c r="D3935">
        <v>17</v>
      </c>
      <c r="E3935">
        <v>4022.3700000000003</v>
      </c>
      <c r="F3935">
        <v>3113.89</v>
      </c>
      <c r="G3935">
        <v>908.48000000000047</v>
      </c>
      <c r="H3935">
        <v>2024</v>
      </c>
      <c r="I3935">
        <v>7</v>
      </c>
      <c r="J3935" t="s">
        <v>89</v>
      </c>
      <c r="K3935" t="s">
        <v>113</v>
      </c>
      <c r="L3935" t="s">
        <v>118</v>
      </c>
      <c r="M3935" t="s">
        <v>152</v>
      </c>
    </row>
    <row r="3936" spans="1:13" x14ac:dyDescent="0.3">
      <c r="A3936" t="s">
        <v>19</v>
      </c>
      <c r="B3936" t="s">
        <v>45</v>
      </c>
      <c r="C3936">
        <v>45571</v>
      </c>
      <c r="D3936">
        <v>37</v>
      </c>
      <c r="E3936">
        <v>29846.42</v>
      </c>
      <c r="F3936">
        <v>17798.48</v>
      </c>
      <c r="G3936">
        <v>12047.939999999999</v>
      </c>
      <c r="H3936">
        <v>2024</v>
      </c>
      <c r="I3936">
        <v>10</v>
      </c>
      <c r="J3936" t="s">
        <v>90</v>
      </c>
      <c r="K3936" t="s">
        <v>113</v>
      </c>
      <c r="L3936" t="s">
        <v>111</v>
      </c>
      <c r="M3936" t="s">
        <v>112</v>
      </c>
    </row>
    <row r="3937" spans="1:13" x14ac:dyDescent="0.3">
      <c r="A3937" t="s">
        <v>14</v>
      </c>
      <c r="B3937" t="s">
        <v>58</v>
      </c>
      <c r="C3937">
        <v>44980</v>
      </c>
      <c r="D3937">
        <v>19</v>
      </c>
      <c r="E3937">
        <v>4926.1299999999992</v>
      </c>
      <c r="F3937">
        <v>3219.93</v>
      </c>
      <c r="G3937">
        <v>1706.1999999999994</v>
      </c>
      <c r="H3937">
        <v>2023</v>
      </c>
      <c r="I3937">
        <v>2</v>
      </c>
      <c r="J3937" t="s">
        <v>83</v>
      </c>
      <c r="K3937" t="s">
        <v>106</v>
      </c>
      <c r="L3937" t="s">
        <v>126</v>
      </c>
      <c r="M3937" t="s">
        <v>144</v>
      </c>
    </row>
    <row r="3938" spans="1:13" x14ac:dyDescent="0.3">
      <c r="A3938" t="s">
        <v>8</v>
      </c>
      <c r="B3938" t="s">
        <v>60</v>
      </c>
      <c r="C3938">
        <v>45603</v>
      </c>
      <c r="D3938">
        <v>27</v>
      </c>
      <c r="E3938">
        <v>15185.07</v>
      </c>
      <c r="F3938">
        <v>11594.61</v>
      </c>
      <c r="G3938">
        <v>3590.4599999999991</v>
      </c>
      <c r="H3938">
        <v>2024</v>
      </c>
      <c r="I3938">
        <v>11</v>
      </c>
      <c r="J3938" t="s">
        <v>90</v>
      </c>
      <c r="K3938" t="s">
        <v>132</v>
      </c>
      <c r="L3938" t="s">
        <v>102</v>
      </c>
      <c r="M3938" t="s">
        <v>116</v>
      </c>
    </row>
    <row r="3939" spans="1:13" x14ac:dyDescent="0.3">
      <c r="A3939" t="s">
        <v>59</v>
      </c>
      <c r="B3939" t="s">
        <v>22</v>
      </c>
      <c r="C3939">
        <v>45204</v>
      </c>
      <c r="D3939">
        <v>36</v>
      </c>
      <c r="E3939">
        <v>37925.279999999999</v>
      </c>
      <c r="F3939">
        <v>22545.360000000001</v>
      </c>
      <c r="G3939">
        <v>15379.919999999998</v>
      </c>
      <c r="H3939">
        <v>2023</v>
      </c>
      <c r="I3939">
        <v>10</v>
      </c>
      <c r="J3939" t="s">
        <v>86</v>
      </c>
      <c r="K3939" t="s">
        <v>113</v>
      </c>
      <c r="L3939" t="s">
        <v>102</v>
      </c>
      <c r="M3939" t="s">
        <v>124</v>
      </c>
    </row>
    <row r="3940" spans="1:13" x14ac:dyDescent="0.3">
      <c r="A3940" t="s">
        <v>16</v>
      </c>
      <c r="B3940" t="s">
        <v>44</v>
      </c>
      <c r="C3940">
        <v>45510</v>
      </c>
      <c r="D3940">
        <v>17</v>
      </c>
      <c r="E3940">
        <v>4884.1000000000004</v>
      </c>
      <c r="F3940">
        <v>3955.39</v>
      </c>
      <c r="G3940">
        <v>928.71000000000049</v>
      </c>
      <c r="H3940">
        <v>2024</v>
      </c>
      <c r="I3940">
        <v>8</v>
      </c>
      <c r="J3940" t="s">
        <v>89</v>
      </c>
      <c r="K3940" t="s">
        <v>109</v>
      </c>
      <c r="L3940" t="s">
        <v>102</v>
      </c>
      <c r="M3940" t="s">
        <v>116</v>
      </c>
    </row>
    <row r="3941" spans="1:13" x14ac:dyDescent="0.3">
      <c r="A3941" t="s">
        <v>54</v>
      </c>
      <c r="B3941" t="s">
        <v>49</v>
      </c>
      <c r="C3941">
        <v>45589</v>
      </c>
      <c r="D3941">
        <v>34</v>
      </c>
      <c r="E3941">
        <v>45256.38</v>
      </c>
      <c r="F3941">
        <v>27799.08</v>
      </c>
      <c r="G3941">
        <v>17457.299999999996</v>
      </c>
      <c r="H3941">
        <v>2024</v>
      </c>
      <c r="I3941">
        <v>10</v>
      </c>
      <c r="J3941" t="s">
        <v>90</v>
      </c>
      <c r="K3941" t="s">
        <v>137</v>
      </c>
      <c r="L3941" t="s">
        <v>126</v>
      </c>
      <c r="M3941" t="s">
        <v>158</v>
      </c>
    </row>
    <row r="3942" spans="1:13" x14ac:dyDescent="0.3">
      <c r="A3942" t="s">
        <v>54</v>
      </c>
      <c r="B3942" t="s">
        <v>40</v>
      </c>
      <c r="C3942">
        <v>45547</v>
      </c>
      <c r="D3942">
        <v>14</v>
      </c>
      <c r="E3942">
        <v>18953.059999999998</v>
      </c>
      <c r="F3942">
        <v>13642.44</v>
      </c>
      <c r="G3942">
        <v>5310.6199999999972</v>
      </c>
      <c r="H3942">
        <v>2024</v>
      </c>
      <c r="I3942">
        <v>9</v>
      </c>
      <c r="J3942" t="s">
        <v>89</v>
      </c>
      <c r="K3942" t="s">
        <v>106</v>
      </c>
      <c r="L3942" t="s">
        <v>111</v>
      </c>
      <c r="M3942" t="s">
        <v>112</v>
      </c>
    </row>
    <row r="3943" spans="1:13" x14ac:dyDescent="0.3">
      <c r="A3943" t="s">
        <v>33</v>
      </c>
      <c r="B3943" t="s">
        <v>65</v>
      </c>
      <c r="C3943">
        <v>45388</v>
      </c>
      <c r="D3943">
        <v>14</v>
      </c>
      <c r="E3943">
        <v>4524.0999999999995</v>
      </c>
      <c r="F3943">
        <v>2798.04</v>
      </c>
      <c r="G3943">
        <v>1726.0599999999995</v>
      </c>
      <c r="H3943">
        <v>2024</v>
      </c>
      <c r="I3943">
        <v>4</v>
      </c>
      <c r="J3943" t="s">
        <v>88</v>
      </c>
      <c r="K3943" t="s">
        <v>109</v>
      </c>
      <c r="L3943" t="s">
        <v>111</v>
      </c>
      <c r="M3943" t="s">
        <v>112</v>
      </c>
    </row>
    <row r="3944" spans="1:13" x14ac:dyDescent="0.3">
      <c r="A3944" t="s">
        <v>16</v>
      </c>
      <c r="B3944" t="s">
        <v>48</v>
      </c>
      <c r="C3944">
        <v>44956</v>
      </c>
      <c r="D3944">
        <v>26</v>
      </c>
      <c r="E3944">
        <v>36478.26</v>
      </c>
      <c r="F3944">
        <v>23154.3</v>
      </c>
      <c r="G3944">
        <v>13323.960000000003</v>
      </c>
      <c r="H3944">
        <v>2023</v>
      </c>
      <c r="I3944">
        <v>1</v>
      </c>
      <c r="J3944" t="s">
        <v>83</v>
      </c>
      <c r="K3944" t="s">
        <v>137</v>
      </c>
      <c r="L3944" t="s">
        <v>111</v>
      </c>
      <c r="M3944" t="s">
        <v>112</v>
      </c>
    </row>
    <row r="3945" spans="1:13" x14ac:dyDescent="0.3">
      <c r="A3945" t="s">
        <v>16</v>
      </c>
      <c r="B3945" t="s">
        <v>41</v>
      </c>
      <c r="C3945">
        <v>45516</v>
      </c>
      <c r="D3945">
        <v>1</v>
      </c>
      <c r="E3945">
        <v>883.4</v>
      </c>
      <c r="F3945">
        <v>604.49</v>
      </c>
      <c r="G3945">
        <v>278.90999999999997</v>
      </c>
      <c r="H3945">
        <v>2024</v>
      </c>
      <c r="I3945">
        <v>8</v>
      </c>
      <c r="J3945" t="s">
        <v>89</v>
      </c>
      <c r="K3945" t="s">
        <v>132</v>
      </c>
      <c r="L3945" t="s">
        <v>118</v>
      </c>
      <c r="M3945" t="s">
        <v>154</v>
      </c>
    </row>
    <row r="3946" spans="1:13" x14ac:dyDescent="0.3">
      <c r="A3946" t="s">
        <v>12</v>
      </c>
      <c r="B3946" t="s">
        <v>39</v>
      </c>
      <c r="C3946">
        <v>45542</v>
      </c>
      <c r="D3946">
        <v>17</v>
      </c>
      <c r="E3946">
        <v>12409.66</v>
      </c>
      <c r="F3946">
        <v>10012.83</v>
      </c>
      <c r="G3946">
        <v>2396.83</v>
      </c>
      <c r="H3946">
        <v>2024</v>
      </c>
      <c r="I3946">
        <v>9</v>
      </c>
      <c r="J3946" t="s">
        <v>89</v>
      </c>
      <c r="K3946" t="s">
        <v>113</v>
      </c>
      <c r="L3946" t="s">
        <v>111</v>
      </c>
      <c r="M3946" t="s">
        <v>121</v>
      </c>
    </row>
    <row r="3947" spans="1:13" x14ac:dyDescent="0.3">
      <c r="A3947" t="s">
        <v>37</v>
      </c>
      <c r="B3947" t="s">
        <v>20</v>
      </c>
      <c r="C3947">
        <v>45023</v>
      </c>
      <c r="D3947">
        <v>21</v>
      </c>
      <c r="E3947">
        <v>18652.41</v>
      </c>
      <c r="F3947">
        <v>15171.45</v>
      </c>
      <c r="G3947">
        <v>3480.9599999999991</v>
      </c>
      <c r="H3947">
        <v>2023</v>
      </c>
      <c r="I3947">
        <v>4</v>
      </c>
      <c r="J3947" t="s">
        <v>84</v>
      </c>
      <c r="K3947" t="s">
        <v>104</v>
      </c>
      <c r="L3947" t="s">
        <v>102</v>
      </c>
      <c r="M3947" t="s">
        <v>124</v>
      </c>
    </row>
    <row r="3948" spans="1:13" x14ac:dyDescent="0.3">
      <c r="A3948" t="s">
        <v>59</v>
      </c>
      <c r="B3948" t="s">
        <v>62</v>
      </c>
      <c r="C3948">
        <v>45146</v>
      </c>
      <c r="D3948">
        <v>18</v>
      </c>
      <c r="E3948">
        <v>26015.399999999998</v>
      </c>
      <c r="F3948">
        <v>17464.86</v>
      </c>
      <c r="G3948">
        <v>8550.5399999999972</v>
      </c>
      <c r="H3948">
        <v>2023</v>
      </c>
      <c r="I3948">
        <v>8</v>
      </c>
      <c r="J3948" t="s">
        <v>85</v>
      </c>
      <c r="K3948" t="s">
        <v>113</v>
      </c>
      <c r="L3948" t="s">
        <v>126</v>
      </c>
      <c r="M3948" t="s">
        <v>158</v>
      </c>
    </row>
    <row r="3949" spans="1:13" x14ac:dyDescent="0.3">
      <c r="A3949" t="s">
        <v>16</v>
      </c>
      <c r="B3949" t="s">
        <v>69</v>
      </c>
      <c r="C3949">
        <v>45428</v>
      </c>
      <c r="D3949">
        <v>16</v>
      </c>
      <c r="E3949">
        <v>1276.96</v>
      </c>
      <c r="F3949">
        <v>1024.32</v>
      </c>
      <c r="G3949">
        <v>252.6400000000001</v>
      </c>
      <c r="H3949">
        <v>2024</v>
      </c>
      <c r="I3949">
        <v>5</v>
      </c>
      <c r="J3949" t="s">
        <v>88</v>
      </c>
      <c r="K3949" t="s">
        <v>106</v>
      </c>
      <c r="L3949" t="s">
        <v>98</v>
      </c>
      <c r="M3949" t="s">
        <v>99</v>
      </c>
    </row>
    <row r="3950" spans="1:13" x14ac:dyDescent="0.3">
      <c r="A3950" t="s">
        <v>14</v>
      </c>
      <c r="B3950" t="s">
        <v>66</v>
      </c>
      <c r="C3950">
        <v>45211</v>
      </c>
      <c r="D3950">
        <v>32</v>
      </c>
      <c r="E3950">
        <v>17387.52</v>
      </c>
      <c r="F3950">
        <v>12370.56</v>
      </c>
      <c r="G3950">
        <v>5016.9600000000009</v>
      </c>
      <c r="H3950">
        <v>2023</v>
      </c>
      <c r="I3950">
        <v>10</v>
      </c>
      <c r="J3950" t="s">
        <v>86</v>
      </c>
      <c r="K3950" t="s">
        <v>113</v>
      </c>
      <c r="L3950" t="s">
        <v>118</v>
      </c>
      <c r="M3950" t="s">
        <v>154</v>
      </c>
    </row>
    <row r="3951" spans="1:13" x14ac:dyDescent="0.3">
      <c r="A3951" t="s">
        <v>12</v>
      </c>
      <c r="B3951" t="s">
        <v>22</v>
      </c>
      <c r="C3951">
        <v>45120</v>
      </c>
      <c r="D3951">
        <v>5</v>
      </c>
      <c r="E3951">
        <v>5267.4</v>
      </c>
      <c r="F3951">
        <v>3131.3</v>
      </c>
      <c r="G3951">
        <v>2136.0999999999995</v>
      </c>
      <c r="H3951">
        <v>2023</v>
      </c>
      <c r="I3951">
        <v>7</v>
      </c>
      <c r="J3951" t="s">
        <v>85</v>
      </c>
      <c r="K3951" t="s">
        <v>113</v>
      </c>
      <c r="L3951" t="s">
        <v>102</v>
      </c>
      <c r="M3951" t="s">
        <v>124</v>
      </c>
    </row>
    <row r="3952" spans="1:13" x14ac:dyDescent="0.3">
      <c r="A3952" t="s">
        <v>6</v>
      </c>
      <c r="B3952" t="s">
        <v>35</v>
      </c>
      <c r="C3952">
        <v>45200</v>
      </c>
      <c r="D3952">
        <v>43</v>
      </c>
      <c r="E3952">
        <v>7011.1500000000005</v>
      </c>
      <c r="F3952">
        <v>5422.73</v>
      </c>
      <c r="G3952">
        <v>1588.420000000001</v>
      </c>
      <c r="H3952">
        <v>2023</v>
      </c>
      <c r="I3952">
        <v>10</v>
      </c>
      <c r="J3952" t="s">
        <v>86</v>
      </c>
      <c r="K3952" t="s">
        <v>113</v>
      </c>
      <c r="L3952" t="s">
        <v>102</v>
      </c>
      <c r="M3952" t="s">
        <v>124</v>
      </c>
    </row>
    <row r="3953" spans="1:13" x14ac:dyDescent="0.3">
      <c r="A3953" t="s">
        <v>54</v>
      </c>
      <c r="B3953" t="s">
        <v>61</v>
      </c>
      <c r="C3953">
        <v>45098</v>
      </c>
      <c r="D3953">
        <v>6</v>
      </c>
      <c r="E3953">
        <v>2295.48</v>
      </c>
      <c r="F3953">
        <v>1813.98</v>
      </c>
      <c r="G3953">
        <v>481.5</v>
      </c>
      <c r="H3953">
        <v>2023</v>
      </c>
      <c r="I3953">
        <v>6</v>
      </c>
      <c r="J3953" t="s">
        <v>84</v>
      </c>
      <c r="K3953" t="s">
        <v>109</v>
      </c>
      <c r="L3953" t="s">
        <v>111</v>
      </c>
      <c r="M3953" t="s">
        <v>121</v>
      </c>
    </row>
    <row r="3954" spans="1:13" x14ac:dyDescent="0.3">
      <c r="A3954" t="s">
        <v>32</v>
      </c>
      <c r="B3954" t="s">
        <v>41</v>
      </c>
      <c r="C3954">
        <v>45391</v>
      </c>
      <c r="D3954">
        <v>16</v>
      </c>
      <c r="E3954">
        <v>14134.4</v>
      </c>
      <c r="F3954">
        <v>9671.84</v>
      </c>
      <c r="G3954">
        <v>4462.5599999999995</v>
      </c>
      <c r="H3954">
        <v>2024</v>
      </c>
      <c r="I3954">
        <v>4</v>
      </c>
      <c r="J3954" t="s">
        <v>88</v>
      </c>
      <c r="K3954" t="s">
        <v>132</v>
      </c>
      <c r="L3954" t="s">
        <v>118</v>
      </c>
      <c r="M3954" t="s">
        <v>154</v>
      </c>
    </row>
    <row r="3955" spans="1:13" x14ac:dyDescent="0.3">
      <c r="A3955" t="s">
        <v>16</v>
      </c>
      <c r="B3955" t="s">
        <v>51</v>
      </c>
      <c r="C3955">
        <v>45241</v>
      </c>
      <c r="D3955">
        <v>36</v>
      </c>
      <c r="E3955">
        <v>12759.12</v>
      </c>
      <c r="F3955">
        <v>9110.16</v>
      </c>
      <c r="G3955">
        <v>3648.9600000000009</v>
      </c>
      <c r="H3955">
        <v>2023</v>
      </c>
      <c r="I3955">
        <v>11</v>
      </c>
      <c r="J3955" t="s">
        <v>86</v>
      </c>
      <c r="K3955" t="s">
        <v>113</v>
      </c>
      <c r="L3955" t="s">
        <v>118</v>
      </c>
      <c r="M3955" t="s">
        <v>152</v>
      </c>
    </row>
    <row r="3956" spans="1:13" x14ac:dyDescent="0.3">
      <c r="A3956" t="s">
        <v>25</v>
      </c>
      <c r="B3956" t="s">
        <v>48</v>
      </c>
      <c r="C3956">
        <v>45613</v>
      </c>
      <c r="D3956">
        <v>42</v>
      </c>
      <c r="E3956">
        <v>58926.42</v>
      </c>
      <c r="F3956">
        <v>37403.1</v>
      </c>
      <c r="G3956">
        <v>21523.32</v>
      </c>
      <c r="H3956">
        <v>2024</v>
      </c>
      <c r="I3956">
        <v>11</v>
      </c>
      <c r="J3956" t="s">
        <v>90</v>
      </c>
      <c r="K3956" t="s">
        <v>137</v>
      </c>
      <c r="L3956" t="s">
        <v>111</v>
      </c>
      <c r="M3956" t="s">
        <v>112</v>
      </c>
    </row>
    <row r="3957" spans="1:13" x14ac:dyDescent="0.3">
      <c r="A3957" t="s">
        <v>6</v>
      </c>
      <c r="B3957" t="s">
        <v>52</v>
      </c>
      <c r="C3957">
        <v>45519</v>
      </c>
      <c r="D3957">
        <v>2</v>
      </c>
      <c r="E3957">
        <v>473.22</v>
      </c>
      <c r="F3957">
        <v>366.34</v>
      </c>
      <c r="G3957">
        <v>106.88000000000005</v>
      </c>
      <c r="H3957">
        <v>2024</v>
      </c>
      <c r="I3957">
        <v>8</v>
      </c>
      <c r="J3957" t="s">
        <v>89</v>
      </c>
      <c r="K3957" t="s">
        <v>113</v>
      </c>
      <c r="L3957" t="s">
        <v>118</v>
      </c>
      <c r="M3957" t="s">
        <v>152</v>
      </c>
    </row>
    <row r="3958" spans="1:13" x14ac:dyDescent="0.3">
      <c r="A3958" t="s">
        <v>8</v>
      </c>
      <c r="B3958" t="s">
        <v>52</v>
      </c>
      <c r="C3958">
        <v>45299</v>
      </c>
      <c r="D3958">
        <v>28</v>
      </c>
      <c r="E3958">
        <v>6625.08</v>
      </c>
      <c r="F3958">
        <v>5128.7599999999993</v>
      </c>
      <c r="G3958">
        <v>1496.3200000000006</v>
      </c>
      <c r="H3958">
        <v>2024</v>
      </c>
      <c r="I3958">
        <v>1</v>
      </c>
      <c r="J3958" t="s">
        <v>87</v>
      </c>
      <c r="K3958" t="s">
        <v>113</v>
      </c>
      <c r="L3958" t="s">
        <v>118</v>
      </c>
      <c r="M3958" t="s">
        <v>152</v>
      </c>
    </row>
    <row r="3959" spans="1:13" x14ac:dyDescent="0.3">
      <c r="A3959" t="s">
        <v>10</v>
      </c>
      <c r="B3959" t="s">
        <v>31</v>
      </c>
      <c r="C3959">
        <v>45356</v>
      </c>
      <c r="D3959">
        <v>25</v>
      </c>
      <c r="E3959">
        <v>12017.5</v>
      </c>
      <c r="F3959">
        <v>7548.5</v>
      </c>
      <c r="G3959">
        <v>4469</v>
      </c>
      <c r="H3959">
        <v>2024</v>
      </c>
      <c r="I3959">
        <v>3</v>
      </c>
      <c r="J3959" t="s">
        <v>87</v>
      </c>
      <c r="K3959" t="s">
        <v>113</v>
      </c>
      <c r="L3959" t="s">
        <v>98</v>
      </c>
      <c r="M3959" t="s">
        <v>108</v>
      </c>
    </row>
    <row r="3960" spans="1:13" x14ac:dyDescent="0.3">
      <c r="A3960" t="s">
        <v>12</v>
      </c>
      <c r="B3960" t="s">
        <v>9</v>
      </c>
      <c r="C3960">
        <v>45539</v>
      </c>
      <c r="D3960">
        <v>15</v>
      </c>
      <c r="E3960">
        <v>9108.4500000000007</v>
      </c>
      <c r="F3960">
        <v>5585.0999999999995</v>
      </c>
      <c r="G3960">
        <v>3523.3500000000013</v>
      </c>
      <c r="H3960">
        <v>2024</v>
      </c>
      <c r="I3960">
        <v>9</v>
      </c>
      <c r="J3960" t="s">
        <v>89</v>
      </c>
      <c r="K3960" t="s">
        <v>113</v>
      </c>
      <c r="L3960" t="s">
        <v>98</v>
      </c>
      <c r="M3960" t="s">
        <v>99</v>
      </c>
    </row>
    <row r="3961" spans="1:13" x14ac:dyDescent="0.3">
      <c r="A3961" t="s">
        <v>12</v>
      </c>
      <c r="B3961" t="s">
        <v>13</v>
      </c>
      <c r="C3961">
        <v>45089</v>
      </c>
      <c r="D3961">
        <v>11</v>
      </c>
      <c r="E3961">
        <v>9658.77</v>
      </c>
      <c r="F3961">
        <v>6654.67</v>
      </c>
      <c r="G3961">
        <v>3004.1000000000004</v>
      </c>
      <c r="H3961">
        <v>2023</v>
      </c>
      <c r="I3961">
        <v>6</v>
      </c>
      <c r="J3961" t="s">
        <v>84</v>
      </c>
      <c r="K3961" t="s">
        <v>104</v>
      </c>
      <c r="L3961" t="s">
        <v>102</v>
      </c>
      <c r="M3961" t="s">
        <v>103</v>
      </c>
    </row>
    <row r="3962" spans="1:13" x14ac:dyDescent="0.3">
      <c r="A3962" t="s">
        <v>28</v>
      </c>
      <c r="B3962" t="s">
        <v>52</v>
      </c>
      <c r="C3962">
        <v>45444</v>
      </c>
      <c r="D3962">
        <v>20</v>
      </c>
      <c r="E3962">
        <v>4732.2000000000007</v>
      </c>
      <c r="F3962">
        <v>3663.3999999999996</v>
      </c>
      <c r="G3962">
        <v>1068.8000000000011</v>
      </c>
      <c r="H3962">
        <v>2024</v>
      </c>
      <c r="I3962">
        <v>6</v>
      </c>
      <c r="J3962" t="s">
        <v>88</v>
      </c>
      <c r="K3962" t="s">
        <v>113</v>
      </c>
      <c r="L3962" t="s">
        <v>118</v>
      </c>
      <c r="M3962" t="s">
        <v>152</v>
      </c>
    </row>
    <row r="3963" spans="1:13" x14ac:dyDescent="0.3">
      <c r="A3963" t="s">
        <v>16</v>
      </c>
      <c r="B3963" t="s">
        <v>20</v>
      </c>
      <c r="C3963">
        <v>45615</v>
      </c>
      <c r="D3963">
        <v>28</v>
      </c>
      <c r="E3963">
        <v>24869.88</v>
      </c>
      <c r="F3963">
        <v>20228.600000000002</v>
      </c>
      <c r="G3963">
        <v>4641.2799999999988</v>
      </c>
      <c r="H3963">
        <v>2024</v>
      </c>
      <c r="I3963">
        <v>11</v>
      </c>
      <c r="J3963" t="s">
        <v>90</v>
      </c>
      <c r="K3963" t="s">
        <v>104</v>
      </c>
      <c r="L3963" t="s">
        <v>102</v>
      </c>
      <c r="M3963" t="s">
        <v>124</v>
      </c>
    </row>
    <row r="3964" spans="1:13" x14ac:dyDescent="0.3">
      <c r="A3964" t="s">
        <v>16</v>
      </c>
      <c r="B3964" t="s">
        <v>31</v>
      </c>
      <c r="C3964">
        <v>45349</v>
      </c>
      <c r="D3964">
        <v>25</v>
      </c>
      <c r="E3964">
        <v>12017.5</v>
      </c>
      <c r="F3964">
        <v>7548.5</v>
      </c>
      <c r="G3964">
        <v>4469</v>
      </c>
      <c r="H3964">
        <v>2024</v>
      </c>
      <c r="I3964">
        <v>2</v>
      </c>
      <c r="J3964" t="s">
        <v>87</v>
      </c>
      <c r="K3964" t="s">
        <v>113</v>
      </c>
      <c r="L3964" t="s">
        <v>98</v>
      </c>
      <c r="M3964" t="s">
        <v>108</v>
      </c>
    </row>
    <row r="3965" spans="1:13" x14ac:dyDescent="0.3">
      <c r="A3965" t="s">
        <v>37</v>
      </c>
      <c r="B3965" t="s">
        <v>11</v>
      </c>
      <c r="C3965">
        <v>45386</v>
      </c>
      <c r="D3965">
        <v>20</v>
      </c>
      <c r="E3965">
        <v>13437</v>
      </c>
      <c r="F3965">
        <v>10611.800000000001</v>
      </c>
      <c r="G3965">
        <v>2825.1999999999989</v>
      </c>
      <c r="H3965">
        <v>2024</v>
      </c>
      <c r="I3965">
        <v>4</v>
      </c>
      <c r="J3965" t="s">
        <v>88</v>
      </c>
      <c r="K3965" t="s">
        <v>113</v>
      </c>
      <c r="L3965" t="s">
        <v>102</v>
      </c>
      <c r="M3965" t="s">
        <v>103</v>
      </c>
    </row>
    <row r="3966" spans="1:13" x14ac:dyDescent="0.3">
      <c r="A3966" t="s">
        <v>12</v>
      </c>
      <c r="B3966" t="s">
        <v>26</v>
      </c>
      <c r="C3966">
        <v>45083</v>
      </c>
      <c r="D3966">
        <v>19</v>
      </c>
      <c r="E3966">
        <v>20020.11</v>
      </c>
      <c r="F3966">
        <v>12398.830000000002</v>
      </c>
      <c r="G3966">
        <v>7621.2799999999988</v>
      </c>
      <c r="H3966">
        <v>2023</v>
      </c>
      <c r="I3966">
        <v>6</v>
      </c>
      <c r="J3966" t="s">
        <v>84</v>
      </c>
      <c r="K3966" t="s">
        <v>104</v>
      </c>
      <c r="L3966" t="s">
        <v>126</v>
      </c>
      <c r="M3966" t="s">
        <v>127</v>
      </c>
    </row>
    <row r="3967" spans="1:13" x14ac:dyDescent="0.3">
      <c r="A3967" t="s">
        <v>54</v>
      </c>
      <c r="B3967" t="s">
        <v>66</v>
      </c>
      <c r="C3967">
        <v>45211</v>
      </c>
      <c r="D3967">
        <v>33</v>
      </c>
      <c r="E3967">
        <v>17930.88</v>
      </c>
      <c r="F3967">
        <v>12757.14</v>
      </c>
      <c r="G3967">
        <v>5173.7400000000016</v>
      </c>
      <c r="H3967">
        <v>2023</v>
      </c>
      <c r="I3967">
        <v>10</v>
      </c>
      <c r="J3967" t="s">
        <v>86</v>
      </c>
      <c r="K3967" t="s">
        <v>113</v>
      </c>
      <c r="L3967" t="s">
        <v>118</v>
      </c>
      <c r="M3967" t="s">
        <v>154</v>
      </c>
    </row>
    <row r="3968" spans="1:13" x14ac:dyDescent="0.3">
      <c r="A3968" t="s">
        <v>25</v>
      </c>
      <c r="B3968" t="s">
        <v>49</v>
      </c>
      <c r="C3968">
        <v>45539</v>
      </c>
      <c r="D3968">
        <v>18</v>
      </c>
      <c r="E3968">
        <v>23959.26</v>
      </c>
      <c r="F3968">
        <v>14717.16</v>
      </c>
      <c r="G3968">
        <v>9242.0999999999985</v>
      </c>
      <c r="H3968">
        <v>2024</v>
      </c>
      <c r="I3968">
        <v>9</v>
      </c>
      <c r="J3968" t="s">
        <v>89</v>
      </c>
      <c r="K3968" t="s">
        <v>137</v>
      </c>
      <c r="L3968" t="s">
        <v>126</v>
      </c>
      <c r="M3968" t="s">
        <v>158</v>
      </c>
    </row>
    <row r="3969" spans="1:13" x14ac:dyDescent="0.3">
      <c r="A3969" t="s">
        <v>54</v>
      </c>
      <c r="B3969" t="s">
        <v>13</v>
      </c>
      <c r="C3969">
        <v>45106</v>
      </c>
      <c r="D3969">
        <v>14</v>
      </c>
      <c r="E3969">
        <v>12292.980000000001</v>
      </c>
      <c r="F3969">
        <v>8469.58</v>
      </c>
      <c r="G3969">
        <v>3823.4000000000015</v>
      </c>
      <c r="H3969">
        <v>2023</v>
      </c>
      <c r="I3969">
        <v>6</v>
      </c>
      <c r="J3969" t="s">
        <v>84</v>
      </c>
      <c r="K3969" t="s">
        <v>104</v>
      </c>
      <c r="L3969" t="s">
        <v>102</v>
      </c>
      <c r="M3969" t="s">
        <v>103</v>
      </c>
    </row>
    <row r="3970" spans="1:13" x14ac:dyDescent="0.3">
      <c r="A3970" t="s">
        <v>25</v>
      </c>
      <c r="B3970" t="s">
        <v>34</v>
      </c>
      <c r="C3970">
        <v>44974</v>
      </c>
      <c r="D3970">
        <v>31</v>
      </c>
      <c r="E3970">
        <v>29916.859999999997</v>
      </c>
      <c r="F3970">
        <v>23414.3</v>
      </c>
      <c r="G3970">
        <v>6502.5599999999977</v>
      </c>
      <c r="H3970">
        <v>2023</v>
      </c>
      <c r="I3970">
        <v>2</v>
      </c>
      <c r="J3970" t="s">
        <v>83</v>
      </c>
      <c r="K3970" t="s">
        <v>113</v>
      </c>
      <c r="L3970" t="s">
        <v>118</v>
      </c>
      <c r="M3970" t="s">
        <v>119</v>
      </c>
    </row>
    <row r="3971" spans="1:13" x14ac:dyDescent="0.3">
      <c r="A3971" t="s">
        <v>54</v>
      </c>
      <c r="B3971" t="s">
        <v>31</v>
      </c>
      <c r="C3971">
        <v>45423</v>
      </c>
      <c r="D3971">
        <v>6</v>
      </c>
      <c r="E3971">
        <v>2884.2</v>
      </c>
      <c r="F3971">
        <v>1811.6399999999999</v>
      </c>
      <c r="G3971">
        <v>1072.56</v>
      </c>
      <c r="H3971">
        <v>2024</v>
      </c>
      <c r="I3971">
        <v>5</v>
      </c>
      <c r="J3971" t="s">
        <v>88</v>
      </c>
      <c r="K3971" t="s">
        <v>113</v>
      </c>
      <c r="L3971" t="s">
        <v>98</v>
      </c>
      <c r="M3971" t="s">
        <v>108</v>
      </c>
    </row>
    <row r="3972" spans="1:13" x14ac:dyDescent="0.3">
      <c r="A3972" t="s">
        <v>25</v>
      </c>
      <c r="B3972" t="s">
        <v>56</v>
      </c>
      <c r="C3972">
        <v>45032</v>
      </c>
      <c r="D3972">
        <v>9</v>
      </c>
      <c r="E3972">
        <v>1207.3500000000001</v>
      </c>
      <c r="F3972">
        <v>997.37999999999988</v>
      </c>
      <c r="G3972">
        <v>209.97000000000025</v>
      </c>
      <c r="H3972">
        <v>2023</v>
      </c>
      <c r="I3972">
        <v>4</v>
      </c>
      <c r="J3972" t="s">
        <v>84</v>
      </c>
      <c r="K3972" t="s">
        <v>113</v>
      </c>
      <c r="L3972" t="s">
        <v>102</v>
      </c>
      <c r="M3972" t="s">
        <v>148</v>
      </c>
    </row>
    <row r="3973" spans="1:13" x14ac:dyDescent="0.3">
      <c r="A3973" t="s">
        <v>32</v>
      </c>
      <c r="B3973" t="s">
        <v>70</v>
      </c>
      <c r="C3973">
        <v>44952</v>
      </c>
      <c r="D3973">
        <v>31</v>
      </c>
      <c r="E3973">
        <v>6692.5899999999992</v>
      </c>
      <c r="F3973">
        <v>4844.37</v>
      </c>
      <c r="G3973">
        <v>1848.2199999999993</v>
      </c>
      <c r="H3973">
        <v>2023</v>
      </c>
      <c r="I3973">
        <v>1</v>
      </c>
      <c r="J3973" t="s">
        <v>83</v>
      </c>
      <c r="K3973" t="s">
        <v>130</v>
      </c>
      <c r="L3973" t="s">
        <v>102</v>
      </c>
      <c r="M3973" t="s">
        <v>103</v>
      </c>
    </row>
    <row r="3974" spans="1:13" x14ac:dyDescent="0.3">
      <c r="A3974" t="s">
        <v>33</v>
      </c>
      <c r="B3974" t="s">
        <v>17</v>
      </c>
      <c r="C3974">
        <v>45582</v>
      </c>
      <c r="D3974">
        <v>37</v>
      </c>
      <c r="E3974">
        <v>6770.2599999999993</v>
      </c>
      <c r="F3974">
        <v>5143.37</v>
      </c>
      <c r="G3974">
        <v>1626.8899999999994</v>
      </c>
      <c r="H3974">
        <v>2024</v>
      </c>
      <c r="I3974">
        <v>10</v>
      </c>
      <c r="J3974" t="s">
        <v>90</v>
      </c>
      <c r="K3974" t="s">
        <v>104</v>
      </c>
      <c r="L3974" t="s">
        <v>102</v>
      </c>
      <c r="M3974" t="s">
        <v>103</v>
      </c>
    </row>
    <row r="3975" spans="1:13" x14ac:dyDescent="0.3">
      <c r="A3975" t="s">
        <v>16</v>
      </c>
      <c r="B3975" t="s">
        <v>57</v>
      </c>
      <c r="C3975">
        <v>45587</v>
      </c>
      <c r="D3975">
        <v>33</v>
      </c>
      <c r="E3975">
        <v>38631.120000000003</v>
      </c>
      <c r="F3975">
        <v>30860.609999999997</v>
      </c>
      <c r="G3975">
        <v>7770.5100000000057</v>
      </c>
      <c r="H3975">
        <v>2024</v>
      </c>
      <c r="I3975">
        <v>10</v>
      </c>
      <c r="J3975" t="s">
        <v>90</v>
      </c>
      <c r="K3975" t="s">
        <v>106</v>
      </c>
      <c r="L3975" t="s">
        <v>111</v>
      </c>
      <c r="M3975" t="s">
        <v>112</v>
      </c>
    </row>
    <row r="3976" spans="1:13" x14ac:dyDescent="0.3">
      <c r="A3976" t="s">
        <v>10</v>
      </c>
      <c r="B3976" t="s">
        <v>69</v>
      </c>
      <c r="C3976">
        <v>44927</v>
      </c>
      <c r="D3976">
        <v>28</v>
      </c>
      <c r="E3976">
        <v>2234.6800000000003</v>
      </c>
      <c r="F3976">
        <v>1792.56</v>
      </c>
      <c r="G3976">
        <v>442.12000000000035</v>
      </c>
      <c r="H3976">
        <v>2023</v>
      </c>
      <c r="I3976">
        <v>1</v>
      </c>
      <c r="J3976" t="s">
        <v>83</v>
      </c>
      <c r="K3976" t="s">
        <v>106</v>
      </c>
      <c r="L3976" t="s">
        <v>98</v>
      </c>
      <c r="M3976" t="s">
        <v>99</v>
      </c>
    </row>
    <row r="3977" spans="1:13" x14ac:dyDescent="0.3">
      <c r="A3977" t="s">
        <v>16</v>
      </c>
      <c r="B3977" t="s">
        <v>70</v>
      </c>
      <c r="C3977">
        <v>45007</v>
      </c>
      <c r="D3977">
        <v>25</v>
      </c>
      <c r="E3977">
        <v>5397.25</v>
      </c>
      <c r="F3977">
        <v>3906.7500000000005</v>
      </c>
      <c r="G3977">
        <v>1490.4999999999995</v>
      </c>
      <c r="H3977">
        <v>2023</v>
      </c>
      <c r="I3977">
        <v>3</v>
      </c>
      <c r="J3977" t="s">
        <v>83</v>
      </c>
      <c r="K3977" t="s">
        <v>130</v>
      </c>
      <c r="L3977" t="s">
        <v>102</v>
      </c>
      <c r="M3977" t="s">
        <v>103</v>
      </c>
    </row>
    <row r="3978" spans="1:13" x14ac:dyDescent="0.3">
      <c r="A3978" t="s">
        <v>16</v>
      </c>
      <c r="B3978" t="s">
        <v>56</v>
      </c>
      <c r="C3978">
        <v>45224</v>
      </c>
      <c r="D3978">
        <v>40</v>
      </c>
      <c r="E3978">
        <v>5366</v>
      </c>
      <c r="F3978">
        <v>4432.7999999999993</v>
      </c>
      <c r="G3978">
        <v>933.20000000000073</v>
      </c>
      <c r="H3978">
        <v>2023</v>
      </c>
      <c r="I3978">
        <v>10</v>
      </c>
      <c r="J3978" t="s">
        <v>86</v>
      </c>
      <c r="K3978" t="s">
        <v>113</v>
      </c>
      <c r="L3978" t="s">
        <v>102</v>
      </c>
      <c r="M3978" t="s">
        <v>148</v>
      </c>
    </row>
    <row r="3979" spans="1:13" x14ac:dyDescent="0.3">
      <c r="A3979" t="s">
        <v>28</v>
      </c>
      <c r="B3979" t="s">
        <v>27</v>
      </c>
      <c r="C3979">
        <v>45164</v>
      </c>
      <c r="D3979">
        <v>20</v>
      </c>
      <c r="E3979">
        <v>6823.4000000000005</v>
      </c>
      <c r="F3979">
        <v>4069.4</v>
      </c>
      <c r="G3979">
        <v>2754.0000000000005</v>
      </c>
      <c r="H3979">
        <v>2023</v>
      </c>
      <c r="I3979">
        <v>8</v>
      </c>
      <c r="J3979" t="s">
        <v>85</v>
      </c>
      <c r="K3979" t="s">
        <v>113</v>
      </c>
      <c r="L3979" t="s">
        <v>102</v>
      </c>
      <c r="M3979" t="s">
        <v>124</v>
      </c>
    </row>
    <row r="3980" spans="1:13" x14ac:dyDescent="0.3">
      <c r="A3980" t="s">
        <v>54</v>
      </c>
      <c r="B3980" t="s">
        <v>63</v>
      </c>
      <c r="C3980">
        <v>45066</v>
      </c>
      <c r="D3980">
        <v>8</v>
      </c>
      <c r="E3980">
        <v>9048.8799999999992</v>
      </c>
      <c r="F3980">
        <v>7511.6</v>
      </c>
      <c r="G3980">
        <v>1537.2799999999988</v>
      </c>
      <c r="H3980">
        <v>2023</v>
      </c>
      <c r="I3980">
        <v>5</v>
      </c>
      <c r="J3980" t="s">
        <v>84</v>
      </c>
      <c r="K3980" t="s">
        <v>113</v>
      </c>
      <c r="L3980" t="s">
        <v>111</v>
      </c>
      <c r="M3980" t="s">
        <v>170</v>
      </c>
    </row>
    <row r="3981" spans="1:13" x14ac:dyDescent="0.3">
      <c r="A3981" t="s">
        <v>23</v>
      </c>
      <c r="B3981" t="s">
        <v>36</v>
      </c>
      <c r="C3981">
        <v>45599</v>
      </c>
      <c r="D3981">
        <v>30</v>
      </c>
      <c r="E3981">
        <v>28411.5</v>
      </c>
      <c r="F3981">
        <v>20021.400000000001</v>
      </c>
      <c r="G3981">
        <v>8390.0999999999985</v>
      </c>
      <c r="H3981">
        <v>2024</v>
      </c>
      <c r="I3981">
        <v>11</v>
      </c>
      <c r="J3981" t="s">
        <v>90</v>
      </c>
      <c r="K3981" t="s">
        <v>132</v>
      </c>
      <c r="L3981" t="s">
        <v>102</v>
      </c>
      <c r="M3981" t="s">
        <v>124</v>
      </c>
    </row>
    <row r="3982" spans="1:13" x14ac:dyDescent="0.3">
      <c r="A3982" t="s">
        <v>25</v>
      </c>
      <c r="B3982" t="s">
        <v>66</v>
      </c>
      <c r="C3982">
        <v>44983</v>
      </c>
      <c r="D3982">
        <v>30</v>
      </c>
      <c r="E3982">
        <v>16300.800000000001</v>
      </c>
      <c r="F3982">
        <v>11597.4</v>
      </c>
      <c r="G3982">
        <v>4703.4000000000015</v>
      </c>
      <c r="H3982">
        <v>2023</v>
      </c>
      <c r="I3982">
        <v>2</v>
      </c>
      <c r="J3982" t="s">
        <v>83</v>
      </c>
      <c r="K3982" t="s">
        <v>113</v>
      </c>
      <c r="L3982" t="s">
        <v>118</v>
      </c>
      <c r="M3982" t="s">
        <v>154</v>
      </c>
    </row>
    <row r="3983" spans="1:13" x14ac:dyDescent="0.3">
      <c r="A3983" t="s">
        <v>12</v>
      </c>
      <c r="B3983" t="s">
        <v>53</v>
      </c>
      <c r="C3983">
        <v>45505</v>
      </c>
      <c r="D3983">
        <v>5</v>
      </c>
      <c r="E3983">
        <v>6378.0499999999993</v>
      </c>
      <c r="F3983">
        <v>3976.95</v>
      </c>
      <c r="G3983">
        <v>2401.0999999999995</v>
      </c>
      <c r="H3983">
        <v>2024</v>
      </c>
      <c r="I3983">
        <v>8</v>
      </c>
      <c r="J3983" t="s">
        <v>89</v>
      </c>
      <c r="K3983" t="s">
        <v>130</v>
      </c>
      <c r="L3983" t="s">
        <v>118</v>
      </c>
      <c r="M3983" t="s">
        <v>152</v>
      </c>
    </row>
    <row r="3984" spans="1:13" x14ac:dyDescent="0.3">
      <c r="A3984" t="s">
        <v>6</v>
      </c>
      <c r="B3984" t="s">
        <v>51</v>
      </c>
      <c r="C3984">
        <v>45226</v>
      </c>
      <c r="D3984">
        <v>31</v>
      </c>
      <c r="E3984">
        <v>10987.02</v>
      </c>
      <c r="F3984">
        <v>7844.86</v>
      </c>
      <c r="G3984">
        <v>3142.1600000000008</v>
      </c>
      <c r="H3984">
        <v>2023</v>
      </c>
      <c r="I3984">
        <v>10</v>
      </c>
      <c r="J3984" t="s">
        <v>86</v>
      </c>
      <c r="K3984" t="s">
        <v>113</v>
      </c>
      <c r="L3984" t="s">
        <v>118</v>
      </c>
      <c r="M3984" t="s">
        <v>152</v>
      </c>
    </row>
    <row r="3985" spans="1:13" x14ac:dyDescent="0.3">
      <c r="A3985" t="s">
        <v>14</v>
      </c>
      <c r="B3985" t="s">
        <v>29</v>
      </c>
      <c r="C3985">
        <v>44950</v>
      </c>
      <c r="D3985">
        <v>29</v>
      </c>
      <c r="E3985">
        <v>18937</v>
      </c>
      <c r="F3985">
        <v>14185.349999999999</v>
      </c>
      <c r="G3985">
        <v>4751.6500000000015</v>
      </c>
      <c r="H3985">
        <v>2023</v>
      </c>
      <c r="I3985">
        <v>1</v>
      </c>
      <c r="J3985" t="s">
        <v>83</v>
      </c>
      <c r="K3985" t="s">
        <v>100</v>
      </c>
      <c r="L3985" t="s">
        <v>98</v>
      </c>
      <c r="M3985" t="s">
        <v>108</v>
      </c>
    </row>
    <row r="3986" spans="1:13" x14ac:dyDescent="0.3">
      <c r="A3986" t="s">
        <v>37</v>
      </c>
      <c r="B3986" t="s">
        <v>45</v>
      </c>
      <c r="C3986">
        <v>45549</v>
      </c>
      <c r="D3986">
        <v>16</v>
      </c>
      <c r="E3986">
        <v>12906.56</v>
      </c>
      <c r="F3986">
        <v>7696.64</v>
      </c>
      <c r="G3986">
        <v>5209.9199999999992</v>
      </c>
      <c r="H3986">
        <v>2024</v>
      </c>
      <c r="I3986">
        <v>9</v>
      </c>
      <c r="J3986" t="s">
        <v>89</v>
      </c>
      <c r="K3986" t="s">
        <v>113</v>
      </c>
      <c r="L3986" t="s">
        <v>111</v>
      </c>
      <c r="M3986" t="s">
        <v>112</v>
      </c>
    </row>
    <row r="3987" spans="1:13" x14ac:dyDescent="0.3">
      <c r="A3987" t="s">
        <v>28</v>
      </c>
      <c r="B3987" t="s">
        <v>66</v>
      </c>
      <c r="C3987">
        <v>45558</v>
      </c>
      <c r="D3987">
        <v>17</v>
      </c>
      <c r="E3987">
        <v>9237.1200000000008</v>
      </c>
      <c r="F3987">
        <v>6571.86</v>
      </c>
      <c r="G3987">
        <v>2665.2600000000011</v>
      </c>
      <c r="H3987">
        <v>2024</v>
      </c>
      <c r="I3987">
        <v>9</v>
      </c>
      <c r="J3987" t="s">
        <v>89</v>
      </c>
      <c r="K3987" t="s">
        <v>113</v>
      </c>
      <c r="L3987" t="s">
        <v>118</v>
      </c>
      <c r="M3987" t="s">
        <v>154</v>
      </c>
    </row>
    <row r="3988" spans="1:13" x14ac:dyDescent="0.3">
      <c r="A3988" t="s">
        <v>33</v>
      </c>
      <c r="B3988" t="s">
        <v>60</v>
      </c>
      <c r="C3988">
        <v>45376</v>
      </c>
      <c r="D3988">
        <v>28</v>
      </c>
      <c r="E3988">
        <v>15747.48</v>
      </c>
      <c r="F3988">
        <v>12024.04</v>
      </c>
      <c r="G3988">
        <v>3723.4399999999987</v>
      </c>
      <c r="H3988">
        <v>2024</v>
      </c>
      <c r="I3988">
        <v>3</v>
      </c>
      <c r="J3988" t="s">
        <v>87</v>
      </c>
      <c r="K3988" t="s">
        <v>132</v>
      </c>
      <c r="L3988" t="s">
        <v>102</v>
      </c>
      <c r="M3988" t="s">
        <v>116</v>
      </c>
    </row>
    <row r="3989" spans="1:13" x14ac:dyDescent="0.3">
      <c r="A3989" t="s">
        <v>54</v>
      </c>
      <c r="B3989" t="s">
        <v>30</v>
      </c>
      <c r="C3989">
        <v>45317</v>
      </c>
      <c r="D3989">
        <v>19</v>
      </c>
      <c r="E3989">
        <v>27957.74</v>
      </c>
      <c r="F3989">
        <v>18917.349999999999</v>
      </c>
      <c r="G3989">
        <v>9040.3900000000031</v>
      </c>
      <c r="H3989">
        <v>2024</v>
      </c>
      <c r="I3989">
        <v>1</v>
      </c>
      <c r="J3989" t="s">
        <v>87</v>
      </c>
      <c r="K3989" t="s">
        <v>113</v>
      </c>
      <c r="L3989" t="s">
        <v>126</v>
      </c>
      <c r="M3989" t="s">
        <v>127</v>
      </c>
    </row>
    <row r="3990" spans="1:13" x14ac:dyDescent="0.3">
      <c r="A3990" t="s">
        <v>54</v>
      </c>
      <c r="B3990" t="s">
        <v>30</v>
      </c>
      <c r="C3990">
        <v>45599</v>
      </c>
      <c r="D3990">
        <v>29</v>
      </c>
      <c r="E3990">
        <v>42672.340000000004</v>
      </c>
      <c r="F3990">
        <v>28873.85</v>
      </c>
      <c r="G3990">
        <v>13798.490000000005</v>
      </c>
      <c r="H3990">
        <v>2024</v>
      </c>
      <c r="I3990">
        <v>11</v>
      </c>
      <c r="J3990" t="s">
        <v>90</v>
      </c>
      <c r="K3990" t="s">
        <v>113</v>
      </c>
      <c r="L3990" t="s">
        <v>126</v>
      </c>
      <c r="M3990" t="s">
        <v>127</v>
      </c>
    </row>
    <row r="3991" spans="1:13" x14ac:dyDescent="0.3">
      <c r="A3991" t="s">
        <v>33</v>
      </c>
      <c r="B3991" t="s">
        <v>27</v>
      </c>
      <c r="C3991">
        <v>44975</v>
      </c>
      <c r="D3991">
        <v>27</v>
      </c>
      <c r="E3991">
        <v>9211.59</v>
      </c>
      <c r="F3991">
        <v>5493.69</v>
      </c>
      <c r="G3991">
        <v>3717.9000000000005</v>
      </c>
      <c r="H3991">
        <v>2023</v>
      </c>
      <c r="I3991">
        <v>2</v>
      </c>
      <c r="J3991" t="s">
        <v>83</v>
      </c>
      <c r="K3991" t="s">
        <v>113</v>
      </c>
      <c r="L3991" t="s">
        <v>102</v>
      </c>
      <c r="M3991" t="s">
        <v>124</v>
      </c>
    </row>
    <row r="3992" spans="1:13" x14ac:dyDescent="0.3">
      <c r="A3992" t="s">
        <v>25</v>
      </c>
      <c r="B3992" t="s">
        <v>40</v>
      </c>
      <c r="C3992">
        <v>45352</v>
      </c>
      <c r="D3992">
        <v>23</v>
      </c>
      <c r="E3992">
        <v>31137.17</v>
      </c>
      <c r="F3992">
        <v>22412.58</v>
      </c>
      <c r="G3992">
        <v>8724.5899999999965</v>
      </c>
      <c r="H3992">
        <v>2024</v>
      </c>
      <c r="I3992">
        <v>3</v>
      </c>
      <c r="J3992" t="s">
        <v>87</v>
      </c>
      <c r="K3992" t="s">
        <v>106</v>
      </c>
      <c r="L3992" t="s">
        <v>111</v>
      </c>
      <c r="M3992" t="s">
        <v>112</v>
      </c>
    </row>
    <row r="3993" spans="1:13" x14ac:dyDescent="0.3">
      <c r="A3993" t="s">
        <v>21</v>
      </c>
      <c r="B3993" t="s">
        <v>35</v>
      </c>
      <c r="C3993">
        <v>45473</v>
      </c>
      <c r="D3993">
        <v>4</v>
      </c>
      <c r="E3993">
        <v>652.20000000000005</v>
      </c>
      <c r="F3993">
        <v>504.44</v>
      </c>
      <c r="G3993">
        <v>147.76000000000005</v>
      </c>
      <c r="H3993">
        <v>2024</v>
      </c>
      <c r="I3993">
        <v>6</v>
      </c>
      <c r="J3993" t="s">
        <v>88</v>
      </c>
      <c r="K3993" t="s">
        <v>113</v>
      </c>
      <c r="L3993" t="s">
        <v>102</v>
      </c>
      <c r="M3993" t="s">
        <v>124</v>
      </c>
    </row>
    <row r="3994" spans="1:13" x14ac:dyDescent="0.3">
      <c r="A3994" t="s">
        <v>16</v>
      </c>
      <c r="B3994" t="s">
        <v>24</v>
      </c>
      <c r="C3994">
        <v>45406</v>
      </c>
      <c r="D3994">
        <v>20</v>
      </c>
      <c r="E3994">
        <v>26624.6</v>
      </c>
      <c r="F3994">
        <v>16614.2</v>
      </c>
      <c r="G3994">
        <v>10010.399999999998</v>
      </c>
      <c r="H3994">
        <v>2024</v>
      </c>
      <c r="I3994">
        <v>4</v>
      </c>
      <c r="J3994" t="s">
        <v>88</v>
      </c>
      <c r="K3994" t="s">
        <v>104</v>
      </c>
      <c r="L3994" t="s">
        <v>102</v>
      </c>
      <c r="M3994" t="s">
        <v>124</v>
      </c>
    </row>
    <row r="3995" spans="1:13" x14ac:dyDescent="0.3">
      <c r="A3995" t="s">
        <v>19</v>
      </c>
      <c r="B3995" t="s">
        <v>40</v>
      </c>
      <c r="C3995">
        <v>45616</v>
      </c>
      <c r="D3995">
        <v>31</v>
      </c>
      <c r="E3995">
        <v>41967.49</v>
      </c>
      <c r="F3995">
        <v>30208.260000000002</v>
      </c>
      <c r="G3995">
        <v>11759.229999999996</v>
      </c>
      <c r="H3995">
        <v>2024</v>
      </c>
      <c r="I3995">
        <v>11</v>
      </c>
      <c r="J3995" t="s">
        <v>90</v>
      </c>
      <c r="K3995" t="s">
        <v>106</v>
      </c>
      <c r="L3995" t="s">
        <v>111</v>
      </c>
      <c r="M3995" t="s">
        <v>112</v>
      </c>
    </row>
    <row r="3996" spans="1:13" x14ac:dyDescent="0.3">
      <c r="A3996" t="s">
        <v>28</v>
      </c>
      <c r="B3996" t="s">
        <v>47</v>
      </c>
      <c r="C3996">
        <v>44968</v>
      </c>
      <c r="D3996">
        <v>21</v>
      </c>
      <c r="E3996">
        <v>25156.32</v>
      </c>
      <c r="F3996">
        <v>18533.55</v>
      </c>
      <c r="G3996">
        <v>6622.77</v>
      </c>
      <c r="H3996">
        <v>2023</v>
      </c>
      <c r="I3996">
        <v>2</v>
      </c>
      <c r="J3996" t="s">
        <v>83</v>
      </c>
      <c r="K3996" t="s">
        <v>113</v>
      </c>
      <c r="L3996" t="s">
        <v>126</v>
      </c>
      <c r="M3996" t="s">
        <v>127</v>
      </c>
    </row>
    <row r="3997" spans="1:13" x14ac:dyDescent="0.3">
      <c r="A3997" t="s">
        <v>16</v>
      </c>
      <c r="B3997" t="s">
        <v>64</v>
      </c>
      <c r="C3997">
        <v>44945</v>
      </c>
      <c r="D3997">
        <v>27</v>
      </c>
      <c r="E3997">
        <v>10468.98</v>
      </c>
      <c r="F3997">
        <v>7004.34</v>
      </c>
      <c r="G3997">
        <v>3464.6399999999994</v>
      </c>
      <c r="H3997">
        <v>2023</v>
      </c>
      <c r="I3997">
        <v>1</v>
      </c>
      <c r="J3997" t="s">
        <v>83</v>
      </c>
      <c r="K3997" t="s">
        <v>106</v>
      </c>
      <c r="L3997" t="s">
        <v>102</v>
      </c>
      <c r="M3997" t="s">
        <v>103</v>
      </c>
    </row>
    <row r="3998" spans="1:13" x14ac:dyDescent="0.3">
      <c r="A3998" t="s">
        <v>54</v>
      </c>
      <c r="B3998" t="s">
        <v>53</v>
      </c>
      <c r="C3998">
        <v>45332</v>
      </c>
      <c r="D3998">
        <v>13</v>
      </c>
      <c r="E3998">
        <v>16582.93</v>
      </c>
      <c r="F3998">
        <v>10340.07</v>
      </c>
      <c r="G3998">
        <v>6242.8600000000006</v>
      </c>
      <c r="H3998">
        <v>2024</v>
      </c>
      <c r="I3998">
        <v>2</v>
      </c>
      <c r="J3998" t="s">
        <v>87</v>
      </c>
      <c r="K3998" t="s">
        <v>130</v>
      </c>
      <c r="L3998" t="s">
        <v>118</v>
      </c>
      <c r="M3998" t="s">
        <v>152</v>
      </c>
    </row>
    <row r="3999" spans="1:13" x14ac:dyDescent="0.3">
      <c r="A3999" t="s">
        <v>21</v>
      </c>
      <c r="B3999" t="s">
        <v>39</v>
      </c>
      <c r="C3999">
        <v>45295</v>
      </c>
      <c r="D3999">
        <v>26</v>
      </c>
      <c r="E3999">
        <v>18979.48</v>
      </c>
      <c r="F3999">
        <v>15313.74</v>
      </c>
      <c r="G3999">
        <v>3665.74</v>
      </c>
      <c r="H3999">
        <v>2024</v>
      </c>
      <c r="I3999">
        <v>1</v>
      </c>
      <c r="J3999" t="s">
        <v>87</v>
      </c>
      <c r="K3999" t="s">
        <v>113</v>
      </c>
      <c r="L3999" t="s">
        <v>111</v>
      </c>
      <c r="M3999" t="s">
        <v>121</v>
      </c>
    </row>
    <row r="4000" spans="1:13" x14ac:dyDescent="0.3">
      <c r="A4000" t="s">
        <v>23</v>
      </c>
      <c r="B4000" t="s">
        <v>39</v>
      </c>
      <c r="C4000">
        <v>45335</v>
      </c>
      <c r="D4000">
        <v>24</v>
      </c>
      <c r="E4000">
        <v>17519.52</v>
      </c>
      <c r="F4000">
        <v>14135.76</v>
      </c>
      <c r="G4000">
        <v>3383.76</v>
      </c>
      <c r="H4000">
        <v>2024</v>
      </c>
      <c r="I4000">
        <v>2</v>
      </c>
      <c r="J4000" t="s">
        <v>87</v>
      </c>
      <c r="K4000" t="s">
        <v>113</v>
      </c>
      <c r="L4000" t="s">
        <v>111</v>
      </c>
      <c r="M4000" t="s">
        <v>121</v>
      </c>
    </row>
    <row r="4001" spans="1:13" x14ac:dyDescent="0.3">
      <c r="A4001" t="s">
        <v>25</v>
      </c>
      <c r="B4001" t="s">
        <v>51</v>
      </c>
      <c r="C4001">
        <v>45028</v>
      </c>
      <c r="D4001">
        <v>7</v>
      </c>
      <c r="E4001">
        <v>2480.94</v>
      </c>
      <c r="F4001">
        <v>1771.42</v>
      </c>
      <c r="G4001">
        <v>709.52</v>
      </c>
      <c r="H4001">
        <v>2023</v>
      </c>
      <c r="I4001">
        <v>4</v>
      </c>
      <c r="J4001" t="s">
        <v>84</v>
      </c>
      <c r="K4001" t="s">
        <v>113</v>
      </c>
      <c r="L4001" t="s">
        <v>118</v>
      </c>
      <c r="M4001" t="s">
        <v>152</v>
      </c>
    </row>
    <row r="4002" spans="1:13" x14ac:dyDescent="0.3">
      <c r="A4002" t="s">
        <v>21</v>
      </c>
      <c r="B4002" t="s">
        <v>48</v>
      </c>
      <c r="C4002">
        <v>45145</v>
      </c>
      <c r="D4002">
        <v>23</v>
      </c>
      <c r="E4002">
        <v>32269.23</v>
      </c>
      <c r="F4002">
        <v>20482.649999999998</v>
      </c>
      <c r="G4002">
        <v>11786.580000000002</v>
      </c>
      <c r="H4002">
        <v>2023</v>
      </c>
      <c r="I4002">
        <v>8</v>
      </c>
      <c r="J4002" t="s">
        <v>85</v>
      </c>
      <c r="K4002" t="s">
        <v>137</v>
      </c>
      <c r="L4002" t="s">
        <v>111</v>
      </c>
      <c r="M4002" t="s">
        <v>112</v>
      </c>
    </row>
    <row r="4003" spans="1:13" x14ac:dyDescent="0.3">
      <c r="A4003" t="s">
        <v>59</v>
      </c>
      <c r="B4003" t="s">
        <v>48</v>
      </c>
      <c r="C4003">
        <v>44928</v>
      </c>
      <c r="D4003">
        <v>31</v>
      </c>
      <c r="E4003">
        <v>43493.31</v>
      </c>
      <c r="F4003">
        <v>27607.05</v>
      </c>
      <c r="G4003">
        <v>15886.259999999998</v>
      </c>
      <c r="H4003">
        <v>2023</v>
      </c>
      <c r="I4003">
        <v>1</v>
      </c>
      <c r="J4003" t="s">
        <v>83</v>
      </c>
      <c r="K4003" t="s">
        <v>137</v>
      </c>
      <c r="L4003" t="s">
        <v>111</v>
      </c>
      <c r="M4003" t="s">
        <v>112</v>
      </c>
    </row>
    <row r="4004" spans="1:13" x14ac:dyDescent="0.3">
      <c r="A4004" t="s">
        <v>59</v>
      </c>
      <c r="B4004" t="s">
        <v>30</v>
      </c>
      <c r="C4004">
        <v>45500</v>
      </c>
      <c r="D4004">
        <v>3</v>
      </c>
      <c r="E4004">
        <v>4414.38</v>
      </c>
      <c r="F4004">
        <v>2986.95</v>
      </c>
      <c r="G4004">
        <v>1427.4300000000003</v>
      </c>
      <c r="H4004">
        <v>2024</v>
      </c>
      <c r="I4004">
        <v>7</v>
      </c>
      <c r="J4004" t="s">
        <v>89</v>
      </c>
      <c r="K4004" t="s">
        <v>113</v>
      </c>
      <c r="L4004" t="s">
        <v>126</v>
      </c>
      <c r="M4004" t="s">
        <v>127</v>
      </c>
    </row>
    <row r="4005" spans="1:13" x14ac:dyDescent="0.3">
      <c r="A4005" t="s">
        <v>16</v>
      </c>
      <c r="B4005" t="s">
        <v>47</v>
      </c>
      <c r="C4005">
        <v>45015</v>
      </c>
      <c r="D4005">
        <v>5</v>
      </c>
      <c r="E4005">
        <v>5989.6</v>
      </c>
      <c r="F4005">
        <v>4412.75</v>
      </c>
      <c r="G4005">
        <v>1576.8500000000004</v>
      </c>
      <c r="H4005">
        <v>2023</v>
      </c>
      <c r="I4005">
        <v>3</v>
      </c>
      <c r="J4005" t="s">
        <v>83</v>
      </c>
      <c r="K4005" t="s">
        <v>113</v>
      </c>
      <c r="L4005" t="s">
        <v>126</v>
      </c>
      <c r="M4005" t="s">
        <v>127</v>
      </c>
    </row>
    <row r="4006" spans="1:13" x14ac:dyDescent="0.3">
      <c r="A4006" t="s">
        <v>25</v>
      </c>
      <c r="B4006" t="s">
        <v>7</v>
      </c>
      <c r="C4006">
        <v>45215</v>
      </c>
      <c r="D4006">
        <v>36</v>
      </c>
      <c r="E4006">
        <v>11947.68</v>
      </c>
      <c r="F4006">
        <v>7117.56</v>
      </c>
      <c r="G4006">
        <v>4830.12</v>
      </c>
      <c r="H4006">
        <v>2023</v>
      </c>
      <c r="I4006">
        <v>10</v>
      </c>
      <c r="J4006" t="s">
        <v>86</v>
      </c>
      <c r="K4006" t="s">
        <v>109</v>
      </c>
      <c r="L4006" t="s">
        <v>98</v>
      </c>
      <c r="M4006" t="s">
        <v>108</v>
      </c>
    </row>
    <row r="4007" spans="1:13" x14ac:dyDescent="0.3">
      <c r="A4007" t="s">
        <v>21</v>
      </c>
      <c r="B4007" t="s">
        <v>27</v>
      </c>
      <c r="C4007">
        <v>45053</v>
      </c>
      <c r="D4007">
        <v>15</v>
      </c>
      <c r="E4007">
        <v>5117.55</v>
      </c>
      <c r="F4007">
        <v>3052.05</v>
      </c>
      <c r="G4007">
        <v>2065.5</v>
      </c>
      <c r="H4007">
        <v>2023</v>
      </c>
      <c r="I4007">
        <v>5</v>
      </c>
      <c r="J4007" t="s">
        <v>84</v>
      </c>
      <c r="K4007" t="s">
        <v>113</v>
      </c>
      <c r="L4007" t="s">
        <v>102</v>
      </c>
      <c r="M4007" t="s">
        <v>124</v>
      </c>
    </row>
    <row r="4008" spans="1:13" x14ac:dyDescent="0.3">
      <c r="A4008" t="s">
        <v>33</v>
      </c>
      <c r="B4008" t="s">
        <v>44</v>
      </c>
      <c r="C4008">
        <v>44962</v>
      </c>
      <c r="D4008">
        <v>22</v>
      </c>
      <c r="E4008">
        <v>6320.6</v>
      </c>
      <c r="F4008">
        <v>5118.74</v>
      </c>
      <c r="G4008">
        <v>1201.8600000000006</v>
      </c>
      <c r="H4008">
        <v>2023</v>
      </c>
      <c r="I4008">
        <v>2</v>
      </c>
      <c r="J4008" t="s">
        <v>83</v>
      </c>
      <c r="K4008" t="s">
        <v>109</v>
      </c>
      <c r="L4008" t="s">
        <v>102</v>
      </c>
      <c r="M4008" t="s">
        <v>116</v>
      </c>
    </row>
    <row r="4009" spans="1:13" x14ac:dyDescent="0.3">
      <c r="A4009" t="s">
        <v>37</v>
      </c>
      <c r="B4009" t="s">
        <v>20</v>
      </c>
      <c r="C4009">
        <v>45097</v>
      </c>
      <c r="D4009">
        <v>14</v>
      </c>
      <c r="E4009">
        <v>12434.94</v>
      </c>
      <c r="F4009">
        <v>10114.300000000001</v>
      </c>
      <c r="G4009">
        <v>2320.6399999999994</v>
      </c>
      <c r="H4009">
        <v>2023</v>
      </c>
      <c r="I4009">
        <v>6</v>
      </c>
      <c r="J4009" t="s">
        <v>84</v>
      </c>
      <c r="K4009" t="s">
        <v>104</v>
      </c>
      <c r="L4009" t="s">
        <v>102</v>
      </c>
      <c r="M4009" t="s">
        <v>124</v>
      </c>
    </row>
    <row r="4010" spans="1:13" x14ac:dyDescent="0.3">
      <c r="A4010" t="s">
        <v>59</v>
      </c>
      <c r="B4010" t="s">
        <v>24</v>
      </c>
      <c r="C4010">
        <v>45624</v>
      </c>
      <c r="D4010">
        <v>34</v>
      </c>
      <c r="E4010">
        <v>45261.82</v>
      </c>
      <c r="F4010">
        <v>28244.14</v>
      </c>
      <c r="G4010">
        <v>17017.68</v>
      </c>
      <c r="H4010">
        <v>2024</v>
      </c>
      <c r="I4010">
        <v>11</v>
      </c>
      <c r="J4010" t="s">
        <v>90</v>
      </c>
      <c r="K4010" t="s">
        <v>104</v>
      </c>
      <c r="L4010" t="s">
        <v>102</v>
      </c>
      <c r="M4010" t="s">
        <v>124</v>
      </c>
    </row>
    <row r="4011" spans="1:13" x14ac:dyDescent="0.3">
      <c r="A4011" t="s">
        <v>16</v>
      </c>
      <c r="B4011" t="s">
        <v>20</v>
      </c>
      <c r="C4011">
        <v>45165</v>
      </c>
      <c r="D4011">
        <v>18</v>
      </c>
      <c r="E4011">
        <v>15987.78</v>
      </c>
      <c r="F4011">
        <v>13004.1</v>
      </c>
      <c r="G4011">
        <v>2983.6800000000003</v>
      </c>
      <c r="H4011">
        <v>2023</v>
      </c>
      <c r="I4011">
        <v>8</v>
      </c>
      <c r="J4011" t="s">
        <v>85</v>
      </c>
      <c r="K4011" t="s">
        <v>104</v>
      </c>
      <c r="L4011" t="s">
        <v>102</v>
      </c>
      <c r="M4011" t="s">
        <v>124</v>
      </c>
    </row>
    <row r="4012" spans="1:13" x14ac:dyDescent="0.3">
      <c r="A4012" t="s">
        <v>28</v>
      </c>
      <c r="B4012" t="s">
        <v>69</v>
      </c>
      <c r="C4012">
        <v>45166</v>
      </c>
      <c r="D4012">
        <v>16</v>
      </c>
      <c r="E4012">
        <v>1276.96</v>
      </c>
      <c r="F4012">
        <v>1024.32</v>
      </c>
      <c r="G4012">
        <v>252.6400000000001</v>
      </c>
      <c r="H4012">
        <v>2023</v>
      </c>
      <c r="I4012">
        <v>8</v>
      </c>
      <c r="J4012" t="s">
        <v>85</v>
      </c>
      <c r="K4012" t="s">
        <v>106</v>
      </c>
      <c r="L4012" t="s">
        <v>98</v>
      </c>
      <c r="M4012" t="s">
        <v>99</v>
      </c>
    </row>
    <row r="4013" spans="1:13" x14ac:dyDescent="0.3">
      <c r="A4013" t="s">
        <v>32</v>
      </c>
      <c r="B4013" t="s">
        <v>15</v>
      </c>
      <c r="C4013">
        <v>45278</v>
      </c>
      <c r="D4013">
        <v>43</v>
      </c>
      <c r="E4013">
        <v>37990.07</v>
      </c>
      <c r="F4013">
        <v>26491.870000000003</v>
      </c>
      <c r="G4013">
        <v>11498.199999999997</v>
      </c>
      <c r="H4013">
        <v>2023</v>
      </c>
      <c r="I4013">
        <v>12</v>
      </c>
      <c r="J4013" t="s">
        <v>86</v>
      </c>
      <c r="K4013" t="s">
        <v>132</v>
      </c>
      <c r="L4013" t="s">
        <v>118</v>
      </c>
      <c r="M4013" t="s">
        <v>134</v>
      </c>
    </row>
    <row r="4014" spans="1:13" x14ac:dyDescent="0.3">
      <c r="A4014" t="s">
        <v>19</v>
      </c>
      <c r="B4014" t="s">
        <v>17</v>
      </c>
      <c r="C4014">
        <v>45605</v>
      </c>
      <c r="D4014">
        <v>28</v>
      </c>
      <c r="E4014">
        <v>5123.4399999999996</v>
      </c>
      <c r="F4014">
        <v>3892.2799999999997</v>
      </c>
      <c r="G4014">
        <v>1231.1599999999999</v>
      </c>
      <c r="H4014">
        <v>2024</v>
      </c>
      <c r="I4014">
        <v>11</v>
      </c>
      <c r="J4014" t="s">
        <v>90</v>
      </c>
      <c r="K4014" t="s">
        <v>104</v>
      </c>
      <c r="L4014" t="s">
        <v>102</v>
      </c>
      <c r="M4014" t="s">
        <v>103</v>
      </c>
    </row>
    <row r="4015" spans="1:13" x14ac:dyDescent="0.3">
      <c r="A4015" t="s">
        <v>37</v>
      </c>
      <c r="B4015" t="s">
        <v>30</v>
      </c>
      <c r="C4015">
        <v>45328</v>
      </c>
      <c r="D4015">
        <v>15</v>
      </c>
      <c r="E4015">
        <v>22071.9</v>
      </c>
      <c r="F4015">
        <v>14934.75</v>
      </c>
      <c r="G4015">
        <v>7137.1500000000015</v>
      </c>
      <c r="H4015">
        <v>2024</v>
      </c>
      <c r="I4015">
        <v>2</v>
      </c>
      <c r="J4015" t="s">
        <v>87</v>
      </c>
      <c r="K4015" t="s">
        <v>113</v>
      </c>
      <c r="L4015" t="s">
        <v>126</v>
      </c>
      <c r="M4015" t="s">
        <v>127</v>
      </c>
    </row>
    <row r="4016" spans="1:13" x14ac:dyDescent="0.3">
      <c r="A4016" t="s">
        <v>21</v>
      </c>
      <c r="B4016" t="s">
        <v>45</v>
      </c>
      <c r="C4016">
        <v>45410</v>
      </c>
      <c r="D4016">
        <v>10</v>
      </c>
      <c r="E4016">
        <v>8066.5999999999995</v>
      </c>
      <c r="F4016">
        <v>4810.4000000000005</v>
      </c>
      <c r="G4016">
        <v>3256.1999999999989</v>
      </c>
      <c r="H4016">
        <v>2024</v>
      </c>
      <c r="I4016">
        <v>4</v>
      </c>
      <c r="J4016" t="s">
        <v>88</v>
      </c>
      <c r="K4016" t="s">
        <v>113</v>
      </c>
      <c r="L4016" t="s">
        <v>111</v>
      </c>
      <c r="M4016" t="s">
        <v>112</v>
      </c>
    </row>
    <row r="4017" spans="1:13" x14ac:dyDescent="0.3">
      <c r="A4017" t="s">
        <v>37</v>
      </c>
      <c r="B4017" t="s">
        <v>36</v>
      </c>
      <c r="C4017">
        <v>45490</v>
      </c>
      <c r="D4017">
        <v>19</v>
      </c>
      <c r="E4017">
        <v>17993.95</v>
      </c>
      <c r="F4017">
        <v>12680.22</v>
      </c>
      <c r="G4017">
        <v>5313.7300000000014</v>
      </c>
      <c r="H4017">
        <v>2024</v>
      </c>
      <c r="I4017">
        <v>7</v>
      </c>
      <c r="J4017" t="s">
        <v>89</v>
      </c>
      <c r="K4017" t="s">
        <v>132</v>
      </c>
      <c r="L4017" t="s">
        <v>102</v>
      </c>
      <c r="M4017" t="s">
        <v>124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Sales+Details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SINGH</dc:creator>
  <cp:lastModifiedBy>YUVRAJ SINGH</cp:lastModifiedBy>
  <dcterms:created xsi:type="dcterms:W3CDTF">2025-07-24T16:42:39Z</dcterms:created>
  <dcterms:modified xsi:type="dcterms:W3CDTF">2025-07-25T07:04:35Z</dcterms:modified>
</cp:coreProperties>
</file>