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<sst xmlns="http://schemas.openxmlformats.org/spreadsheetml/2006/main" count="23" uniqueCount="23">
  <si>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天体平均周期计算表</t>
  </si>
  <si>
    <t>双星系统质心位置计算表</t>
  </si>
  <si>
    <t>质心的位置：</t>
  </si>
  <si>
    <t>平均的天体自转/公转时间：</t>
  </si>
  <si>
    <t>下方输入随机几个时间节点的自转/公转 周期值 ↓</t>
  </si>
  <si>
    <t>天体A 的质量：</t>
  </si>
  <si>
    <t>5.972E+24</t>
  </si>
  <si>
    <t>天体B 的质量</t>
  </si>
  <si>
    <t>7.348E+22</t>
  </si>
  <si>
    <t>天体 B与A之间的距离（km）：</t>
  </si>
  <si>
    <t>大气高度计算表</t>
  </si>
  <si>
    <t>大气浓度（非手动填写）：</t>
  </si>
  <si>
    <t>温度（单位：K)</t>
  </si>
  <si>
    <t>重力加速度（非手动填写）</t>
  </si>
  <si>
    <t>大气摩尔质量</t>
  </si>
  <si>
    <t>大气总高度：</t>
  </si>
  <si>
    <t>大气浓度计算:</t>
  </si>
  <si>
    <t>大气压（单位: kPa）</t>
  </si>
  <si>
    <t>大气浓度（得出值自动同步上表）：</t>
  </si>
  <si>
    <t>天体质量（单位：kg）：</t>
  </si>
  <si>
    <t>3.40E+21</t>
  </si>
  <si>
    <t>天体半径(单位：m）：</t>
  </si>
  <si>
    <t>天体重力加速度(m/s^2)：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</si>
</sst>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b/>
      <sz val="26"/>
      <color theme="0"/>
      <name val="宋体"/>
      <charset val="134"/>
    </font>
    <font>
      <b/>
      <sz val="11"/>
      <color theme="0"/>
      <name val="Calibri"/>
      <charset val="134"/>
    </font>
    <font>
      <sz val="11"/>
      <color rgb="FF00206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>
      <alignment vertical="center"/>
    </xf>
    <xf numFmtId="0" fontId="8" fillId="1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 quotePrefix="1">
      <alignment horizontal="center" vertical="center"/>
    </xf>
    <xf numFmtId="0" fontId="0" fillId="14" borderId="0" xfId="0" applyFill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00"/>
  <sheetViews>
    <sheetView tabSelected="1" workbookViewId="0">
      <selection activeCell="Z24" sqref="Z24"/>
    </sheetView>
  </sheetViews>
  <sheetFormatPr defaultColWidth="9.14285714285714" defaultRowHeight="15"/>
  <sheetData>
    <row r="2" spans="1: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9" t="s">
        <v>1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O6" s="3"/>
      <c r="P6" s="10" t="s">
        <v>2</v>
      </c>
      <c r="Q6" s="11"/>
      <c r="R6" s="11"/>
      <c r="S6" s="11"/>
      <c r="T6" s="11"/>
      <c r="U6" s="22"/>
      <c r="V6" s="22"/>
      <c r="W6" s="22"/>
      <c r="X6" s="22"/>
      <c r="Y6" s="3"/>
    </row>
    <row r="7" spans="1:25">
      <c r="A7" s="3"/>
      <c r="B7" s="5" t="s">
        <v>3</v>
      </c>
      <c r="C7" s="6"/>
      <c r="D7" s="6"/>
      <c r="E7" s="6"/>
      <c r="F7" s="6"/>
      <c r="G7" s="4" t="e">
        <f>AVERAGE(B10:B97)</f>
        <v>#DIV/0!</v>
      </c>
      <c r="H7" s="4"/>
      <c r="I7" s="4"/>
      <c r="J7" s="4"/>
      <c r="K7" s="4"/>
      <c r="L7" s="4"/>
      <c r="M7" s="3"/>
      <c r="O7" s="3"/>
      <c r="P7" s="11"/>
      <c r="Q7" s="11"/>
      <c r="R7" s="11"/>
      <c r="S7" s="11"/>
      <c r="T7" s="11"/>
      <c r="U7" s="11">
        <f>(T14*T17)/(T14+T11)</f>
        <v>4672.20336515876</v>
      </c>
      <c r="V7" s="11"/>
      <c r="W7" s="11"/>
      <c r="X7" s="22"/>
      <c r="Y7" s="3"/>
    </row>
    <row r="8" spans="1: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O8" s="3"/>
      <c r="P8" s="11"/>
      <c r="Q8" s="11"/>
      <c r="R8" s="11"/>
      <c r="S8" s="11"/>
      <c r="T8" s="11"/>
      <c r="U8" s="22"/>
      <c r="V8" s="22"/>
      <c r="W8" s="22"/>
      <c r="X8" s="22"/>
      <c r="Y8" s="3"/>
    </row>
    <row r="9" ht="41" customHeight="1" spans="1:25">
      <c r="A9" s="3"/>
      <c r="B9" s="3"/>
      <c r="C9" s="7" t="s">
        <v>4</v>
      </c>
      <c r="D9" s="7"/>
      <c r="E9" s="7"/>
      <c r="F9" s="7"/>
      <c r="G9" s="7"/>
      <c r="H9" s="7"/>
      <c r="I9" s="7"/>
      <c r="J9" s="7"/>
      <c r="K9" s="7"/>
      <c r="L9" s="3"/>
      <c r="M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3"/>
      <c r="O10" s="3"/>
      <c r="P10" s="12"/>
      <c r="Q10" s="12"/>
      <c r="R10" s="12"/>
      <c r="S10" s="12"/>
      <c r="T10" s="12"/>
      <c r="U10" s="12"/>
      <c r="V10" s="12"/>
      <c r="W10" s="12"/>
      <c r="X10" s="12"/>
      <c r="Y10" s="3"/>
    </row>
    <row r="11" spans="1:25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3"/>
      <c r="O11" s="3"/>
      <c r="P11" s="13" t="s">
        <v>5</v>
      </c>
      <c r="Q11" s="13"/>
      <c r="R11" s="13"/>
      <c r="S11" s="13"/>
      <c r="T11" s="30" t="s">
        <v>6</v>
      </c>
      <c r="U11" s="23"/>
      <c r="V11" s="23"/>
      <c r="W11" s="23"/>
      <c r="X11" s="12"/>
      <c r="Y11" s="3"/>
    </row>
    <row r="12" spans="1:25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3"/>
      <c r="O12" s="3"/>
      <c r="P12" s="13"/>
      <c r="Q12" s="13"/>
      <c r="R12" s="13"/>
      <c r="S12" s="13"/>
      <c r="T12" s="23"/>
      <c r="U12" s="23"/>
      <c r="V12" s="23"/>
      <c r="W12" s="23"/>
      <c r="X12" s="12"/>
      <c r="Y12" s="3"/>
    </row>
    <row r="13" spans="1:25">
      <c r="A13" s="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3"/>
      <c r="O13" s="3"/>
      <c r="P13" s="12"/>
      <c r="Q13" s="12"/>
      <c r="R13" s="12"/>
      <c r="S13" s="12"/>
      <c r="T13" s="12"/>
      <c r="U13" s="12"/>
      <c r="V13" s="12"/>
      <c r="W13" s="12"/>
      <c r="X13" s="12"/>
      <c r="Y13" s="3"/>
    </row>
    <row r="14" spans="1:25">
      <c r="A14" s="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3"/>
      <c r="O14" s="3"/>
      <c r="P14" s="13" t="s">
        <v>7</v>
      </c>
      <c r="Q14" s="13"/>
      <c r="R14" s="13"/>
      <c r="S14" s="13"/>
      <c r="T14" s="30" t="s">
        <v>8</v>
      </c>
      <c r="U14" s="23"/>
      <c r="V14" s="23"/>
      <c r="W14" s="23"/>
      <c r="X14" s="12"/>
      <c r="Y14" s="3"/>
    </row>
    <row r="15" spans="1:25">
      <c r="A15" s="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3"/>
      <c r="O15" s="3"/>
      <c r="P15" s="13"/>
      <c r="Q15" s="13"/>
      <c r="R15" s="13"/>
      <c r="S15" s="13"/>
      <c r="T15" s="23"/>
      <c r="U15" s="23"/>
      <c r="V15" s="23"/>
      <c r="W15" s="23"/>
      <c r="X15" s="12"/>
      <c r="Y15" s="3"/>
    </row>
    <row r="16" spans="1:25">
      <c r="A16" s="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3"/>
      <c r="O16" s="3"/>
      <c r="P16" s="12"/>
      <c r="Q16" s="12"/>
      <c r="R16" s="12"/>
      <c r="S16" s="12"/>
      <c r="T16" s="12"/>
      <c r="U16" s="12"/>
      <c r="V16" s="12"/>
      <c r="W16" s="12"/>
      <c r="X16" s="12"/>
      <c r="Y16" s="3"/>
    </row>
    <row r="17" spans="1:25">
      <c r="A17" s="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3"/>
      <c r="O17" s="3"/>
      <c r="P17" s="13" t="s">
        <v>9</v>
      </c>
      <c r="Q17" s="13"/>
      <c r="R17" s="13"/>
      <c r="S17" s="13"/>
      <c r="T17" s="23">
        <v>384400</v>
      </c>
      <c r="U17" s="23"/>
      <c r="V17" s="23"/>
      <c r="W17" s="23"/>
      <c r="X17" s="12"/>
      <c r="Y17" s="3"/>
    </row>
    <row r="18" spans="1:25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3"/>
      <c r="O18" s="3"/>
      <c r="P18" s="13"/>
      <c r="Q18" s="13"/>
      <c r="R18" s="13"/>
      <c r="S18" s="13"/>
      <c r="T18" s="23"/>
      <c r="U18" s="23"/>
      <c r="V18" s="23"/>
      <c r="W18" s="23"/>
      <c r="X18" s="12"/>
      <c r="Y18" s="3"/>
    </row>
    <row r="19" spans="1:25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3"/>
      <c r="O19" s="3"/>
      <c r="P19" s="12"/>
      <c r="Q19" s="12"/>
      <c r="R19" s="12"/>
      <c r="S19" s="12"/>
      <c r="T19" s="12"/>
      <c r="U19" s="12"/>
      <c r="V19" s="12"/>
      <c r="W19" s="12"/>
      <c r="X19" s="12"/>
      <c r="Y19" s="3"/>
    </row>
    <row r="20" spans="1:25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6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3"/>
      <c r="N24" s="1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14"/>
    </row>
    <row r="25" spans="1:26">
      <c r="A25" s="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3"/>
      <c r="N25" s="1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14"/>
    </row>
    <row r="26" spans="1:25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3"/>
      <c r="O26" s="3"/>
      <c r="P26" s="15" t="s">
        <v>10</v>
      </c>
      <c r="Q26" s="16"/>
      <c r="R26" s="16"/>
      <c r="S26" s="16"/>
      <c r="T26" s="16"/>
      <c r="U26" s="16"/>
      <c r="V26" s="16"/>
      <c r="W26" s="16"/>
      <c r="X26" s="16"/>
      <c r="Y26" s="3"/>
    </row>
    <row r="27" spans="1:25">
      <c r="A27" s="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3"/>
      <c r="O27" s="3"/>
      <c r="P27" s="16"/>
      <c r="Q27" s="16"/>
      <c r="R27" s="16"/>
      <c r="S27" s="16"/>
      <c r="T27" s="16"/>
      <c r="U27" s="16"/>
      <c r="V27" s="16"/>
      <c r="W27" s="16"/>
      <c r="X27" s="16"/>
      <c r="Y27" s="3"/>
    </row>
    <row r="28" spans="1:25">
      <c r="A28" s="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3"/>
      <c r="O28" s="3"/>
      <c r="P28" s="16"/>
      <c r="Q28" s="16"/>
      <c r="R28" s="16"/>
      <c r="S28" s="16"/>
      <c r="T28" s="16"/>
      <c r="U28" s="16"/>
      <c r="V28" s="16"/>
      <c r="W28" s="16"/>
      <c r="X28" s="16"/>
      <c r="Y28" s="3"/>
    </row>
    <row r="29" spans="1:25">
      <c r="A29" s="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3"/>
      <c r="O31" s="3"/>
      <c r="P31" s="12"/>
      <c r="Q31" s="12"/>
      <c r="R31" s="12"/>
      <c r="S31" s="12"/>
      <c r="T31" s="12"/>
      <c r="U31" s="12"/>
      <c r="V31" s="12"/>
      <c r="W31" s="12"/>
      <c r="X31" s="12"/>
      <c r="Y31" s="3"/>
    </row>
    <row r="32" spans="1:25">
      <c r="A32" s="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3"/>
      <c r="O32" s="3"/>
      <c r="P32" s="17" t="s">
        <v>11</v>
      </c>
      <c r="Q32" s="17"/>
      <c r="R32" s="17"/>
      <c r="S32" s="24">
        <f>T62</f>
        <v>1.12034795031367</v>
      </c>
      <c r="T32" s="24"/>
      <c r="U32" s="24"/>
      <c r="V32" s="24"/>
      <c r="W32" s="24"/>
      <c r="X32" s="25"/>
      <c r="Y32" s="3"/>
    </row>
    <row r="33" spans="1:25">
      <c r="A33" s="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3"/>
      <c r="O33" s="3"/>
      <c r="P33" s="17"/>
      <c r="Q33" s="17"/>
      <c r="R33" s="17"/>
      <c r="S33" s="24"/>
      <c r="T33" s="24"/>
      <c r="U33" s="24"/>
      <c r="V33" s="24"/>
      <c r="W33" s="24"/>
      <c r="X33" s="25"/>
      <c r="Y33" s="3"/>
    </row>
    <row r="34" spans="1:25">
      <c r="A34" s="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3"/>
      <c r="O34" s="3"/>
      <c r="P34" s="12"/>
      <c r="Q34" s="12"/>
      <c r="R34" s="12"/>
      <c r="S34" s="12"/>
      <c r="T34" s="12"/>
      <c r="U34" s="12"/>
      <c r="V34" s="12"/>
      <c r="W34" s="12"/>
      <c r="X34" s="12"/>
      <c r="Y34" s="3"/>
    </row>
    <row r="35" spans="1:25">
      <c r="A35" s="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3"/>
      <c r="O35" s="3"/>
      <c r="P35" s="17" t="s">
        <v>12</v>
      </c>
      <c r="Q35" s="17"/>
      <c r="R35" s="17"/>
      <c r="S35" s="24">
        <v>186.74</v>
      </c>
      <c r="T35" s="24"/>
      <c r="U35" s="24"/>
      <c r="V35" s="24"/>
      <c r="W35" s="24"/>
      <c r="X35" s="25"/>
      <c r="Y35" s="3"/>
    </row>
    <row r="36" spans="1:25">
      <c r="A36" s="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3"/>
      <c r="O36" s="3"/>
      <c r="P36" s="17"/>
      <c r="Q36" s="17"/>
      <c r="R36" s="17"/>
      <c r="S36" s="24"/>
      <c r="T36" s="24"/>
      <c r="U36" s="24"/>
      <c r="V36" s="24"/>
      <c r="W36" s="24"/>
      <c r="X36" s="25"/>
      <c r="Y36" s="3"/>
    </row>
    <row r="37" spans="1:25">
      <c r="A37" s="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3"/>
      <c r="O37" s="3"/>
      <c r="P37" s="12"/>
      <c r="Q37" s="12"/>
      <c r="R37" s="12"/>
      <c r="S37" s="12"/>
      <c r="T37" s="12"/>
      <c r="U37" s="12"/>
      <c r="V37" s="12"/>
      <c r="W37" s="12"/>
      <c r="X37" s="12"/>
      <c r="Y37" s="3"/>
    </row>
    <row r="38" spans="1:25">
      <c r="A38" s="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3"/>
      <c r="O38" s="3"/>
      <c r="P38" s="18" t="s">
        <v>13</v>
      </c>
      <c r="Q38" s="18"/>
      <c r="R38" s="18"/>
      <c r="S38" s="26">
        <f>T71</f>
        <v>0.377816774193548</v>
      </c>
      <c r="T38" s="24"/>
      <c r="U38" s="24"/>
      <c r="V38" s="24"/>
      <c r="W38" s="24"/>
      <c r="X38" s="25"/>
      <c r="Y38" s="3"/>
    </row>
    <row r="39" spans="1:25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3"/>
      <c r="O39" s="3"/>
      <c r="P39" s="18"/>
      <c r="Q39" s="18"/>
      <c r="R39" s="18"/>
      <c r="S39" s="24"/>
      <c r="T39" s="24"/>
      <c r="U39" s="24"/>
      <c r="V39" s="24"/>
      <c r="W39" s="24"/>
      <c r="X39" s="25"/>
      <c r="Y39" s="3"/>
    </row>
    <row r="40" spans="1:25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3"/>
      <c r="O40" s="3"/>
      <c r="P40" s="12"/>
      <c r="Q40" s="12"/>
      <c r="R40" s="12"/>
      <c r="S40" s="12"/>
      <c r="T40" s="12"/>
      <c r="U40" s="12"/>
      <c r="V40" s="12"/>
      <c r="W40" s="12"/>
      <c r="X40" s="12"/>
      <c r="Y40" s="3"/>
    </row>
    <row r="41" spans="1:25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3"/>
      <c r="O41" s="3"/>
      <c r="P41" s="18" t="s">
        <v>14</v>
      </c>
      <c r="Q41" s="18"/>
      <c r="R41" s="18"/>
      <c r="S41" s="24">
        <v>0.02801</v>
      </c>
      <c r="T41" s="24"/>
      <c r="U41" s="24"/>
      <c r="V41" s="24"/>
      <c r="W41" s="24"/>
      <c r="X41" s="25"/>
      <c r="Y41" s="3"/>
    </row>
    <row r="42" spans="1:25">
      <c r="A42" s="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3"/>
      <c r="O42" s="3"/>
      <c r="P42" s="18"/>
      <c r="Q42" s="18"/>
      <c r="R42" s="18"/>
      <c r="S42" s="24"/>
      <c r="T42" s="24"/>
      <c r="U42" s="24"/>
      <c r="V42" s="24"/>
      <c r="W42" s="24"/>
      <c r="X42" s="25"/>
      <c r="Y42" s="3"/>
    </row>
    <row r="43" spans="1:25">
      <c r="A43" s="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3"/>
      <c r="O43" s="3"/>
      <c r="P43" s="12"/>
      <c r="Q43" s="12"/>
      <c r="R43" s="12"/>
      <c r="S43" s="12"/>
      <c r="T43" s="12"/>
      <c r="U43" s="12"/>
      <c r="V43" s="12"/>
      <c r="W43" s="12"/>
      <c r="X43" s="12"/>
      <c r="Y43" s="3"/>
    </row>
    <row r="44" spans="1:25">
      <c r="A44" s="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3"/>
      <c r="O44" s="3"/>
      <c r="P44" s="12"/>
      <c r="Q44" s="12"/>
      <c r="R44" s="12"/>
      <c r="S44" s="12"/>
      <c r="T44" s="12"/>
      <c r="U44" s="12"/>
      <c r="V44" s="12"/>
      <c r="W44" s="12"/>
      <c r="X44" s="12"/>
      <c r="Y44" s="3"/>
    </row>
    <row r="45" spans="1:25">
      <c r="A45" s="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3"/>
      <c r="O45" s="3"/>
      <c r="P45" s="12"/>
      <c r="Q45" s="12"/>
      <c r="R45" s="12"/>
      <c r="S45" s="12"/>
      <c r="T45" s="12"/>
      <c r="U45" s="12"/>
      <c r="V45" s="12"/>
      <c r="W45" s="12"/>
      <c r="X45" s="12"/>
      <c r="Y45" s="3"/>
    </row>
    <row r="46" spans="1:25">
      <c r="A46" s="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3"/>
      <c r="O46" s="3"/>
      <c r="P46" s="12"/>
      <c r="Q46" s="12"/>
      <c r="R46" s="12"/>
      <c r="S46" s="12"/>
      <c r="T46" s="12"/>
      <c r="U46" s="12"/>
      <c r="V46" s="12"/>
      <c r="W46" s="12"/>
      <c r="X46" s="12"/>
      <c r="Y46" s="3"/>
    </row>
    <row r="47" spans="1:25">
      <c r="A47" s="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3"/>
      <c r="O47" s="3"/>
      <c r="P47" s="19" t="s">
        <v>15</v>
      </c>
      <c r="Q47" s="19"/>
      <c r="R47" s="19"/>
      <c r="S47" s="19"/>
      <c r="T47" s="27">
        <f>(S32*S35)/(S38*S41)*11</f>
        <v>217464.624386001</v>
      </c>
      <c r="U47" s="27"/>
      <c r="V47" s="27"/>
      <c r="W47" s="27"/>
      <c r="X47" s="28"/>
      <c r="Y47" s="3"/>
    </row>
    <row r="48" spans="1:25">
      <c r="A48" s="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3"/>
      <c r="O48" s="3"/>
      <c r="P48" s="19"/>
      <c r="Q48" s="19"/>
      <c r="R48" s="19"/>
      <c r="S48" s="19"/>
      <c r="T48" s="27"/>
      <c r="U48" s="27"/>
      <c r="V48" s="27"/>
      <c r="W48" s="27"/>
      <c r="X48" s="28"/>
      <c r="Y48" s="3"/>
    </row>
    <row r="49" spans="1:25">
      <c r="A49" s="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3"/>
      <c r="O49" s="3"/>
      <c r="P49" s="12"/>
      <c r="Q49" s="12"/>
      <c r="R49" s="12"/>
      <c r="S49" s="12"/>
      <c r="T49" s="12"/>
      <c r="U49" s="12"/>
      <c r="V49" s="12"/>
      <c r="W49" s="12"/>
      <c r="X49" s="12"/>
      <c r="Y49" s="3"/>
    </row>
    <row r="50" spans="1:25">
      <c r="A50" s="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3"/>
      <c r="O50" s="3"/>
      <c r="P50" s="12"/>
      <c r="Q50" s="12"/>
      <c r="R50" s="12"/>
      <c r="S50" s="12"/>
      <c r="T50" s="12"/>
      <c r="U50" s="12"/>
      <c r="V50" s="12"/>
      <c r="W50" s="12"/>
      <c r="X50" s="12"/>
      <c r="Y50" s="3"/>
    </row>
    <row r="51" spans="1:25">
      <c r="A51" s="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3"/>
      <c r="O51" s="3"/>
      <c r="P51" s="12"/>
      <c r="Q51" s="12"/>
      <c r="R51" s="12"/>
      <c r="S51" s="12"/>
      <c r="T51" s="12"/>
      <c r="U51" s="12"/>
      <c r="V51" s="12"/>
      <c r="W51" s="12"/>
      <c r="X51" s="12"/>
      <c r="Y51" s="3"/>
    </row>
    <row r="52" spans="1:25">
      <c r="A52" s="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3"/>
      <c r="O52" s="3"/>
      <c r="P52" s="12"/>
      <c r="Q52" s="12"/>
      <c r="R52" s="12"/>
      <c r="S52" s="12"/>
      <c r="T52" s="12"/>
      <c r="U52" s="12"/>
      <c r="V52" s="12"/>
      <c r="W52" s="12"/>
      <c r="X52" s="12"/>
      <c r="Y52" s="3"/>
    </row>
    <row r="53" spans="1:26">
      <c r="A53" s="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3"/>
      <c r="N53" s="20"/>
      <c r="O53" s="3"/>
      <c r="P53" s="21" t="s">
        <v>16</v>
      </c>
      <c r="Q53" s="21"/>
      <c r="R53" s="21"/>
      <c r="S53" s="21"/>
      <c r="T53" s="21"/>
      <c r="U53" s="21"/>
      <c r="V53" s="21"/>
      <c r="W53" s="21"/>
      <c r="X53" s="21"/>
      <c r="Y53" s="3"/>
      <c r="Z53" s="20"/>
    </row>
    <row r="54" spans="1:25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3"/>
      <c r="O54" s="3"/>
      <c r="P54" s="21"/>
      <c r="Q54" s="21"/>
      <c r="R54" s="21"/>
      <c r="S54" s="21"/>
      <c r="T54" s="21"/>
      <c r="U54" s="21"/>
      <c r="V54" s="21"/>
      <c r="W54" s="21"/>
      <c r="X54" s="21"/>
      <c r="Y54" s="3"/>
    </row>
    <row r="55" spans="1:25">
      <c r="A55" s="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3"/>
      <c r="O55" s="3"/>
      <c r="P55" s="21"/>
      <c r="Q55" s="21"/>
      <c r="R55" s="21"/>
      <c r="S55" s="21"/>
      <c r="T55" s="21"/>
      <c r="U55" s="21"/>
      <c r="V55" s="21"/>
      <c r="W55" s="21"/>
      <c r="X55" s="21"/>
      <c r="Y55" s="3"/>
    </row>
    <row r="56" spans="1:25">
      <c r="A56" s="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3"/>
      <c r="O56" s="3"/>
      <c r="P56" s="12"/>
      <c r="Q56" s="12"/>
      <c r="R56" s="12"/>
      <c r="S56" s="12"/>
      <c r="T56" s="12"/>
      <c r="U56" s="12"/>
      <c r="V56" s="12"/>
      <c r="W56" s="12"/>
      <c r="X56" s="12"/>
      <c r="Y56" s="3"/>
    </row>
    <row r="57" spans="1:25">
      <c r="A57" s="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3"/>
      <c r="O57" s="3"/>
      <c r="P57" s="12"/>
      <c r="Q57" s="12"/>
      <c r="R57" s="12"/>
      <c r="S57" s="12"/>
      <c r="T57" s="12"/>
      <c r="U57" s="12"/>
      <c r="V57" s="12"/>
      <c r="W57" s="12"/>
      <c r="X57" s="12"/>
      <c r="Y57" s="3"/>
    </row>
    <row r="58" spans="1:25">
      <c r="A58" s="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3"/>
      <c r="O58" s="3"/>
      <c r="P58" s="19" t="s">
        <v>17</v>
      </c>
      <c r="Q58" s="19"/>
      <c r="R58" s="19"/>
      <c r="S58" s="19"/>
      <c r="T58" s="29">
        <v>10.925492418</v>
      </c>
      <c r="U58" s="29"/>
      <c r="V58" s="29"/>
      <c r="W58" s="29"/>
      <c r="X58" s="29"/>
      <c r="Y58" s="3"/>
    </row>
    <row r="59" spans="1:25">
      <c r="A59" s="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3"/>
      <c r="O59" s="3"/>
      <c r="P59" s="19"/>
      <c r="Q59" s="19"/>
      <c r="R59" s="19"/>
      <c r="S59" s="19"/>
      <c r="T59" s="29"/>
      <c r="U59" s="29"/>
      <c r="V59" s="29"/>
      <c r="W59" s="29"/>
      <c r="X59" s="29"/>
      <c r="Y59" s="3"/>
    </row>
    <row r="60" spans="1:25">
      <c r="A60" s="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3"/>
      <c r="O60" s="3"/>
      <c r="P60" s="12"/>
      <c r="Q60" s="12"/>
      <c r="R60" s="12"/>
      <c r="S60" s="12"/>
      <c r="T60" s="12"/>
      <c r="U60" s="12"/>
      <c r="V60" s="12"/>
      <c r="W60" s="12"/>
      <c r="X60" s="12"/>
      <c r="Y60" s="3"/>
    </row>
    <row r="61" spans="1:25">
      <c r="A61" s="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3"/>
      <c r="O61" s="3"/>
      <c r="P61" s="12"/>
      <c r="Q61" s="12"/>
      <c r="R61" s="12"/>
      <c r="S61" s="12"/>
      <c r="T61" s="12"/>
      <c r="U61" s="12"/>
      <c r="V61" s="12"/>
      <c r="W61" s="12"/>
      <c r="X61" s="12"/>
      <c r="Y61" s="3"/>
    </row>
    <row r="62" spans="1:25">
      <c r="A62" s="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3"/>
      <c r="O62" s="3"/>
      <c r="P62" s="19" t="s">
        <v>18</v>
      </c>
      <c r="Q62" s="19"/>
      <c r="R62" s="19"/>
      <c r="S62" s="19"/>
      <c r="T62" s="29">
        <f>(T58*1000*S41)/273.15</f>
        <v>1.12034795031367</v>
      </c>
      <c r="U62" s="29"/>
      <c r="V62" s="29"/>
      <c r="W62" s="29"/>
      <c r="X62" s="29"/>
      <c r="Y62" s="3"/>
    </row>
    <row r="63" spans="1:25">
      <c r="A63" s="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3"/>
      <c r="O63" s="3"/>
      <c r="P63" s="19"/>
      <c r="Q63" s="19"/>
      <c r="R63" s="19"/>
      <c r="S63" s="19"/>
      <c r="T63" s="29"/>
      <c r="U63" s="29"/>
      <c r="V63" s="29"/>
      <c r="W63" s="29"/>
      <c r="X63" s="29"/>
      <c r="Y63" s="3"/>
    </row>
    <row r="64" spans="1:25">
      <c r="A64" s="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3"/>
      <c r="O64" s="3"/>
      <c r="P64" s="12"/>
      <c r="Q64" s="12"/>
      <c r="R64" s="12"/>
      <c r="S64" s="12"/>
      <c r="T64" s="12"/>
      <c r="U64" s="12"/>
      <c r="V64" s="12"/>
      <c r="W64" s="12"/>
      <c r="X64" s="12"/>
      <c r="Y64" s="3"/>
    </row>
    <row r="65" spans="1:25">
      <c r="A65" s="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3"/>
      <c r="O65" s="3"/>
      <c r="P65" s="17" t="s">
        <v>19</v>
      </c>
      <c r="Q65" s="17"/>
      <c r="R65" s="17"/>
      <c r="S65" s="17"/>
      <c r="T65" s="31" t="s">
        <v>20</v>
      </c>
      <c r="U65" s="29"/>
      <c r="V65" s="29"/>
      <c r="W65" s="29"/>
      <c r="X65" s="29"/>
      <c r="Y65" s="3"/>
    </row>
    <row r="66" spans="1:25">
      <c r="A66" s="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3"/>
      <c r="O66" s="3"/>
      <c r="P66" s="17"/>
      <c r="Q66" s="17"/>
      <c r="R66" s="17"/>
      <c r="S66" s="17"/>
      <c r="T66" s="29"/>
      <c r="U66" s="29"/>
      <c r="V66" s="29"/>
      <c r="W66" s="29"/>
      <c r="X66" s="29"/>
      <c r="Y66" s="3"/>
    </row>
    <row r="67" spans="1:25">
      <c r="A67" s="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3"/>
      <c r="O67" s="3"/>
      <c r="P67" s="12"/>
      <c r="Q67" s="12"/>
      <c r="R67" s="12"/>
      <c r="S67" s="12"/>
      <c r="T67" s="12"/>
      <c r="U67" s="12"/>
      <c r="V67" s="12"/>
      <c r="W67" s="12"/>
      <c r="X67" s="12"/>
      <c r="Y67" s="3"/>
    </row>
    <row r="68" spans="1:25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3"/>
      <c r="O68" s="3"/>
      <c r="P68" s="17" t="s">
        <v>21</v>
      </c>
      <c r="Q68" s="17"/>
      <c r="R68" s="17"/>
      <c r="S68" s="17"/>
      <c r="T68" s="29">
        <v>775000</v>
      </c>
      <c r="U68" s="29"/>
      <c r="V68" s="29"/>
      <c r="W68" s="29"/>
      <c r="X68" s="29"/>
      <c r="Y68" s="3"/>
    </row>
    <row r="69" spans="1:25">
      <c r="A69" s="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3"/>
      <c r="O69" s="3"/>
      <c r="P69" s="17"/>
      <c r="Q69" s="17"/>
      <c r="R69" s="17"/>
      <c r="S69" s="17"/>
      <c r="T69" s="29"/>
      <c r="U69" s="29"/>
      <c r="V69" s="29"/>
      <c r="W69" s="29"/>
      <c r="X69" s="29"/>
      <c r="Y69" s="3"/>
    </row>
    <row r="70" spans="1:25">
      <c r="A70" s="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3"/>
      <c r="O70" s="3"/>
      <c r="P70" s="12"/>
      <c r="Q70" s="12"/>
      <c r="R70" s="12"/>
      <c r="S70" s="12"/>
      <c r="T70" s="12"/>
      <c r="U70" s="12"/>
      <c r="V70" s="12"/>
      <c r="W70" s="12"/>
      <c r="X70" s="12"/>
      <c r="Y70" s="3"/>
    </row>
    <row r="71" spans="1:25">
      <c r="A71" s="3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3"/>
      <c r="O71" s="3"/>
      <c r="P71" s="17" t="s">
        <v>22</v>
      </c>
      <c r="Q71" s="17"/>
      <c r="R71" s="17"/>
      <c r="S71" s="17"/>
      <c r="T71" s="29">
        <f>0.000000000066743*T65/(T68^2)</f>
        <v>0.377816774193548</v>
      </c>
      <c r="U71" s="29"/>
      <c r="V71" s="29"/>
      <c r="W71" s="29"/>
      <c r="X71" s="29"/>
      <c r="Y71" s="3"/>
    </row>
    <row r="72" spans="1:25">
      <c r="A72" s="3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3"/>
      <c r="O72" s="3"/>
      <c r="P72" s="17"/>
      <c r="Q72" s="17"/>
      <c r="R72" s="17"/>
      <c r="S72" s="17"/>
      <c r="T72" s="29"/>
      <c r="U72" s="29"/>
      <c r="V72" s="29"/>
      <c r="W72" s="29"/>
      <c r="X72" s="29"/>
      <c r="Y72" s="3"/>
    </row>
    <row r="73" spans="1:25">
      <c r="A73" s="3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3"/>
      <c r="O73" s="3"/>
      <c r="P73" s="12"/>
      <c r="Q73" s="12"/>
      <c r="R73" s="12"/>
      <c r="S73" s="12"/>
      <c r="T73" s="12"/>
      <c r="U73" s="12"/>
      <c r="V73" s="12"/>
      <c r="W73" s="12"/>
      <c r="X73" s="12"/>
      <c r="Y73" s="3"/>
    </row>
    <row r="74" spans="1:25">
      <c r="A74" s="3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13">
      <c r="A76" s="3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3"/>
    </row>
    <row r="77" spans="1:13">
      <c r="A77" s="3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3"/>
    </row>
    <row r="78" spans="1:13">
      <c r="A78" s="3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3"/>
    </row>
    <row r="79" spans="1:13">
      <c r="A79" s="3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3"/>
    </row>
    <row r="80" spans="1:13">
      <c r="A80" s="3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3"/>
    </row>
    <row r="81" spans="1:13">
      <c r="A81" s="3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3"/>
    </row>
    <row r="82" spans="1:13">
      <c r="A82" s="3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3"/>
    </row>
    <row r="83" spans="1:13">
      <c r="A83" s="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3"/>
    </row>
    <row r="84" spans="1:13">
      <c r="A84" s="3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3"/>
    </row>
    <row r="85" spans="1:13">
      <c r="A85" s="3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3"/>
    </row>
    <row r="86" spans="1:13">
      <c r="A86" s="3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3"/>
    </row>
    <row r="87" spans="1:13">
      <c r="A87" s="3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3"/>
    </row>
    <row r="88" spans="1:13">
      <c r="A88" s="3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3"/>
    </row>
    <row r="89" spans="1:13">
      <c r="A89" s="3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3"/>
    </row>
    <row r="90" spans="1:13">
      <c r="A90" s="3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3"/>
    </row>
    <row r="91" spans="1:13">
      <c r="A91" s="3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3"/>
    </row>
    <row r="92" spans="1:13">
      <c r="A92" s="3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3"/>
    </row>
    <row r="93" spans="1:13">
      <c r="A93" s="3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3"/>
    </row>
    <row r="94" spans="1:13">
      <c r="A94" s="3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3"/>
    </row>
    <row r="95" spans="1:13">
      <c r="A95" s="3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3"/>
    </row>
    <row r="96" spans="1:13">
      <c r="A96" s="3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3"/>
    </row>
    <row r="97" spans="1:13">
      <c r="A97" s="3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3"/>
    </row>
    <row r="98" spans="1: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</sheetData>
  <mergeCells count="125">
    <mergeCell ref="B6:L6"/>
    <mergeCell ref="B7:F7"/>
    <mergeCell ref="G7:K7"/>
    <mergeCell ref="U7:W7"/>
    <mergeCell ref="B8:L8"/>
    <mergeCell ref="C9:K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A2:M4"/>
    <mergeCell ref="O2:Y5"/>
    <mergeCell ref="P6:T8"/>
    <mergeCell ref="P11:S12"/>
    <mergeCell ref="T11:W12"/>
    <mergeCell ref="P14:S15"/>
    <mergeCell ref="T14:W15"/>
    <mergeCell ref="P17:S18"/>
    <mergeCell ref="T17:W18"/>
    <mergeCell ref="P26:X28"/>
    <mergeCell ref="P32:R33"/>
    <mergeCell ref="P35:R36"/>
    <mergeCell ref="P38:R39"/>
    <mergeCell ref="P41:R42"/>
    <mergeCell ref="S35:W36"/>
    <mergeCell ref="S38:W39"/>
    <mergeCell ref="S41:W42"/>
    <mergeCell ref="S32:W33"/>
    <mergeCell ref="P47:S48"/>
    <mergeCell ref="T47:W48"/>
    <mergeCell ref="P65:S66"/>
    <mergeCell ref="T65:X66"/>
    <mergeCell ref="P53:X55"/>
    <mergeCell ref="P58:S59"/>
    <mergeCell ref="T58:X59"/>
    <mergeCell ref="P62:S63"/>
    <mergeCell ref="T62:X63"/>
    <mergeCell ref="T68:X69"/>
    <mergeCell ref="P68:S69"/>
    <mergeCell ref="P71:S72"/>
    <mergeCell ref="T71:X7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2025-01-11T00:44:00Z</dcterms:created>
  <dcterms:modified xsi:type="dcterms:W3CDTF">2025-01-11T07:07:26Z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14C1251D0F4149D395416C86C3ADADA2_11</vt:lpwstr>
  </property>
  <property fmtid="{D5CDD505-2E9C-101B-9397-08002B2CF9AE}" pid="3" name="KSOProductBuildVer">
    <vt:lpwstr>1033-12.2.0.19805</vt:lpwstr>
  </property>
</Properties>
</file>