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gain" sheetId="1" r:id="rId4"/>
    <sheet state="visible" name="Misclassification error rate" sheetId="2" r:id="rId5"/>
    <sheet state="visible" name="Gini index" sheetId="3" r:id="rId6"/>
  </sheets>
  <definedNames/>
  <calcPr/>
  <extLst>
    <ext uri="GoogleSheetsCustomDataVersion2">
      <go:sheetsCustomData xmlns:go="http://customooxmlschemas.google.com/" r:id="rId7" roundtripDataChecksum="PeOKLHUsAsFRmQjlp18ioBUARvBUCUVpsd5rWahIiV8="/>
    </ext>
  </extLst>
</workbook>
</file>

<file path=xl/sharedStrings.xml><?xml version="1.0" encoding="utf-8"?>
<sst xmlns="http://schemas.openxmlformats.org/spreadsheetml/2006/main" count="102" uniqueCount="22">
  <si>
    <t>Class</t>
  </si>
  <si>
    <t>+</t>
  </si>
  <si>
    <t>-</t>
  </si>
  <si>
    <t>-/+</t>
  </si>
  <si>
    <t xml:space="preserve">a3 </t>
  </si>
  <si>
    <t>Split positions</t>
  </si>
  <si>
    <t>&lt;=</t>
  </si>
  <si>
    <t>&gt;</t>
  </si>
  <si>
    <t>P(+)</t>
  </si>
  <si>
    <t>P(-)</t>
  </si>
  <si>
    <t>P(child)</t>
  </si>
  <si>
    <t>Entropy</t>
  </si>
  <si>
    <t>Entropy after split</t>
  </si>
  <si>
    <t>Entropy before split</t>
  </si>
  <si>
    <t>Information gain</t>
  </si>
  <si>
    <t xml:space="preserve">left child </t>
  </si>
  <si>
    <t>right child</t>
  </si>
  <si>
    <t>Misclassfication error rate</t>
  </si>
  <si>
    <t>after split</t>
  </si>
  <si>
    <t>before split</t>
  </si>
  <si>
    <t>split gain</t>
  </si>
  <si>
    <t>gini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</si>
</sst>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2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1" fillId="0" fontId="1" numFmtId="0" xfId="0" applyAlignment="1" applyBorder="1" applyFont="1">
      <alignment horizontal="center" readingOrder="0"/>
    </xf>
    <xf borderId="4" fillId="2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 t="s">
        <v>10</v>
      </c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11</v>
      </c>
      <c r="B10" s="4">
        <v>0.0</v>
      </c>
      <c r="C10" s="4">
        <f t="shared" ref="C10:N10" si="4">-C7*LOG(C7,2)-C8*LOG(C8,2)</f>
        <v>0.9544340029</v>
      </c>
      <c r="D10" s="4">
        <f t="shared" si="4"/>
        <v>1</v>
      </c>
      <c r="E10" s="4">
        <f t="shared" si="4"/>
        <v>0.985228136</v>
      </c>
      <c r="F10" s="4">
        <f t="shared" si="4"/>
        <v>0.9182958341</v>
      </c>
      <c r="G10" s="4">
        <f t="shared" si="4"/>
        <v>0.9182958341</v>
      </c>
      <c r="H10" s="4">
        <f t="shared" si="4"/>
        <v>1</v>
      </c>
      <c r="I10" s="4">
        <f t="shared" si="4"/>
        <v>0.9709505945</v>
      </c>
      <c r="J10" s="4">
        <f t="shared" si="4"/>
        <v>0.9709505945</v>
      </c>
      <c r="K10" s="4">
        <f t="shared" si="4"/>
        <v>1</v>
      </c>
      <c r="L10" s="4">
        <f t="shared" si="4"/>
        <v>1</v>
      </c>
      <c r="M10" s="4">
        <f t="shared" si="4"/>
        <v>0.9182958341</v>
      </c>
      <c r="N10" s="4">
        <f t="shared" si="4"/>
        <v>1</v>
      </c>
      <c r="O10" s="4">
        <v>0.0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12</v>
      </c>
      <c r="B11" s="10">
        <f>B9*B10+C9*C10</f>
        <v>0.8483857804</v>
      </c>
      <c r="C11" s="8"/>
      <c r="D11" s="7">
        <f>D9*D10+E9*E10</f>
        <v>0.9885107725</v>
      </c>
      <c r="E11" s="8"/>
      <c r="F11" s="7">
        <f>F9*F10+G9*G10</f>
        <v>0.9182958341</v>
      </c>
      <c r="G11" s="8"/>
      <c r="H11" s="7">
        <f>H9*H10+I9*I10</f>
        <v>0.9838614414</v>
      </c>
      <c r="I11" s="8"/>
      <c r="J11" s="7">
        <f>J9*J10+K9*K10</f>
        <v>0.9838614414</v>
      </c>
      <c r="K11" s="8"/>
      <c r="L11" s="7">
        <f>L9*L10+M9*M10</f>
        <v>0.972765278</v>
      </c>
      <c r="M11" s="8"/>
      <c r="N11" s="7">
        <f>N9*N10+O9*O10</f>
        <v>0.8888888889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13</v>
      </c>
      <c r="B12" s="11">
        <f>-(4/9)*log(4/9,2)-(5/9)*log(5/9,2)</f>
        <v>0.9910760598</v>
      </c>
      <c r="D12" s="11">
        <f>-(4/9)*log(4/9,2)-(5/9)*log(5/9,2)</f>
        <v>0.9910760598</v>
      </c>
      <c r="F12" s="11">
        <f>-(4/9)*log(4/9,2)-(5/9)*log(5/9,2)</f>
        <v>0.9910760598</v>
      </c>
      <c r="H12" s="11">
        <f>-(4/9)*log(4/9,2)-(5/9)*log(5/9,2)</f>
        <v>0.9910760598</v>
      </c>
      <c r="J12" s="11">
        <f>-(4/9)*log(4/9,2)-(5/9)*log(5/9,2)</f>
        <v>0.9910760598</v>
      </c>
      <c r="L12" s="11">
        <f>-(4/9)*log(4/9,2)-(5/9)*log(5/9,2)</f>
        <v>0.9910760598</v>
      </c>
      <c r="N12" s="11">
        <f>-(4/9)*log(4/9,2)-(5/9)*log(5/9,2)</f>
        <v>0.9910760598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14</v>
      </c>
      <c r="B13" s="12">
        <f>B12-B11</f>
        <v>0.1426902795</v>
      </c>
      <c r="D13" s="6">
        <f>D12-D11</f>
        <v>0.002565287367</v>
      </c>
      <c r="F13" s="6">
        <f>F12-F11</f>
        <v>0.07278022578</v>
      </c>
      <c r="H13" s="6">
        <f>H12-H11</f>
        <v>0.007214618475</v>
      </c>
      <c r="J13" s="6">
        <f>J12-J11</f>
        <v>0.007214618475</v>
      </c>
      <c r="L13" s="6">
        <f>L12-L11</f>
        <v>0.01831078182</v>
      </c>
      <c r="N13" s="6">
        <f>N12-N11</f>
        <v>0.1021871709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3" t="s">
        <v>15</v>
      </c>
      <c r="C15" s="13" t="s">
        <v>16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C1:C2"/>
    <mergeCell ref="E1:E2"/>
    <mergeCell ref="G1:G2"/>
    <mergeCell ref="I1:I2"/>
    <mergeCell ref="K1:K2"/>
    <mergeCell ref="M1:M2"/>
    <mergeCell ref="O1:O2"/>
    <mergeCell ref="B3:C3"/>
    <mergeCell ref="D3:E3"/>
    <mergeCell ref="F3:G3"/>
    <mergeCell ref="H3:I3"/>
    <mergeCell ref="J3:K3"/>
    <mergeCell ref="L3:M3"/>
    <mergeCell ref="N3:O3"/>
    <mergeCell ref="B11:C11"/>
    <mergeCell ref="D11:E11"/>
    <mergeCell ref="F11:G11"/>
    <mergeCell ref="H11:I11"/>
    <mergeCell ref="J11:K11"/>
    <mergeCell ref="L11:M11"/>
    <mergeCell ref="N11:O11"/>
    <mergeCell ref="B12:C12"/>
    <mergeCell ref="D12:E12"/>
    <mergeCell ref="F12:G12"/>
    <mergeCell ref="H12:I12"/>
    <mergeCell ref="J12:K12"/>
    <mergeCell ref="L12:M12"/>
    <mergeCell ref="N12:O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17</v>
      </c>
      <c r="B10" s="4">
        <v>0.0</v>
      </c>
      <c r="C10" s="4">
        <f t="shared" ref="C10:N10" si="4">1-max(C7,C8)</f>
        <v>0.375</v>
      </c>
      <c r="D10" s="4">
        <f t="shared" si="4"/>
        <v>0.5</v>
      </c>
      <c r="E10" s="4">
        <f t="shared" si="4"/>
        <v>0.4285714286</v>
      </c>
      <c r="F10" s="4">
        <f t="shared" si="4"/>
        <v>0.3333333333</v>
      </c>
      <c r="G10" s="4">
        <f t="shared" si="4"/>
        <v>0.3333333333</v>
      </c>
      <c r="H10" s="4">
        <f t="shared" si="4"/>
        <v>0.5</v>
      </c>
      <c r="I10" s="4">
        <f t="shared" si="4"/>
        <v>0.4</v>
      </c>
      <c r="J10" s="4">
        <f t="shared" si="4"/>
        <v>0.4</v>
      </c>
      <c r="K10" s="4">
        <f t="shared" si="4"/>
        <v>0.5</v>
      </c>
      <c r="L10" s="4">
        <f t="shared" si="4"/>
        <v>0.5</v>
      </c>
      <c r="M10" s="4">
        <f t="shared" si="4"/>
        <v>0.3333333333</v>
      </c>
      <c r="N10" s="4">
        <f t="shared" si="4"/>
        <v>0.5</v>
      </c>
      <c r="O10" s="4">
        <v>0.0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18</v>
      </c>
      <c r="B11" s="10">
        <f>B9*B10+C9*C10</f>
        <v>0.3333333333</v>
      </c>
      <c r="C11" s="8"/>
      <c r="D11" s="7">
        <f>D9*D10+E9*E10</f>
        <v>0.4444444444</v>
      </c>
      <c r="E11" s="8"/>
      <c r="F11" s="7">
        <f>F9*F10+G9*G10</f>
        <v>0.3333333333</v>
      </c>
      <c r="G11" s="8"/>
      <c r="H11" s="7">
        <f>H9*H10+I9*I10</f>
        <v>0.4444444444</v>
      </c>
      <c r="I11" s="8"/>
      <c r="J11" s="7">
        <f>J9*J10+K9*K10</f>
        <v>0.4444444444</v>
      </c>
      <c r="K11" s="8"/>
      <c r="L11" s="7">
        <f>L9*L10+M9*M10</f>
        <v>0.4444444444</v>
      </c>
      <c r="M11" s="8"/>
      <c r="N11" s="7">
        <f>N9*N10+O9*O10</f>
        <v>0.4444444444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19</v>
      </c>
      <c r="B12" s="11">
        <f>1-5/9</f>
        <v>0.4444444444</v>
      </c>
      <c r="D12" s="11">
        <f>1-5/9</f>
        <v>0.4444444444</v>
      </c>
      <c r="F12" s="11">
        <f>1-5/9</f>
        <v>0.4444444444</v>
      </c>
      <c r="H12" s="11">
        <f>1-5/9</f>
        <v>0.4444444444</v>
      </c>
      <c r="J12" s="11">
        <f>1-5/9</f>
        <v>0.4444444444</v>
      </c>
      <c r="L12" s="11">
        <f>1-5/9</f>
        <v>0.4444444444</v>
      </c>
      <c r="N12" s="11">
        <f>1-5/9</f>
        <v>0.4444444444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20</v>
      </c>
      <c r="B13" s="12">
        <f>B12-B11</f>
        <v>0.1111111111</v>
      </c>
      <c r="D13" s="6">
        <f>D12-D11</f>
        <v>0</v>
      </c>
      <c r="F13" s="6">
        <f>F12-F11</f>
        <v>0.1111111111</v>
      </c>
      <c r="H13" s="6">
        <f>H12-H11</f>
        <v>0</v>
      </c>
      <c r="J13" s="6">
        <f>J12-J11</f>
        <v>0</v>
      </c>
      <c r="L13" s="6">
        <f>L12-L11</f>
        <v>0</v>
      </c>
      <c r="N13" s="6">
        <f>N12-N11</f>
        <v>0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C1:C2"/>
    <mergeCell ref="E1:E2"/>
    <mergeCell ref="G1:G2"/>
    <mergeCell ref="I1:I2"/>
    <mergeCell ref="K1:K2"/>
    <mergeCell ref="M1:M2"/>
    <mergeCell ref="O1:O2"/>
    <mergeCell ref="B3:C3"/>
    <mergeCell ref="D3:E3"/>
    <mergeCell ref="F3:G3"/>
    <mergeCell ref="H3:I3"/>
    <mergeCell ref="J3:K3"/>
    <mergeCell ref="L3:M3"/>
    <mergeCell ref="N3:O3"/>
    <mergeCell ref="B11:C11"/>
    <mergeCell ref="D11:E11"/>
    <mergeCell ref="F11:G11"/>
    <mergeCell ref="H11:I11"/>
    <mergeCell ref="J11:K11"/>
    <mergeCell ref="L11:M11"/>
    <mergeCell ref="N11:O11"/>
    <mergeCell ref="B12:C12"/>
    <mergeCell ref="D12:E12"/>
    <mergeCell ref="F12:G12"/>
    <mergeCell ref="H12:I12"/>
    <mergeCell ref="J12:K12"/>
    <mergeCell ref="L12:M12"/>
    <mergeCell ref="N12:O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14" width="13.29"/>
    <col customWidth="1" min="15" max="15" width="7.14"/>
    <col customWidth="1" min="16" max="16" width="8.43"/>
    <col customWidth="1" min="17" max="26" width="8.71"/>
  </cols>
  <sheetData>
    <row r="1">
      <c r="A1" s="1" t="s">
        <v>0</v>
      </c>
      <c r="B1" s="1" t="s">
        <v>1</v>
      </c>
      <c r="C1" s="2"/>
      <c r="D1" s="1" t="s">
        <v>2</v>
      </c>
      <c r="E1" s="2"/>
      <c r="F1" s="1" t="s">
        <v>1</v>
      </c>
      <c r="G1" s="2"/>
      <c r="H1" s="1" t="s">
        <v>2</v>
      </c>
      <c r="I1" s="2"/>
      <c r="J1" s="1" t="s">
        <v>2</v>
      </c>
      <c r="K1" s="2"/>
      <c r="L1" s="1" t="s">
        <v>1</v>
      </c>
      <c r="M1" s="2"/>
      <c r="N1" s="1" t="s">
        <v>3</v>
      </c>
      <c r="O1" s="2"/>
      <c r="P1" s="1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>
        <v>1.0</v>
      </c>
      <c r="C2" s="5"/>
      <c r="D2" s="4">
        <v>3.0</v>
      </c>
      <c r="E2" s="5"/>
      <c r="F2" s="4">
        <v>4.0</v>
      </c>
      <c r="G2" s="5"/>
      <c r="H2" s="4">
        <v>5.0</v>
      </c>
      <c r="I2" s="5"/>
      <c r="J2" s="4">
        <v>5.0</v>
      </c>
      <c r="K2" s="5"/>
      <c r="L2" s="4">
        <v>6.0</v>
      </c>
      <c r="M2" s="5"/>
      <c r="N2" s="4">
        <v>7.0</v>
      </c>
      <c r="O2" s="5"/>
      <c r="P2" s="4">
        <v>8.0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7">
        <f>(B2+D2)/2</f>
        <v>2</v>
      </c>
      <c r="C3" s="8"/>
      <c r="D3" s="7">
        <f>(D2+F2)/2</f>
        <v>3.5</v>
      </c>
      <c r="E3" s="8"/>
      <c r="F3" s="7">
        <f>(F2+H2)/2</f>
        <v>4.5</v>
      </c>
      <c r="G3" s="8"/>
      <c r="H3" s="7">
        <f>(H2+J2)/2</f>
        <v>5</v>
      </c>
      <c r="I3" s="8"/>
      <c r="J3" s="7">
        <f>(J2+L2)/2</f>
        <v>5.5</v>
      </c>
      <c r="K3" s="8"/>
      <c r="L3" s="7">
        <f>(L2+N2)/2</f>
        <v>6.5</v>
      </c>
      <c r="M3" s="8"/>
      <c r="N3" s="7">
        <f>(N2+P2)/2</f>
        <v>7.5</v>
      </c>
      <c r="O3" s="8"/>
      <c r="P3" s="4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/>
      <c r="B4" s="4" t="s">
        <v>6</v>
      </c>
      <c r="C4" s="4" t="s">
        <v>7</v>
      </c>
      <c r="D4" s="4" t="s">
        <v>6</v>
      </c>
      <c r="E4" s="4" t="s">
        <v>7</v>
      </c>
      <c r="F4" s="4" t="s">
        <v>6</v>
      </c>
      <c r="G4" s="4" t="s">
        <v>7</v>
      </c>
      <c r="H4" s="4" t="s">
        <v>6</v>
      </c>
      <c r="I4" s="4" t="s">
        <v>7</v>
      </c>
      <c r="J4" s="4" t="s">
        <v>6</v>
      </c>
      <c r="K4" s="4" t="s">
        <v>7</v>
      </c>
      <c r="L4" s="4" t="s">
        <v>6</v>
      </c>
      <c r="M4" s="4" t="s">
        <v>7</v>
      </c>
      <c r="N4" s="4" t="s">
        <v>6</v>
      </c>
      <c r="O4" s="4" t="s">
        <v>7</v>
      </c>
      <c r="P4" s="4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1</v>
      </c>
      <c r="B5" s="4">
        <v>1.0</v>
      </c>
      <c r="C5" s="4">
        <v>3.0</v>
      </c>
      <c r="D5" s="4">
        <v>1.0</v>
      </c>
      <c r="E5" s="4">
        <v>3.0</v>
      </c>
      <c r="F5" s="4">
        <v>2.0</v>
      </c>
      <c r="G5" s="4">
        <v>2.0</v>
      </c>
      <c r="H5" s="4">
        <v>2.0</v>
      </c>
      <c r="I5" s="4">
        <v>2.0</v>
      </c>
      <c r="J5" s="4">
        <v>2.0</v>
      </c>
      <c r="K5" s="4">
        <v>2.0</v>
      </c>
      <c r="L5" s="4">
        <v>3.0</v>
      </c>
      <c r="M5" s="4">
        <v>1.0</v>
      </c>
      <c r="N5" s="4">
        <v>4.0</v>
      </c>
      <c r="O5" s="4">
        <v>0.0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</v>
      </c>
      <c r="B6" s="4">
        <v>0.0</v>
      </c>
      <c r="C6" s="4">
        <v>5.0</v>
      </c>
      <c r="D6" s="4">
        <v>1.0</v>
      </c>
      <c r="E6" s="4">
        <v>4.0</v>
      </c>
      <c r="F6" s="4">
        <v>1.0</v>
      </c>
      <c r="G6" s="4">
        <v>4.0</v>
      </c>
      <c r="H6" s="4">
        <v>2.0</v>
      </c>
      <c r="I6" s="4">
        <v>3.0</v>
      </c>
      <c r="J6" s="4">
        <v>3.0</v>
      </c>
      <c r="K6" s="4">
        <v>2.0</v>
      </c>
      <c r="L6" s="4">
        <v>3.0</v>
      </c>
      <c r="M6" s="4">
        <v>2.0</v>
      </c>
      <c r="N6" s="4">
        <v>4.0</v>
      </c>
      <c r="O6" s="4">
        <v>1.0</v>
      </c>
      <c r="P6" s="4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8</v>
      </c>
      <c r="B7" s="4">
        <f t="shared" ref="B7:O7" si="1">B5/(B5+B6)</f>
        <v>1</v>
      </c>
      <c r="C7" s="4">
        <f t="shared" si="1"/>
        <v>0.375</v>
      </c>
      <c r="D7" s="4">
        <f t="shared" si="1"/>
        <v>0.5</v>
      </c>
      <c r="E7" s="4">
        <f t="shared" si="1"/>
        <v>0.4285714286</v>
      </c>
      <c r="F7" s="4">
        <f t="shared" si="1"/>
        <v>0.6666666667</v>
      </c>
      <c r="G7" s="4">
        <f t="shared" si="1"/>
        <v>0.3333333333</v>
      </c>
      <c r="H7" s="4">
        <f t="shared" si="1"/>
        <v>0.5</v>
      </c>
      <c r="I7" s="4">
        <f t="shared" si="1"/>
        <v>0.4</v>
      </c>
      <c r="J7" s="4">
        <f t="shared" si="1"/>
        <v>0.4</v>
      </c>
      <c r="K7" s="4">
        <f t="shared" si="1"/>
        <v>0.5</v>
      </c>
      <c r="L7" s="4">
        <f t="shared" si="1"/>
        <v>0.5</v>
      </c>
      <c r="M7" s="4">
        <f t="shared" si="1"/>
        <v>0.3333333333</v>
      </c>
      <c r="N7" s="4">
        <f t="shared" si="1"/>
        <v>0.5</v>
      </c>
      <c r="O7" s="4">
        <f t="shared" si="1"/>
        <v>0</v>
      </c>
      <c r="P7" s="4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9</v>
      </c>
      <c r="B8" s="4">
        <f t="shared" ref="B8:N8" si="2">B6/(B5+B6)</f>
        <v>0</v>
      </c>
      <c r="C8" s="4">
        <f t="shared" si="2"/>
        <v>0.625</v>
      </c>
      <c r="D8" s="4">
        <f t="shared" si="2"/>
        <v>0.5</v>
      </c>
      <c r="E8" s="4">
        <f t="shared" si="2"/>
        <v>0.5714285714</v>
      </c>
      <c r="F8" s="4">
        <f t="shared" si="2"/>
        <v>0.3333333333</v>
      </c>
      <c r="G8" s="4">
        <f t="shared" si="2"/>
        <v>0.6666666667</v>
      </c>
      <c r="H8" s="4">
        <f t="shared" si="2"/>
        <v>0.5</v>
      </c>
      <c r="I8" s="4">
        <f t="shared" si="2"/>
        <v>0.6</v>
      </c>
      <c r="J8" s="4">
        <f t="shared" si="2"/>
        <v>0.6</v>
      </c>
      <c r="K8" s="4">
        <f t="shared" si="2"/>
        <v>0.5</v>
      </c>
      <c r="L8" s="4">
        <f t="shared" si="2"/>
        <v>0.5</v>
      </c>
      <c r="M8" s="4">
        <f t="shared" si="2"/>
        <v>0.6666666667</v>
      </c>
      <c r="N8" s="4">
        <f t="shared" si="2"/>
        <v>0.5</v>
      </c>
      <c r="O8" s="4">
        <f>O6/(O6+O7)</f>
        <v>1</v>
      </c>
      <c r="P8" s="4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>
        <f t="shared" ref="B9:N9" si="3">(B5+B6)/9</f>
        <v>0.1111111111</v>
      </c>
      <c r="C9" s="4">
        <f t="shared" si="3"/>
        <v>0.8888888889</v>
      </c>
      <c r="D9" s="4">
        <f t="shared" si="3"/>
        <v>0.2222222222</v>
      </c>
      <c r="E9" s="4">
        <f t="shared" si="3"/>
        <v>0.7777777778</v>
      </c>
      <c r="F9" s="4">
        <f t="shared" si="3"/>
        <v>0.3333333333</v>
      </c>
      <c r="G9" s="4">
        <f t="shared" si="3"/>
        <v>0.6666666667</v>
      </c>
      <c r="H9" s="4">
        <f t="shared" si="3"/>
        <v>0.4444444444</v>
      </c>
      <c r="I9" s="4">
        <f t="shared" si="3"/>
        <v>0.5555555556</v>
      </c>
      <c r="J9" s="4">
        <f t="shared" si="3"/>
        <v>0.5555555556</v>
      </c>
      <c r="K9" s="4">
        <f t="shared" si="3"/>
        <v>0.4444444444</v>
      </c>
      <c r="L9" s="4">
        <f t="shared" si="3"/>
        <v>0.6666666667</v>
      </c>
      <c r="M9" s="4">
        <f t="shared" si="3"/>
        <v>0.3333333333</v>
      </c>
      <c r="N9" s="4">
        <f t="shared" si="3"/>
        <v>0.8888888889</v>
      </c>
      <c r="O9" s="4"/>
      <c r="P9" s="4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21</v>
      </c>
      <c r="B10" s="4">
        <v>0.0</v>
      </c>
      <c r="C10" s="4">
        <f t="shared" ref="C10:O10" si="4">1-(C7*C7+C8*C8)</f>
        <v>0.46875</v>
      </c>
      <c r="D10" s="4">
        <f t="shared" si="4"/>
        <v>0.5</v>
      </c>
      <c r="E10" s="4">
        <f t="shared" si="4"/>
        <v>0.4897959184</v>
      </c>
      <c r="F10" s="4">
        <f t="shared" si="4"/>
        <v>0.4444444444</v>
      </c>
      <c r="G10" s="4">
        <f t="shared" si="4"/>
        <v>0.4444444444</v>
      </c>
      <c r="H10" s="4">
        <f t="shared" si="4"/>
        <v>0.5</v>
      </c>
      <c r="I10" s="4">
        <f t="shared" si="4"/>
        <v>0.48</v>
      </c>
      <c r="J10" s="4">
        <f t="shared" si="4"/>
        <v>0.48</v>
      </c>
      <c r="K10" s="4">
        <f t="shared" si="4"/>
        <v>0.5</v>
      </c>
      <c r="L10" s="4">
        <f t="shared" si="4"/>
        <v>0.5</v>
      </c>
      <c r="M10" s="4">
        <f t="shared" si="4"/>
        <v>0.4444444444</v>
      </c>
      <c r="N10" s="4">
        <f t="shared" si="4"/>
        <v>0.5</v>
      </c>
      <c r="O10" s="4">
        <f t="shared" si="4"/>
        <v>0</v>
      </c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18</v>
      </c>
      <c r="B11" s="10">
        <f>B9*B10+C9*C10</f>
        <v>0.4166666667</v>
      </c>
      <c r="C11" s="8"/>
      <c r="D11" s="7">
        <f>D9*D10+E9*E10</f>
        <v>0.4920634921</v>
      </c>
      <c r="E11" s="8"/>
      <c r="F11" s="7">
        <f>F9*F10+G9*G10</f>
        <v>0.4444444444</v>
      </c>
      <c r="G11" s="8"/>
      <c r="H11" s="7">
        <f>H9*H10+I9*I10</f>
        <v>0.4888888889</v>
      </c>
      <c r="I11" s="8"/>
      <c r="J11" s="7">
        <f>J9*J10+K9*K10</f>
        <v>0.4888888889</v>
      </c>
      <c r="K11" s="8"/>
      <c r="L11" s="7">
        <f>L9*L10+M9*M10</f>
        <v>0.4814814815</v>
      </c>
      <c r="M11" s="8"/>
      <c r="N11" s="7">
        <f>N9*N10+O9*O10</f>
        <v>0.4444444444</v>
      </c>
      <c r="O11" s="8"/>
      <c r="P11" s="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19</v>
      </c>
      <c r="B12" s="11">
        <f>1-((4/9)*(4/9)+(5/9)*(5/9))</f>
        <v>0.4938271605</v>
      </c>
      <c r="D12" s="11">
        <f>1-((4/9)*(4/9)+(5/9)*(5/9))</f>
        <v>0.4938271605</v>
      </c>
      <c r="F12" s="11">
        <f>1-((4/9)*(4/9)+(5/9)*(5/9))</f>
        <v>0.4938271605</v>
      </c>
      <c r="H12" s="11">
        <f>1-((4/9)*(4/9)+(5/9)*(5/9))</f>
        <v>0.4938271605</v>
      </c>
      <c r="J12" s="11">
        <f>1-((4/9)*(4/9)+(5/9)*(5/9))</f>
        <v>0.4938271605</v>
      </c>
      <c r="L12" s="11">
        <f>1-((4/9)*(4/9)+(5/9)*(5/9))</f>
        <v>0.4938271605</v>
      </c>
      <c r="N12" s="11">
        <f>1-((4/9)*(4/9)+(5/9)*(5/9))</f>
        <v>0.4938271605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20</v>
      </c>
      <c r="B13" s="12">
        <f>B12-B11</f>
        <v>0.07716049383</v>
      </c>
      <c r="D13" s="6">
        <f>D12-D11</f>
        <v>0.00176366843</v>
      </c>
      <c r="F13" s="6">
        <f>F12-F11</f>
        <v>0.04938271605</v>
      </c>
      <c r="H13" s="6">
        <f>H12-H11</f>
        <v>0.004938271605</v>
      </c>
      <c r="J13" s="6">
        <f>J12-J11</f>
        <v>0.004938271605</v>
      </c>
      <c r="L13" s="6">
        <f>L12-L11</f>
        <v>0.01234567901</v>
      </c>
      <c r="N13" s="6">
        <f>N12-N11</f>
        <v>0.04938271605</v>
      </c>
      <c r="P13" s="6"/>
      <c r="R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7">
    <mergeCell ref="C1:C2"/>
    <mergeCell ref="E1:E2"/>
    <mergeCell ref="G1:G2"/>
    <mergeCell ref="I1:I2"/>
    <mergeCell ref="K1:K2"/>
    <mergeCell ref="M1:M2"/>
    <mergeCell ref="O1:O2"/>
    <mergeCell ref="B3:C3"/>
    <mergeCell ref="D3:E3"/>
    <mergeCell ref="F3:G3"/>
    <mergeCell ref="H3:I3"/>
    <mergeCell ref="J3:K3"/>
    <mergeCell ref="L3:M3"/>
    <mergeCell ref="N3:O3"/>
    <mergeCell ref="B11:C11"/>
    <mergeCell ref="D11:E11"/>
    <mergeCell ref="F11:G11"/>
    <mergeCell ref="H11:I11"/>
    <mergeCell ref="J11:K11"/>
    <mergeCell ref="L11:M11"/>
    <mergeCell ref="N11:O11"/>
    <mergeCell ref="B12:C12"/>
    <mergeCell ref="D12:E12"/>
    <mergeCell ref="F12:G12"/>
    <mergeCell ref="H12:I12"/>
    <mergeCell ref="J12:K12"/>
    <mergeCell ref="L12:M12"/>
    <mergeCell ref="N12:O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2023-12-10T15:26:47Z</dcterms:created>
  <dc:creator>Belkacem Brahimi</dc:creator>
</cp:coreProperties>
</file>