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ka\OneDrive\Documents\"/>
    </mc:Choice>
  </mc:AlternateContent>
  <xr:revisionPtr revIDLastSave="0" documentId="8_{43709411-A738-4D32-8BFB-846A426E1C26}" xr6:coauthVersionLast="47" xr6:coauthVersionMax="47" xr10:uidLastSave="{00000000-0000-0000-0000-000000000000}"/>
  <bookViews>
    <workbookView xWindow="-120" yWindow="-120" windowWidth="20730" windowHeight="11040" xr2:uid="{9AB915F9-5DFA-4465-89C9-D4157870D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6" i="1" s="1"/>
  <c r="D7" i="1"/>
  <c r="D16" i="1" s="1"/>
  <c r="E7" i="1"/>
  <c r="E16" i="1" s="1"/>
  <c r="F7" i="1"/>
  <c r="F17" i="1" s="1"/>
  <c r="B7" i="1"/>
  <c r="B17" i="1" s="1"/>
  <c r="G4" i="1"/>
  <c r="B11" i="1" s="1"/>
  <c r="G5" i="1"/>
  <c r="E12" i="1" s="1"/>
  <c r="G6" i="1"/>
  <c r="D13" i="1" s="1"/>
  <c r="G3" i="1"/>
  <c r="K3" i="1" s="1"/>
  <c r="R3" i="1" s="1"/>
  <c r="J6" i="1" l="1"/>
  <c r="Q6" i="1" s="1"/>
  <c r="M5" i="1"/>
  <c r="T5" i="1" s="1"/>
  <c r="B23" i="1"/>
  <c r="N6" i="1"/>
  <c r="U6" i="1" s="1"/>
  <c r="M6" i="1"/>
  <c r="T6" i="1" s="1"/>
  <c r="D12" i="1"/>
  <c r="C13" i="1"/>
  <c r="N5" i="1"/>
  <c r="U5" i="1" s="1"/>
  <c r="B16" i="1"/>
  <c r="M4" i="1"/>
  <c r="T4" i="1" s="1"/>
  <c r="B10" i="1"/>
  <c r="F18" i="1"/>
  <c r="F16" i="1"/>
  <c r="J5" i="1"/>
  <c r="Q5" i="1" s="1"/>
  <c r="L6" i="1"/>
  <c r="S6" i="1" s="1"/>
  <c r="L5" i="1"/>
  <c r="S5" i="1" s="1"/>
  <c r="L4" i="1"/>
  <c r="S4" i="1" s="1"/>
  <c r="X3" i="1"/>
  <c r="F10" i="1"/>
  <c r="F13" i="1"/>
  <c r="B13" i="1"/>
  <c r="C12" i="1"/>
  <c r="D11" i="1"/>
  <c r="B19" i="1"/>
  <c r="E19" i="1"/>
  <c r="E18" i="1"/>
  <c r="E24" i="1" s="1"/>
  <c r="E17" i="1"/>
  <c r="N4" i="1"/>
  <c r="U4" i="1" s="1"/>
  <c r="X4" i="1"/>
  <c r="C10" i="1"/>
  <c r="C22" i="1" s="1"/>
  <c r="E11" i="1"/>
  <c r="F19" i="1"/>
  <c r="F25" i="1" s="1"/>
  <c r="J4" i="1"/>
  <c r="Q4" i="1" s="1"/>
  <c r="K6" i="1"/>
  <c r="R6" i="1" s="1"/>
  <c r="K5" i="1"/>
  <c r="R5" i="1" s="1"/>
  <c r="K4" i="1"/>
  <c r="R4" i="1" s="1"/>
  <c r="X6" i="1"/>
  <c r="E10" i="1"/>
  <c r="E22" i="1" s="1"/>
  <c r="E13" i="1"/>
  <c r="F12" i="1"/>
  <c r="B12" i="1"/>
  <c r="C11" i="1"/>
  <c r="B18" i="1"/>
  <c r="D19" i="1"/>
  <c r="D25" i="1" s="1"/>
  <c r="D18" i="1"/>
  <c r="D17" i="1"/>
  <c r="X5" i="1"/>
  <c r="G7" i="1"/>
  <c r="D10" i="1"/>
  <c r="D22" i="1" s="1"/>
  <c r="F11" i="1"/>
  <c r="F23" i="1" s="1"/>
  <c r="C19" i="1"/>
  <c r="C18" i="1"/>
  <c r="C17" i="1"/>
  <c r="L3" i="1"/>
  <c r="S3" i="1" s="1"/>
  <c r="N3" i="1"/>
  <c r="U3" i="1" s="1"/>
  <c r="M3" i="1"/>
  <c r="T3" i="1" s="1"/>
  <c r="J3" i="1"/>
  <c r="Q3" i="1" s="1"/>
  <c r="D24" i="1" l="1"/>
  <c r="W6" i="1"/>
  <c r="Y6" i="1" s="1"/>
  <c r="C25" i="1"/>
  <c r="B24" i="1"/>
  <c r="E23" i="1"/>
  <c r="B22" i="1"/>
  <c r="C23" i="1"/>
  <c r="W4" i="1"/>
  <c r="Y4" i="1" s="1"/>
  <c r="E25" i="1"/>
  <c r="F22" i="1"/>
  <c r="D23" i="1"/>
  <c r="W5" i="1"/>
  <c r="Y5" i="1" s="1"/>
  <c r="W3" i="1"/>
  <c r="Y3" i="1" s="1"/>
  <c r="C24" i="1"/>
  <c r="B25" i="1"/>
  <c r="F24" i="1"/>
  <c r="Y7" i="1" l="1"/>
</calcChain>
</file>

<file path=xl/sharedStrings.xml><?xml version="1.0" encoding="utf-8"?>
<sst xmlns="http://schemas.openxmlformats.org/spreadsheetml/2006/main" count="61" uniqueCount="16">
  <si>
    <t>Forest</t>
  </si>
  <si>
    <t>Farm</t>
  </si>
  <si>
    <t>Shrubland</t>
  </si>
  <si>
    <t>Urban</t>
  </si>
  <si>
    <t>Water</t>
  </si>
  <si>
    <t>Cluster 1</t>
  </si>
  <si>
    <t>Cluster 2</t>
  </si>
  <si>
    <t>Cluster 3</t>
  </si>
  <si>
    <t>Cluster 4</t>
  </si>
  <si>
    <t xml:space="preserve">Precision </t>
  </si>
  <si>
    <t>Recall</t>
  </si>
  <si>
    <t>F-score</t>
  </si>
  <si>
    <t>P(Class|cluster)</t>
  </si>
  <si>
    <t>-pi*LOG(pi)</t>
  </si>
  <si>
    <t>Total entropy</t>
  </si>
  <si>
    <t>cluster Entropies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</si>
</sst>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ECB7-9310-425E-B26C-39B6DAF26FA6}">
  <dimension ref="A1:Y25"/>
  <sheetViews>
    <sheetView tabSelected="1" workbookViewId="0">
      <selection activeCell="A13" sqref="A13"/>
    </sheetView>
  </sheetViews>
  <sheetFormatPr defaultRowHeight="15" x14ac:dyDescent="0.25"/>
  <cols>
    <col min="1" max="1" width="9.5703125" bestFit="1" customWidth="1"/>
    <col min="2" max="6" width="12" bestFit="1" customWidth="1"/>
    <col min="7" max="7" width="5" bestFit="1" customWidth="1"/>
    <col min="8" max="8" width="5" customWidth="1"/>
    <col min="9" max="9" width="15.140625" bestFit="1" customWidth="1"/>
    <col min="10" max="10" width="6.5703125" bestFit="1" customWidth="1"/>
    <col min="11" max="11" width="5.42578125" bestFit="1" customWidth="1"/>
    <col min="12" max="12" width="10" bestFit="1" customWidth="1"/>
    <col min="13" max="13" width="6.28515625" bestFit="1" customWidth="1"/>
    <col min="14" max="14" width="6.42578125" bestFit="1" customWidth="1"/>
    <col min="15" max="15" width="2.42578125" customWidth="1"/>
    <col min="16" max="16" width="11.140625" bestFit="1" customWidth="1"/>
    <col min="17" max="21" width="12" bestFit="1" customWidth="1"/>
    <col min="22" max="22" width="2.42578125" customWidth="1"/>
    <col min="23" max="23" width="16" bestFit="1" customWidth="1"/>
    <col min="24" max="24" width="5" bestFit="1" customWidth="1"/>
    <col min="25" max="25" width="12" bestFit="1" customWidth="1"/>
  </cols>
  <sheetData>
    <row r="1" spans="1:25" x14ac:dyDescent="0.25">
      <c r="I1" t="s">
        <v>12</v>
      </c>
      <c r="P1" s="1" t="s">
        <v>13</v>
      </c>
    </row>
    <row r="2" spans="1:2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W2" t="s">
        <v>15</v>
      </c>
    </row>
    <row r="3" spans="1:25" x14ac:dyDescent="0.25">
      <c r="A3" t="s">
        <v>5</v>
      </c>
      <c r="B3">
        <v>20</v>
      </c>
      <c r="C3">
        <v>10</v>
      </c>
      <c r="D3">
        <v>10</v>
      </c>
      <c r="E3">
        <v>10</v>
      </c>
      <c r="F3">
        <v>950</v>
      </c>
      <c r="G3">
        <f>SUM(B3:F3)</f>
        <v>1000</v>
      </c>
      <c r="I3" t="s">
        <v>5</v>
      </c>
      <c r="J3">
        <f>B3/$G3</f>
        <v>0.02</v>
      </c>
      <c r="K3">
        <f>C3/$G3</f>
        <v>0.01</v>
      </c>
      <c r="L3">
        <f>D3/$G3</f>
        <v>0.01</v>
      </c>
      <c r="M3">
        <f>E3/$G3</f>
        <v>0.01</v>
      </c>
      <c r="N3">
        <f>F3/$G3</f>
        <v>0.95</v>
      </c>
      <c r="P3" t="s">
        <v>5</v>
      </c>
      <c r="Q3">
        <f>-J3*LOG(J3,2)</f>
        <v>0.11287712379549449</v>
      </c>
      <c r="R3">
        <f>-K3*LOG(K3,2)</f>
        <v>6.6438561897747245E-2</v>
      </c>
      <c r="S3">
        <f>-L3*LOG(L3,2)</f>
        <v>6.6438561897747245E-2</v>
      </c>
      <c r="T3">
        <f>-M3*LOG(M3,2)</f>
        <v>6.6438561897747245E-2</v>
      </c>
      <c r="U3">
        <f>-N3*LOG(N3,2)</f>
        <v>7.0300552371588082E-2</v>
      </c>
      <c r="W3">
        <f>SUM(Q3:U3)</f>
        <v>0.38249336186032434</v>
      </c>
      <c r="X3">
        <f>G3/SUM($G$3:$G$6)</f>
        <v>0.25</v>
      </c>
      <c r="Y3">
        <f>W3*X3</f>
        <v>9.5623340465081086E-2</v>
      </c>
    </row>
    <row r="4" spans="1:25" x14ac:dyDescent="0.25">
      <c r="A4" t="s">
        <v>6</v>
      </c>
      <c r="B4">
        <v>400</v>
      </c>
      <c r="C4">
        <v>100</v>
      </c>
      <c r="D4">
        <v>400</v>
      </c>
      <c r="E4">
        <v>50</v>
      </c>
      <c r="F4">
        <v>50</v>
      </c>
      <c r="G4">
        <f t="shared" ref="G4:G6" si="0">SUM(B4:F4)</f>
        <v>1000</v>
      </c>
      <c r="I4" t="s">
        <v>6</v>
      </c>
      <c r="J4">
        <f t="shared" ref="J4:J6" si="1">B4/$G4</f>
        <v>0.4</v>
      </c>
      <c r="K4">
        <f t="shared" ref="K4:K6" si="2">C4/$G4</f>
        <v>0.1</v>
      </c>
      <c r="L4">
        <f t="shared" ref="L4:L6" si="3">D4/$G4</f>
        <v>0.4</v>
      </c>
      <c r="M4">
        <f t="shared" ref="M4:M6" si="4">E4/$G4</f>
        <v>0.05</v>
      </c>
      <c r="N4">
        <f t="shared" ref="N4:N6" si="5">F4/$G4</f>
        <v>0.05</v>
      </c>
      <c r="P4" t="s">
        <v>6</v>
      </c>
      <c r="Q4">
        <f t="shared" ref="Q4:Q6" si="6">-J4*LOG(J4,2)</f>
        <v>0.52877123795494485</v>
      </c>
      <c r="R4">
        <f>-K4*LOG(K4,2)</f>
        <v>0.33219280948873625</v>
      </c>
      <c r="S4">
        <f>-L4*LOG(L4,2)</f>
        <v>0.52877123795494485</v>
      </c>
      <c r="T4">
        <f>-M4*LOG(M4,2)</f>
        <v>0.21609640474436814</v>
      </c>
      <c r="U4">
        <f>-N4*LOG(N4,2)</f>
        <v>0.21609640474436814</v>
      </c>
      <c r="W4">
        <f>SUM(Q4:U4)</f>
        <v>1.8219280948873622</v>
      </c>
      <c r="X4">
        <f>G4/SUM($G$3:$G$6)</f>
        <v>0.25</v>
      </c>
      <c r="Y4">
        <f t="shared" ref="Y4:Y6" si="7">W4*X4</f>
        <v>0.45548202372184055</v>
      </c>
    </row>
    <row r="5" spans="1:25" x14ac:dyDescent="0.25">
      <c r="A5" t="s">
        <v>7</v>
      </c>
      <c r="B5">
        <v>50</v>
      </c>
      <c r="C5">
        <v>50</v>
      </c>
      <c r="D5">
        <v>500</v>
      </c>
      <c r="E5">
        <v>200</v>
      </c>
      <c r="F5">
        <v>200</v>
      </c>
      <c r="G5">
        <f t="shared" si="0"/>
        <v>1000</v>
      </c>
      <c r="I5" t="s">
        <v>7</v>
      </c>
      <c r="J5">
        <f t="shared" si="1"/>
        <v>0.05</v>
      </c>
      <c r="K5">
        <f t="shared" si="2"/>
        <v>0.05</v>
      </c>
      <c r="L5">
        <f t="shared" si="3"/>
        <v>0.5</v>
      </c>
      <c r="M5">
        <f t="shared" si="4"/>
        <v>0.2</v>
      </c>
      <c r="N5">
        <f t="shared" si="5"/>
        <v>0.2</v>
      </c>
      <c r="P5" t="s">
        <v>7</v>
      </c>
      <c r="Q5">
        <f t="shared" si="6"/>
        <v>0.21609640474436814</v>
      </c>
      <c r="R5">
        <f>-K5*LOG(K5,2)</f>
        <v>0.21609640474436814</v>
      </c>
      <c r="S5">
        <f>-L5*LOG(L5,2)</f>
        <v>0.5</v>
      </c>
      <c r="T5">
        <f>-M5*LOG(M5,2)</f>
        <v>0.46438561897747244</v>
      </c>
      <c r="U5">
        <f>-N5*LOG(N5,2)</f>
        <v>0.46438561897747244</v>
      </c>
      <c r="W5">
        <f>SUM(Q5:U5)</f>
        <v>1.860964047443681</v>
      </c>
      <c r="X5">
        <f>G5/SUM($G$3:$G$6)</f>
        <v>0.25</v>
      </c>
      <c r="Y5">
        <f t="shared" si="7"/>
        <v>0.46524101186092026</v>
      </c>
    </row>
    <row r="6" spans="1:25" x14ac:dyDescent="0.25">
      <c r="A6" t="s">
        <v>8</v>
      </c>
      <c r="B6">
        <v>200</v>
      </c>
      <c r="C6">
        <v>250</v>
      </c>
      <c r="D6">
        <v>150</v>
      </c>
      <c r="E6">
        <v>200</v>
      </c>
      <c r="F6">
        <v>200</v>
      </c>
      <c r="G6">
        <f t="shared" si="0"/>
        <v>1000</v>
      </c>
      <c r="I6" t="s">
        <v>8</v>
      </c>
      <c r="J6">
        <f t="shared" si="1"/>
        <v>0.2</v>
      </c>
      <c r="K6">
        <f t="shared" si="2"/>
        <v>0.25</v>
      </c>
      <c r="L6">
        <f t="shared" si="3"/>
        <v>0.15</v>
      </c>
      <c r="M6">
        <f t="shared" si="4"/>
        <v>0.2</v>
      </c>
      <c r="N6">
        <f t="shared" si="5"/>
        <v>0.2</v>
      </c>
      <c r="P6" t="s">
        <v>8</v>
      </c>
      <c r="Q6">
        <f t="shared" si="6"/>
        <v>0.46438561897747244</v>
      </c>
      <c r="R6">
        <f>-K6*LOG(K6,2)</f>
        <v>0.5</v>
      </c>
      <c r="S6">
        <f>-L6*LOG(L6,2)</f>
        <v>0.41054483912493089</v>
      </c>
      <c r="T6">
        <f>-M6*LOG(M6,2)</f>
        <v>0.46438561897747244</v>
      </c>
      <c r="U6">
        <f>-N6*LOG(N6,2)</f>
        <v>0.46438561897747244</v>
      </c>
      <c r="W6">
        <f>SUM(Q6:U6)</f>
        <v>2.303701696057348</v>
      </c>
      <c r="X6">
        <f>G6/SUM($G$3:$G$6)</f>
        <v>0.25</v>
      </c>
      <c r="Y6">
        <f t="shared" si="7"/>
        <v>0.575925424014337</v>
      </c>
    </row>
    <row r="7" spans="1:25" x14ac:dyDescent="0.25">
      <c r="B7">
        <f>SUM(B3:B6)</f>
        <v>670</v>
      </c>
      <c r="C7">
        <f t="shared" ref="C7:G7" si="8">SUM(C3:C6)</f>
        <v>410</v>
      </c>
      <c r="D7">
        <f t="shared" si="8"/>
        <v>1060</v>
      </c>
      <c r="E7">
        <f t="shared" si="8"/>
        <v>460</v>
      </c>
      <c r="F7">
        <f t="shared" si="8"/>
        <v>1400</v>
      </c>
      <c r="G7">
        <f t="shared" si="8"/>
        <v>4000</v>
      </c>
      <c r="W7" t="s">
        <v>14</v>
      </c>
      <c r="Y7">
        <f>SUM(Y3:Y6)</f>
        <v>1.5922718000621789</v>
      </c>
    </row>
    <row r="8" spans="1:25" x14ac:dyDescent="0.25">
      <c r="A8" t="s">
        <v>9</v>
      </c>
    </row>
    <row r="9" spans="1:25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</row>
    <row r="10" spans="1:25" x14ac:dyDescent="0.25">
      <c r="A10" t="s">
        <v>5</v>
      </c>
      <c r="B10">
        <f>B3/$G3</f>
        <v>0.02</v>
      </c>
      <c r="C10">
        <f t="shared" ref="C10:F10" si="9">C3/$G3</f>
        <v>0.01</v>
      </c>
      <c r="D10">
        <f t="shared" si="9"/>
        <v>0.01</v>
      </c>
      <c r="E10">
        <f t="shared" si="9"/>
        <v>0.01</v>
      </c>
      <c r="F10">
        <f t="shared" si="9"/>
        <v>0.95</v>
      </c>
    </row>
    <row r="11" spans="1:25" x14ac:dyDescent="0.25">
      <c r="A11" t="s">
        <v>6</v>
      </c>
      <c r="B11">
        <f t="shared" ref="B11:F11" si="10">B4/$G4</f>
        <v>0.4</v>
      </c>
      <c r="C11">
        <f t="shared" si="10"/>
        <v>0.1</v>
      </c>
      <c r="D11">
        <f t="shared" si="10"/>
        <v>0.4</v>
      </c>
      <c r="E11">
        <f t="shared" si="10"/>
        <v>0.05</v>
      </c>
      <c r="F11">
        <f t="shared" si="10"/>
        <v>0.05</v>
      </c>
    </row>
    <row r="12" spans="1:25" x14ac:dyDescent="0.25">
      <c r="A12" t="s">
        <v>7</v>
      </c>
      <c r="B12">
        <f t="shared" ref="B12:F12" si="11">B5/$G5</f>
        <v>0.05</v>
      </c>
      <c r="C12">
        <f t="shared" si="11"/>
        <v>0.05</v>
      </c>
      <c r="D12">
        <f t="shared" si="11"/>
        <v>0.5</v>
      </c>
      <c r="E12">
        <f t="shared" si="11"/>
        <v>0.2</v>
      </c>
      <c r="F12">
        <f t="shared" si="11"/>
        <v>0.2</v>
      </c>
    </row>
    <row r="13" spans="1:25" x14ac:dyDescent="0.25">
      <c r="A13" t="s">
        <v>8</v>
      </c>
      <c r="B13">
        <f t="shared" ref="B13:F13" si="12">B6/$G6</f>
        <v>0.2</v>
      </c>
      <c r="C13">
        <f t="shared" si="12"/>
        <v>0.25</v>
      </c>
      <c r="D13">
        <f t="shared" si="12"/>
        <v>0.15</v>
      </c>
      <c r="E13">
        <f t="shared" si="12"/>
        <v>0.2</v>
      </c>
      <c r="F13">
        <f t="shared" si="12"/>
        <v>0.2</v>
      </c>
    </row>
    <row r="14" spans="1:25" x14ac:dyDescent="0.25">
      <c r="A14" t="s">
        <v>10</v>
      </c>
    </row>
    <row r="15" spans="1:25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25" x14ac:dyDescent="0.25">
      <c r="A16" t="s">
        <v>5</v>
      </c>
      <c r="B16">
        <f>B3/B$7</f>
        <v>2.9850746268656716E-2</v>
      </c>
      <c r="C16">
        <f t="shared" ref="C16:F16" si="13">C3/C$7</f>
        <v>2.4390243902439025E-2</v>
      </c>
      <c r="D16">
        <f t="shared" si="13"/>
        <v>9.433962264150943E-3</v>
      </c>
      <c r="E16">
        <f t="shared" si="13"/>
        <v>2.1739130434782608E-2</v>
      </c>
      <c r="F16">
        <f t="shared" si="13"/>
        <v>0.6785714285714286</v>
      </c>
    </row>
    <row r="17" spans="1:6" x14ac:dyDescent="0.25">
      <c r="A17" t="s">
        <v>6</v>
      </c>
      <c r="B17">
        <f t="shared" ref="B17:F19" si="14">B4/B$7</f>
        <v>0.59701492537313428</v>
      </c>
      <c r="C17">
        <f t="shared" si="14"/>
        <v>0.24390243902439024</v>
      </c>
      <c r="D17">
        <f t="shared" si="14"/>
        <v>0.37735849056603776</v>
      </c>
      <c r="E17">
        <f t="shared" si="14"/>
        <v>0.10869565217391304</v>
      </c>
      <c r="F17">
        <f t="shared" si="14"/>
        <v>3.5714285714285712E-2</v>
      </c>
    </row>
    <row r="18" spans="1:6" x14ac:dyDescent="0.25">
      <c r="A18" t="s">
        <v>7</v>
      </c>
      <c r="B18">
        <f t="shared" si="14"/>
        <v>7.4626865671641784E-2</v>
      </c>
      <c r="C18">
        <f t="shared" si="14"/>
        <v>0.12195121951219512</v>
      </c>
      <c r="D18">
        <f t="shared" si="14"/>
        <v>0.47169811320754718</v>
      </c>
      <c r="E18">
        <f t="shared" si="14"/>
        <v>0.43478260869565216</v>
      </c>
      <c r="F18">
        <f t="shared" si="14"/>
        <v>0.14285714285714285</v>
      </c>
    </row>
    <row r="19" spans="1:6" x14ac:dyDescent="0.25">
      <c r="A19" t="s">
        <v>8</v>
      </c>
      <c r="B19">
        <f t="shared" si="14"/>
        <v>0.29850746268656714</v>
      </c>
      <c r="C19">
        <f t="shared" si="14"/>
        <v>0.6097560975609756</v>
      </c>
      <c r="D19">
        <f t="shared" si="14"/>
        <v>0.14150943396226415</v>
      </c>
      <c r="E19">
        <f t="shared" si="14"/>
        <v>0.43478260869565216</v>
      </c>
      <c r="F19">
        <f t="shared" si="14"/>
        <v>0.14285714285714285</v>
      </c>
    </row>
    <row r="20" spans="1:6" x14ac:dyDescent="0.25">
      <c r="A20" t="s">
        <v>11</v>
      </c>
    </row>
    <row r="21" spans="1:6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</row>
    <row r="22" spans="1:6" x14ac:dyDescent="0.25">
      <c r="A22" t="s">
        <v>5</v>
      </c>
      <c r="B22">
        <f>2*B16*B10/(B10+B16)</f>
        <v>2.3952095808383235E-2</v>
      </c>
      <c r="C22">
        <f t="shared" ref="C22:F22" si="15">2*C16*C10/(C10+C16)</f>
        <v>1.4184397163120567E-2</v>
      </c>
      <c r="D22">
        <f t="shared" si="15"/>
        <v>9.7087378640776691E-3</v>
      </c>
      <c r="E22">
        <f t="shared" si="15"/>
        <v>1.3698630136986301E-2</v>
      </c>
      <c r="F22">
        <f t="shared" si="15"/>
        <v>0.79166666666666674</v>
      </c>
    </row>
    <row r="23" spans="1:6" x14ac:dyDescent="0.25">
      <c r="A23" t="s">
        <v>6</v>
      </c>
      <c r="B23">
        <f t="shared" ref="B23:F23" si="16">2*B17*B11/(B11+B17)</f>
        <v>0.47904191616766467</v>
      </c>
      <c r="C23">
        <f t="shared" si="16"/>
        <v>0.14184397163120568</v>
      </c>
      <c r="D23">
        <f t="shared" si="16"/>
        <v>0.38834951456310685</v>
      </c>
      <c r="E23">
        <f t="shared" si="16"/>
        <v>6.8493150684931503E-2</v>
      </c>
      <c r="F23">
        <f t="shared" si="16"/>
        <v>4.1666666666666664E-2</v>
      </c>
    </row>
    <row r="24" spans="1:6" x14ac:dyDescent="0.25">
      <c r="A24" t="s">
        <v>7</v>
      </c>
      <c r="B24">
        <f t="shared" ref="B24:F24" si="17">2*B18*B12/(B12+B18)</f>
        <v>5.9880239520958084E-2</v>
      </c>
      <c r="C24">
        <f t="shared" si="17"/>
        <v>7.0921985815602842E-2</v>
      </c>
      <c r="D24">
        <f t="shared" si="17"/>
        <v>0.4854368932038835</v>
      </c>
      <c r="E24">
        <f t="shared" si="17"/>
        <v>0.27397260273972601</v>
      </c>
      <c r="F24">
        <f t="shared" si="17"/>
        <v>0.16666666666666666</v>
      </c>
    </row>
    <row r="25" spans="1:6" x14ac:dyDescent="0.25">
      <c r="A25" t="s">
        <v>8</v>
      </c>
      <c r="B25">
        <f t="shared" ref="B25:F25" si="18">2*B19*B13/(B13+B19)</f>
        <v>0.23952095808383234</v>
      </c>
      <c r="C25">
        <f t="shared" si="18"/>
        <v>0.3546099290780142</v>
      </c>
      <c r="D25">
        <f t="shared" si="18"/>
        <v>0.14563106796116504</v>
      </c>
      <c r="E25">
        <f t="shared" si="18"/>
        <v>0.27397260273972601</v>
      </c>
      <c r="F25">
        <f t="shared" si="18"/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Belkacem Brahimi</dc:creator>
  <cp:lastModifiedBy>Belkacem Brahimi</cp:lastModifiedBy>
  <dcterms:created xsi:type="dcterms:W3CDTF">2023-12-06T10:03:16Z</dcterms:created>
  <dcterms:modified xsi:type="dcterms:W3CDTF">2023-12-06T10:21:31Z</dcterms:modified>
</cp:coreProperties>
</file>