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<sst xmlns="http://schemas.openxmlformats.org/spreadsheetml/2006/main" count="22" uniqueCount="22">
  <si>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工作计划表-甘特图</t>
  </si>
  <si>
    <t>项目名称</t>
  </si>
  <si>
    <t>开始时间</t>
  </si>
  <si>
    <t>耗费天数</t>
  </si>
  <si>
    <t>完成时间</t>
  </si>
  <si>
    <t>已完成</t>
  </si>
  <si>
    <t>未完成</t>
  </si>
  <si>
    <t>周一计划</t>
  </si>
  <si>
    <t>活动确定</t>
  </si>
  <si>
    <t>最小值</t>
  </si>
  <si>
    <t>财务预算</t>
  </si>
  <si>
    <t>最大值</t>
  </si>
  <si>
    <t>租赁等事宜</t>
  </si>
  <si>
    <t>合作签约</t>
  </si>
  <si>
    <t>活动宣传门票设计等</t>
  </si>
  <si>
    <t>周二计划</t>
  </si>
  <si>
    <t>活动设计等审核</t>
  </si>
  <si>
    <t>活动最后统筹事宜</t>
  </si>
  <si>
    <t>今日时间：</t>
  </si>
  <si>
    <t>周三计划</t>
  </si>
  <si>
    <t>周四计划</t>
  </si>
  <si>
    <t>周五计划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</si>
</sst>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</numFmts>
  <fonts count="25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1"/>
      <name val="字魂45号-冰宇雅宋"/>
      <charset val="134"/>
    </font>
    <font>
      <b/>
      <sz val="22"/>
      <color theme="7" tint="-0.5"/>
      <name val="字魂45号-冰宇雅宋"/>
      <charset val="134"/>
    </font>
    <font>
      <b/>
      <sz val="11"/>
      <color theme="0"/>
      <name val="字魂45号-冰宇雅宋"/>
      <charset val="134"/>
    </font>
    <font>
      <b/>
      <sz val="10"/>
      <color theme="1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/>
      <diagonal/>
    </border>
    <border>
      <left style="thin">
        <color theme="7" tint="0.399975585192419"/>
      </left>
      <right style="thin">
        <color theme="7" tint="0.399975585192419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58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96770472895"/>
          <c:y val="0.27922276621787"/>
          <c:w val="0.760130718954248"/>
          <c:h val="0.6563647490820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Sheet1!$B$5:$B$11</c:f>
              <c:strCache>
                <c:ptCount val="7"/>
                <c:pt idx="0">
                  <c:v>活动确定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合作签约</c:v>
                </c:pt>
                <c:pt idx="4">
                  <c:v>活动宣传门票设计等</c:v>
                </c:pt>
                <c:pt idx="5">
                  <c:v>活动设计等审核</c:v>
                </c:pt>
                <c:pt idx="6">
                  <c:v>活动最后统筹事宜</c:v>
                </c:pt>
              </c:strCache>
            </c:strRef>
          </c:cat>
          <c:val>
            <c:numRef>
              <c:f>Sheet1!$C$5:$C$11</c:f>
              <c:numCache>
                <c:formatCode>m"月"d"日"</c:formatCode>
                <c:ptCount val="7"/>
                <c:pt idx="0">
                  <c:v>44300</c:v>
                </c:pt>
                <c:pt idx="1">
                  <c:v>44301</c:v>
                </c:pt>
                <c:pt idx="2">
                  <c:v>44300</c:v>
                </c:pt>
                <c:pt idx="3">
                  <c:v>44306</c:v>
                </c:pt>
                <c:pt idx="4">
                  <c:v>44310</c:v>
                </c:pt>
                <c:pt idx="5">
                  <c:v>44312</c:v>
                </c:pt>
                <c:pt idx="6">
                  <c:v>44313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Sheet1!$B$5:$B$11</c:f>
              <c:strCache>
                <c:ptCount val="7"/>
                <c:pt idx="0">
                  <c:v>活动确定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合作签约</c:v>
                </c:pt>
                <c:pt idx="4">
                  <c:v>活动宣传门票设计等</c:v>
                </c:pt>
                <c:pt idx="5">
                  <c:v>活动设计等审核</c:v>
                </c:pt>
                <c:pt idx="6">
                  <c:v>活动最后统筹事宜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Sheet1!$B$5:$B$11</c:f>
              <c:strCache>
                <c:ptCount val="7"/>
                <c:pt idx="0">
                  <c:v>活动确定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合作签约</c:v>
                </c:pt>
                <c:pt idx="4">
                  <c:v>活动宣传门票设计等</c:v>
                </c:pt>
                <c:pt idx="5">
                  <c:v>活动设计等审核</c:v>
                </c:pt>
                <c:pt idx="6">
                  <c:v>活动最后统筹事宜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72065"/>
        <c:axId val="857268424"/>
      </c:barChart>
      <c:lineChart>
        <c:grouping val="standard"/>
        <c:varyColors val="0"/>
        <c:ser>
          <c:idx val="3"/>
          <c:order val="3"/>
          <c:tx>
            <c:strRef>
              <c:f>"今日"</c:f>
              <c:strCache>
                <c:ptCount val="1"/>
                <c:pt idx="0">
                  <c:v>今日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fixedVal"/>
            <c:noEndCap val="1"/>
            <c:val val="1"/>
            <c:spPr>
              <a:noFill/>
              <a:ln w="2222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numRef>
              <c:f>Sheet1!$C$13</c:f>
              <c:numCache>
                <c:formatCode>yyyy/m/d</c:formatCode>
                <c:ptCount val="1"/>
                <c:pt idx="0" c:formatCode="yyyy/m/d">
                  <c:v>44309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609202"/>
        <c:axId val="396625164"/>
      </c:lineChart>
      <c:catAx>
        <c:axId val="15867206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857268424"/>
        <c:crosses val="autoZero"/>
        <c:auto val="1"/>
        <c:lblAlgn val="ctr"/>
        <c:lblOffset val="100"/>
        <c:noMultiLvlLbl val="0"/>
      </c:catAx>
      <c:valAx>
        <c:axId val="857268424"/>
        <c:scaling>
          <c:orientation val="minMax"/>
          <c:max val="44317"/>
          <c:min val="44300"/>
        </c:scaling>
        <c:delete val="0"/>
        <c:axPos val="t"/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58672065"/>
        <c:crosses val="autoZero"/>
        <c:crossBetween val="between"/>
      </c:valAx>
      <c:dateAx>
        <c:axId val="773609202"/>
        <c:scaling>
          <c:orientation val="minMax"/>
          <c:max val="44317"/>
          <c:min val="44300"/>
        </c:scaling>
        <c:delete val="0"/>
        <c:axPos val="t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96625164"/>
        <c:crosses val="max"/>
        <c:auto val="0"/>
        <c:lblOffset val="100"/>
        <c:baseTimeUnit val="days"/>
      </c:dateAx>
      <c:valAx>
        <c:axId val="396625164"/>
        <c:scaling>
          <c:orientation val="minMax"/>
          <c:max val="2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7360920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>
        <c:manualLayout>
          <c:xMode val="edge"/>
          <c:yMode val="edge"/>
          <c:x val="0.793577981651376"/>
          <c:y val="0.035933147632312"/>
          <c:w val="0.203494046457154"/>
          <c:h val="0.09289693593314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 sz="10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C$14" max="100" min="1" page="10" val="9"/>
</file>

<file path=xl/ctrlProps/ctrlProp2.xml><?xml version="1.0" encoding="utf-8"?>
<formControlPr xmlns="http://schemas.microsoft.com/office/spreadsheetml/2009/9/main" objectType="Spin" dx="16" fmlaLink="$B$14" max="100" min="1" page="10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</xdr:colOff>
      <xdr:row>11</xdr:row>
      <xdr:rowOff>60325</xdr:rowOff>
    </xdr:from>
    <xdr:to>
      <xdr:col>7</xdr:col>
      <xdr:colOff>0</xdr:colOff>
      <xdr:row>27</xdr:row>
      <xdr:rowOff>191770</xdr:rowOff>
    </xdr:to>
    <xdr:graphicFrame>
      <xdr:nvGraphicFramePr>
        <xdr:cNvPr id="4" name="图表 3"/>
        <xdr:cNvGraphicFramePr/>
      </xdr:nvGraphicFramePr>
      <xdr:xfrm>
        <a:off x="85725" y="3273425"/>
        <a:ext cx="5409565" cy="480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11</xdr:row>
      <xdr:rowOff>123825</xdr:rowOff>
    </xdr:from>
    <xdr:to>
      <xdr:col>5</xdr:col>
      <xdr:colOff>285115</xdr:colOff>
      <xdr:row>13</xdr:row>
      <xdr:rowOff>34925</xdr:rowOff>
    </xdr:to>
    <xdr:grpSp>
      <xdr:nvGrpSpPr>
        <xdr:cNvPr id="9" name="组合 8"/>
        <xdr:cNvGrpSpPr/>
      </xdr:nvGrpSpPr>
      <xdr:grpSpPr>
        <a:xfrm>
          <a:off x="2521585" y="3336925"/>
          <a:ext cx="1510030" cy="495300"/>
          <a:chOff x="15540" y="2505"/>
          <a:chExt cx="2894" cy="76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Spinner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15540" y="2505"/>
                <a:ext cx="435" cy="760"/>
              </a:xfrm>
              <a:prstGeom prst="rect">
                <a:avLst/>
              </a:prstGeom>
            </xdr:spPr>
          </xdr:sp>
        </mc:Choice>
        <mc:Fallback/>
      </mc:AlternateContent>
      <xdr:sp>
        <xdr:nvSpPr>
          <xdr:cNvPr id="5" name="文本框 4"/>
          <xdr:cNvSpPr txBox="1"/>
        </xdr:nvSpPr>
        <xdr:spPr>
          <a:xfrm>
            <a:off x="16020" y="2564"/>
            <a:ext cx="2415" cy="6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zh-CN" altLang="en-US" sz="1200" b="1">
                <a:latin typeface="字魂45号-冰宇雅宋" panose="00000500000000000000" charset="-122"/>
                <a:ea typeface="字魂45号-冰宇雅宋" panose="00000500000000000000" charset="-122"/>
              </a:rPr>
              <a:t>时间控制按键</a:t>
            </a:r>
            <a:endParaRPr lang="zh-CN" altLang="en-US" sz="1200" b="1">
              <a:latin typeface="字魂45号-冰宇雅宋" panose="00000500000000000000" charset="-122"/>
              <a:ea typeface="字魂45号-冰宇雅宋" panose="00000500000000000000" charset="-122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11</xdr:row>
          <xdr:rowOff>142875</xdr:rowOff>
        </xdr:from>
        <xdr:to>
          <xdr:col>1</xdr:col>
          <xdr:colOff>530860</xdr:colOff>
          <xdr:row>13</xdr:row>
          <xdr:rowOff>50800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00025" y="3355975"/>
              <a:ext cx="416560" cy="4921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594995</xdr:colOff>
      <xdr:row>11</xdr:row>
      <xdr:rowOff>161290</xdr:rowOff>
    </xdr:from>
    <xdr:to>
      <xdr:col>3</xdr:col>
      <xdr:colOff>142875</xdr:colOff>
      <xdr:row>13</xdr:row>
      <xdr:rowOff>22860</xdr:rowOff>
    </xdr:to>
    <xdr:sp>
      <xdr:nvSpPr>
        <xdr:cNvPr id="7" name="文本框 6"/>
        <xdr:cNvSpPr txBox="1"/>
      </xdr:nvSpPr>
      <xdr:spPr>
        <a:xfrm>
          <a:off x="680720" y="3374390"/>
          <a:ext cx="1545590" cy="445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latin typeface="字魂45号-冰宇雅宋" panose="00000500000000000000" charset="-122"/>
              <a:ea typeface="字魂45号-冰宇雅宋" panose="00000500000000000000" charset="-122"/>
            </a:rPr>
            <a:t>状态控制按键</a:t>
          </a:r>
          <a:endParaRPr lang="zh-CN" altLang="en-US" sz="1200" b="1">
            <a:latin typeface="字魂45号-冰宇雅宋" panose="00000500000000000000" charset="-122"/>
            <a:ea typeface="字魂45号-冰宇雅宋" panose="00000500000000000000" charset="-122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凤舞九天">
  <a:themeElements>
    <a:clrScheme name="Phoenix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Phoenix">
      <a:majorFont>
        <a:latin typeface="Footlight MT Light"/>
        <a:ea typeface=""/>
        <a:cs typeface=""/>
        <a:font script="Jpan" typeface="ＭＳ Ｐゴシック"/>
        <a:font script="Hang" typeface="맑은 고딕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oudy Old Style"/>
        <a:ea typeface=""/>
        <a:cs typeface=""/>
        <a:font script="Jpan" typeface="ＭＳ Ｐ明朝"/>
        <a:font script="Hang" typeface="HY견명조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hoenix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atMod val="180000"/>
              </a:schemeClr>
            </a:gs>
            <a:gs pos="50000">
              <a:schemeClr val="phClr">
                <a:tint val="40000"/>
                <a:satMod val="175000"/>
              </a:schemeClr>
            </a:gs>
            <a:gs pos="100000">
              <a:schemeClr val="phClr">
                <a:tint val="65000"/>
                <a:satMod val="180000"/>
              </a:schemeClr>
            </a:gs>
          </a:gsLst>
          <a:lin ang="0" scaled="1"/>
        </a:gradFill>
        <a:gradFill rotWithShape="1">
          <a:gsLst>
            <a:gs pos="0">
              <a:schemeClr val="phClr">
                <a:shade val="38000"/>
                <a:satMod val="150000"/>
              </a:schemeClr>
            </a:gs>
            <a:gs pos="50000">
              <a:schemeClr val="phClr">
                <a:shade val="100000"/>
                <a:satMod val="100000"/>
              </a:schemeClr>
            </a:gs>
            <a:gs pos="100000">
              <a:schemeClr val="phClr">
                <a:shade val="38000"/>
                <a:satMod val="150000"/>
              </a:schemeClr>
            </a:gs>
          </a:gsLst>
          <a:lin ang="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70000"/>
                <a:hueMod val="100000"/>
                <a:satMod val="100000"/>
              </a:schemeClr>
              <a:schemeClr val="phClr">
                <a:tint val="90000"/>
                <a:shade val="100000"/>
                <a:hueMod val="100000"/>
                <a:satMod val="100000"/>
              </a:schemeClr>
            </a:duotone>
          </a:blip>
          <a:tile tx="0" ty="0" sx="50000" sy="50000" flip="x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L28"/>
  <sheetViews>
    <sheetView showGridLines="0" tabSelected="1" topLeftCell="A20" workbookViewId="0">
      <selection activeCell="Q28" sqref="Q28"/>
    </sheetView>
  </sheetViews>
  <sheetFormatPr defaultColWidth="9" defaultRowHeight="23" customHeight="1"/>
  <cols>
    <col min="1" max="1" width="1.25" style="1" customWidth="1"/>
    <col min="2" max="2" width="17.6296296296296" style="2" customWidth="1"/>
    <col min="3" max="3" width="11.5" style="2" customWidth="1"/>
    <col min="4" max="4" width="12.75" style="2" customWidth="1"/>
    <col min="5" max="5" width="11.5" style="2" customWidth="1"/>
    <col min="6" max="7" width="12.75" style="2" customWidth="1"/>
    <col min="8" max="8" width="1.62962962962963" style="1" customWidth="1"/>
    <col min="9" max="10" width="11.1296296296296" style="3" hidden="1" customWidth="1"/>
    <col min="11" max="11" width="11.1296296296296" style="1" hidden="1" customWidth="1"/>
    <col min="12" max="12" width="21.1296296296296" style="1" customWidth="1"/>
    <col min="13" max="13" width="1.87962962962963" style="1" customWidth="1"/>
    <col min="14" max="16376" width="9" style="1"/>
    <col min="16377" max="16378" width="9" style="4"/>
    <col min="16379" max="16384" width="9" style="1"/>
  </cols>
  <sheetData>
    <row r="1" ht="12" customHeight="1"/>
    <row r="2" ht="45" customHeight="1" spans="2:12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ht="12" customHeight="1" spans="2:7">
      <c r="B3" s="6"/>
      <c r="C3" s="6"/>
      <c r="D3" s="6"/>
      <c r="E3" s="6"/>
      <c r="F3" s="6"/>
      <c r="G3" s="6"/>
    </row>
    <row r="4" customHeight="1" spans="2:12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 t="s">
        <v>6</v>
      </c>
      <c r="L4" s="8" t="s">
        <v>7</v>
      </c>
    </row>
    <row r="5" customHeight="1" spans="2:12">
      <c r="B5" s="10" t="s">
        <v>8</v>
      </c>
      <c r="C5" s="11">
        <v>44300</v>
      </c>
      <c r="D5" s="12">
        <v>15</v>
      </c>
      <c r="E5" s="11">
        <v>44287</v>
      </c>
      <c r="F5" s="12">
        <f>IF($B$13&lt;C5,0,IF($B$13&gt;E5,D5,$B$13-C5))</f>
        <v>15</v>
      </c>
      <c r="G5" s="13">
        <f>D5-F5</f>
        <v>0</v>
      </c>
      <c r="I5" s="3" t="s">
        <v>9</v>
      </c>
      <c r="J5" s="3">
        <f>MIN(C5:C11)</f>
        <v>44300</v>
      </c>
      <c r="K5" s="22">
        <f>J5</f>
        <v>44300</v>
      </c>
      <c r="L5" s="23"/>
    </row>
    <row r="6" customHeight="1" spans="2:12">
      <c r="B6" s="14" t="s">
        <v>10</v>
      </c>
      <c r="C6" s="15">
        <v>44301</v>
      </c>
      <c r="D6" s="16">
        <v>14</v>
      </c>
      <c r="E6" s="15">
        <v>44306</v>
      </c>
      <c r="F6" s="16">
        <f>IF($B$13&lt;C6,0,IF($B$13&gt;E6,D6,$B$13-C6))</f>
        <v>5</v>
      </c>
      <c r="G6" s="17">
        <f t="shared" ref="G5:G11" si="0">D6-F6</f>
        <v>9</v>
      </c>
      <c r="I6" s="3" t="s">
        <v>11</v>
      </c>
      <c r="J6" s="3">
        <f>MAX(E5:E11)</f>
        <v>44317</v>
      </c>
      <c r="K6" s="22">
        <f>J6</f>
        <v>44317</v>
      </c>
      <c r="L6" s="24"/>
    </row>
    <row r="7" customHeight="1" spans="2:12">
      <c r="B7" s="10" t="s">
        <v>12</v>
      </c>
      <c r="C7" s="11">
        <v>44300</v>
      </c>
      <c r="D7" s="12">
        <v>18</v>
      </c>
      <c r="E7" s="11">
        <v>44304</v>
      </c>
      <c r="F7" s="12">
        <f t="shared" ref="F5:F11" si="1">IF($B$13&lt;C7,0,IF($B$13&gt;E7,D7,$B$13-C7))</f>
        <v>18</v>
      </c>
      <c r="G7" s="13">
        <f t="shared" si="0"/>
        <v>0</v>
      </c>
      <c r="L7" s="24"/>
    </row>
    <row r="8" customHeight="1" spans="2:12">
      <c r="B8" s="14" t="s">
        <v>13</v>
      </c>
      <c r="C8" s="15">
        <v>44306</v>
      </c>
      <c r="D8" s="16">
        <v>15</v>
      </c>
      <c r="E8" s="15">
        <v>44308</v>
      </c>
      <c r="F8" s="16">
        <f t="shared" si="1"/>
        <v>0</v>
      </c>
      <c r="G8" s="17">
        <f t="shared" si="0"/>
        <v>15</v>
      </c>
      <c r="L8" s="24"/>
    </row>
    <row r="9" customHeight="1" spans="2:12">
      <c r="B9" s="10" t="s">
        <v>14</v>
      </c>
      <c r="C9" s="11">
        <v>44310</v>
      </c>
      <c r="D9" s="12">
        <v>12</v>
      </c>
      <c r="E9" s="11">
        <v>44312</v>
      </c>
      <c r="F9" s="12">
        <f t="shared" si="1"/>
        <v>0</v>
      </c>
      <c r="G9" s="13">
        <f t="shared" si="0"/>
        <v>12</v>
      </c>
      <c r="L9" s="8" t="s">
        <v>15</v>
      </c>
    </row>
    <row r="10" customHeight="1" spans="2:12">
      <c r="B10" s="14" t="s">
        <v>16</v>
      </c>
      <c r="C10" s="15">
        <v>44312</v>
      </c>
      <c r="D10" s="16">
        <v>14</v>
      </c>
      <c r="E10" s="15">
        <v>44316</v>
      </c>
      <c r="F10" s="16">
        <f t="shared" si="1"/>
        <v>0</v>
      </c>
      <c r="G10" s="17">
        <f t="shared" si="0"/>
        <v>14</v>
      </c>
      <c r="L10" s="23"/>
    </row>
    <row r="11" customHeight="1" spans="2:12">
      <c r="B11" s="10" t="s">
        <v>17</v>
      </c>
      <c r="C11" s="11">
        <v>44313</v>
      </c>
      <c r="D11" s="12">
        <v>10</v>
      </c>
      <c r="E11" s="11">
        <v>44317</v>
      </c>
      <c r="F11" s="12">
        <f t="shared" si="1"/>
        <v>0</v>
      </c>
      <c r="G11" s="13">
        <f t="shared" si="0"/>
        <v>10</v>
      </c>
      <c r="L11" s="24"/>
    </row>
    <row r="12" customHeight="1" spans="3:12">
      <c r="C12" s="18" t="s">
        <v>18</v>
      </c>
      <c r="L12" s="24"/>
    </row>
    <row r="13" customHeight="1" spans="2:12">
      <c r="B13" s="19">
        <f>44300+$B$14</f>
        <v>44306</v>
      </c>
      <c r="C13" s="18">
        <f>44300+C14</f>
        <v>44309</v>
      </c>
      <c r="L13" s="24"/>
    </row>
    <row r="14" customHeight="1" spans="2:12">
      <c r="B14" s="2">
        <v>6</v>
      </c>
      <c r="C14" s="20">
        <v>9</v>
      </c>
      <c r="E14" s="21"/>
      <c r="L14" s="8" t="s">
        <v>19</v>
      </c>
    </row>
    <row r="15" customHeight="1" spans="5:12">
      <c r="E15" s="21"/>
      <c r="L15" s="23"/>
    </row>
    <row r="16" customHeight="1" spans="2:12">
      <c r="B16" s="2" t="str">
        <f>IF($D$15&gt;E5,D5,IF($D$15&gt;C5,$D$15-C5,""))</f>
        <v/>
      </c>
      <c r="L16" s="24"/>
    </row>
    <row r="17" customHeight="1" spans="12:12">
      <c r="L17" s="24"/>
    </row>
    <row r="18" customHeight="1" spans="12:12">
      <c r="L18" s="24"/>
    </row>
    <row r="19" customHeight="1" spans="12:12">
      <c r="L19" s="8" t="s">
        <v>20</v>
      </c>
    </row>
    <row r="20" customHeight="1" spans="12:12">
      <c r="L20" s="23"/>
    </row>
    <row r="21" customHeight="1" spans="12:12">
      <c r="L21" s="24"/>
    </row>
    <row r="22" customHeight="1" spans="12:12">
      <c r="L22" s="24"/>
    </row>
    <row r="23" customHeight="1" spans="12:12">
      <c r="L23" s="24"/>
    </row>
    <row r="24" customHeight="1" spans="12:12">
      <c r="L24" s="8" t="s">
        <v>21</v>
      </c>
    </row>
    <row r="25" customHeight="1" spans="12:12">
      <c r="L25" s="23"/>
    </row>
    <row r="26" customHeight="1" spans="12:12">
      <c r="L26" s="24"/>
    </row>
    <row r="27" customHeight="1" spans="12:12">
      <c r="L27" s="24"/>
    </row>
    <row r="28" customHeight="1" spans="12:12">
      <c r="L28" s="24"/>
    </row>
  </sheetData>
  <mergeCells count="1">
    <mergeCell ref="B2:L2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Spinner 3" r:id="rId3">
              <controlPr defaultSize="0">
                <anchor moveWithCells="1" sizeWithCells="1">
                  <from>
                    <xdr:col>3</xdr:col>
                    <xdr:colOff>438150</xdr:colOff>
                    <xdr:row>11</xdr:row>
                    <xdr:rowOff>123825</xdr:rowOff>
                  </from>
                  <to>
                    <xdr:col>3</xdr:col>
                    <xdr:colOff>664845</xdr:colOff>
                    <xdr:row>13</xdr:row>
                    <xdr:rowOff>34925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1</xdr:col>
                    <xdr:colOff>114300</xdr:colOff>
                    <xdr:row>11</xdr:row>
                    <xdr:rowOff>142875</xdr:rowOff>
                  </from>
                  <to>
                    <xdr:col>1</xdr:col>
                    <xdr:colOff>530860</xdr:colOff>
                    <xdr:row>13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儿微微</cp:lastModifiedBy>
  <dcterms:created xsi:type="dcterms:W3CDTF">2021-04-08T05:40:00Z</dcterms:created>
  <dcterms:modified xsi:type="dcterms:W3CDTF">2021-07-04T11:12:27Z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5667084DCB024DC8A8A27D952C17621E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v1.0_mb_XRwQ9xjN14VMMwbDPJtE6g==</vt:lpwstr>
  </property>
</Properties>
</file>