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明细表" sheetId="4" r:id="rId1"/>
  </sheets>
  <definedNames>
    <definedName name="_xlnm.Print_Area" localSheetId="0">明细表!$A$12:$G$49</definedName>
  </definedNames>
  <calcPr calcId="144525"/>
</workbook>
</file>

<file path=xl/sharedStrings.xml><?xml version="1.0" encoding="utf-8"?>
<sst xmlns="http://schemas.openxmlformats.org/spreadsheetml/2006/main" count="27" uniqueCount="27">
  <si>
    <t>年</t>
  </si>
  <si>
    <t>月</t>
  </si>
  <si>
    <t>一</t>
  </si>
  <si>
    <t>二</t>
  </si>
  <si>
    <t>三</t>
  </si>
  <si>
    <t>四</t>
  </si>
  <si>
    <t>五</t>
  </si>
  <si>
    <t>六</t>
  </si>
  <si>
    <t>日</t>
  </si>
  <si>
    <t>计 划 进 度 表</t>
  </si>
  <si>
    <t>计划总结</t>
  </si>
  <si>
    <t>名称</t>
  </si>
  <si>
    <t>计划开始
日期</t>
  </si>
  <si>
    <t>天数</t>
  </si>
  <si>
    <t>计划结束
日期</t>
  </si>
  <si>
    <t>已完成
天数</t>
  </si>
  <si>
    <t>未完成
天数</t>
  </si>
  <si>
    <t>项目名称</t>
  </si>
  <si>
    <t>总结记录</t>
  </si>
  <si>
    <t>名称-1</t>
  </si>
  <si>
    <t>名称-2</t>
  </si>
  <si>
    <t>名称-3</t>
  </si>
  <si>
    <t>名称-4</t>
  </si>
  <si>
    <t>名称-5</t>
  </si>
  <si>
    <t>名称-6</t>
  </si>
  <si>
    <t>名称-7</t>
  </si>
  <si>
    <t>名称-8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</si>
</sst>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d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/m/d;@"/>
  </numFmts>
  <fonts count="29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12"/>
      <color rgb="FF9C88BE"/>
      <name val="字魂45号-冰宇雅宋"/>
      <charset val="134"/>
    </font>
    <font>
      <b/>
      <sz val="10"/>
      <color rgb="FF9C88BE"/>
      <name val="字魂45号-冰宇雅宋"/>
      <charset val="134"/>
    </font>
    <font>
      <b/>
      <sz val="20"/>
      <color theme="1"/>
      <name val="字魂45号-冰宇雅宋"/>
      <charset val="134"/>
    </font>
    <font>
      <b/>
      <sz val="12"/>
      <color theme="0"/>
      <name val="字魂45号-冰宇雅宋"/>
      <charset val="134"/>
    </font>
    <font>
      <b/>
      <sz val="14"/>
      <color rgb="FF9C88BE"/>
      <name val="字魂45号-冰宇雅宋"/>
      <charset val="134"/>
    </font>
    <font>
      <b/>
      <sz val="12"/>
      <color rgb="FF0B8B54"/>
      <name val="字魂45号-冰宇雅宋"/>
      <charset val="134"/>
    </font>
    <font>
      <b/>
      <sz val="10"/>
      <color theme="0"/>
      <name val="字魂45号-冰宇雅宋"/>
      <charset val="134"/>
    </font>
    <font>
      <b/>
      <sz val="16"/>
      <color theme="1"/>
      <name val="字魂45号-冰宇雅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C88B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rgb="FF9C88BE"/>
      </left>
      <right style="thin">
        <color theme="0"/>
      </right>
      <top style="thin">
        <color rgb="FF9C88BE"/>
      </top>
      <bottom style="thin">
        <color rgb="FF9C88BE"/>
      </bottom>
      <diagonal/>
    </border>
    <border>
      <left style="thin">
        <color theme="0"/>
      </left>
      <right style="thin">
        <color theme="0"/>
      </right>
      <top style="thin">
        <color rgb="FF9C88BE"/>
      </top>
      <bottom style="thin">
        <color rgb="FF9C88BE"/>
      </bottom>
      <diagonal/>
    </border>
    <border>
      <left style="thin">
        <color theme="0"/>
      </left>
      <right style="thin">
        <color rgb="FF9C88BE"/>
      </right>
      <top style="thin">
        <color rgb="FF9C88BE"/>
      </top>
      <bottom style="thin">
        <color rgb="FF9C88BE"/>
      </bottom>
      <diagonal/>
    </border>
    <border>
      <left style="thin">
        <color rgb="FF9C88BE"/>
      </left>
      <right style="thin">
        <color rgb="FF9C88BE"/>
      </right>
      <top style="thin">
        <color rgb="FF9C88BE"/>
      </top>
      <bottom style="thin">
        <color rgb="FF9C88BE"/>
      </bottom>
      <diagonal/>
    </border>
    <border>
      <left style="thin">
        <color rgb="FF9C88BE"/>
      </left>
      <right style="thin">
        <color theme="0"/>
      </right>
      <top style="thin">
        <color rgb="FF9C88BE"/>
      </top>
      <bottom style="hair">
        <color rgb="FF9C88BE"/>
      </bottom>
      <diagonal/>
    </border>
    <border>
      <left style="thin">
        <color theme="0"/>
      </left>
      <right style="thin">
        <color theme="0"/>
      </right>
      <top style="thin">
        <color rgb="FF9C88BE"/>
      </top>
      <bottom style="hair">
        <color rgb="FF9C88BE"/>
      </bottom>
      <diagonal/>
    </border>
    <border>
      <left style="thin">
        <color theme="0"/>
      </left>
      <right style="thin">
        <color rgb="FF9C88BE"/>
      </right>
      <top style="thin">
        <color rgb="FF9C88BE"/>
      </top>
      <bottom style="hair">
        <color rgb="FF9C88BE"/>
      </bottom>
      <diagonal/>
    </border>
    <border>
      <left style="thin">
        <color rgb="FF9C88BE"/>
      </left>
      <right style="hair">
        <color rgb="FF9C88BE"/>
      </right>
      <top style="hair">
        <color rgb="FF9C88BE"/>
      </top>
      <bottom style="hair">
        <color rgb="FF9C88BE"/>
      </bottom>
      <diagonal/>
    </border>
    <border>
      <left style="hair">
        <color rgb="FF9C88BE"/>
      </left>
      <right style="hair">
        <color rgb="FF9C88BE"/>
      </right>
      <top style="hair">
        <color rgb="FF9C88BE"/>
      </top>
      <bottom style="hair">
        <color rgb="FF9C88BE"/>
      </bottom>
      <diagonal/>
    </border>
    <border>
      <left style="hair">
        <color rgb="FF9C88BE"/>
      </left>
      <right style="thin">
        <color rgb="FF9C88BE"/>
      </right>
      <top style="hair">
        <color rgb="FF9C88BE"/>
      </top>
      <bottom style="hair">
        <color rgb="FF9C88BE"/>
      </bottom>
      <diagonal/>
    </border>
    <border>
      <left style="thin">
        <color rgb="FF9C88BE"/>
      </left>
      <right style="hair">
        <color rgb="FF9C88BE"/>
      </right>
      <top style="hair">
        <color rgb="FF9C88BE"/>
      </top>
      <bottom style="thin">
        <color rgb="FF9C88BE"/>
      </bottom>
      <diagonal/>
    </border>
    <border>
      <left style="hair">
        <color rgb="FF9C88BE"/>
      </left>
      <right style="hair">
        <color rgb="FF9C88BE"/>
      </right>
      <top style="hair">
        <color rgb="FF9C88BE"/>
      </top>
      <bottom style="thin">
        <color rgb="FF9C88BE"/>
      </bottom>
      <diagonal/>
    </border>
    <border>
      <left style="hair">
        <color rgb="FF9C88BE"/>
      </left>
      <right style="thin">
        <color rgb="FF9C88BE"/>
      </right>
      <top style="hair">
        <color rgb="FF9C88BE"/>
      </top>
      <bottom style="thin">
        <color rgb="FF9C88BE"/>
      </bottom>
      <diagonal/>
    </border>
    <border>
      <left style="thin">
        <color rgb="FF9C88BE"/>
      </left>
      <right/>
      <top style="thin">
        <color rgb="FF9C88BE"/>
      </top>
      <bottom style="thin">
        <color rgb="FF9C88BE"/>
      </bottom>
      <diagonal/>
    </border>
    <border>
      <left/>
      <right style="thin">
        <color rgb="FF9C88BE"/>
      </right>
      <top style="thin">
        <color rgb="FF9C88BE"/>
      </top>
      <bottom style="thin">
        <color rgb="FF9C88BE"/>
      </bottom>
      <diagonal/>
    </border>
    <border>
      <left/>
      <right/>
      <top style="thin">
        <color rgb="FF9C88BE"/>
      </top>
      <bottom style="thin">
        <color rgb="FF9C88B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2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6" borderId="21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8" borderId="20" applyNumberFormat="0" applyAlignment="0" applyProtection="0">
      <alignment vertical="center"/>
    </xf>
    <xf numFmtId="0" fontId="16" fillId="8" borderId="18" applyNumberFormat="0" applyAlignment="0" applyProtection="0">
      <alignment vertical="center"/>
    </xf>
    <xf numFmtId="0" fontId="27" fillId="32" borderId="2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49" applyFont="1">
      <alignment vertical="center"/>
    </xf>
    <xf numFmtId="0" fontId="1" fillId="0" borderId="0" xfId="49" applyFont="1" applyAlignment="1">
      <alignment horizontal="center" vertical="center"/>
    </xf>
    <xf numFmtId="0" fontId="1" fillId="0" borderId="0" xfId="49" applyFo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0" xfId="49" applyFont="1" applyBorder="1" applyAlignment="1">
      <alignment horizontal="center" vertical="center"/>
    </xf>
    <xf numFmtId="0" fontId="5" fillId="3" borderId="1" xfId="49" applyFont="1" applyFill="1" applyBorder="1" applyAlignment="1">
      <alignment horizontal="center" vertical="center"/>
    </xf>
    <xf numFmtId="0" fontId="5" fillId="3" borderId="2" xfId="49" applyFont="1" applyFill="1" applyBorder="1" applyAlignment="1">
      <alignment horizontal="center" vertical="center" wrapText="1"/>
    </xf>
    <xf numFmtId="0" fontId="5" fillId="3" borderId="2" xfId="49" applyFont="1" applyFill="1" applyBorder="1" applyAlignment="1">
      <alignment horizontal="center" vertical="center"/>
    </xf>
    <xf numFmtId="0" fontId="5" fillId="3" borderId="3" xfId="49" applyFont="1" applyFill="1" applyBorder="1" applyAlignment="1">
      <alignment horizontal="center" vertical="center" wrapText="1"/>
    </xf>
    <xf numFmtId="0" fontId="1" fillId="2" borderId="4" xfId="49" applyFont="1" applyFill="1" applyBorder="1" applyAlignment="1">
      <alignment horizontal="center" vertical="center"/>
    </xf>
    <xf numFmtId="177" fontId="1" fillId="2" borderId="4" xfId="49" applyNumberFormat="1" applyFont="1" applyFill="1" applyBorder="1" applyAlignment="1">
      <alignment horizontal="center" vertical="center"/>
    </xf>
    <xf numFmtId="0" fontId="1" fillId="2" borderId="4" xfId="49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/>
    </xf>
    <xf numFmtId="0" fontId="1" fillId="0" borderId="14" xfId="49" applyFont="1" applyBorder="1" applyAlignment="1">
      <alignment horizontal="center" vertical="center"/>
    </xf>
    <xf numFmtId="0" fontId="1" fillId="0" borderId="15" xfId="49" applyFont="1" applyBorder="1" applyAlignment="1">
      <alignment horizontal="center" vertical="center"/>
    </xf>
    <xf numFmtId="0" fontId="1" fillId="0" borderId="14" xfId="49" applyFont="1" applyBorder="1" applyAlignment="1">
      <alignment horizontal="center" vertical="center"/>
    </xf>
    <xf numFmtId="0" fontId="1" fillId="0" borderId="16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gradientFill degree="90">
          <stop position="0">
            <color rgb="FFFFEAA9"/>
          </stop>
          <stop position="1">
            <color rgb="FFFFEAA9"/>
          </stop>
        </gradientFill>
      </fill>
    </dxf>
    <dxf>
      <font>
        <color theme="0"/>
      </font>
    </dxf>
  </dxfs>
  <tableStyles count="0" defaultTableStyle="TableStyleMedium9" defaultPivotStyle="PivotStyleLight16"/>
  <colors>
    <mruColors>
      <color rgb="00E2DDEC"/>
      <color rgb="009C88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4664326459"/>
          <c:y val="0.1523273657289"/>
          <c:w val="0.807141290039491"/>
          <c:h val="0.8192838874680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明细表!$C$13</c:f>
              <c:strCache>
                <c:ptCount val="1"/>
                <c:pt idx="0">
                  <c:v>计划开始
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明细表!$B$14:$B$21</c:f>
              <c:strCache>
                <c:ptCount val="8"/>
                <c:pt idx="0">
                  <c:v>名称-1</c:v>
                </c:pt>
                <c:pt idx="1">
                  <c:v>名称-2</c:v>
                </c:pt>
                <c:pt idx="2">
                  <c:v>名称-3</c:v>
                </c:pt>
                <c:pt idx="3">
                  <c:v>名称-4</c:v>
                </c:pt>
                <c:pt idx="4">
                  <c:v>名称-5</c:v>
                </c:pt>
                <c:pt idx="5">
                  <c:v>名称-6</c:v>
                </c:pt>
                <c:pt idx="6">
                  <c:v>名称-7</c:v>
                </c:pt>
                <c:pt idx="7">
                  <c:v>名称-8</c:v>
                </c:pt>
              </c:strCache>
            </c:strRef>
          </c:cat>
          <c:val>
            <c:numRef>
              <c:f>明细表!$C$14:$C$21</c:f>
              <c:numCache>
                <c:formatCode>yyyy/m/d;@</c:formatCode>
                <c:ptCount val="8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</c:numCache>
            </c:numRef>
          </c:val>
        </c:ser>
        <c:ser>
          <c:idx val="1"/>
          <c:order val="1"/>
          <c:tx>
            <c:strRef>
              <c:f>明细表!$D$13</c:f>
              <c:strCache>
                <c:ptCount val="1"/>
                <c:pt idx="0">
                  <c:v>天数</c:v>
                </c:pt>
              </c:strCache>
            </c:strRef>
          </c:tx>
          <c:spPr>
            <a:gradFill flip="none" rotWithShape="1">
              <a:gsLst>
                <a:gs pos="0">
                  <a:srgbClr val="E2DDEC"/>
                </a:gs>
                <a:gs pos="100000">
                  <a:srgbClr val="9C88BE"/>
                </a:gs>
              </a:gsLst>
              <a:lin ang="5400000" scaled="0"/>
            </a:gradFill>
            <a:ln>
              <a:solidFill>
                <a:srgbClr val="9C88BE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明细表!$B$14:$B$21</c:f>
              <c:strCache>
                <c:ptCount val="8"/>
                <c:pt idx="0">
                  <c:v>名称-1</c:v>
                </c:pt>
                <c:pt idx="1">
                  <c:v>名称-2</c:v>
                </c:pt>
                <c:pt idx="2">
                  <c:v>名称-3</c:v>
                </c:pt>
                <c:pt idx="3">
                  <c:v>名称-4</c:v>
                </c:pt>
                <c:pt idx="4">
                  <c:v>名称-5</c:v>
                </c:pt>
                <c:pt idx="5">
                  <c:v>名称-6</c:v>
                </c:pt>
                <c:pt idx="6">
                  <c:v>名称-7</c:v>
                </c:pt>
                <c:pt idx="7">
                  <c:v>名称-8</c:v>
                </c:pt>
              </c:strCache>
            </c:strRef>
          </c:cat>
          <c:val>
            <c:numRef>
              <c:f>明细表!$F$14:$F$21</c:f>
              <c:numCache>
                <c:formatCode>General</c:formatCode>
                <c:ptCount val="8"/>
                <c:pt idx="0">
                  <c:v>94</c:v>
                </c:pt>
                <c:pt idx="1">
                  <c:v>93</c:v>
                </c:pt>
                <c:pt idx="2">
                  <c:v>92</c:v>
                </c:pt>
                <c:pt idx="3">
                  <c:v>91</c:v>
                </c:pt>
                <c:pt idx="4">
                  <c:v>90</c:v>
                </c:pt>
                <c:pt idx="5">
                  <c:v>89</c:v>
                </c:pt>
                <c:pt idx="6">
                  <c:v>88</c:v>
                </c:pt>
                <c:pt idx="7">
                  <c:v>87</c:v>
                </c:pt>
              </c:numCache>
            </c:numRef>
          </c:val>
        </c:ser>
        <c:ser>
          <c:idx val="2"/>
          <c:order val="2"/>
          <c:tx>
            <c:strRef>
              <c:f>明细表!$G$13</c:f>
              <c:strCache>
                <c:ptCount val="1"/>
                <c:pt idx="0">
                  <c:v>未完成
天数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rgbClr val="9C88BE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明细表!$B$14:$B$21</c:f>
              <c:strCache>
                <c:ptCount val="8"/>
                <c:pt idx="0">
                  <c:v>名称-1</c:v>
                </c:pt>
                <c:pt idx="1">
                  <c:v>名称-2</c:v>
                </c:pt>
                <c:pt idx="2">
                  <c:v>名称-3</c:v>
                </c:pt>
                <c:pt idx="3">
                  <c:v>名称-4</c:v>
                </c:pt>
                <c:pt idx="4">
                  <c:v>名称-5</c:v>
                </c:pt>
                <c:pt idx="5">
                  <c:v>名称-6</c:v>
                </c:pt>
                <c:pt idx="6">
                  <c:v>名称-7</c:v>
                </c:pt>
                <c:pt idx="7">
                  <c:v>名称-8</c:v>
                </c:pt>
              </c:strCache>
            </c:strRef>
          </c:cat>
          <c:val>
            <c:numRef>
              <c:f>明细表!$G$14:$G$21</c:f>
              <c:numCache>
                <c:formatCode>General</c:formatCode>
                <c:ptCount val="8"/>
                <c:pt idx="0">
                  <c:v>-83</c:v>
                </c:pt>
                <c:pt idx="1">
                  <c:v>-73</c:v>
                </c:pt>
                <c:pt idx="2">
                  <c:v>-62</c:v>
                </c:pt>
                <c:pt idx="3">
                  <c:v>-84</c:v>
                </c:pt>
                <c:pt idx="4">
                  <c:v>-79</c:v>
                </c:pt>
                <c:pt idx="5">
                  <c:v>-49</c:v>
                </c:pt>
                <c:pt idx="6">
                  <c:v>-82</c:v>
                </c:pt>
                <c:pt idx="7">
                  <c:v>-76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100"/>
        <c:axId val="53983104"/>
        <c:axId val="53984640"/>
      </c:barChart>
      <c:scatterChart>
        <c:scatterStyle val="marker"/>
        <c:varyColors val="0"/>
        <c:ser>
          <c:idx val="3"/>
          <c:order val="3"/>
          <c:tx>
            <c:strRef>
              <c:f>明细表!#REF!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Pt>
            <c:idx val="0"/>
            <c:marker>
              <c:symbol val="none"/>
            </c:marker>
            <c:bubble3D val="0"/>
          </c:dPt>
          <c:dLbls>
            <c:dLbl>
              <c:idx val="0"/>
              <c:layout>
                <c:manualLayout>
                  <c:x val="0.0199556534051835"/>
                  <c:y val="-0.36780182172040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600" b="1" i="0" u="none" strike="noStrike" kern="1200" baseline="0">
                        <a:solidFill>
                          <a:schemeClr val="tx1"/>
                        </a:solidFill>
                        <a:latin typeface="字魂45号-冰宇雅宋" panose="00000500000000000000" charset="-122"/>
                        <a:ea typeface="字魂45号-冰宇雅宋" panose="00000500000000000000" charset="-122"/>
                        <a:cs typeface="字魂45号-冰宇雅宋" panose="00000500000000000000" charset="-122"/>
                        <a:sym typeface="字魂45号-冰宇雅宋" panose="00000500000000000000" charset="-122"/>
                      </a:defRPr>
                    </a:pPr>
                    <a:r>
                      <a:rPr sz="600" b="1">
                        <a:solidFill>
                          <a:schemeClr val="tx1"/>
                        </a:solidFill>
                        <a:latin typeface="字魂45号-冰宇雅宋" panose="00000500000000000000" charset="-122"/>
                        <a:ea typeface="字魂45号-冰宇雅宋" panose="00000500000000000000" charset="-122"/>
                        <a:cs typeface="字魂45号-冰宇雅宋" panose="00000500000000000000" charset="-122"/>
                        <a:sym typeface="字魂45号-冰宇雅宋" panose="00000500000000000000" charset="-122"/>
                      </a:rPr>
                      <a:t>Apr-18</a:t>
                    </a:r>
                    <a:endParaRPr sz="600" b="1">
                      <a:solidFill>
                        <a:schemeClr val="tx1"/>
                      </a:solidFill>
                      <a:latin typeface="字魂45号-冰宇雅宋" panose="00000500000000000000" charset="-122"/>
                      <a:ea typeface="字魂45号-冰宇雅宋" panose="00000500000000000000" charset="-122"/>
                      <a:cs typeface="字魂45号-冰宇雅宋" panose="00000500000000000000" charset="-122"/>
                      <a:sym typeface="字魂45号-冰宇雅宋" panose="00000500000000000000" charset="-122"/>
                    </a:endParaRP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600" b="1" i="0" u="none" strike="noStrike" kern="1200" baseline="0">
                    <a:solidFill>
                      <a:schemeClr val="tx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1"/>
            <c:val val="1"/>
            <c:spPr>
              <a:noFill/>
              <a:ln w="63500" cap="flat" cmpd="sng" algn="ctr">
                <a:solidFill>
                  <a:srgbClr val="FF0000"/>
                </a:solidFill>
                <a:prstDash val="sysDot"/>
                <a:round/>
              </a:ln>
              <a:effectLst>
                <a:glow>
                  <a:srgbClr val="FF0000"/>
                </a:glow>
                <a:innerShdw blurRad="63500" dist="50800" dir="13500000">
                  <a:srgbClr val="FF0000">
                    <a:alpha val="50000"/>
                  </a:srgbClr>
                </a:innerShdw>
              </a:effectLst>
            </c:spPr>
          </c:errBars>
          <c:xVal>
            <c:numRef>
              <c:f>明细表!#REF!</c:f>
              <c:numCache>
                <c:formatCode>General</c:formatCode>
                <c:ptCount val="0"/>
              </c:numCache>
            </c:numRef>
          </c:xVal>
          <c:y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0493056"/>
        <c:axId val="130491520"/>
      </c:scatterChart>
      <c:catAx>
        <c:axId val="53983104"/>
        <c:scaling>
          <c:orientation val="maxMin"/>
        </c:scaling>
        <c:delete val="0"/>
        <c:axPos val="l"/>
        <c:numFmt formatCode="[$-409]d/mmm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6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3984640"/>
        <c:crosses val="autoZero"/>
        <c:auto val="0"/>
        <c:lblAlgn val="ctr"/>
        <c:lblOffset val="100"/>
        <c:noMultiLvlLbl val="0"/>
      </c:catAx>
      <c:valAx>
        <c:axId val="53984640"/>
        <c:scaling>
          <c:orientation val="minMax"/>
          <c:min val="44287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6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3983104"/>
        <c:crosses val="autoZero"/>
        <c:crossBetween val="between"/>
        <c:majorUnit val="8"/>
        <c:minorUnit val="1"/>
      </c:valAx>
      <c:valAx>
        <c:axId val="130493056"/>
        <c:scaling>
          <c:orientation val="minMax"/>
          <c:max val="43228"/>
          <c:min val="43186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6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130491520"/>
        <c:crosses val="autoZero"/>
        <c:crossBetween val="midCat"/>
        <c:majorUnit val="7"/>
        <c:minorUnit val="1"/>
      </c:valAx>
      <c:valAx>
        <c:axId val="130491520"/>
        <c:scaling>
          <c:orientation val="minMax"/>
          <c:max val="2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6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1304930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>
      <a:solidFill>
        <a:srgbClr val="9C88BE"/>
      </a:solidFill>
    </a:ln>
    <a:effectLst/>
  </c:spPr>
  <c:txPr>
    <a:bodyPr/>
    <a:lstStyle/>
    <a:p>
      <a:pPr>
        <a:defRPr lang="zh-CN" sz="600" b="1">
          <a:solidFill>
            <a:schemeClr val="tx1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26035</xdr:colOff>
      <xdr:row>2</xdr:row>
      <xdr:rowOff>87630</xdr:rowOff>
    </xdr:from>
    <xdr:to>
      <xdr:col>6</xdr:col>
      <xdr:colOff>795020</xdr:colOff>
      <xdr:row>10</xdr:row>
      <xdr:rowOff>237490</xdr:rowOff>
    </xdr:to>
    <xdr:graphicFrame>
      <xdr:nvGraphicFramePr>
        <xdr:cNvPr id="2" name="图表 1"/>
        <xdr:cNvGraphicFramePr/>
      </xdr:nvGraphicFramePr>
      <xdr:xfrm>
        <a:off x="180340" y="262890"/>
        <a:ext cx="5264150" cy="234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5"/>
  <sheetViews>
    <sheetView showGridLines="0" tabSelected="1" workbookViewId="0">
      <selection activeCell="R13" sqref="R13"/>
    </sheetView>
  </sheetViews>
  <sheetFormatPr defaultColWidth="9" defaultRowHeight="13.8"/>
  <cols>
    <col min="1" max="1" width="2.25" style="2" customWidth="1"/>
    <col min="2" max="2" width="15.6296296296296" style="3" customWidth="1"/>
    <col min="3" max="3" width="14.25" style="3" customWidth="1"/>
    <col min="4" max="4" width="8.87962962962963" style="3" customWidth="1"/>
    <col min="5" max="5" width="15" style="3" customWidth="1"/>
    <col min="6" max="6" width="12.1296296296296" style="3" customWidth="1"/>
    <col min="7" max="7" width="11.25" style="3" customWidth="1"/>
    <col min="8" max="8" width="1.62962962962963" style="2" customWidth="1"/>
    <col min="9" max="12" width="6.37962962962963" style="2" customWidth="1"/>
    <col min="13" max="13" width="6.37962962962963" style="4" customWidth="1"/>
    <col min="14" max="14" width="6.37962962962963" style="2" customWidth="1"/>
    <col min="15" max="15" width="9" style="2"/>
    <col min="16" max="16" width="2.37962962962963" style="2" customWidth="1"/>
    <col min="17" max="16384" width="9" style="2"/>
  </cols>
  <sheetData>
    <row r="2" hidden="1"/>
    <row r="3" ht="24.6" spans="8:15">
      <c r="H3" s="5"/>
      <c r="I3" s="16">
        <v>2021</v>
      </c>
      <c r="J3" s="16"/>
      <c r="K3" s="16" t="s">
        <v>0</v>
      </c>
      <c r="L3" s="16">
        <v>4</v>
      </c>
      <c r="M3" s="17" t="s">
        <v>1</v>
      </c>
      <c r="N3" s="18"/>
      <c r="O3" s="19"/>
    </row>
    <row r="4" ht="28" customHeight="1" spans="8:15">
      <c r="H4" s="6"/>
      <c r="I4" s="20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2" t="s">
        <v>8</v>
      </c>
    </row>
    <row r="5" ht="20" customHeight="1" spans="8:15">
      <c r="H5" s="7"/>
      <c r="I5" s="23">
        <f>DATE($I$3,$L$3,1)-WEEKDAY(DATE($I$3,$L$3,1),2)+COLUMN(A:A)+(ROW(1:1)-1)*7</f>
        <v>44284</v>
      </c>
      <c r="J5" s="24">
        <f t="shared" ref="J5:O5" si="0">DATE($I$3,$L$3,1)-WEEKDAY(DATE($I$3,$L$3,1),2)+COLUMN(B:B)+(ROW(1:1)-1)*7</f>
        <v>44285</v>
      </c>
      <c r="K5" s="24">
        <f t="shared" si="0"/>
        <v>44286</v>
      </c>
      <c r="L5" s="24">
        <f t="shared" si="0"/>
        <v>44287</v>
      </c>
      <c r="M5" s="24">
        <f t="shared" si="0"/>
        <v>44288</v>
      </c>
      <c r="N5" s="24">
        <f ca="1" t="shared" si="0"/>
        <v>44289</v>
      </c>
      <c r="O5" s="25">
        <f ca="1" t="shared" si="0"/>
        <v>44290</v>
      </c>
    </row>
    <row r="6" ht="20" customHeight="1" spans="8:15">
      <c r="H6" s="7"/>
      <c r="I6" s="23">
        <f t="shared" ref="I6:I11" si="1">DATE($I$3,$L$3,1)-WEEKDAY(DATE($I$3,$L$3,1),2)+COLUMN(A:A)+(ROW(2:2)-1)*7</f>
        <v>44291</v>
      </c>
      <c r="J6" s="24">
        <f t="shared" ref="J6:J11" si="2">DATE($I$3,$L$3,1)-WEEKDAY(DATE($I$3,$L$3,1),2)+COLUMN(B:B)+(ROW(2:2)-1)*7</f>
        <v>44292</v>
      </c>
      <c r="K6" s="24">
        <f t="shared" ref="K6:K11" si="3">DATE($I$3,$L$3,1)-WEEKDAY(DATE($I$3,$L$3,1),2)+COLUMN(C:C)+(ROW(2:2)-1)*7</f>
        <v>44293</v>
      </c>
      <c r="L6" s="24">
        <f t="shared" ref="L6:L11" si="4">DATE($I$3,$L$3,1)-WEEKDAY(DATE($I$3,$L$3,1),2)+COLUMN(D:D)+(ROW(2:2)-1)*7</f>
        <v>44294</v>
      </c>
      <c r="M6" s="24">
        <f t="shared" ref="M6:M11" si="5">DATE($I$3,$L$3,1)-WEEKDAY(DATE($I$3,$L$3,1),2)+COLUMN(E:E)+(ROW(2:2)-1)*7</f>
        <v>44295</v>
      </c>
      <c r="N6" s="24">
        <f ca="1" t="shared" ref="N6:N11" si="6">DATE($I$3,$L$3,1)-WEEKDAY(DATE($I$3,$L$3,1),2)+COLUMN(F:F)+(ROW(2:2)-1)*7</f>
        <v>44296</v>
      </c>
      <c r="O6" s="25">
        <f ca="1" t="shared" ref="O6:O11" si="7">DATE($I$3,$L$3,1)-WEEKDAY(DATE($I$3,$L$3,1),2)+COLUMN(G:G)+(ROW(2:2)-1)*7</f>
        <v>44297</v>
      </c>
    </row>
    <row r="7" ht="20" customHeight="1" spans="8:15">
      <c r="H7" s="7"/>
      <c r="I7" s="23">
        <f t="shared" si="1"/>
        <v>44298</v>
      </c>
      <c r="J7" s="24">
        <f t="shared" si="2"/>
        <v>44299</v>
      </c>
      <c r="K7" s="24">
        <f t="shared" si="3"/>
        <v>44300</v>
      </c>
      <c r="L7" s="24">
        <f t="shared" si="4"/>
        <v>44301</v>
      </c>
      <c r="M7" s="24">
        <f t="shared" si="5"/>
        <v>44302</v>
      </c>
      <c r="N7" s="24">
        <f ca="1" t="shared" si="6"/>
        <v>44303</v>
      </c>
      <c r="O7" s="25">
        <f ca="1" t="shared" si="7"/>
        <v>44304</v>
      </c>
    </row>
    <row r="8" ht="20" customHeight="1" spans="8:15">
      <c r="H8" s="7"/>
      <c r="I8" s="23">
        <f t="shared" si="1"/>
        <v>44305</v>
      </c>
      <c r="J8" s="24">
        <f t="shared" si="2"/>
        <v>44306</v>
      </c>
      <c r="K8" s="24">
        <f t="shared" si="3"/>
        <v>44307</v>
      </c>
      <c r="L8" s="24">
        <f t="shared" si="4"/>
        <v>44308</v>
      </c>
      <c r="M8" s="24">
        <f t="shared" si="5"/>
        <v>44309</v>
      </c>
      <c r="N8" s="24">
        <f ca="1" t="shared" si="6"/>
        <v>44310</v>
      </c>
      <c r="O8" s="25">
        <f ca="1" t="shared" si="7"/>
        <v>44311</v>
      </c>
    </row>
    <row r="9" s="1" customFormat="1" ht="20" customHeight="1" spans="8:15">
      <c r="H9" s="7"/>
      <c r="I9" s="23">
        <f ca="1" t="shared" si="1"/>
        <v>44312</v>
      </c>
      <c r="J9" s="24">
        <f ca="1" t="shared" si="2"/>
        <v>44313</v>
      </c>
      <c r="K9" s="24">
        <f ca="1" t="shared" si="3"/>
        <v>44314</v>
      </c>
      <c r="L9" s="24">
        <f ca="1" t="shared" si="4"/>
        <v>44315</v>
      </c>
      <c r="M9" s="24">
        <f ca="1" t="shared" si="5"/>
        <v>44316</v>
      </c>
      <c r="N9" s="24">
        <f ca="1" t="shared" si="6"/>
        <v>44317</v>
      </c>
      <c r="O9" s="25">
        <f ca="1" t="shared" si="7"/>
        <v>44318</v>
      </c>
    </row>
    <row r="10" s="1" customFormat="1" ht="20" customHeight="1" spans="8:15">
      <c r="H10" s="7"/>
      <c r="I10" s="23">
        <f ca="1" t="shared" si="1"/>
        <v>44319</v>
      </c>
      <c r="J10" s="24">
        <f ca="1" t="shared" si="2"/>
        <v>44320</v>
      </c>
      <c r="K10" s="24">
        <f ca="1" t="shared" si="3"/>
        <v>44321</v>
      </c>
      <c r="L10" s="24">
        <f ca="1" t="shared" si="4"/>
        <v>44322</v>
      </c>
      <c r="M10" s="24">
        <f ca="1" t="shared" si="5"/>
        <v>44323</v>
      </c>
      <c r="N10" s="24">
        <f ca="1" t="shared" si="6"/>
        <v>44324</v>
      </c>
      <c r="O10" s="25">
        <f ca="1" t="shared" si="7"/>
        <v>44325</v>
      </c>
    </row>
    <row r="11" s="1" customFormat="1" ht="20" customHeight="1" spans="8:15">
      <c r="H11" s="7"/>
      <c r="I11" s="26">
        <f ca="1" t="shared" si="1"/>
        <v>44326</v>
      </c>
      <c r="J11" s="27">
        <f ca="1" t="shared" si="2"/>
        <v>44327</v>
      </c>
      <c r="K11" s="27">
        <f ca="1" t="shared" si="3"/>
        <v>44328</v>
      </c>
      <c r="L11" s="27">
        <f ca="1" t="shared" si="4"/>
        <v>44329</v>
      </c>
      <c r="M11" s="27">
        <f ca="1" t="shared" si="5"/>
        <v>44330</v>
      </c>
      <c r="N11" s="27">
        <f ca="1" t="shared" si="6"/>
        <v>44331</v>
      </c>
      <c r="O11" s="28">
        <f ca="1" t="shared" si="7"/>
        <v>44332</v>
      </c>
    </row>
    <row r="12" ht="27" customHeight="1" spans="2:15">
      <c r="B12" s="8" t="s">
        <v>9</v>
      </c>
      <c r="C12" s="8"/>
      <c r="D12" s="8"/>
      <c r="E12" s="8"/>
      <c r="F12" s="8"/>
      <c r="G12" s="8"/>
      <c r="H12" s="7"/>
      <c r="I12" s="29" t="s">
        <v>10</v>
      </c>
      <c r="J12" s="29"/>
      <c r="K12" s="29"/>
      <c r="L12" s="29"/>
      <c r="M12" s="29"/>
      <c r="N12" s="29"/>
      <c r="O12" s="29"/>
    </row>
    <row r="13" ht="36" customHeight="1" spans="2:15">
      <c r="B13" s="9" t="s">
        <v>11</v>
      </c>
      <c r="C13" s="10" t="s">
        <v>12</v>
      </c>
      <c r="D13" s="11" t="s">
        <v>13</v>
      </c>
      <c r="E13" s="10" t="s">
        <v>14</v>
      </c>
      <c r="F13" s="10" t="s">
        <v>15</v>
      </c>
      <c r="G13" s="12" t="s">
        <v>16</v>
      </c>
      <c r="H13" s="7"/>
      <c r="I13" s="30" t="s">
        <v>17</v>
      </c>
      <c r="J13" s="30"/>
      <c r="K13" s="30" t="s">
        <v>18</v>
      </c>
      <c r="L13" s="30"/>
      <c r="M13" s="30"/>
      <c r="N13" s="30"/>
      <c r="O13" s="30"/>
    </row>
    <row r="14" ht="25" customHeight="1" spans="2:15">
      <c r="B14" s="13" t="s">
        <v>19</v>
      </c>
      <c r="C14" s="14">
        <v>44287</v>
      </c>
      <c r="D14" s="15">
        <v>11</v>
      </c>
      <c r="E14" s="14">
        <f t="shared" ref="E14:E21" si="8">C14+D14</f>
        <v>44298</v>
      </c>
      <c r="F14" s="15">
        <f ca="1">TODAY()-C14</f>
        <v>94</v>
      </c>
      <c r="G14" s="15">
        <f ca="1">D14-F14</f>
        <v>-83</v>
      </c>
      <c r="I14" s="31" t="str">
        <f>B14</f>
        <v>名称-1</v>
      </c>
      <c r="J14" s="32"/>
      <c r="K14" s="33"/>
      <c r="L14" s="34"/>
      <c r="M14" s="34"/>
      <c r="N14" s="34"/>
      <c r="O14" s="32"/>
    </row>
    <row r="15" ht="25" customHeight="1" spans="2:15">
      <c r="B15" s="13" t="s">
        <v>20</v>
      </c>
      <c r="C15" s="14">
        <v>44288</v>
      </c>
      <c r="D15" s="15">
        <v>20</v>
      </c>
      <c r="E15" s="14">
        <f t="shared" si="8"/>
        <v>44308</v>
      </c>
      <c r="F15" s="15">
        <f ca="1" t="shared" ref="F15:F22" si="9">TODAY()-C15</f>
        <v>93</v>
      </c>
      <c r="G15" s="15">
        <f ca="1" t="shared" ref="G15:G21" si="10">D15-F15</f>
        <v>-73</v>
      </c>
      <c r="I15" s="31" t="str">
        <f t="shared" ref="I15:I21" si="11">B15</f>
        <v>名称-2</v>
      </c>
      <c r="J15" s="32"/>
      <c r="K15" s="33"/>
      <c r="L15" s="34"/>
      <c r="M15" s="34"/>
      <c r="N15" s="34"/>
      <c r="O15" s="32"/>
    </row>
    <row r="16" ht="25" customHeight="1" spans="2:15">
      <c r="B16" s="13" t="s">
        <v>21</v>
      </c>
      <c r="C16" s="14">
        <v>44289</v>
      </c>
      <c r="D16" s="15">
        <v>30</v>
      </c>
      <c r="E16" s="14">
        <f t="shared" si="8"/>
        <v>44319</v>
      </c>
      <c r="F16" s="15">
        <f ca="1" t="shared" si="9"/>
        <v>92</v>
      </c>
      <c r="G16" s="15">
        <f ca="1" t="shared" si="10"/>
        <v>-62</v>
      </c>
      <c r="I16" s="31" t="str">
        <f t="shared" si="11"/>
        <v>名称-3</v>
      </c>
      <c r="J16" s="32"/>
      <c r="K16" s="33"/>
      <c r="L16" s="34"/>
      <c r="M16" s="34"/>
      <c r="N16" s="34"/>
      <c r="O16" s="32"/>
    </row>
    <row r="17" ht="25" customHeight="1" spans="2:15">
      <c r="B17" s="13" t="s">
        <v>22</v>
      </c>
      <c r="C17" s="14">
        <v>44290</v>
      </c>
      <c r="D17" s="15">
        <v>7</v>
      </c>
      <c r="E17" s="14">
        <f t="shared" si="8"/>
        <v>44297</v>
      </c>
      <c r="F17" s="15">
        <f ca="1" t="shared" si="9"/>
        <v>91</v>
      </c>
      <c r="G17" s="15">
        <f ca="1" t="shared" si="10"/>
        <v>-84</v>
      </c>
      <c r="I17" s="31" t="str">
        <f t="shared" si="11"/>
        <v>名称-4</v>
      </c>
      <c r="J17" s="32"/>
      <c r="K17" s="33"/>
      <c r="L17" s="34"/>
      <c r="M17" s="34"/>
      <c r="N17" s="34"/>
      <c r="O17" s="32"/>
    </row>
    <row r="18" ht="25" customHeight="1" spans="2:15">
      <c r="B18" s="13" t="s">
        <v>23</v>
      </c>
      <c r="C18" s="14">
        <v>44291</v>
      </c>
      <c r="D18" s="15">
        <v>11</v>
      </c>
      <c r="E18" s="14">
        <f t="shared" si="8"/>
        <v>44302</v>
      </c>
      <c r="F18" s="15">
        <f ca="1" t="shared" si="9"/>
        <v>90</v>
      </c>
      <c r="G18" s="15">
        <f ca="1" t="shared" si="10"/>
        <v>-79</v>
      </c>
      <c r="I18" s="31" t="str">
        <f t="shared" si="11"/>
        <v>名称-5</v>
      </c>
      <c r="J18" s="32"/>
      <c r="K18" s="33"/>
      <c r="L18" s="34"/>
      <c r="M18" s="34"/>
      <c r="N18" s="34"/>
      <c r="O18" s="32"/>
    </row>
    <row r="19" ht="25" customHeight="1" spans="2:15">
      <c r="B19" s="13" t="s">
        <v>24</v>
      </c>
      <c r="C19" s="14">
        <v>44292</v>
      </c>
      <c r="D19" s="15">
        <v>40</v>
      </c>
      <c r="E19" s="14">
        <f t="shared" si="8"/>
        <v>44332</v>
      </c>
      <c r="F19" s="15">
        <f ca="1" t="shared" si="9"/>
        <v>89</v>
      </c>
      <c r="G19" s="15">
        <f ca="1" t="shared" si="10"/>
        <v>-49</v>
      </c>
      <c r="I19" s="31" t="str">
        <f t="shared" si="11"/>
        <v>名称-6</v>
      </c>
      <c r="J19" s="32"/>
      <c r="K19" s="33"/>
      <c r="L19" s="34"/>
      <c r="M19" s="34"/>
      <c r="N19" s="34"/>
      <c r="O19" s="32"/>
    </row>
    <row r="20" ht="25" customHeight="1" spans="2:15">
      <c r="B20" s="13" t="s">
        <v>25</v>
      </c>
      <c r="C20" s="14">
        <v>44293</v>
      </c>
      <c r="D20" s="15">
        <v>6</v>
      </c>
      <c r="E20" s="14">
        <f t="shared" si="8"/>
        <v>44299</v>
      </c>
      <c r="F20" s="15">
        <f ca="1" t="shared" si="9"/>
        <v>88</v>
      </c>
      <c r="G20" s="15">
        <f ca="1" t="shared" si="10"/>
        <v>-82</v>
      </c>
      <c r="I20" s="31" t="str">
        <f t="shared" si="11"/>
        <v>名称-7</v>
      </c>
      <c r="J20" s="32"/>
      <c r="K20" s="33"/>
      <c r="L20" s="34"/>
      <c r="M20" s="34"/>
      <c r="N20" s="34"/>
      <c r="O20" s="32"/>
    </row>
    <row r="21" ht="25" customHeight="1" spans="2:15">
      <c r="B21" s="13" t="s">
        <v>26</v>
      </c>
      <c r="C21" s="14">
        <v>44294</v>
      </c>
      <c r="D21" s="15">
        <v>11</v>
      </c>
      <c r="E21" s="14">
        <f t="shared" si="8"/>
        <v>44305</v>
      </c>
      <c r="F21" s="15">
        <f ca="1" t="shared" si="9"/>
        <v>87</v>
      </c>
      <c r="G21" s="15">
        <f ca="1" t="shared" si="10"/>
        <v>-76</v>
      </c>
      <c r="I21" s="31" t="str">
        <f t="shared" si="11"/>
        <v>名称-8</v>
      </c>
      <c r="J21" s="32"/>
      <c r="K21" s="33"/>
      <c r="L21" s="34"/>
      <c r="M21" s="34"/>
      <c r="N21" s="34"/>
      <c r="O21" s="32"/>
    </row>
    <row r="22" ht="25" customHeight="1"/>
    <row r="23" ht="25" customHeight="1"/>
    <row r="24" ht="25" customHeight="1"/>
    <row r="25" ht="25" customHeight="1"/>
    <row r="26" ht="25" customHeight="1"/>
    <row r="27" ht="25" customHeight="1"/>
    <row r="28" ht="25" customHeight="1"/>
    <row r="29" ht="25" customHeight="1"/>
    <row r="30" ht="25" customHeight="1"/>
    <row r="31" ht="25" customHeight="1"/>
    <row r="32" ht="25" customHeight="1"/>
    <row r="33" ht="25" customHeight="1"/>
    <row r="34" ht="25" customHeight="1"/>
    <row r="35" ht="25" customHeight="1"/>
  </sheetData>
  <mergeCells count="21">
    <mergeCell ref="I3:J3"/>
    <mergeCell ref="B12:G12"/>
    <mergeCell ref="I12:O12"/>
    <mergeCell ref="I13:J13"/>
    <mergeCell ref="K13:O13"/>
    <mergeCell ref="I14:J14"/>
    <mergeCell ref="K14:O14"/>
    <mergeCell ref="I15:J15"/>
    <mergeCell ref="K15:O15"/>
    <mergeCell ref="I16:J16"/>
    <mergeCell ref="K16:O16"/>
    <mergeCell ref="I17:J17"/>
    <mergeCell ref="K17:O17"/>
    <mergeCell ref="I18:J18"/>
    <mergeCell ref="K18:O18"/>
    <mergeCell ref="I19:J19"/>
    <mergeCell ref="K19:O19"/>
    <mergeCell ref="I20:J20"/>
    <mergeCell ref="K20:O20"/>
    <mergeCell ref="I21:J21"/>
    <mergeCell ref="K21:O21"/>
  </mergeCells>
  <conditionalFormatting sqref="H5:H11 H12:I13 K13">
    <cfRule type="cellIs" dxfId="0" priority="2" operator="equal">
      <formula>TODAY()</formula>
    </cfRule>
  </conditionalFormatting>
  <conditionalFormatting sqref="I5:O11">
    <cfRule type="expression" dxfId="1" priority="1">
      <formula>$L$3&lt;&gt;MONTH(I5)</formula>
    </cfRule>
  </conditionalFormatting>
  <pageMargins left="0.707638888888889" right="0.707638888888889" top="0.15625" bottom="0.15625" header="0.15625" footer="0.15625"/>
  <pageSetup paperSize="9" orientation="landscape" horizontalDpi="200" verticalDpi="300"/>
  <headerFooter>
    <oddFooter>&amp;C&amp;G</oddFoot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儿微微</cp:lastModifiedBy>
  <dcterms:created xsi:type="dcterms:W3CDTF">2006-09-13T11:21:00Z</dcterms:created>
  <dcterms:modified xsi:type="dcterms:W3CDTF">2021-07-04T10:08:08Z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6B6229299E9142D99F10946428074990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v1.0_mb_ceKxfjFix4WZp9qxAVVU8A==</vt:lpwstr>
  </property>
</Properties>
</file>