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<sst xmlns="http://schemas.openxmlformats.org/spreadsheetml/2006/main" count="50" uniqueCount="28">
  <si>
    <t>工作项目进度表</t>
  </si>
  <si>
    <t>年</t>
  </si>
  <si>
    <t>月</t>
  </si>
  <si>
    <t>项目负责人：</t>
  </si>
  <si>
    <t>开始日期：</t>
  </si>
  <si>
    <t>结束日期：</t>
  </si>
  <si>
    <t>序号</t>
  </si>
  <si>
    <t>工作名称</t>
  </si>
  <si>
    <t>日期</t>
  </si>
  <si>
    <t>开始日期</t>
  </si>
  <si>
    <t>结束日期</t>
  </si>
  <si>
    <t>完成与否</t>
  </si>
  <si>
    <t>工作1</t>
  </si>
  <si>
    <t>计划</t>
  </si>
  <si>
    <t>已完成</t>
  </si>
  <si>
    <t>实际</t>
  </si>
  <si>
    <t>工作2</t>
  </si>
  <si>
    <t>工作3</t>
  </si>
  <si>
    <t>进行中</t>
  </si>
  <si>
    <t>工作4</t>
  </si>
  <si>
    <t>工作5</t>
  </si>
  <si>
    <t>工作6</t>
  </si>
  <si>
    <t>工作7</t>
  </si>
  <si>
    <t>未开始</t>
  </si>
  <si>
    <t>工作8</t>
  </si>
  <si>
    <t>工作9</t>
  </si>
  <si>
    <t>合计项目</t>
  </si>
  <si>
    <t>已完成项目</t>
  </si>
</sst>
</file>

<file path=xl/styles.xml><?xml version="1.0" encoding="utf-8"?>
<styleSheet xmlns="http://schemas.openxmlformats.org/spreadsheetml/2006/main">
  <numFmts count="9">
    <numFmt numFmtId="176" formatCode="m/d;@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&quot;年&quot;m&quot;月&quot;d&quot;日&quot;;@"/>
    <numFmt numFmtId="179" formatCode="yyyy/m/d\ h:mm\ AM/PM"/>
    <numFmt numFmtId="180" formatCode="[$-804]aaaa;@"/>
  </numFmts>
  <fonts count="31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1"/>
      <name val="字魂45号-冰宇雅宋"/>
      <charset val="134"/>
    </font>
    <font>
      <b/>
      <sz val="36"/>
      <name val="字魂45号-冰宇雅宋"/>
      <charset val="134"/>
    </font>
    <font>
      <b/>
      <sz val="16"/>
      <color theme="1"/>
      <name val="字魂45号-冰宇雅宋"/>
      <charset val="134"/>
    </font>
    <font>
      <b/>
      <sz val="18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12"/>
      <color theme="0"/>
      <name val="字魂45号-冰宇雅宋"/>
      <charset val="134"/>
    </font>
    <font>
      <b/>
      <sz val="12"/>
      <color theme="1"/>
      <name val="字魂45号-冰宇雅宋"/>
      <charset val="134"/>
    </font>
    <font>
      <b/>
      <sz val="14"/>
      <color theme="1"/>
      <name val="字魂45号-冰宇雅宋"/>
      <charset val="134"/>
    </font>
    <font>
      <b/>
      <sz val="16"/>
      <color theme="0"/>
      <name val="字魂45号-冰宇雅宋"/>
      <charset val="134"/>
    </font>
    <font>
      <b/>
      <sz val="10"/>
      <color theme="0"/>
      <name val="字魂45号-冰宇雅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C8DA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/>
      <right/>
      <top style="thin">
        <color theme="0" tint="-0.15"/>
      </top>
      <bottom/>
      <diagonal/>
    </border>
    <border>
      <left/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20" borderId="18" applyNumberFormat="0" applyAlignment="0" applyProtection="0">
      <alignment vertical="center"/>
    </xf>
    <xf numFmtId="0" fontId="30" fillId="20" borderId="16" applyNumberFormat="0" applyAlignment="0" applyProtection="0">
      <alignment vertical="center"/>
    </xf>
    <xf numFmtId="0" fontId="21" fillId="12" borderId="17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4" fontId="8" fillId="3" borderId="8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4" fontId="8" fillId="3" borderId="9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9" fontId="10" fillId="0" borderId="0" xfId="0" applyNumberFormat="1" applyFont="1" applyFill="1" applyBorder="1" applyAlignment="1">
      <alignment vertical="center"/>
    </xf>
    <xf numFmtId="180" fontId="10" fillId="0" borderId="0" xfId="0" applyNumberFormat="1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C000"/>
        </patternFill>
      </fill>
    </dxf>
    <dxf>
      <fill>
        <gradientFill degree="90">
          <stop position="0">
            <color rgb="FFFFEFBD"/>
          </stop>
          <stop position="1">
            <color rgb="FFFFEFBD"/>
          </stop>
        </gradientFill>
      </fill>
      <border>
        <left style="thin">
          <color rgb="FFFFEFBD"/>
        </left>
        <right style="thin">
          <color rgb="FFFFEFBD"/>
        </right>
      </border>
    </dxf>
    <dxf>
      <fill>
        <gradientFill degree="90">
          <stop position="0">
            <color rgb="FF3C8DA3"/>
          </stop>
          <stop position="1">
            <color rgb="FF3C8DA3"/>
          </stop>
        </gradientFill>
      </fill>
    </dxf>
    <dxf>
      <fill>
        <gradientFill degree="90">
          <stop position="0">
            <color rgb="FFA9CEDC"/>
          </stop>
          <stop position="1">
            <color rgb="FFA9CEDC"/>
          </stop>
        </gradientFill>
      </fill>
    </dxf>
  </dxfs>
  <tableStyles count="0" defaultTableStyle="TableStyleMedium2" defaultPivotStyle="PivotStyleLight16"/>
  <colors>
    <mruColors>
      <color rgb="00A9CEDC"/>
      <color rgb="003C8DA3"/>
      <color rgb="00FFEF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W43"/>
  <sheetViews>
    <sheetView showGridLines="0" tabSelected="1" zoomScale="78" zoomScaleNormal="78" workbookViewId="0">
      <selection activeCell="V15" sqref="V15"/>
    </sheetView>
  </sheetViews>
  <sheetFormatPr defaultColWidth="9.90740740740741" defaultRowHeight="13.8"/>
  <cols>
    <col min="1" max="1" width="3.63888888888889" style="1" customWidth="1"/>
    <col min="2" max="2" width="6.5" style="2" customWidth="1"/>
    <col min="3" max="3" width="5.25" style="1" customWidth="1"/>
    <col min="4" max="4" width="4.87037037037037" style="1" customWidth="1"/>
    <col min="5" max="5" width="4.63888888888889" style="1" customWidth="1"/>
    <col min="6" max="6" width="10.1296296296296" style="1" customWidth="1"/>
    <col min="7" max="8" width="13.7314814814815" style="2" customWidth="1"/>
    <col min="9" max="39" width="4.5462962962963" style="1" customWidth="1"/>
    <col min="40" max="40" width="6.18518518518519" style="2" customWidth="1"/>
    <col min="41" max="41" width="7.18518518518519" style="3" customWidth="1"/>
    <col min="42" max="49" width="9.90740740740741" style="3"/>
    <col min="50" max="16384" width="9.90740740740741" style="1"/>
  </cols>
  <sheetData>
    <row r="1" s="1" customFormat="1" ht="11" customHeight="1" spans="2:49">
      <c r="B1" s="4"/>
      <c r="C1" s="4"/>
      <c r="D1" s="4"/>
      <c r="E1" s="4"/>
      <c r="F1" s="4"/>
      <c r="G1" s="4"/>
      <c r="H1" s="2"/>
      <c r="K1" s="27"/>
      <c r="L1" s="27"/>
      <c r="M1" s="27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35"/>
      <c r="AA1" s="36"/>
      <c r="AB1" s="36"/>
      <c r="AC1" s="36"/>
      <c r="AD1" s="36"/>
      <c r="AE1" s="36"/>
      <c r="AF1" s="36"/>
      <c r="AG1" s="36"/>
      <c r="AH1" s="36"/>
      <c r="AN1" s="2"/>
      <c r="AO1" s="3"/>
      <c r="AP1" s="3"/>
      <c r="AQ1" s="3"/>
      <c r="AR1" s="3"/>
      <c r="AS1" s="3"/>
      <c r="AT1" s="3"/>
      <c r="AU1" s="3"/>
      <c r="AV1" s="3"/>
      <c r="AW1" s="3"/>
    </row>
    <row r="2" s="1" customFormat="1" ht="45" customHeight="1" spans="2:49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3"/>
      <c r="AQ2" s="3"/>
      <c r="AR2" s="3"/>
      <c r="AS2" s="3"/>
      <c r="AT2" s="3"/>
      <c r="AU2" s="3"/>
      <c r="AV2" s="3"/>
      <c r="AW2" s="3"/>
    </row>
    <row r="3" s="1" customFormat="1" ht="12" customHeight="1" spans="2:49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3"/>
      <c r="AP3" s="3"/>
      <c r="AQ3" s="3"/>
      <c r="AR3" s="3"/>
      <c r="AS3" s="3"/>
      <c r="AT3" s="3"/>
      <c r="AU3" s="3"/>
      <c r="AV3" s="3"/>
      <c r="AW3" s="3"/>
    </row>
    <row r="4" s="1" customFormat="1" ht="24" customHeight="1" spans="2:49">
      <c r="B4" s="7">
        <v>2020</v>
      </c>
      <c r="C4" s="7"/>
      <c r="D4" s="8" t="s">
        <v>1</v>
      </c>
      <c r="E4" s="9">
        <v>8</v>
      </c>
      <c r="F4" s="10" t="s">
        <v>2</v>
      </c>
      <c r="H4" s="2"/>
      <c r="J4" s="29" t="s">
        <v>3</v>
      </c>
      <c r="K4" s="29"/>
      <c r="L4" s="29"/>
      <c r="M4" s="29"/>
      <c r="N4" s="29"/>
      <c r="O4" s="30"/>
      <c r="P4" s="30"/>
      <c r="Q4" s="30"/>
      <c r="R4" s="30"/>
      <c r="S4" s="30"/>
      <c r="T4" s="30"/>
      <c r="U4" s="30"/>
      <c r="V4" s="30"/>
      <c r="W4" s="30"/>
      <c r="X4" s="29" t="s">
        <v>4</v>
      </c>
      <c r="Y4" s="29"/>
      <c r="Z4" s="29"/>
      <c r="AA4" s="29"/>
      <c r="AB4" s="30"/>
      <c r="AC4" s="30"/>
      <c r="AD4" s="30"/>
      <c r="AE4" s="30"/>
      <c r="AF4" s="29" t="s">
        <v>5</v>
      </c>
      <c r="AG4" s="29"/>
      <c r="AH4" s="29"/>
      <c r="AI4" s="30"/>
      <c r="AJ4" s="30"/>
      <c r="AK4" s="30"/>
      <c r="AL4" s="30"/>
      <c r="AN4" s="2"/>
      <c r="AO4" s="3"/>
      <c r="AP4" s="3"/>
      <c r="AQ4" s="3"/>
      <c r="AR4" s="3"/>
      <c r="AS4" s="3"/>
      <c r="AT4" s="3"/>
      <c r="AU4" s="3"/>
      <c r="AV4" s="3"/>
      <c r="AW4" s="3"/>
    </row>
    <row r="5" s="1" customFormat="1" ht="11" customHeight="1" spans="2:49">
      <c r="B5" s="11">
        <f>DATE($B$4,$E$4,I7)</f>
        <v>44044</v>
      </c>
      <c r="C5" s="11"/>
      <c r="D5" s="11"/>
      <c r="E5" s="11"/>
      <c r="F5" s="11"/>
      <c r="G5" s="11"/>
      <c r="H5" s="11"/>
      <c r="I5" s="31">
        <f>DATE($B$4,$E$4,I7)</f>
        <v>44044</v>
      </c>
      <c r="J5" s="31">
        <f t="shared" ref="J5:AM5" si="0">DATE($B$4,$E$4,J7)</f>
        <v>44045</v>
      </c>
      <c r="K5" s="31">
        <f t="shared" si="0"/>
        <v>44046</v>
      </c>
      <c r="L5" s="31">
        <f t="shared" si="0"/>
        <v>44047</v>
      </c>
      <c r="M5" s="31">
        <f t="shared" si="0"/>
        <v>44048</v>
      </c>
      <c r="N5" s="31">
        <f t="shared" si="0"/>
        <v>44049</v>
      </c>
      <c r="O5" s="31">
        <f t="shared" si="0"/>
        <v>44050</v>
      </c>
      <c r="P5" s="31">
        <f t="shared" si="0"/>
        <v>44051</v>
      </c>
      <c r="Q5" s="31">
        <f t="shared" si="0"/>
        <v>44052</v>
      </c>
      <c r="R5" s="31">
        <f t="shared" si="0"/>
        <v>44053</v>
      </c>
      <c r="S5" s="31">
        <f t="shared" si="0"/>
        <v>44054</v>
      </c>
      <c r="T5" s="31">
        <f t="shared" si="0"/>
        <v>44055</v>
      </c>
      <c r="U5" s="31">
        <f t="shared" si="0"/>
        <v>44056</v>
      </c>
      <c r="V5" s="31">
        <f t="shared" si="0"/>
        <v>44057</v>
      </c>
      <c r="W5" s="31">
        <f t="shared" si="0"/>
        <v>44058</v>
      </c>
      <c r="X5" s="31">
        <f t="shared" si="0"/>
        <v>44059</v>
      </c>
      <c r="Y5" s="31">
        <f t="shared" si="0"/>
        <v>44060</v>
      </c>
      <c r="Z5" s="31">
        <f t="shared" si="0"/>
        <v>44061</v>
      </c>
      <c r="AA5" s="31">
        <f t="shared" si="0"/>
        <v>44062</v>
      </c>
      <c r="AB5" s="31">
        <f t="shared" si="0"/>
        <v>44063</v>
      </c>
      <c r="AC5" s="31">
        <f t="shared" si="0"/>
        <v>44064</v>
      </c>
      <c r="AD5" s="31">
        <f t="shared" si="0"/>
        <v>44065</v>
      </c>
      <c r="AE5" s="31">
        <f t="shared" si="0"/>
        <v>44066</v>
      </c>
      <c r="AF5" s="31">
        <f t="shared" si="0"/>
        <v>44067</v>
      </c>
      <c r="AG5" s="31">
        <f t="shared" si="0"/>
        <v>44068</v>
      </c>
      <c r="AH5" s="31">
        <f t="shared" si="0"/>
        <v>44069</v>
      </c>
      <c r="AI5" s="31">
        <f t="shared" si="0"/>
        <v>44070</v>
      </c>
      <c r="AJ5" s="31">
        <f t="shared" si="0"/>
        <v>44071</v>
      </c>
      <c r="AK5" s="31">
        <f t="shared" si="0"/>
        <v>44072</v>
      </c>
      <c r="AL5" s="31">
        <f t="shared" si="0"/>
        <v>44073</v>
      </c>
      <c r="AM5" s="31">
        <f t="shared" si="0"/>
        <v>44074</v>
      </c>
      <c r="AN5" s="31"/>
      <c r="AO5" s="11"/>
      <c r="AP5" s="3"/>
      <c r="AQ5" s="3"/>
      <c r="AR5" s="3"/>
      <c r="AS5" s="3"/>
      <c r="AT5" s="3"/>
      <c r="AU5" s="3"/>
      <c r="AV5" s="3"/>
      <c r="AW5" s="3"/>
    </row>
    <row r="6" s="1" customFormat="1" ht="17" customHeight="1" spans="2:49">
      <c r="B6" s="12" t="s">
        <v>6</v>
      </c>
      <c r="C6" s="13" t="s">
        <v>7</v>
      </c>
      <c r="D6" s="13"/>
      <c r="E6" s="13"/>
      <c r="F6" s="13" t="s">
        <v>8</v>
      </c>
      <c r="G6" s="13" t="s">
        <v>9</v>
      </c>
      <c r="H6" s="13" t="s">
        <v>10</v>
      </c>
      <c r="I6" s="13" t="str">
        <f>CHOOSE(WEEKDAY(DATE($B$4,$E$4,I7),1),"日","一","二","三","四","五","六")</f>
        <v>六</v>
      </c>
      <c r="J6" s="13" t="str">
        <f t="shared" ref="J6:AM6" si="1">CHOOSE(WEEKDAY(DATE($B$4,$E$4,J7),1),"日","一","二","三","四","五","六")</f>
        <v>日</v>
      </c>
      <c r="K6" s="13" t="str">
        <f t="shared" si="1"/>
        <v>一</v>
      </c>
      <c r="L6" s="13" t="str">
        <f t="shared" si="1"/>
        <v>二</v>
      </c>
      <c r="M6" s="13" t="str">
        <f t="shared" si="1"/>
        <v>三</v>
      </c>
      <c r="N6" s="13" t="str">
        <f t="shared" si="1"/>
        <v>四</v>
      </c>
      <c r="O6" s="13" t="str">
        <f t="shared" si="1"/>
        <v>五</v>
      </c>
      <c r="P6" s="13" t="str">
        <f t="shared" si="1"/>
        <v>六</v>
      </c>
      <c r="Q6" s="13" t="str">
        <f t="shared" si="1"/>
        <v>日</v>
      </c>
      <c r="R6" s="13" t="str">
        <f t="shared" si="1"/>
        <v>一</v>
      </c>
      <c r="S6" s="13" t="str">
        <f t="shared" si="1"/>
        <v>二</v>
      </c>
      <c r="T6" s="13" t="str">
        <f t="shared" si="1"/>
        <v>三</v>
      </c>
      <c r="U6" s="13" t="str">
        <f t="shared" si="1"/>
        <v>四</v>
      </c>
      <c r="V6" s="13" t="str">
        <f t="shared" si="1"/>
        <v>五</v>
      </c>
      <c r="W6" s="13" t="str">
        <f t="shared" si="1"/>
        <v>六</v>
      </c>
      <c r="X6" s="13" t="str">
        <f t="shared" si="1"/>
        <v>日</v>
      </c>
      <c r="Y6" s="13" t="str">
        <f t="shared" si="1"/>
        <v>一</v>
      </c>
      <c r="Z6" s="13" t="str">
        <f t="shared" si="1"/>
        <v>二</v>
      </c>
      <c r="AA6" s="13" t="str">
        <f t="shared" si="1"/>
        <v>三</v>
      </c>
      <c r="AB6" s="13" t="str">
        <f t="shared" si="1"/>
        <v>四</v>
      </c>
      <c r="AC6" s="13" t="str">
        <f t="shared" si="1"/>
        <v>五</v>
      </c>
      <c r="AD6" s="13" t="str">
        <f t="shared" si="1"/>
        <v>六</v>
      </c>
      <c r="AE6" s="13" t="str">
        <f t="shared" si="1"/>
        <v>日</v>
      </c>
      <c r="AF6" s="13" t="str">
        <f t="shared" si="1"/>
        <v>一</v>
      </c>
      <c r="AG6" s="13" t="str">
        <f t="shared" si="1"/>
        <v>二</v>
      </c>
      <c r="AH6" s="13" t="str">
        <f t="shared" si="1"/>
        <v>三</v>
      </c>
      <c r="AI6" s="13" t="str">
        <f t="shared" si="1"/>
        <v>四</v>
      </c>
      <c r="AJ6" s="13" t="str">
        <f t="shared" si="1"/>
        <v>五</v>
      </c>
      <c r="AK6" s="13" t="str">
        <f t="shared" si="1"/>
        <v>六</v>
      </c>
      <c r="AL6" s="13" t="str">
        <f t="shared" si="1"/>
        <v>日</v>
      </c>
      <c r="AM6" s="13" t="str">
        <f t="shared" si="1"/>
        <v>一</v>
      </c>
      <c r="AN6" s="37" t="s">
        <v>11</v>
      </c>
      <c r="AO6" s="40"/>
      <c r="AP6" s="3"/>
      <c r="AQ6" s="3"/>
      <c r="AR6" s="3"/>
      <c r="AS6" s="3"/>
      <c r="AT6" s="3"/>
      <c r="AU6" s="3"/>
      <c r="AV6" s="3"/>
      <c r="AW6" s="3"/>
    </row>
    <row r="7" s="1" customFormat="1" ht="17" customHeight="1" spans="2:49">
      <c r="B7" s="14"/>
      <c r="C7" s="15"/>
      <c r="D7" s="15"/>
      <c r="E7" s="15"/>
      <c r="F7" s="15"/>
      <c r="G7" s="15"/>
      <c r="H7" s="15"/>
      <c r="I7" s="15">
        <v>1</v>
      </c>
      <c r="J7" s="15">
        <v>2</v>
      </c>
      <c r="K7" s="15">
        <v>3</v>
      </c>
      <c r="L7" s="15">
        <v>4</v>
      </c>
      <c r="M7" s="15">
        <v>5</v>
      </c>
      <c r="N7" s="15">
        <v>6</v>
      </c>
      <c r="O7" s="15">
        <v>7</v>
      </c>
      <c r="P7" s="15">
        <v>8</v>
      </c>
      <c r="Q7" s="15">
        <v>9</v>
      </c>
      <c r="R7" s="15">
        <v>10</v>
      </c>
      <c r="S7" s="15">
        <v>11</v>
      </c>
      <c r="T7" s="15">
        <v>12</v>
      </c>
      <c r="U7" s="15">
        <v>13</v>
      </c>
      <c r="V7" s="15">
        <v>14</v>
      </c>
      <c r="W7" s="15">
        <v>15</v>
      </c>
      <c r="X7" s="15">
        <v>16</v>
      </c>
      <c r="Y7" s="15">
        <v>17</v>
      </c>
      <c r="Z7" s="15">
        <v>18</v>
      </c>
      <c r="AA7" s="15">
        <v>19</v>
      </c>
      <c r="AB7" s="15">
        <v>20</v>
      </c>
      <c r="AC7" s="15">
        <v>21</v>
      </c>
      <c r="AD7" s="15">
        <v>22</v>
      </c>
      <c r="AE7" s="15">
        <v>23</v>
      </c>
      <c r="AF7" s="15">
        <v>24</v>
      </c>
      <c r="AG7" s="15">
        <v>25</v>
      </c>
      <c r="AH7" s="15">
        <v>26</v>
      </c>
      <c r="AI7" s="15">
        <v>27</v>
      </c>
      <c r="AJ7" s="15">
        <v>28</v>
      </c>
      <c r="AK7" s="15">
        <v>29</v>
      </c>
      <c r="AL7" s="15">
        <v>30</v>
      </c>
      <c r="AM7" s="15">
        <v>31</v>
      </c>
      <c r="AN7" s="37"/>
      <c r="AO7" s="40"/>
      <c r="AP7" s="3"/>
      <c r="AQ7" s="3"/>
      <c r="AR7" s="3"/>
      <c r="AS7" s="3"/>
      <c r="AT7" s="3"/>
      <c r="AU7" s="3"/>
      <c r="AV7" s="3"/>
      <c r="AW7" s="3"/>
    </row>
    <row r="8" s="1" customFormat="1" ht="11" customHeight="1" spans="2:49">
      <c r="B8" s="16"/>
      <c r="C8" s="17"/>
      <c r="D8" s="17"/>
      <c r="E8" s="18"/>
      <c r="F8" s="17"/>
      <c r="G8" s="16"/>
      <c r="H8" s="18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3"/>
      <c r="AP8" s="3"/>
      <c r="AQ8" s="3"/>
      <c r="AR8" s="3"/>
      <c r="AS8" s="3"/>
      <c r="AT8" s="3"/>
      <c r="AU8" s="3"/>
      <c r="AV8" s="3"/>
      <c r="AW8" s="3"/>
    </row>
    <row r="9" s="1" customFormat="1" ht="24" customHeight="1" spans="2:49">
      <c r="B9" s="19">
        <v>1</v>
      </c>
      <c r="C9" s="19" t="s">
        <v>12</v>
      </c>
      <c r="D9" s="19"/>
      <c r="E9" s="19"/>
      <c r="F9" s="19" t="s">
        <v>13</v>
      </c>
      <c r="G9" s="20">
        <v>44044</v>
      </c>
      <c r="H9" s="20">
        <v>44047</v>
      </c>
      <c r="I9" s="33"/>
      <c r="J9" s="33"/>
      <c r="K9" s="33"/>
      <c r="L9" s="3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8">
        <f>IF(AO9="","",IF(AO9="已完成",1,IF(AO9="进行中",0,IF(AO9="未开始",-1,""))))</f>
        <v>1</v>
      </c>
      <c r="AO9" s="41" t="s">
        <v>14</v>
      </c>
      <c r="AP9" s="3"/>
      <c r="AQ9" s="3"/>
      <c r="AR9" s="3"/>
      <c r="AS9" s="3"/>
      <c r="AT9" s="3"/>
      <c r="AU9" s="3"/>
      <c r="AV9" s="3"/>
      <c r="AW9" s="3"/>
    </row>
    <row r="10" s="1" customFormat="1" ht="24" customHeight="1" spans="2:49">
      <c r="B10" s="21"/>
      <c r="C10" s="21"/>
      <c r="D10" s="21"/>
      <c r="E10" s="21"/>
      <c r="F10" s="21" t="s">
        <v>15</v>
      </c>
      <c r="G10" s="22">
        <v>44044</v>
      </c>
      <c r="H10" s="22">
        <v>44048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8"/>
      <c r="AO10" s="41"/>
      <c r="AP10" s="3"/>
      <c r="AQ10" s="3"/>
      <c r="AR10" s="3"/>
      <c r="AS10" s="3"/>
      <c r="AT10" s="3"/>
      <c r="AU10" s="3"/>
      <c r="AV10" s="3"/>
      <c r="AW10" s="3"/>
    </row>
    <row r="11" s="1" customFormat="1" ht="24" customHeight="1" spans="2:49">
      <c r="B11" s="21">
        <v>2</v>
      </c>
      <c r="C11" s="21" t="s">
        <v>16</v>
      </c>
      <c r="D11" s="21"/>
      <c r="E11" s="21"/>
      <c r="F11" s="21" t="s">
        <v>13</v>
      </c>
      <c r="G11" s="22">
        <v>44048</v>
      </c>
      <c r="H11" s="22">
        <v>44051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8">
        <f>IF(AO11="","",IF(AO11="已完成",1,IF(AO11="进行中",0,IF(AO11="未开始",-1,""))))</f>
        <v>1</v>
      </c>
      <c r="AO11" s="41" t="s">
        <v>14</v>
      </c>
      <c r="AP11" s="3"/>
      <c r="AQ11" s="3"/>
      <c r="AR11" s="3"/>
      <c r="AS11" s="3"/>
      <c r="AT11" s="3"/>
      <c r="AU11" s="3"/>
      <c r="AV11" s="3"/>
      <c r="AW11" s="3"/>
    </row>
    <row r="12" s="1" customFormat="1" ht="24" customHeight="1" spans="2:49">
      <c r="B12" s="21"/>
      <c r="C12" s="21"/>
      <c r="D12" s="21"/>
      <c r="E12" s="21"/>
      <c r="F12" s="21" t="s">
        <v>15</v>
      </c>
      <c r="G12" s="22">
        <v>44049</v>
      </c>
      <c r="H12" s="22">
        <v>44051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8"/>
      <c r="AO12" s="41"/>
      <c r="AP12" s="3"/>
      <c r="AQ12" s="3"/>
      <c r="AR12" s="3"/>
      <c r="AS12" s="3"/>
      <c r="AT12" s="3"/>
      <c r="AU12" s="3"/>
      <c r="AV12" s="3"/>
      <c r="AW12" s="3"/>
    </row>
    <row r="13" s="1" customFormat="1" ht="24" customHeight="1" spans="2:49">
      <c r="B13" s="21">
        <v>3</v>
      </c>
      <c r="C13" s="21" t="s">
        <v>17</v>
      </c>
      <c r="D13" s="21"/>
      <c r="E13" s="21"/>
      <c r="F13" s="21" t="s">
        <v>13</v>
      </c>
      <c r="G13" s="22">
        <v>44052</v>
      </c>
      <c r="H13" s="22">
        <v>44057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8">
        <f>IF(AO13="","",IF(AO13="已完成",1,IF(AO13="进行中",0,IF(AO13="未开始",-1,""))))</f>
        <v>0</v>
      </c>
      <c r="AO13" s="41" t="s">
        <v>18</v>
      </c>
      <c r="AP13" s="3"/>
      <c r="AQ13" s="3"/>
      <c r="AR13" s="3"/>
      <c r="AS13" s="3"/>
      <c r="AT13" s="3"/>
      <c r="AU13" s="3"/>
      <c r="AV13" s="3"/>
      <c r="AW13" s="3"/>
    </row>
    <row r="14" s="1" customFormat="1" ht="24" customHeight="1" spans="2:49">
      <c r="B14" s="21"/>
      <c r="C14" s="21"/>
      <c r="D14" s="21"/>
      <c r="E14" s="21"/>
      <c r="F14" s="21" t="s">
        <v>15</v>
      </c>
      <c r="G14" s="22">
        <v>44052</v>
      </c>
      <c r="H14" s="22">
        <v>44059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8"/>
      <c r="AO14" s="41"/>
      <c r="AP14" s="3"/>
      <c r="AQ14" s="3"/>
      <c r="AR14" s="3"/>
      <c r="AS14" s="3"/>
      <c r="AT14" s="3"/>
      <c r="AU14" s="3"/>
      <c r="AV14" s="3"/>
      <c r="AW14" s="3"/>
    </row>
    <row r="15" s="1" customFormat="1" ht="24" customHeight="1" spans="2:49">
      <c r="B15" s="21">
        <v>4</v>
      </c>
      <c r="C15" s="21" t="s">
        <v>19</v>
      </c>
      <c r="D15" s="21"/>
      <c r="E15" s="21"/>
      <c r="F15" s="21" t="s">
        <v>13</v>
      </c>
      <c r="G15" s="22">
        <v>44058</v>
      </c>
      <c r="H15" s="22">
        <v>44062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8">
        <f>IF(AO15="","",IF(AO15="已完成",1,IF(AO15="进行中",0,IF(AO15="未开始",-1,""))))</f>
        <v>0</v>
      </c>
      <c r="AO15" s="41" t="s">
        <v>18</v>
      </c>
      <c r="AP15" s="3"/>
      <c r="AQ15" s="3"/>
      <c r="AR15" s="3"/>
      <c r="AS15" s="3"/>
      <c r="AT15" s="3"/>
      <c r="AU15" s="3"/>
      <c r="AV15" s="3"/>
      <c r="AW15" s="3"/>
    </row>
    <row r="16" s="1" customFormat="1" ht="24" customHeight="1" spans="2:49">
      <c r="B16" s="21"/>
      <c r="C16" s="21"/>
      <c r="D16" s="21"/>
      <c r="E16" s="21"/>
      <c r="F16" s="21" t="s">
        <v>15</v>
      </c>
      <c r="G16" s="22">
        <v>44059</v>
      </c>
      <c r="H16" s="22">
        <v>44064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8"/>
      <c r="AO16" s="41"/>
      <c r="AP16" s="3"/>
      <c r="AQ16" s="3"/>
      <c r="AR16" s="3"/>
      <c r="AS16" s="3"/>
      <c r="AT16" s="3"/>
      <c r="AU16" s="3"/>
      <c r="AV16" s="3"/>
      <c r="AW16" s="3"/>
    </row>
    <row r="17" s="1" customFormat="1" ht="24" customHeight="1" spans="2:49">
      <c r="B17" s="21">
        <v>5</v>
      </c>
      <c r="C17" s="21" t="s">
        <v>20</v>
      </c>
      <c r="D17" s="21"/>
      <c r="E17" s="21"/>
      <c r="F17" s="21" t="s">
        <v>13</v>
      </c>
      <c r="G17" s="22">
        <v>44063</v>
      </c>
      <c r="H17" s="22">
        <v>44065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8">
        <f>IF(AO17="","",IF(AO17="已完成",1,IF(AO17="进行中",0,IF(AO17="未开始",-1,""))))</f>
        <v>0</v>
      </c>
      <c r="AO17" s="41" t="s">
        <v>18</v>
      </c>
      <c r="AP17" s="3"/>
      <c r="AQ17" s="3"/>
      <c r="AR17" s="3"/>
      <c r="AS17" s="3"/>
      <c r="AT17" s="3"/>
      <c r="AU17" s="3"/>
      <c r="AV17" s="3"/>
      <c r="AW17" s="3"/>
    </row>
    <row r="18" s="1" customFormat="1" ht="24" customHeight="1" spans="2:49">
      <c r="B18" s="21"/>
      <c r="C18" s="21"/>
      <c r="D18" s="21"/>
      <c r="E18" s="21"/>
      <c r="F18" s="21" t="s">
        <v>15</v>
      </c>
      <c r="G18" s="22">
        <v>44064</v>
      </c>
      <c r="H18" s="22">
        <v>44067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8"/>
      <c r="AO18" s="41"/>
      <c r="AP18" s="3"/>
      <c r="AQ18" s="3"/>
      <c r="AR18" s="3"/>
      <c r="AS18" s="3"/>
      <c r="AT18" s="3"/>
      <c r="AU18" s="3"/>
      <c r="AV18" s="3"/>
      <c r="AW18" s="3"/>
    </row>
    <row r="19" s="1" customFormat="1" ht="24" customHeight="1" spans="2:49">
      <c r="B19" s="21">
        <v>6</v>
      </c>
      <c r="C19" s="21" t="s">
        <v>21</v>
      </c>
      <c r="D19" s="21"/>
      <c r="E19" s="21"/>
      <c r="F19" s="21" t="s">
        <v>13</v>
      </c>
      <c r="G19" s="22">
        <v>44064</v>
      </c>
      <c r="H19" s="22">
        <v>44067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8">
        <f>IF(AO19="","",IF(AO19="已完成",1,IF(AO19="进行中",0,IF(AO19="未开始",-1,""))))</f>
        <v>0</v>
      </c>
      <c r="AO19" s="41" t="s">
        <v>18</v>
      </c>
      <c r="AP19" s="3"/>
      <c r="AQ19" s="3"/>
      <c r="AR19" s="3"/>
      <c r="AS19" s="3"/>
      <c r="AT19" s="3"/>
      <c r="AU19" s="3"/>
      <c r="AV19" s="3"/>
      <c r="AW19" s="3"/>
    </row>
    <row r="20" s="1" customFormat="1" ht="24" customHeight="1" spans="2:49">
      <c r="B20" s="21"/>
      <c r="C20" s="21"/>
      <c r="D20" s="21"/>
      <c r="E20" s="21"/>
      <c r="F20" s="21" t="s">
        <v>15</v>
      </c>
      <c r="G20" s="22">
        <v>44068</v>
      </c>
      <c r="H20" s="22">
        <v>44071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8"/>
      <c r="AO20" s="41"/>
      <c r="AP20" s="3"/>
      <c r="AQ20" s="3"/>
      <c r="AR20" s="3"/>
      <c r="AS20" s="3"/>
      <c r="AT20" s="3"/>
      <c r="AU20" s="3"/>
      <c r="AV20" s="3"/>
      <c r="AW20" s="3"/>
    </row>
    <row r="21" s="1" customFormat="1" ht="24" customHeight="1" spans="2:49">
      <c r="B21" s="21">
        <v>7</v>
      </c>
      <c r="C21" s="21" t="s">
        <v>22</v>
      </c>
      <c r="D21" s="21"/>
      <c r="E21" s="21"/>
      <c r="F21" s="21" t="s">
        <v>13</v>
      </c>
      <c r="G21" s="22">
        <v>44068</v>
      </c>
      <c r="H21" s="22">
        <v>44069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8">
        <f>IF(AO21="","",IF(AO21="已完成",1,IF(AO21="进行中",0,IF(AO21="未开始",-1,""))))</f>
        <v>-1</v>
      </c>
      <c r="AO21" s="41" t="s">
        <v>23</v>
      </c>
      <c r="AP21" s="3"/>
      <c r="AQ21" s="3"/>
      <c r="AR21" s="3"/>
      <c r="AS21" s="3"/>
      <c r="AT21" s="3"/>
      <c r="AU21" s="3"/>
      <c r="AV21" s="3"/>
      <c r="AW21" s="3"/>
    </row>
    <row r="22" s="1" customFormat="1" ht="24" customHeight="1" spans="2:49">
      <c r="B22" s="21"/>
      <c r="C22" s="21"/>
      <c r="D22" s="21"/>
      <c r="E22" s="21"/>
      <c r="F22" s="21" t="s">
        <v>15</v>
      </c>
      <c r="G22" s="22">
        <v>44071</v>
      </c>
      <c r="H22" s="22">
        <v>44074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8"/>
      <c r="AO22" s="41"/>
      <c r="AP22" s="3"/>
      <c r="AQ22" s="3"/>
      <c r="AR22" s="3"/>
      <c r="AS22" s="3"/>
      <c r="AT22" s="3"/>
      <c r="AU22" s="3"/>
      <c r="AV22" s="3"/>
      <c r="AW22" s="3"/>
    </row>
    <row r="23" s="1" customFormat="1" ht="20" customHeight="1" spans="2:49">
      <c r="B23" s="21">
        <v>8</v>
      </c>
      <c r="C23" s="21" t="s">
        <v>24</v>
      </c>
      <c r="D23" s="21"/>
      <c r="E23" s="21"/>
      <c r="F23" s="21" t="s">
        <v>13</v>
      </c>
      <c r="G23" s="22">
        <v>44068</v>
      </c>
      <c r="H23" s="22">
        <v>44072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8">
        <f>IF(AO23="","",IF(AO23="已完成",1,IF(AO23="进行中",0,IF(AO23="未开始",-1,""))))</f>
        <v>-1</v>
      </c>
      <c r="AO23" s="41" t="s">
        <v>23</v>
      </c>
      <c r="AP23" s="3"/>
      <c r="AQ23" s="3"/>
      <c r="AR23" s="3"/>
      <c r="AS23" s="3"/>
      <c r="AT23" s="3"/>
      <c r="AU23" s="3"/>
      <c r="AV23" s="3"/>
      <c r="AW23" s="3"/>
    </row>
    <row r="24" s="1" customFormat="1" ht="20" customHeight="1" spans="2:49">
      <c r="B24" s="21"/>
      <c r="C24" s="21"/>
      <c r="D24" s="21"/>
      <c r="E24" s="21"/>
      <c r="F24" s="21" t="s">
        <v>15</v>
      </c>
      <c r="G24" s="22">
        <v>44071</v>
      </c>
      <c r="H24" s="22">
        <v>44074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8"/>
      <c r="AO24" s="41"/>
      <c r="AP24" s="3"/>
      <c r="AQ24" s="3"/>
      <c r="AR24" s="3"/>
      <c r="AS24" s="3"/>
      <c r="AT24" s="3"/>
      <c r="AU24" s="3"/>
      <c r="AV24" s="3"/>
      <c r="AW24" s="3"/>
    </row>
    <row r="25" s="1" customFormat="1" ht="20" customHeight="1" spans="2:49">
      <c r="B25" s="21">
        <v>9</v>
      </c>
      <c r="C25" s="21" t="s">
        <v>25</v>
      </c>
      <c r="D25" s="21"/>
      <c r="E25" s="21"/>
      <c r="F25" s="21" t="s">
        <v>13</v>
      </c>
      <c r="G25" s="22">
        <v>44071</v>
      </c>
      <c r="H25" s="22">
        <v>44074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8">
        <f>IF(AO25="","",IF(AO25="已完成",1,IF(AO25="进行中",0,IF(AO25="未开始",-1,""))))</f>
        <v>-1</v>
      </c>
      <c r="AO25" s="41" t="s">
        <v>23</v>
      </c>
      <c r="AP25" s="3"/>
      <c r="AQ25" s="3"/>
      <c r="AR25" s="3"/>
      <c r="AS25" s="3"/>
      <c r="AT25" s="3"/>
      <c r="AU25" s="3"/>
      <c r="AV25" s="3"/>
      <c r="AW25" s="3"/>
    </row>
    <row r="26" s="1" customFormat="1" ht="20" customHeight="1" spans="2:49">
      <c r="B26" s="21"/>
      <c r="C26" s="21"/>
      <c r="D26" s="21"/>
      <c r="E26" s="21"/>
      <c r="F26" s="21" t="s">
        <v>15</v>
      </c>
      <c r="G26" s="22">
        <v>44071</v>
      </c>
      <c r="H26" s="22">
        <v>44074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8"/>
      <c r="AO26" s="41"/>
      <c r="AP26" s="3"/>
      <c r="AQ26" s="3"/>
      <c r="AR26" s="3"/>
      <c r="AS26" s="3"/>
      <c r="AT26" s="3"/>
      <c r="AU26" s="3"/>
      <c r="AV26" s="3"/>
      <c r="AW26" s="3"/>
    </row>
    <row r="27" s="1" customFormat="1" ht="24" customHeight="1" spans="2:49">
      <c r="B27" s="23" t="s">
        <v>26</v>
      </c>
      <c r="C27" s="24"/>
      <c r="D27" s="24"/>
      <c r="E27" s="25"/>
      <c r="F27" s="26">
        <f>COUNTA(C9:E26)</f>
        <v>9</v>
      </c>
      <c r="G27" s="21" t="s">
        <v>27</v>
      </c>
      <c r="H27" s="26">
        <f>COUNTIF(AO9:AO26,"已完成")</f>
        <v>2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9" t="str">
        <f>IF(AO27="","",IF(AO27="已完成",1,IF(AO27="进行中",0,IF(AO27="未开始",-1,""))))</f>
        <v/>
      </c>
      <c r="AO27" s="33"/>
      <c r="AP27" s="3"/>
      <c r="AQ27" s="3"/>
      <c r="AR27" s="3"/>
      <c r="AS27" s="3"/>
      <c r="AT27" s="3"/>
      <c r="AU27" s="3"/>
      <c r="AV27" s="3"/>
      <c r="AW27" s="3"/>
    </row>
    <row r="28" s="1" customFormat="1" ht="20" customHeight="1" spans="2:49">
      <c r="B28" s="2"/>
      <c r="C28" s="2"/>
      <c r="D28" s="2"/>
      <c r="E28" s="2"/>
      <c r="G28" s="2"/>
      <c r="H28" s="2"/>
      <c r="AN28" s="2"/>
      <c r="AO28" s="3"/>
      <c r="AP28" s="3"/>
      <c r="AQ28" s="3"/>
      <c r="AR28" s="3"/>
      <c r="AS28" s="3"/>
      <c r="AT28" s="3"/>
      <c r="AU28" s="3"/>
      <c r="AV28" s="3"/>
      <c r="AW28" s="3"/>
    </row>
    <row r="29" s="1" customFormat="1" ht="20" customHeight="1" spans="2:49">
      <c r="B29" s="2"/>
      <c r="C29" s="2"/>
      <c r="D29" s="2"/>
      <c r="E29" s="2"/>
      <c r="G29" s="2"/>
      <c r="H29" s="2"/>
      <c r="AN29" s="2"/>
      <c r="AO29" s="3"/>
      <c r="AP29" s="3"/>
      <c r="AQ29" s="3"/>
      <c r="AR29" s="3"/>
      <c r="AS29" s="3"/>
      <c r="AT29" s="3"/>
      <c r="AU29" s="3"/>
      <c r="AV29" s="3"/>
      <c r="AW29" s="3"/>
    </row>
    <row r="30" s="1" customFormat="1" ht="20" customHeight="1" spans="2:49">
      <c r="B30" s="2"/>
      <c r="C30" s="2"/>
      <c r="D30" s="2"/>
      <c r="E30" s="2"/>
      <c r="G30" s="2"/>
      <c r="H30" s="2"/>
      <c r="AN30" s="2"/>
      <c r="AO30" s="3"/>
      <c r="AP30" s="3"/>
      <c r="AQ30" s="3"/>
      <c r="AR30" s="3"/>
      <c r="AS30" s="3"/>
      <c r="AT30" s="3"/>
      <c r="AU30" s="3"/>
      <c r="AV30" s="3"/>
      <c r="AW30" s="3"/>
    </row>
    <row r="31" s="1" customFormat="1" ht="20" customHeight="1" spans="2:49">
      <c r="B31" s="2"/>
      <c r="C31" s="2"/>
      <c r="D31" s="2"/>
      <c r="E31" s="2"/>
      <c r="G31" s="2"/>
      <c r="H31" s="2"/>
      <c r="AN31" s="2"/>
      <c r="AO31" s="3"/>
      <c r="AP31" s="3"/>
      <c r="AQ31" s="3"/>
      <c r="AR31" s="3"/>
      <c r="AS31" s="3"/>
      <c r="AT31" s="3"/>
      <c r="AU31" s="3"/>
      <c r="AV31" s="3"/>
      <c r="AW31" s="3"/>
    </row>
    <row r="32" s="1" customFormat="1" ht="20" customHeight="1" spans="2:49">
      <c r="B32" s="2"/>
      <c r="C32" s="2"/>
      <c r="D32" s="2"/>
      <c r="E32" s="2"/>
      <c r="G32" s="2"/>
      <c r="H32" s="2"/>
      <c r="AN32" s="2"/>
      <c r="AO32" s="3"/>
      <c r="AP32" s="3"/>
      <c r="AQ32" s="3"/>
      <c r="AR32" s="3"/>
      <c r="AS32" s="3"/>
      <c r="AT32" s="3"/>
      <c r="AU32" s="3"/>
      <c r="AV32" s="3"/>
      <c r="AW32" s="3"/>
    </row>
    <row r="33" s="1" customFormat="1" ht="20" customHeight="1" spans="2:49">
      <c r="B33" s="2"/>
      <c r="C33" s="2"/>
      <c r="D33" s="2"/>
      <c r="E33" s="2"/>
      <c r="G33" s="2"/>
      <c r="H33" s="2"/>
      <c r="AN33" s="2"/>
      <c r="AO33" s="3"/>
      <c r="AP33" s="3"/>
      <c r="AQ33" s="3"/>
      <c r="AR33" s="3"/>
      <c r="AS33" s="3"/>
      <c r="AT33" s="3"/>
      <c r="AU33" s="3"/>
      <c r="AV33" s="3"/>
      <c r="AW33" s="3"/>
    </row>
    <row r="34" s="1" customFormat="1" spans="2:49">
      <c r="B34" s="2"/>
      <c r="G34" s="2"/>
      <c r="H34" s="2"/>
      <c r="AN34" s="2"/>
      <c r="AO34" s="3"/>
      <c r="AP34" s="3"/>
      <c r="AQ34" s="3"/>
      <c r="AR34" s="3"/>
      <c r="AS34" s="3"/>
      <c r="AT34" s="3"/>
      <c r="AU34" s="3"/>
      <c r="AV34" s="3"/>
      <c r="AW34" s="3"/>
    </row>
    <row r="35" s="1" customFormat="1" spans="2:49">
      <c r="B35" s="2"/>
      <c r="G35" s="2"/>
      <c r="H35" s="2"/>
      <c r="AN35" s="2"/>
      <c r="AO35" s="3"/>
      <c r="AP35" s="3"/>
      <c r="AQ35" s="3"/>
      <c r="AR35" s="3"/>
      <c r="AS35" s="3"/>
      <c r="AT35" s="3"/>
      <c r="AU35" s="3"/>
      <c r="AV35" s="3"/>
      <c r="AW35" s="3"/>
    </row>
    <row r="36" s="1" customFormat="1" spans="2:49">
      <c r="B36" s="2"/>
      <c r="G36" s="2"/>
      <c r="H36" s="2"/>
      <c r="AN36" s="2"/>
      <c r="AO36" s="3"/>
      <c r="AP36" s="3"/>
      <c r="AQ36" s="3"/>
      <c r="AR36" s="3"/>
      <c r="AS36" s="3"/>
      <c r="AT36" s="3"/>
      <c r="AU36" s="3"/>
      <c r="AV36" s="3"/>
      <c r="AW36" s="3"/>
    </row>
    <row r="37" s="1" customFormat="1" spans="2:49">
      <c r="B37" s="2"/>
      <c r="G37" s="2"/>
      <c r="H37" s="2"/>
      <c r="AN37" s="2"/>
      <c r="AO37" s="3"/>
      <c r="AP37" s="3"/>
      <c r="AQ37" s="3"/>
      <c r="AR37" s="3"/>
      <c r="AS37" s="3"/>
      <c r="AT37" s="3"/>
      <c r="AU37" s="3"/>
      <c r="AV37" s="3"/>
      <c r="AW37" s="3"/>
    </row>
    <row r="38" s="1" customFormat="1" spans="2:49">
      <c r="B38" s="2"/>
      <c r="G38" s="2"/>
      <c r="H38" s="2"/>
      <c r="AN38" s="2"/>
      <c r="AO38" s="3"/>
      <c r="AP38" s="3"/>
      <c r="AQ38" s="3"/>
      <c r="AR38" s="3"/>
      <c r="AS38" s="3"/>
      <c r="AT38" s="3"/>
      <c r="AU38" s="3"/>
      <c r="AV38" s="3"/>
      <c r="AW38" s="3"/>
    </row>
    <row r="39" s="1" customFormat="1" spans="2:49">
      <c r="B39" s="2"/>
      <c r="G39" s="2"/>
      <c r="H39" s="2"/>
      <c r="AN39" s="2"/>
      <c r="AO39" s="3"/>
      <c r="AP39" s="3"/>
      <c r="AQ39" s="3"/>
      <c r="AR39" s="3"/>
      <c r="AS39" s="3"/>
      <c r="AT39" s="3"/>
      <c r="AU39" s="3"/>
      <c r="AV39" s="3"/>
      <c r="AW39" s="3"/>
    </row>
    <row r="40" s="1" customFormat="1" spans="2:49">
      <c r="B40" s="2"/>
      <c r="G40" s="2"/>
      <c r="H40" s="2"/>
      <c r="AN40" s="2"/>
      <c r="AO40" s="3"/>
      <c r="AP40" s="3"/>
      <c r="AQ40" s="3"/>
      <c r="AR40" s="3"/>
      <c r="AS40" s="3"/>
      <c r="AT40" s="3"/>
      <c r="AU40" s="3"/>
      <c r="AV40" s="3"/>
      <c r="AW40" s="3"/>
    </row>
    <row r="41" s="1" customFormat="1" spans="2:49">
      <c r="B41" s="2"/>
      <c r="G41" s="2"/>
      <c r="H41" s="2"/>
      <c r="AN41" s="2"/>
      <c r="AO41" s="3"/>
      <c r="AP41" s="3"/>
      <c r="AQ41" s="3"/>
      <c r="AR41" s="3"/>
      <c r="AS41" s="3"/>
      <c r="AT41" s="3"/>
      <c r="AU41" s="3"/>
      <c r="AV41" s="3"/>
      <c r="AW41" s="3"/>
    </row>
    <row r="42" s="1" customFormat="1" spans="2:49">
      <c r="B42" s="2"/>
      <c r="G42" s="2"/>
      <c r="H42" s="2"/>
      <c r="AN42" s="2"/>
      <c r="AO42" s="3"/>
      <c r="AP42" s="3"/>
      <c r="AQ42" s="3"/>
      <c r="AR42" s="3"/>
      <c r="AS42" s="3"/>
      <c r="AT42" s="3"/>
      <c r="AU42" s="3"/>
      <c r="AV42" s="3"/>
      <c r="AW42" s="3"/>
    </row>
    <row r="43" s="1" customFormat="1" spans="2:49">
      <c r="B43" s="2"/>
      <c r="G43" s="2"/>
      <c r="H43" s="2"/>
      <c r="AN43" s="2"/>
      <c r="AO43" s="3"/>
      <c r="AP43" s="3"/>
      <c r="AQ43" s="3"/>
      <c r="AR43" s="3"/>
      <c r="AS43" s="3"/>
      <c r="AT43" s="3"/>
      <c r="AU43" s="3"/>
      <c r="AV43" s="3"/>
      <c r="AW43" s="3"/>
    </row>
  </sheetData>
  <mergeCells count="57">
    <mergeCell ref="N1:Q1"/>
    <mergeCell ref="R1:Y1"/>
    <mergeCell ref="AA1:AH1"/>
    <mergeCell ref="B2:AO2"/>
    <mergeCell ref="B4:C4"/>
    <mergeCell ref="J4:N4"/>
    <mergeCell ref="X4:AA4"/>
    <mergeCell ref="AF4:AH4"/>
    <mergeCell ref="B27:E27"/>
    <mergeCell ref="C28:E28"/>
    <mergeCell ref="C29:E29"/>
    <mergeCell ref="C30:E30"/>
    <mergeCell ref="C31:E31"/>
    <mergeCell ref="C32:E32"/>
    <mergeCell ref="C33:E33"/>
    <mergeCell ref="B6:B7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F6:F7"/>
    <mergeCell ref="G6:G7"/>
    <mergeCell ref="H6:H7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O9:AO10"/>
    <mergeCell ref="AO11:AO12"/>
    <mergeCell ref="AO13:AO14"/>
    <mergeCell ref="AO15:AO16"/>
    <mergeCell ref="AO17:AO18"/>
    <mergeCell ref="AO19:AO20"/>
    <mergeCell ref="AO21:AO22"/>
    <mergeCell ref="AO23:AO24"/>
    <mergeCell ref="AO25:AO26"/>
    <mergeCell ref="C9:E10"/>
    <mergeCell ref="C11:E12"/>
    <mergeCell ref="C13:E14"/>
    <mergeCell ref="C15:E16"/>
    <mergeCell ref="C17:E18"/>
    <mergeCell ref="C19:E20"/>
    <mergeCell ref="C6:E7"/>
    <mergeCell ref="C21:E22"/>
    <mergeCell ref="C23:E24"/>
    <mergeCell ref="C25:E26"/>
    <mergeCell ref="AN6:AO7"/>
  </mergeCells>
  <conditionalFormatting sqref="AN6">
    <cfRule type="expression" dxfId="0" priority="8">
      <formula>DAY(TODAY())=AO$7</formula>
    </cfRule>
  </conditionalFormatting>
  <conditionalFormatting sqref="X8:X27">
    <cfRule type="expression" dxfId="1" priority="3">
      <formula>DAY(TODAY())=I$7</formula>
    </cfRule>
  </conditionalFormatting>
  <conditionalFormatting sqref="AN1 AN3:AN9 AN27:AN1048576 AN11 AN13 AN15 AN17 AN19 AN21 AN23 AN25">
    <cfRule type="iconSet" priority="1">
      <iconSet iconSet="3Symbols2" showValue="0">
        <cfvo type="percent" val="0"/>
        <cfvo type="num" val="0"/>
        <cfvo type="num" val="1"/>
      </iconSet>
    </cfRule>
  </conditionalFormatting>
  <conditionalFormatting sqref="I6:AM7">
    <cfRule type="expression" dxfId="0" priority="4">
      <formula>DAY(TODAY())=I$7</formula>
    </cfRule>
  </conditionalFormatting>
  <conditionalFormatting sqref="I9:AN9 I11:AN11 I13:AN13 I15:AN15 I17:AN17 I19:AN19 I21:AN21 AN23 AN25">
    <cfRule type="expression" dxfId="2" priority="7">
      <formula>AND(I$5&gt;=$G9,I$5&lt;=$H9)</formula>
    </cfRule>
  </conditionalFormatting>
  <conditionalFormatting sqref="I10:AM10 I12:AM12 I14:AM14 I16:AM16 I18:AM18 I20:AM20 I22:AM22 I24:AM24 I26:AM26">
    <cfRule type="expression" dxfId="3" priority="6">
      <formula>AND(I$5&gt;=$G10,I$5&lt;=$H10)</formula>
    </cfRule>
  </conditionalFormatting>
  <conditionalFormatting sqref="I23:AM23 I25:AM25">
    <cfRule type="expression" dxfId="2" priority="5">
      <formula>AND(I$5&gt;=$G23,I$5&lt;=$H23)</formula>
    </cfRule>
  </conditionalFormatting>
  <dataValidations count="1">
    <dataValidation type="list" allowBlank="1" showInputMessage="1" showErrorMessage="1" sqref="AO9:AO26">
      <formula1>"已完成,进行中,未开始"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2020-08-16T02:58:00Z</dcterms:created>
  <dcterms:modified xsi:type="dcterms:W3CDTF">2021-07-01T03:08:55Z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7D3BEC1B1DE44B269764212FBE6A0FDC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v1.0_mb_/iCJ1ZUQEPr09zNtaB6odg==</vt:lpwstr>
  </property>
</Properties>
</file>