
<file path=[Content_Types].xml><?xml version="1.0" encoding="utf-8"?>
<Types xmlns="http://schemas.openxmlformats.org/package/2006/content-types">
  <Default Extension="vml" ContentType="application/vnd.openxmlformats-officedocument.vmlDrawi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<sst xmlns="http://schemas.openxmlformats.org/spreadsheetml/2006/main" count="48" uniqueCount="36">
  <si>
    <t xml:space="preserve">            项目进度甘特图</t>
  </si>
  <si>
    <t xml:space="preserve">                  Gantt chart of project progress</t>
  </si>
  <si>
    <t>工作任务</t>
  </si>
  <si>
    <t>完成</t>
  </si>
  <si>
    <t>未完成</t>
  </si>
  <si>
    <t>完成率</t>
  </si>
  <si>
    <t>序号</t>
  </si>
  <si>
    <t>开始日期</t>
  </si>
  <si>
    <t>结束时期</t>
  </si>
  <si>
    <t>持续天数</t>
  </si>
  <si>
    <t>完成状态</t>
  </si>
  <si>
    <t>未完原因</t>
  </si>
  <si>
    <t>负责人</t>
  </si>
  <si>
    <t>备注</t>
  </si>
  <si>
    <t>任务1</t>
  </si>
  <si>
    <t>甲</t>
  </si>
  <si>
    <t>任务2</t>
  </si>
  <si>
    <t>工作变更</t>
  </si>
  <si>
    <t>乙</t>
  </si>
  <si>
    <t>任务3</t>
  </si>
  <si>
    <t>丙</t>
  </si>
  <si>
    <t>任务4</t>
  </si>
  <si>
    <t>丁</t>
  </si>
  <si>
    <t>任务5</t>
  </si>
  <si>
    <t>戊</t>
  </si>
  <si>
    <t>任务6</t>
  </si>
  <si>
    <t>己</t>
  </si>
  <si>
    <t>任务7</t>
  </si>
  <si>
    <t>庚</t>
  </si>
  <si>
    <t>任务8</t>
  </si>
  <si>
    <t>辛</t>
  </si>
  <si>
    <t>任务9</t>
  </si>
  <si>
    <t>壬</t>
  </si>
  <si>
    <t>任务10</t>
  </si>
  <si>
    <t>癸</t>
  </si>
  <si>
    <t>任务11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</si>
</sst>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176" formatCode="yyyy/m/d;@"/>
    <numFmt numFmtId="41" formatCode="_ * #,##0_ ;_ * \-#,##0_ ;_ * &quot;-&quot;_ ;_ @_ "/>
    <numFmt numFmtId="177" formatCode="0&quot;天&quot;"/>
    <numFmt numFmtId="43" formatCode="_ * #,##0.00_ ;_ * \-#,##0.00_ ;_ * &quot;-&quot;??_ ;_ @_ "/>
    <numFmt numFmtId="42" formatCode="_ &quot;￥&quot;* #,##0_ ;_ &quot;￥&quot;* \-#,##0_ ;_ &quot;￥&quot;* &quot;-&quot;_ ;_ @_ "/>
    <numFmt numFmtId="178" formatCode=";;;"/>
  </numFmts>
  <fonts count="27">
    <font>
      <sz val="11"/>
      <color theme="1"/>
      <name val="宋体"/>
      <charset val="134"/>
      <scheme val="minor"/>
    </font>
    <font>
      <b/>
      <sz val="11"/>
      <color theme="1"/>
      <name val="思源宋体"/>
      <charset val="134"/>
    </font>
    <font>
      <b/>
      <sz val="22"/>
      <color theme="0"/>
      <name val="思源宋体"/>
      <charset val="134"/>
    </font>
    <font>
      <b/>
      <sz val="12"/>
      <color theme="0"/>
      <name val="思源宋体"/>
      <charset val="134"/>
    </font>
    <font>
      <b/>
      <sz val="12"/>
      <name val="思源宋体"/>
      <charset val="134"/>
    </font>
    <font>
      <b/>
      <sz val="12"/>
      <color theme="5"/>
      <name val="思源宋体"/>
      <charset val="134"/>
    </font>
    <font>
      <b/>
      <sz val="11"/>
      <name val="思源宋体"/>
      <charset val="134"/>
    </font>
    <font>
      <b/>
      <sz val="9"/>
      <color theme="1"/>
      <name val="思源宋体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E5E5E5"/>
        <bgColor theme="0" tint="-0.149998474074526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9" fillId="15" borderId="7" applyNumberFormat="0" applyAlignment="0" applyProtection="0">
      <alignment vertical="center"/>
    </xf>
    <xf numFmtId="0" fontId="16" fillId="15" borderId="6" applyNumberFormat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1" xfId="0" applyNumberFormat="1" applyFont="1" applyFill="1" applyBorder="1" applyAlignment="1" applyProtection="1">
      <alignment horizontal="center" vertical="center"/>
    </xf>
    <xf numFmtId="177" fontId="6" fillId="0" borderId="1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center" vertical="center"/>
    </xf>
    <xf numFmtId="176" fontId="7" fillId="0" borderId="0" xfId="0" applyNumberFormat="1" applyFont="1" applyFill="1" applyBorder="1" applyAlignment="1" applyProtection="1">
      <alignment horizontal="center" vertical="center"/>
    </xf>
    <xf numFmtId="177" fontId="1" fillId="0" borderId="0" xfId="0" applyNumberFormat="1" applyFont="1" applyFill="1" applyBorder="1" applyAlignment="1" applyProtection="1">
      <alignment horizontal="center" vertical="center"/>
    </xf>
    <xf numFmtId="0" fontId="1" fillId="3" borderId="0" xfId="0" applyNumberFormat="1" applyFont="1" applyFill="1" applyBorder="1" applyAlignment="1" applyProtection="1">
      <alignment horizontal="center" vertical="center"/>
    </xf>
    <xf numFmtId="0" fontId="1" fillId="4" borderId="0" xfId="0" applyNumberFormat="1" applyFont="1" applyFill="1" applyBorder="1" applyAlignment="1" applyProtection="1">
      <alignment horizontal="center" vertical="center"/>
    </xf>
    <xf numFmtId="176" fontId="7" fillId="4" borderId="0" xfId="0" applyNumberFormat="1" applyFont="1" applyFill="1" applyBorder="1" applyAlignment="1" applyProtection="1">
      <alignment horizontal="center" vertical="center"/>
    </xf>
    <xf numFmtId="177" fontId="1" fillId="4" borderId="0" xfId="0" applyNumberFormat="1" applyFont="1" applyFill="1" applyBorder="1" applyAlignment="1" applyProtection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7" fillId="4" borderId="0" xfId="0" applyNumberFormat="1" applyFont="1" applyFill="1" applyBorder="1" applyAlignment="1" applyProtection="1">
      <alignment horizontal="center" vertical="center"/>
    </xf>
    <xf numFmtId="0" fontId="1" fillId="4" borderId="2" xfId="0" applyNumberFormat="1" applyFont="1" applyFill="1" applyBorder="1" applyAlignment="1" applyProtection="1">
      <alignment horizontal="center" vertical="center"/>
    </xf>
    <xf numFmtId="0" fontId="7" fillId="4" borderId="2" xfId="0" applyNumberFormat="1" applyFont="1" applyFill="1" applyBorder="1" applyAlignment="1" applyProtection="1">
      <alignment horizontal="center" vertical="center"/>
    </xf>
    <xf numFmtId="10" fontId="5" fillId="0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theme="0"/>
      </font>
      <fill>
        <patternFill patternType="solid">
          <bgColor theme="5"/>
        </patternFill>
      </fill>
      <border>
        <top style="thin">
          <color theme="0" tint="-0.15"/>
        </top>
        <bottom style="thin">
          <color theme="0" tint="-0.15"/>
        </bottom>
      </border>
    </dxf>
    <dxf>
      <font>
        <strike val="1"/>
        <color theme="0" tint="-0.5"/>
      </font>
    </dxf>
    <dxf>
      <fill>
        <patternFill patternType="solid">
          <bgColor theme="0" tint="-0.05"/>
        </patternFill>
      </fill>
    </dxf>
    <dxf>
      <fill>
        <patternFill patternType="solid">
          <bgColor theme="4"/>
        </patternFill>
      </fill>
      <border>
        <left/>
        <right/>
        <top/>
        <bottom/>
        <vertical style="thin">
          <color theme="0"/>
        </vertical>
        <horizontal style="thin">
          <color theme="0"/>
        </horizontal>
      </border>
    </dxf>
    <dxf>
      <border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  <vertical style="thin">
          <color theme="0" tint="-0.15"/>
        </vertical>
        <horizontal style="thin">
          <color theme="0" tint="-0.15"/>
        </horizontal>
      </border>
    </dxf>
  </dxfs>
  <tableStyles count="1" defaultTableStyle="TableStyleMedium2" defaultPivotStyle="PivotStyleLight16">
    <tableStyle name="表样式 1" pivot="0" count="3">
      <tableStyleElement type="wholeTable" dxfId="4"/>
      <tableStyleElement type="headerRow" dxfId="3"/>
      <tableStyleElement type="secondRowStripe" dxfId="2"/>
    </tableStyle>
  </tableStyles>
  <colors>
    <mruColors>
      <color rgb="004992A9"/>
      <color rgb="00B4D5DF"/>
      <color rgb="003B0F16"/>
      <color rgb="00683027"/>
      <color rgb="00B65244"/>
      <color rgb="00EBCDC9"/>
      <color rgb="00F72938"/>
      <color rgb="00333F50"/>
      <color rgb="00E5E5E5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3" Type="http://schemas.microsoft.com/office/2011/relationships/chartColorStyle" Target="colors1.xml"/><Relationship Id="rId2" Type="http://schemas.microsoft.com/office/2011/relationships/chartStyle" Target="style1.xml"/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0915881159766138"/>
          <c:y val="0.0474109720885467"/>
          <c:w val="0.857701944875313"/>
          <c:h val="0.949701636188643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ysClr val="windowText" lastClr="000000"/>
                    </a:solidFill>
                    <a:uFill>
                      <a:solidFill>
                        <a:schemeClr val="tx1"/>
                      </a:solidFill>
                    </a:u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Sheet1!$C$10:$C$19</c:f>
              <c:strCache>
                <c:ptCount val="10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  <c:pt idx="8">
                  <c:v>任务9</c:v>
                </c:pt>
                <c:pt idx="9">
                  <c:v>任务10</c:v>
                </c:pt>
              </c:strCache>
            </c:strRef>
          </c:cat>
          <c:val>
            <c:numRef>
              <c:f>Sheet1!$D$10:$D$29</c:f>
              <c:numCache>
                <c:formatCode>yyyy/m/d;@</c:formatCode>
                <c:ptCount val="20"/>
                <c:pt idx="0">
                  <c:v>43862</c:v>
                </c:pt>
                <c:pt idx="1">
                  <c:v>43862</c:v>
                </c:pt>
                <c:pt idx="2">
                  <c:v>43871</c:v>
                </c:pt>
                <c:pt idx="3">
                  <c:v>43873</c:v>
                </c:pt>
                <c:pt idx="4">
                  <c:v>43876</c:v>
                </c:pt>
                <c:pt idx="5">
                  <c:v>43881</c:v>
                </c:pt>
                <c:pt idx="6">
                  <c:v>43883</c:v>
                </c:pt>
                <c:pt idx="7">
                  <c:v>43886</c:v>
                </c:pt>
                <c:pt idx="8">
                  <c:v>43881</c:v>
                </c:pt>
                <c:pt idx="9">
                  <c:v>43881</c:v>
                </c:pt>
              </c:numCache>
            </c:numRef>
          </c:val>
        </c:ser>
        <c:ser>
          <c:idx val="1"/>
          <c:order val="1"/>
          <c:spPr>
            <a:solidFill>
              <a:srgbClr val="60B5CC"/>
            </a:solidFill>
            <a:ln>
              <a:noFill/>
            </a:ln>
            <a:effectLst>
              <a:outerShdw blurRad="76200" dist="76200" dir="8100000" algn="tr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cap="none" spc="0" normalizeH="0" baseline="0">
                    <a:solidFill>
                      <a:schemeClr val="bg1"/>
                    </a:solidFill>
                    <a:uFill>
                      <a:solidFill>
                        <a:schemeClr val="tx1"/>
                      </a:solidFill>
                    </a:uFill>
                    <a:latin typeface="微软雅黑" panose="020B0503020204020204" pitchFamily="34" charset="-122"/>
                    <a:ea typeface="微软雅黑" panose="020B0503020204020204" pitchFamily="34" charset="-122"/>
                    <a:cs typeface="微软雅黑" panose="020B0503020204020204" pitchFamily="34" charset="-122"/>
                    <a:sym typeface="微软雅黑" panose="020B0503020204020204" pitchFamily="34" charset="-122"/>
                  </a:defRPr>
                </a:pPr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Sheet1!$C$10:$C$19</c:f>
              <c:strCache>
                <c:ptCount val="10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  <c:pt idx="7">
                  <c:v>任务8</c:v>
                </c:pt>
                <c:pt idx="8">
                  <c:v>任务9</c:v>
                </c:pt>
                <c:pt idx="9">
                  <c:v>任务10</c:v>
                </c:pt>
              </c:strCache>
            </c:strRef>
          </c:cat>
          <c:val>
            <c:numRef>
              <c:f>Sheet1!$F$10:$F$29</c:f>
              <c:numCache>
                <c:formatCode>0"天"</c:formatCode>
                <c:ptCount val="20"/>
                <c:pt idx="0">
                  <c:v>9</c:v>
                </c:pt>
                <c:pt idx="1">
                  <c:v>9</c:v>
                </c:pt>
                <c:pt idx="2">
                  <c:v>19</c:v>
                </c:pt>
                <c:pt idx="3">
                  <c:v>6</c:v>
                </c:pt>
                <c:pt idx="4">
                  <c:v>3</c:v>
                </c:pt>
                <c:pt idx="5">
                  <c:v>8</c:v>
                </c:pt>
                <c:pt idx="6">
                  <c:v>6</c:v>
                </c:pt>
                <c:pt idx="7">
                  <c:v>5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0"/>
        <c:overlap val="100"/>
        <c:axId val="194474752"/>
        <c:axId val="194476672"/>
      </c:barChart>
      <c:catAx>
        <c:axId val="194474752"/>
        <c:scaling>
          <c:orientation val="maxMin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ajorTickMark val="out"/>
        <c:minorTickMark val="none"/>
        <c:tickLblPos val="nextTo"/>
        <c:spPr>
          <a:noFill/>
          <a:ln w="9525" cap="flat" cmpd="sng" algn="ctr">
            <a:solidFill>
              <a:srgbClr val="60B5CC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ysClr val="windowText" lastClr="000000"/>
                </a:solidFill>
                <a:uFill>
                  <a:solidFill>
                    <a:schemeClr val="tx1"/>
                  </a:solidFill>
                </a:u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194476672"/>
        <c:crosses val="autoZero"/>
        <c:auto val="1"/>
        <c:lblAlgn val="ctr"/>
        <c:lblOffset val="100"/>
        <c:noMultiLvlLbl val="0"/>
      </c:catAx>
      <c:valAx>
        <c:axId val="194476672"/>
        <c:scaling>
          <c:orientation val="minMax"/>
          <c:max val="43900"/>
          <c:min val="43865"/>
        </c:scaling>
        <c:delete val="0"/>
        <c:axPos val="t"/>
        <c:numFmt formatCode="yyyy/m/d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none" spc="0" normalizeH="0" baseline="0">
                <a:solidFill>
                  <a:sysClr val="windowText" lastClr="000000"/>
                </a:solidFill>
                <a:uFill>
                  <a:solidFill>
                    <a:schemeClr val="tx1"/>
                  </a:solidFill>
                </a:uFill>
                <a:latin typeface="微软雅黑" panose="020B0503020204020204" pitchFamily="34" charset="-122"/>
                <a:ea typeface="微软雅黑" panose="020B0503020204020204" pitchFamily="34" charset="-122"/>
                <a:cs typeface="微软雅黑" panose="020B0503020204020204" pitchFamily="34" charset="-122"/>
                <a:sym typeface="微软雅黑" panose="020B0503020204020204" pitchFamily="34" charset="-122"/>
              </a:defRPr>
            </a:pPr>
          </a:p>
        </c:txPr>
        <c:crossAx val="19447475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rgbClr val="60B5CC"/>
      </a:solidFill>
      <a:round/>
    </a:ln>
    <a:effectLst/>
  </c:spPr>
  <c:txPr>
    <a:bodyPr/>
    <a:lstStyle/>
    <a:p>
      <a:pPr>
        <a:defRPr lang="zh-CN" b="0" u="none" strike="noStrike" kern="1200" cap="none" spc="0" normalizeH="0">
          <a:solidFill>
            <a:sysClr val="windowText" lastClr="000000"/>
          </a:solidFill>
          <a:uFill>
            <a:solidFill>
              <a:schemeClr val="tx1"/>
            </a:solidFill>
          </a:uFill>
          <a:latin typeface="微软雅黑" panose="020B0503020204020204" pitchFamily="34" charset="-122"/>
          <a:ea typeface="微软雅黑" panose="020B0503020204020204" pitchFamily="34" charset="-122"/>
          <a:cs typeface="微软雅黑" panose="020B0503020204020204" pitchFamily="34" charset="-122"/>
          <a:sym typeface="微软雅黑" panose="020B0503020204020204" pitchFamily="3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ln w="19050">
              <a:noFill/>
            </a:ln>
          </c:spPr>
          <c:explosion val="0"/>
          <c:dPt>
            <c:idx val="0"/>
            <c:bubble3D val="0"/>
            <c:spPr>
              <a:solidFill>
                <a:schemeClr val="accent2"/>
              </a:solidFill>
              <a:ln w="19050"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bg1">
                  <a:lumMod val="95000"/>
                </a:schemeClr>
              </a:solidFill>
              <a:ln w="19050">
                <a:noFill/>
              </a:ln>
              <a:effectLst>
                <a:innerShdw blurRad="114300">
                  <a:prstClr val="black"/>
                </a:innerShdw>
              </a:effectLst>
            </c:spPr>
          </c:dPt>
          <c:dLbls>
            <c:delete val="1"/>
          </c:dLbls>
          <c:val>
            <c:numRef>
              <c:f>Sheet1!$M$6:$M$7</c:f>
              <c:numCache>
                <c:formatCode>0.00%</c:formatCode>
                <c:ptCount val="2"/>
                <c:pt idx="0">
                  <c:v>0.636363636363636</c:v>
                </c:pt>
                <c:pt idx="1" c:formatCode=";;;">
                  <c:v>0.363636363636364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b="1">
          <a:latin typeface="思源宋体" panose="02020400000000000000" charset="-122"/>
          <a:ea typeface="思源宋体" panose="02020400000000000000" charset="-122"/>
          <a:cs typeface="思源宋体" panose="02020400000000000000" charset="-122"/>
          <a:sym typeface="思源宋体" panose="02020400000000000000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64770</xdr:colOff>
      <xdr:row>8</xdr:row>
      <xdr:rowOff>10160</xdr:rowOff>
    </xdr:from>
    <xdr:to>
      <xdr:col>17</xdr:col>
      <xdr:colOff>669290</xdr:colOff>
      <xdr:row>29</xdr:row>
      <xdr:rowOff>3810</xdr:rowOff>
    </xdr:to>
    <xdr:graphicFrame>
      <xdr:nvGraphicFramePr>
        <xdr:cNvPr id="5" name="图表 4"/>
        <xdr:cNvGraphicFramePr/>
      </xdr:nvGraphicFramePr>
      <xdr:xfrm>
        <a:off x="5535930" y="1940560"/>
        <a:ext cx="5414645" cy="6661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207645</xdr:colOff>
      <xdr:row>2</xdr:row>
      <xdr:rowOff>159385</xdr:rowOff>
    </xdr:from>
    <xdr:to>
      <xdr:col>16</xdr:col>
      <xdr:colOff>201930</xdr:colOff>
      <xdr:row>8</xdr:row>
      <xdr:rowOff>69850</xdr:rowOff>
    </xdr:to>
    <xdr:grpSp>
      <xdr:nvGrpSpPr>
        <xdr:cNvPr id="4" name="组合 3"/>
        <xdr:cNvGrpSpPr/>
      </xdr:nvGrpSpPr>
      <xdr:grpSpPr>
        <a:xfrm>
          <a:off x="8431530" y="870585"/>
          <a:ext cx="1365885" cy="1129665"/>
          <a:chOff x="13233" y="1408"/>
          <a:chExt cx="2180" cy="1886"/>
        </a:xfrm>
      </xdr:grpSpPr>
      <xdr:graphicFrame>
        <xdr:nvGraphicFramePr>
          <xdr:cNvPr id="2" name="图表 1"/>
          <xdr:cNvGraphicFramePr/>
        </xdr:nvGraphicFramePr>
        <xdr:xfrm>
          <a:off x="13233" y="1408"/>
          <a:ext cx="2181" cy="188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mc:AlternateContent xmlns:mc="http://schemas.openxmlformats.org/markup-compatibility/2006">
        <mc:Choice xmlns:a14="http://schemas.microsoft.com/office/drawing/2010/main" Requires="a14">
          <xdr:pic>
            <xdr:nvPicPr>
              <xdr:cNvPr id="3" name="图片 2"/>
              <xdr:cNvPicPr>
                <a:extLst>
                  <a:ext uri="{84589F7E-364E-4C9E-8A38-B11213B215E9}">
                    <a14:cameraTool cellRange="$M$6" spid="_x0000_s1031"/>
                  </a:ext>
                </a:extLst>
              </xdr:cNvPicPr>
            </xdr:nvPicPr>
            <xdr:blipFill>
              <a:blip r:embed="rId3"/>
            </xdr:blipFill>
            <xdr:spPr>
              <a:xfrm>
                <a:off x="13775" y="2094"/>
                <a:ext cx="1178" cy="581"/>
              </a:xfrm>
              <a:prstGeom prst="rect">
                <a:avLst/>
              </a:prstGeom>
              <a:noFill/>
              <a:ln w="9525">
                <a:noFill/>
              </a:ln>
            </xdr:spPr>
          </xdr:pic>
        </mc:Choice>
        <mc:Fallback/>
      </mc:AlternateContent>
    </xdr:grpSp>
    <xdr:clientData/>
  </xdr:twoCellAnchor>
</xdr:wsDr>
</file>

<file path=xl/theme/theme1.xml><?xml version="1.0" encoding="utf-8"?>
<a:theme xmlns:a="http://schemas.openxmlformats.org/drawingml/2006/main" name="Office">
  <a:themeElements>
    <a:clrScheme name="Module">
      <a:dk1>
        <a:sysClr val="windowText" lastClr="000000"/>
      </a:dk1>
      <a:lt1>
        <a:sysClr val="window" lastClr="FFFFFF"/>
      </a:lt1>
      <a:dk2>
        <a:srgbClr val="5A6378"/>
      </a:dk2>
      <a:lt2>
        <a:srgbClr val="D4D4D6"/>
      </a:lt2>
      <a:accent1>
        <a:srgbClr val="F0AD00"/>
      </a:accent1>
      <a:accent2>
        <a:srgbClr val="60B5CC"/>
      </a:accent2>
      <a:accent3>
        <a:srgbClr val="E66C7D"/>
      </a:accent3>
      <a:accent4>
        <a:srgbClr val="6BB76D"/>
      </a:accent4>
      <a:accent5>
        <a:srgbClr val="E88651"/>
      </a:accent5>
      <a:accent6>
        <a:srgbClr val="C64847"/>
      </a:accent6>
      <a:hlink>
        <a:srgbClr val="168BBA"/>
      </a:hlink>
      <a:folHlink>
        <a:srgbClr val="68000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E7E6E6"/>
    </a:dk2>
    <a:lt2>
      <a:srgbClr val="FAFBFD"/>
    </a:lt2>
    <a:accent1>
      <a:srgbClr val="F66D6D"/>
    </a:accent1>
    <a:accent2>
      <a:srgbClr val="DBB471"/>
    </a:accent2>
    <a:accent3>
      <a:srgbClr val="CDCBBB"/>
    </a:accent3>
    <a:accent4>
      <a:srgbClr val="565654"/>
    </a:accent4>
    <a:accent5>
      <a:srgbClr val="72ADB1"/>
    </a:accent5>
    <a:accent6>
      <a:srgbClr val="D3D4D6"/>
    </a:accent6>
    <a:hlink>
      <a:srgbClr val="0563C1"/>
    </a:hlink>
    <a:folHlink>
      <a:srgbClr val="954F72"/>
    </a:folHlink>
  </a:clrScheme>
  <a:fontScheme name="Office">
    <a:majorFont>
      <a:latin typeface="等线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等线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R41"/>
  <sheetViews>
    <sheetView showGridLines="0" tabSelected="1" zoomScale="85" zoomScaleNormal="85" workbookViewId="0">
      <selection activeCell="B2" sqref="B2:R2"/>
    </sheetView>
  </sheetViews>
  <sheetFormatPr defaultColWidth="9" defaultRowHeight="19.5"/>
  <cols>
    <col min="1" max="1" width="1.625" style="1" customWidth="1"/>
    <col min="2" max="2" width="6.175" style="1" customWidth="1"/>
    <col min="3" max="5" width="8.625" style="1" customWidth="1"/>
    <col min="6" max="10" width="7.625" style="1" customWidth="1"/>
    <col min="11" max="12" width="9" style="1"/>
    <col min="13" max="13" width="9.125" style="1"/>
    <col min="14" max="19" width="9" style="1"/>
    <col min="20" max="20" width="1.375" style="1" customWidth="1"/>
    <col min="21" max="16384" width="9" style="1"/>
  </cols>
  <sheetData>
    <row r="1" ht="20" customHeight="1"/>
    <row r="2" ht="36" spans="2:18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ht="20" customHeight="1" spans="2:18">
      <c r="B3" s="3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ht="9" customHeight="1"/>
    <row r="5" ht="20" customHeight="1" spans="4:13">
      <c r="D5" s="1" t="s">
        <v>2</v>
      </c>
      <c r="G5" s="1" t="s">
        <v>3</v>
      </c>
      <c r="J5" s="1" t="s">
        <v>4</v>
      </c>
      <c r="M5" s="1" t="s">
        <v>5</v>
      </c>
    </row>
    <row r="6" ht="20" customHeight="1" spans="4:13">
      <c r="D6" s="4">
        <f>COUNT($B$10:$B$29)</f>
        <v>11</v>
      </c>
      <c r="E6" s="4"/>
      <c r="F6" s="5"/>
      <c r="G6" s="4">
        <f>COUNTIF($G$10:$G$29,$G$5)</f>
        <v>7</v>
      </c>
      <c r="H6" s="4"/>
      <c r="I6" s="5"/>
      <c r="J6" s="4">
        <f>COUNTIF($G$10:$G$29,$J$5)</f>
        <v>4</v>
      </c>
      <c r="K6" s="4"/>
      <c r="L6" s="5"/>
      <c r="M6" s="20">
        <f>G6/D6</f>
        <v>0.636363636363636</v>
      </c>
    </row>
    <row r="7" ht="20" customHeight="1" spans="13:13">
      <c r="M7" s="21">
        <f>1-M6</f>
        <v>0.363636363636364</v>
      </c>
    </row>
    <row r="8" ht="7" customHeight="1"/>
    <row r="9" s="1" customFormat="1" ht="25" customHeight="1" spans="2:10">
      <c r="B9" s="6" t="s">
        <v>6</v>
      </c>
      <c r="C9" s="6" t="s">
        <v>2</v>
      </c>
      <c r="D9" s="6" t="s">
        <v>7</v>
      </c>
      <c r="E9" s="6" t="s">
        <v>8</v>
      </c>
      <c r="F9" s="7" t="s">
        <v>9</v>
      </c>
      <c r="G9" s="6" t="s">
        <v>10</v>
      </c>
      <c r="H9" s="6" t="s">
        <v>11</v>
      </c>
      <c r="I9" s="6" t="s">
        <v>12</v>
      </c>
      <c r="J9" s="6" t="s">
        <v>13</v>
      </c>
    </row>
    <row r="10" ht="25" customHeight="1" spans="2:10">
      <c r="B10" s="8">
        <f>IF(C10="","",ROW()-7)</f>
        <v>3</v>
      </c>
      <c r="C10" s="8" t="s">
        <v>14</v>
      </c>
      <c r="D10" s="9">
        <v>43862</v>
      </c>
      <c r="E10" s="9">
        <v>43871</v>
      </c>
      <c r="F10" s="10">
        <f t="shared" ref="F10:F19" si="0">E10-D10</f>
        <v>9</v>
      </c>
      <c r="G10" s="8" t="s">
        <v>3</v>
      </c>
      <c r="H10" s="8"/>
      <c r="I10" s="8" t="s">
        <v>15</v>
      </c>
      <c r="J10" s="8"/>
    </row>
    <row r="11" ht="25" customHeight="1" spans="2:10">
      <c r="B11" s="11">
        <f t="shared" ref="B11:B29" si="1">IF(C11="","",ROW()-7)</f>
        <v>4</v>
      </c>
      <c r="C11" s="12" t="s">
        <v>16</v>
      </c>
      <c r="D11" s="13">
        <v>43862</v>
      </c>
      <c r="E11" s="13">
        <v>43871</v>
      </c>
      <c r="F11" s="14">
        <f t="shared" si="0"/>
        <v>9</v>
      </c>
      <c r="G11" s="12" t="s">
        <v>4</v>
      </c>
      <c r="H11" s="12" t="s">
        <v>17</v>
      </c>
      <c r="I11" s="12" t="s">
        <v>18</v>
      </c>
      <c r="J11" s="12"/>
    </row>
    <row r="12" ht="25" customHeight="1" spans="2:10">
      <c r="B12" s="8">
        <f t="shared" si="1"/>
        <v>5</v>
      </c>
      <c r="C12" s="8" t="s">
        <v>19</v>
      </c>
      <c r="D12" s="9">
        <v>43871</v>
      </c>
      <c r="E12" s="9">
        <v>43890</v>
      </c>
      <c r="F12" s="10">
        <f t="shared" si="0"/>
        <v>19</v>
      </c>
      <c r="G12" s="8" t="s">
        <v>3</v>
      </c>
      <c r="H12" s="8"/>
      <c r="I12" s="8" t="s">
        <v>20</v>
      </c>
      <c r="J12" s="8"/>
    </row>
    <row r="13" ht="25" customHeight="1" spans="2:10">
      <c r="B13" s="11">
        <f t="shared" si="1"/>
        <v>6</v>
      </c>
      <c r="C13" s="12" t="s">
        <v>21</v>
      </c>
      <c r="D13" s="13">
        <v>43873</v>
      </c>
      <c r="E13" s="13">
        <v>43879</v>
      </c>
      <c r="F13" s="14">
        <f t="shared" si="0"/>
        <v>6</v>
      </c>
      <c r="G13" s="12" t="s">
        <v>4</v>
      </c>
      <c r="H13" s="12"/>
      <c r="I13" s="12" t="s">
        <v>22</v>
      </c>
      <c r="J13" s="12"/>
    </row>
    <row r="14" ht="25" customHeight="1" spans="2:10">
      <c r="B14" s="8">
        <f t="shared" si="1"/>
        <v>7</v>
      </c>
      <c r="C14" s="8" t="s">
        <v>23</v>
      </c>
      <c r="D14" s="9">
        <v>43876</v>
      </c>
      <c r="E14" s="9">
        <v>43879</v>
      </c>
      <c r="F14" s="10">
        <f t="shared" si="0"/>
        <v>3</v>
      </c>
      <c r="G14" s="8" t="s">
        <v>4</v>
      </c>
      <c r="H14" s="8"/>
      <c r="I14" s="8" t="s">
        <v>24</v>
      </c>
      <c r="J14" s="8"/>
    </row>
    <row r="15" ht="25" customHeight="1" spans="2:10">
      <c r="B15" s="11">
        <f t="shared" si="1"/>
        <v>8</v>
      </c>
      <c r="C15" s="12" t="s">
        <v>25</v>
      </c>
      <c r="D15" s="13">
        <v>43881</v>
      </c>
      <c r="E15" s="13">
        <v>43889</v>
      </c>
      <c r="F15" s="14">
        <f t="shared" si="0"/>
        <v>8</v>
      </c>
      <c r="G15" s="12" t="s">
        <v>3</v>
      </c>
      <c r="H15" s="12"/>
      <c r="I15" s="12" t="s">
        <v>26</v>
      </c>
      <c r="J15" s="12"/>
    </row>
    <row r="16" ht="25" customHeight="1" spans="2:10">
      <c r="B16" s="8">
        <f t="shared" si="1"/>
        <v>9</v>
      </c>
      <c r="C16" s="8" t="s">
        <v>27</v>
      </c>
      <c r="D16" s="9">
        <v>43883</v>
      </c>
      <c r="E16" s="9">
        <v>43889</v>
      </c>
      <c r="F16" s="10">
        <f t="shared" si="0"/>
        <v>6</v>
      </c>
      <c r="G16" s="8" t="s">
        <v>3</v>
      </c>
      <c r="H16" s="8"/>
      <c r="I16" s="8" t="s">
        <v>28</v>
      </c>
      <c r="J16" s="8"/>
    </row>
    <row r="17" ht="25" customHeight="1" spans="2:10">
      <c r="B17" s="11">
        <f t="shared" si="1"/>
        <v>10</v>
      </c>
      <c r="C17" s="12" t="s">
        <v>29</v>
      </c>
      <c r="D17" s="13">
        <v>43886</v>
      </c>
      <c r="E17" s="13">
        <v>43891</v>
      </c>
      <c r="F17" s="14">
        <f t="shared" si="0"/>
        <v>5</v>
      </c>
      <c r="G17" s="12" t="s">
        <v>3</v>
      </c>
      <c r="H17" s="12"/>
      <c r="I17" s="12" t="s">
        <v>30</v>
      </c>
      <c r="J17" s="12"/>
    </row>
    <row r="18" ht="25" customHeight="1" spans="1:10">
      <c r="A18" s="15"/>
      <c r="B18" s="8">
        <f t="shared" si="1"/>
        <v>11</v>
      </c>
      <c r="C18" s="8" t="s">
        <v>31</v>
      </c>
      <c r="D18" s="9">
        <v>43881</v>
      </c>
      <c r="E18" s="9">
        <v>43889</v>
      </c>
      <c r="F18" s="10">
        <f t="shared" si="0"/>
        <v>8</v>
      </c>
      <c r="G18" s="8" t="s">
        <v>3</v>
      </c>
      <c r="H18" s="8"/>
      <c r="I18" s="8" t="s">
        <v>32</v>
      </c>
      <c r="J18" s="8"/>
    </row>
    <row r="19" ht="25" customHeight="1" spans="2:10">
      <c r="B19" s="11">
        <f t="shared" si="1"/>
        <v>12</v>
      </c>
      <c r="C19" s="12" t="s">
        <v>33</v>
      </c>
      <c r="D19" s="13">
        <v>43881</v>
      </c>
      <c r="E19" s="13">
        <v>43889</v>
      </c>
      <c r="F19" s="14">
        <f t="shared" si="0"/>
        <v>8</v>
      </c>
      <c r="G19" s="12" t="s">
        <v>4</v>
      </c>
      <c r="H19" s="12"/>
      <c r="I19" s="12" t="s">
        <v>34</v>
      </c>
      <c r="J19" s="12"/>
    </row>
    <row r="20" ht="25" customHeight="1" spans="2:10">
      <c r="B20" s="8">
        <f t="shared" si="1"/>
        <v>13</v>
      </c>
      <c r="C20" s="8" t="s">
        <v>35</v>
      </c>
      <c r="D20" s="16"/>
      <c r="E20" s="16"/>
      <c r="F20" s="8"/>
      <c r="G20" s="8" t="s">
        <v>3</v>
      </c>
      <c r="H20" s="10"/>
      <c r="I20" s="8"/>
      <c r="J20" s="8"/>
    </row>
    <row r="21" ht="25" customHeight="1" spans="2:10">
      <c r="B21" s="11" t="str">
        <f t="shared" si="1"/>
        <v/>
      </c>
      <c r="C21" s="12"/>
      <c r="D21" s="17"/>
      <c r="E21" s="17"/>
      <c r="F21" s="12"/>
      <c r="G21" s="12"/>
      <c r="H21" s="12"/>
      <c r="I21" s="12"/>
      <c r="J21" s="12"/>
    </row>
    <row r="22" ht="25" customHeight="1" spans="2:10">
      <c r="B22" s="8" t="str">
        <f t="shared" si="1"/>
        <v/>
      </c>
      <c r="C22" s="8"/>
      <c r="D22" s="16"/>
      <c r="E22" s="16"/>
      <c r="F22" s="8"/>
      <c r="G22" s="8"/>
      <c r="H22" s="8"/>
      <c r="I22" s="8"/>
      <c r="J22" s="8"/>
    </row>
    <row r="23" ht="25" customHeight="1" spans="2:10">
      <c r="B23" s="11" t="str">
        <f t="shared" si="1"/>
        <v/>
      </c>
      <c r="C23" s="12"/>
      <c r="D23" s="17"/>
      <c r="E23" s="17"/>
      <c r="F23" s="12"/>
      <c r="G23" s="12"/>
      <c r="H23" s="12"/>
      <c r="I23" s="12"/>
      <c r="J23" s="12"/>
    </row>
    <row r="24" ht="25" customHeight="1" spans="2:10">
      <c r="B24" s="8" t="str">
        <f t="shared" si="1"/>
        <v/>
      </c>
      <c r="C24" s="8"/>
      <c r="D24" s="16"/>
      <c r="E24" s="16"/>
      <c r="F24" s="8"/>
      <c r="G24" s="8"/>
      <c r="H24" s="8"/>
      <c r="I24" s="8"/>
      <c r="J24" s="8"/>
    </row>
    <row r="25" ht="25" customHeight="1" spans="2:10">
      <c r="B25" s="11" t="str">
        <f t="shared" si="1"/>
        <v/>
      </c>
      <c r="C25" s="12"/>
      <c r="D25" s="17"/>
      <c r="E25" s="17"/>
      <c r="F25" s="12"/>
      <c r="G25" s="12"/>
      <c r="H25" s="12"/>
      <c r="I25" s="12"/>
      <c r="J25" s="12"/>
    </row>
    <row r="26" ht="25" customHeight="1" spans="2:10">
      <c r="B26" s="8" t="str">
        <f t="shared" si="1"/>
        <v/>
      </c>
      <c r="C26" s="8"/>
      <c r="D26" s="16"/>
      <c r="E26" s="16"/>
      <c r="F26" s="8"/>
      <c r="G26" s="8"/>
      <c r="H26" s="8"/>
      <c r="I26" s="8"/>
      <c r="J26" s="8"/>
    </row>
    <row r="27" ht="25" customHeight="1" spans="2:10">
      <c r="B27" s="11" t="str">
        <f t="shared" si="1"/>
        <v/>
      </c>
      <c r="C27" s="12"/>
      <c r="D27" s="17"/>
      <c r="E27" s="17"/>
      <c r="F27" s="12"/>
      <c r="G27" s="12"/>
      <c r="H27" s="12"/>
      <c r="I27" s="12"/>
      <c r="J27" s="12"/>
    </row>
    <row r="28" ht="25" customHeight="1" spans="2:10">
      <c r="B28" s="8" t="str">
        <f t="shared" si="1"/>
        <v/>
      </c>
      <c r="C28" s="8"/>
      <c r="D28" s="16"/>
      <c r="E28" s="16"/>
      <c r="F28" s="8"/>
      <c r="G28" s="8"/>
      <c r="H28" s="8"/>
      <c r="I28" s="8"/>
      <c r="J28" s="8"/>
    </row>
    <row r="29" ht="25" customHeight="1" spans="2:10">
      <c r="B29" s="11" t="str">
        <f t="shared" si="1"/>
        <v/>
      </c>
      <c r="C29" s="18"/>
      <c r="D29" s="19"/>
      <c r="E29" s="19"/>
      <c r="F29" s="18"/>
      <c r="G29" s="18"/>
      <c r="H29" s="18"/>
      <c r="I29" s="18"/>
      <c r="J29" s="18"/>
    </row>
    <row r="30" ht="25" customHeight="1"/>
    <row r="31" ht="25" customHeight="1"/>
    <row r="32" ht="25" customHeight="1"/>
    <row r="33" ht="25" customHeight="1"/>
    <row r="34" ht="25" customHeight="1"/>
    <row r="35" ht="25" customHeight="1"/>
    <row r="36" ht="25" customHeight="1"/>
    <row r="37" ht="25" customHeight="1"/>
    <row r="38" ht="25" customHeight="1"/>
    <row r="39" ht="25" customHeight="1"/>
    <row r="40" ht="25" customHeight="1"/>
    <row r="41" ht="25" customHeight="1"/>
  </sheetData>
  <mergeCells count="8">
    <mergeCell ref="B2:R2"/>
    <mergeCell ref="B3:R3"/>
    <mergeCell ref="D5:E5"/>
    <mergeCell ref="G5:H5"/>
    <mergeCell ref="J5:K5"/>
    <mergeCell ref="D6:E6"/>
    <mergeCell ref="G6:H6"/>
    <mergeCell ref="J6:K6"/>
  </mergeCells>
  <conditionalFormatting sqref="G10:G29">
    <cfRule type="cellIs" dxfId="0" priority="4" operator="equal">
      <formula>"未完成"</formula>
    </cfRule>
  </conditionalFormatting>
  <conditionalFormatting sqref="D6 G6 J6">
    <cfRule type="dataBar" priority="1">
      <dataBar>
        <cfvo type="min"/>
        <cfvo type="max"/>
        <color theme="5"/>
      </dataBar>
      <extLst>
        <ext xmlns:x14="http://schemas.microsoft.com/office/spreadsheetml/2009/9/main" uri="{B025F937-C7B1-47D3-B67F-A62EFF666E3E}">
          <x14:id>{672df270-9e09-4d01-b846-0de55653dd4d}</x14:id>
        </ext>
      </extLst>
    </cfRule>
  </conditionalFormatting>
  <conditionalFormatting sqref="B10:J29">
    <cfRule type="expression" dxfId="1" priority="2">
      <formula>$G10="完成"</formula>
    </cfRule>
  </conditionalFormatting>
  <dataValidations count="1">
    <dataValidation type="list" allowBlank="1" showInputMessage="1" showErrorMessage="1" sqref="G10:G19 G20:G29">
      <formula1>"完成,未完成"</formula1>
    </dataValidation>
  </dataValidations>
  <pageMargins left="0.25" right="0.25" top="0.75" bottom="0.75" header="0.3" footer="0.3"/>
  <pageSetup paperSize="8" orientation="landscape"/>
  <headerFooter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72df270-9e09-4d01-b846-0de55653dd4d}">
            <x14:dataBar minLength="0" maxLength="100" border="1" negativeBarBorderColorSameAsPositive="0">
              <x14:cfvo type="autoMin"/>
              <x14:cfvo type="autoMax"/>
              <x14:borderColor theme="5"/>
              <x14:negativeFillColor rgb="FFFF0000"/>
              <x14:negativeBorderColor rgb="FFFF0000"/>
              <x14:axisColor rgb="FF000000"/>
            </x14:dataBar>
          </x14:cfRule>
          <xm:sqref>D6 G6 J6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728014</cp:lastModifiedBy>
  <dcterms:created xsi:type="dcterms:W3CDTF">2019-09-06T07:57:00Z</dcterms:created>
  <cp:lastPrinted>2020-01-01T10:44:00Z</cp:lastPrinted>
  <dcterms:modified xsi:type="dcterms:W3CDTF">2020-12-06T11:20:08Z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