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zichen\Desktop\Excel\"/>
    </mc:Choice>
  </mc:AlternateContent>
  <xr:revisionPtr revIDLastSave="0" documentId="13_ncr:1_{FF2F801D-0B39-4A98-9E3A-01DC1CF821E9}" xr6:coauthVersionLast="47" xr6:coauthVersionMax="47" xr10:uidLastSave="{00000000-0000-0000-0000-000000000000}"/>
  <bookViews>
    <workbookView xWindow="-110" yWindow="-110" windowWidth="29020" windowHeight="176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13" i="1" l="1"/>
  <c r="M13" i="1" s="1"/>
  <c r="H13" i="1"/>
  <c r="F13" i="1"/>
  <c r="I13" i="1" s="1"/>
  <c r="L12" i="1"/>
  <c r="M12" i="1" s="1"/>
  <c r="I12" i="1"/>
  <c r="F12" i="1"/>
  <c r="H12" i="1" s="1"/>
  <c r="L11" i="1"/>
  <c r="M11" i="1" s="1"/>
  <c r="F11" i="1"/>
  <c r="H11" i="1" s="1"/>
  <c r="L10" i="1"/>
  <c r="M10" i="1" s="1"/>
  <c r="F10" i="1"/>
  <c r="I10" i="1" s="1"/>
  <c r="L9" i="1"/>
  <c r="M9" i="1" s="1"/>
  <c r="F9" i="1"/>
  <c r="I9" i="1" s="1"/>
  <c r="L8" i="1"/>
  <c r="M8" i="1" s="1"/>
  <c r="I8" i="1"/>
  <c r="H8" i="1"/>
  <c r="F8" i="1"/>
  <c r="L7" i="1"/>
  <c r="M7" i="1" s="1"/>
  <c r="F7" i="1"/>
  <c r="H7" i="1" s="1"/>
  <c r="M6" i="1"/>
  <c r="L6" i="1"/>
  <c r="F6" i="1"/>
  <c r="I6" i="1" s="1"/>
  <c r="C3" i="1"/>
  <c r="J12" i="1" s="1"/>
  <c r="I7" i="1" l="1"/>
  <c r="I11" i="1"/>
  <c r="H6" i="1"/>
  <c r="J7" i="1"/>
  <c r="H10" i="1"/>
  <c r="J11" i="1"/>
  <c r="J6" i="1"/>
  <c r="H9" i="1"/>
  <c r="J10" i="1"/>
  <c r="J9" i="1"/>
  <c r="J13" i="1"/>
  <c r="J8" i="1"/>
</calcChain>
</file>

<file path=xl/sharedStrings.xml><?xml version="1.0" encoding="utf-8"?>
<sst xmlns="http://schemas.openxmlformats.org/spreadsheetml/2006/main" count="25" uniqueCount="25">
  <si>
    <t>当前日期：</t>
  </si>
  <si>
    <t>项目名称：XXXX工程项目</t>
  </si>
  <si>
    <t>开始时间：</t>
  </si>
  <si>
    <t>结束时间：</t>
  </si>
  <si>
    <t>序号</t>
  </si>
  <si>
    <t>项目名称</t>
  </si>
  <si>
    <t>开始时间</t>
  </si>
  <si>
    <t>预计结束  时间</t>
  </si>
  <si>
    <t>实际结束  时间</t>
  </si>
  <si>
    <t>工期</t>
  </si>
  <si>
    <t>延迟</t>
  </si>
  <si>
    <t>提前</t>
  </si>
  <si>
    <t>计划比</t>
  </si>
  <si>
    <t>实际比</t>
  </si>
  <si>
    <t>完成天数</t>
  </si>
  <si>
    <t>剩余天数</t>
  </si>
  <si>
    <t>启动</t>
  </si>
  <si>
    <t>计划1</t>
  </si>
  <si>
    <t>计划2</t>
  </si>
  <si>
    <t>计划3</t>
  </si>
  <si>
    <t>实施1</t>
  </si>
  <si>
    <t>实施2</t>
  </si>
  <si>
    <t>实施3</t>
  </si>
  <si>
    <t>收尾</t>
  </si>
  <si>
    <t>项目计划甘特图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</si>
</sst>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yyyy/m/d;@"/>
    <numFmt numFmtId="179" formatCode="0.0%"/>
    <numFmt numFmtId="180" formatCode="0.00_);[Red]\(0.00\)"/>
  </numFmts>
  <fonts count="7" x14ac:knownFonts="1">
    <font>
      <sz val="11"/>
      <color theme="1"/>
      <name val="宋体"/>
      <charset val="134"/>
      <scheme val="minor"/>
    </font>
    <font>
      <b/>
      <sz val="18"/>
      <color theme="1"/>
      <name val="思源黑体 CN Medium"/>
      <family val="2"/>
      <charset val="134"/>
    </font>
    <font>
      <sz val="14"/>
      <color theme="1"/>
      <name val="思源黑体 CN Medium"/>
      <family val="2"/>
      <charset val="134"/>
    </font>
    <font>
      <b/>
      <sz val="14"/>
      <color theme="1"/>
      <name val="思源黑体 CN Medium"/>
      <family val="2"/>
      <charset val="134"/>
    </font>
    <font>
      <sz val="14"/>
      <name val="思源黑体 CN Medium"/>
      <family val="2"/>
      <charset val="134"/>
    </font>
    <font>
      <sz val="14"/>
      <color theme="0"/>
      <name val="思源黑体 CN Medium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17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4" fontId="2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Border="1" applyAlignment="1">
      <alignment horizontal="right" vertical="center" wrapText="1"/>
    </xf>
    <xf numFmtId="14" fontId="2" fillId="0" borderId="0" xfId="0" applyNumberFormat="1" applyFont="1" applyFill="1" applyAlignment="1">
      <alignment horizontal="right" vertical="center" wrapText="1"/>
    </xf>
    <xf numFmtId="178" fontId="2" fillId="0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179" fontId="5" fillId="2" borderId="2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80" fontId="2" fillId="0" borderId="0" xfId="0" applyNumberFormat="1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Sheet1!$C$6:$C$13</c:f>
              <c:strCache>
                <c:ptCount val="8"/>
                <c:pt idx="0">
                  <c:v>启动</c:v>
                </c:pt>
                <c:pt idx="1">
                  <c:v>计划1</c:v>
                </c:pt>
                <c:pt idx="2">
                  <c:v>计划2</c:v>
                </c:pt>
                <c:pt idx="3">
                  <c:v>计划3</c:v>
                </c:pt>
                <c:pt idx="4">
                  <c:v>实施1</c:v>
                </c:pt>
                <c:pt idx="5">
                  <c:v>实施2</c:v>
                </c:pt>
                <c:pt idx="6">
                  <c:v>实施3</c:v>
                </c:pt>
                <c:pt idx="7">
                  <c:v>收尾</c:v>
                </c:pt>
              </c:strCache>
            </c:strRef>
          </c:cat>
          <c:val>
            <c:numRef>
              <c:f>Sheet1!$D$6:$D$13</c:f>
              <c:numCache>
                <c:formatCode>m/d/yyyy</c:formatCode>
                <c:ptCount val="8"/>
                <c:pt idx="0">
                  <c:v>44409</c:v>
                </c:pt>
                <c:pt idx="1">
                  <c:v>44410</c:v>
                </c:pt>
                <c:pt idx="2">
                  <c:v>44412</c:v>
                </c:pt>
                <c:pt idx="3">
                  <c:v>44414</c:v>
                </c:pt>
                <c:pt idx="4">
                  <c:v>44419</c:v>
                </c:pt>
                <c:pt idx="5">
                  <c:v>44421</c:v>
                </c:pt>
                <c:pt idx="6">
                  <c:v>44423</c:v>
                </c:pt>
                <c:pt idx="7">
                  <c:v>44426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4-4D31-A634-03BF16DC9F89}"/>
            </c:ext>
          </c:extLst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工期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bg1"/>
                    </a:solidFill>
                    <a:latin typeface="思源黑体 CN Medium" panose="020B0600000000000000" pitchFamily="34" charset="-122"/>
                    <a:ea typeface="思源黑体 CN Medium" panose="020B0600000000000000" pitchFamily="34" charset="-122"/>
                    <a:cs typeface="黑体" panose="02010600030101010101" charset="-122"/>
                    <a:sym typeface="黑体" panose="02010600030101010101" charset="-122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Sheet1!$C$6:$C$13</c:f>
              <c:strCache>
                <c:ptCount val="8"/>
                <c:pt idx="0">
                  <c:v>启动</c:v>
                </c:pt>
                <c:pt idx="1">
                  <c:v>计划1</c:v>
                </c:pt>
                <c:pt idx="2">
                  <c:v>计划2</c:v>
                </c:pt>
                <c:pt idx="3">
                  <c:v>计划3</c:v>
                </c:pt>
                <c:pt idx="4">
                  <c:v>实施1</c:v>
                </c:pt>
                <c:pt idx="5">
                  <c:v>实施2</c:v>
                </c:pt>
                <c:pt idx="6">
                  <c:v>实施3</c:v>
                </c:pt>
                <c:pt idx="7">
                  <c:v>收尾</c:v>
                </c:pt>
              </c:strCache>
            </c:strRef>
          </c:cat>
          <c:val>
            <c:numRef>
              <c:f>Sheet1!$G$6:$G$13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4-4D31-A634-03BF16DC9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00"/>
        <c:axId val="572073627"/>
        <c:axId val="358683359"/>
      </c:barChart>
      <c:catAx>
        <c:axId val="572073627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思源黑体 CN Medium" panose="020B0600000000000000" pitchFamily="34" charset="-122"/>
                <a:ea typeface="思源黑体 CN Medium" panose="020B0600000000000000" pitchFamily="34" charset="-122"/>
                <a:cs typeface="黑体" panose="02010600030101010101" charset="-122"/>
                <a:sym typeface="黑体" panose="02010600030101010101" charset="-122"/>
              </a:defRPr>
            </a:pPr>
            <a:endParaRPr lang="zh-CN"/>
          </a:p>
        </c:txPr>
        <c:crossAx val="358683359"/>
        <c:crosses val="autoZero"/>
        <c:auto val="1"/>
        <c:lblAlgn val="ctr"/>
        <c:lblOffset val="100"/>
        <c:noMultiLvlLbl val="0"/>
      </c:catAx>
      <c:valAx>
        <c:axId val="35868335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思源黑体 CN Medium" panose="020B0600000000000000" pitchFamily="34" charset="-122"/>
                <a:ea typeface="思源黑体 CN Medium" panose="020B0600000000000000" pitchFamily="34" charset="-122"/>
                <a:cs typeface="黑体" panose="02010600030101010101" charset="-122"/>
                <a:sym typeface="黑体" panose="02010600030101010101" charset="-122"/>
              </a:defRPr>
            </a:pPr>
            <a:endParaRPr lang="zh-CN"/>
          </a:p>
        </c:txPr>
        <c:crossAx val="5720736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思源黑体 CN Medium" panose="020B0600000000000000" pitchFamily="34" charset="-122"/>
                <a:ea typeface="思源黑体 CN Medium" panose="020B0600000000000000" pitchFamily="34" charset="-122"/>
                <a:cs typeface="黑体" panose="02010600030101010101" charset="-122"/>
                <a:sym typeface="黑体" panose="02010600030101010101" charset="-122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思源黑体 CN Medium" panose="020B0600000000000000" pitchFamily="34" charset="-122"/>
                <a:ea typeface="思源黑体 CN Medium" panose="020B0600000000000000" pitchFamily="34" charset="-122"/>
                <a:cs typeface="黑体" panose="02010600030101010101" charset="-122"/>
                <a:sym typeface="黑体" panose="02010600030101010101" charset="-122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ysClr val="windowText" lastClr="000000"/>
              </a:solidFill>
              <a:latin typeface="思源黑体 CN Medium" panose="020B0600000000000000" pitchFamily="34" charset="-122"/>
              <a:ea typeface="思源黑体 CN Medium" panose="020B0600000000000000" pitchFamily="34" charset="-122"/>
              <a:cs typeface="黑体" panose="02010600030101010101" charset="-122"/>
              <a:sym typeface="黑体" panose="02010600030101010101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solidFill>
            <a:sysClr val="windowText" lastClr="000000"/>
          </a:solidFill>
          <a:latin typeface="思源黑体 CN Medium" panose="020B0600000000000000" pitchFamily="34" charset="-122"/>
          <a:ea typeface="思源黑体 CN Medium" panose="020B0600000000000000" pitchFamily="34" charset="-122"/>
          <a:cs typeface="黑体" panose="02010600030101010101" charset="-122"/>
          <a:sym typeface="黑体" panose="0201060003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187325</xdr:colOff>
      <xdr:row>13</xdr:row>
      <xdr:rowOff>57150</xdr:rowOff>
    </xdr:from>
    <xdr:to>
      <xdr:col>13</xdr:col>
      <xdr:colOff>14605</xdr:colOff>
      <xdr:row>24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showGridLines="0" tabSelected="1" workbookViewId="0">
      <selection sqref="A1:M1"/>
    </sheetView>
  </sheetViews>
  <sheetFormatPr defaultColWidth="9" defaultRowHeight="22" x14ac:dyDescent="0.25"/>
  <cols>
    <col min="1" max="1" width="2.6328125" style="2" customWidth="1"/>
    <col min="2" max="2" width="11.08984375" style="2" customWidth="1"/>
    <col min="3" max="6" width="14.08984375" style="2" customWidth="1"/>
    <col min="7" max="8" width="9.7265625" style="10" customWidth="1"/>
    <col min="9" max="9" width="9.7265625" style="2" customWidth="1"/>
    <col min="10" max="11" width="14.08984375" style="2" customWidth="1"/>
    <col min="12" max="13" width="14.08984375" style="5" customWidth="1"/>
    <col min="14" max="14" width="9" style="2"/>
    <col min="15" max="15" width="9.453125" style="2" customWidth="1"/>
    <col min="16" max="16384" width="9" style="2"/>
  </cols>
  <sheetData>
    <row r="1" spans="1:15" ht="29" customHeight="1" x14ac:dyDescent="0.25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6" customHeight="1" x14ac:dyDescent="0.25">
      <c r="A2" s="3"/>
      <c r="B2" s="3"/>
      <c r="C2" s="3"/>
      <c r="D2" s="3"/>
      <c r="E2" s="3"/>
      <c r="F2" s="3"/>
      <c r="G2" s="4"/>
      <c r="H2" s="3"/>
      <c r="I2" s="3"/>
      <c r="J2" s="3"/>
    </row>
    <row r="3" spans="1:15" ht="27" customHeight="1" x14ac:dyDescent="0.25">
      <c r="A3" s="6"/>
      <c r="B3" s="7" t="s">
        <v>0</v>
      </c>
      <c r="C3" s="8">
        <f ca="1">TODAY()</f>
        <v>44441</v>
      </c>
      <c r="D3" s="9"/>
      <c r="E3" s="10"/>
      <c r="F3" s="10"/>
      <c r="H3" s="2"/>
      <c r="K3" s="5"/>
      <c r="M3" s="2"/>
    </row>
    <row r="4" spans="1:15" ht="27" customHeight="1" x14ac:dyDescent="0.25">
      <c r="B4" s="11" t="s">
        <v>1</v>
      </c>
      <c r="C4" s="11"/>
      <c r="D4" s="11"/>
      <c r="E4" s="11"/>
      <c r="F4" s="12"/>
      <c r="G4" s="10" t="s">
        <v>2</v>
      </c>
      <c r="H4" s="13">
        <v>44409</v>
      </c>
      <c r="I4" s="13"/>
      <c r="J4" s="14" t="s">
        <v>3</v>
      </c>
      <c r="K4" s="15"/>
      <c r="L4" s="16">
        <v>44439</v>
      </c>
      <c r="M4" s="16"/>
    </row>
    <row r="5" spans="1:15" s="21" customFormat="1" ht="45" customHeight="1" x14ac:dyDescent="0.25">
      <c r="A5" s="17"/>
      <c r="B5" s="18" t="s">
        <v>4</v>
      </c>
      <c r="C5" s="18" t="s">
        <v>5</v>
      </c>
      <c r="D5" s="19" t="s">
        <v>6</v>
      </c>
      <c r="E5" s="19" t="s">
        <v>7</v>
      </c>
      <c r="F5" s="19" t="s">
        <v>8</v>
      </c>
      <c r="G5" s="18" t="s">
        <v>9</v>
      </c>
      <c r="H5" s="18" t="s">
        <v>10</v>
      </c>
      <c r="I5" s="18" t="s">
        <v>11</v>
      </c>
      <c r="J5" s="20" t="s">
        <v>12</v>
      </c>
      <c r="K5" s="20" t="s">
        <v>13</v>
      </c>
      <c r="L5" s="18" t="s">
        <v>14</v>
      </c>
      <c r="M5" s="18" t="s">
        <v>15</v>
      </c>
      <c r="O5" s="22"/>
    </row>
    <row r="6" spans="1:15" ht="28" customHeight="1" x14ac:dyDescent="0.25">
      <c r="A6" s="6"/>
      <c r="B6" s="23">
        <v>1</v>
      </c>
      <c r="C6" s="23" t="s">
        <v>16</v>
      </c>
      <c r="D6" s="24">
        <v>44409</v>
      </c>
      <c r="E6" s="25">
        <v>44412</v>
      </c>
      <c r="F6" s="25">
        <f>IF(G6="","",D6+G6-1)</f>
        <v>44411</v>
      </c>
      <c r="G6" s="23">
        <v>3</v>
      </c>
      <c r="H6" s="23" t="str">
        <f>IF(AND(F6&lt;&gt;"",F6&gt;E6),F6-E6,"")</f>
        <v/>
      </c>
      <c r="I6" s="23">
        <f>IF(AND(F6&lt;&gt;"",F6&lt;E6),E6-F6,"")</f>
        <v>1</v>
      </c>
      <c r="J6" s="26">
        <f t="shared" ref="J6:J13" ca="1" si="0">IF(D6="","",IF(D6&gt;$C$3,"",IF(E6&lt;$C$3,100%,($C$3-D6+1)/(E6-D6+1))))</f>
        <v>1</v>
      </c>
      <c r="K6" s="26">
        <v>1</v>
      </c>
      <c r="L6" s="23">
        <f t="shared" ref="L6:L13" si="1">IF(K6="","",G6*K6)</f>
        <v>3</v>
      </c>
      <c r="M6" s="23" t="str">
        <f t="shared" ref="M6:M13" si="2">IF(G6="","",IF(L6="",G6,IF(L6=G6,"",G6-L6)))</f>
        <v/>
      </c>
      <c r="O6" s="27"/>
    </row>
    <row r="7" spans="1:15" ht="28" customHeight="1" x14ac:dyDescent="0.25">
      <c r="A7" s="6"/>
      <c r="B7" s="23">
        <v>2</v>
      </c>
      <c r="C7" s="23" t="s">
        <v>17</v>
      </c>
      <c r="D7" s="24">
        <v>44410</v>
      </c>
      <c r="E7" s="25">
        <v>44413</v>
      </c>
      <c r="F7" s="25">
        <f t="shared" ref="F7:F13" si="3">IF(G7="","",D7+G7-1)</f>
        <v>44411</v>
      </c>
      <c r="G7" s="23">
        <v>2</v>
      </c>
      <c r="H7" s="23" t="str">
        <f t="shared" ref="H7:H13" si="4">IF(AND(F7&lt;&gt;"",F7&gt;E7),F7-E7,"")</f>
        <v/>
      </c>
      <c r="I7" s="23">
        <f t="shared" ref="I7:I13" si="5">IF(AND(F7&lt;&gt;"",F7&lt;E7),E7-F7,"")</f>
        <v>2</v>
      </c>
      <c r="J7" s="26">
        <f t="shared" ca="1" si="0"/>
        <v>1</v>
      </c>
      <c r="K7" s="26">
        <v>1</v>
      </c>
      <c r="L7" s="23">
        <f t="shared" si="1"/>
        <v>2</v>
      </c>
      <c r="M7" s="23" t="str">
        <f t="shared" si="2"/>
        <v/>
      </c>
    </row>
    <row r="8" spans="1:15" ht="28" customHeight="1" x14ac:dyDescent="0.25">
      <c r="A8" s="6"/>
      <c r="B8" s="23">
        <v>3</v>
      </c>
      <c r="C8" s="23" t="s">
        <v>18</v>
      </c>
      <c r="D8" s="24">
        <v>44412</v>
      </c>
      <c r="E8" s="25">
        <v>44418</v>
      </c>
      <c r="F8" s="25">
        <f t="shared" si="3"/>
        <v>44418</v>
      </c>
      <c r="G8" s="23">
        <v>7</v>
      </c>
      <c r="H8" s="23" t="str">
        <f t="shared" si="4"/>
        <v/>
      </c>
      <c r="I8" s="23" t="str">
        <f t="shared" si="5"/>
        <v/>
      </c>
      <c r="J8" s="26">
        <f t="shared" ca="1" si="0"/>
        <v>1</v>
      </c>
      <c r="K8" s="26">
        <v>1</v>
      </c>
      <c r="L8" s="23">
        <f t="shared" si="1"/>
        <v>7</v>
      </c>
      <c r="M8" s="23" t="str">
        <f t="shared" si="2"/>
        <v/>
      </c>
    </row>
    <row r="9" spans="1:15" ht="28" customHeight="1" x14ac:dyDescent="0.25">
      <c r="A9" s="6"/>
      <c r="B9" s="23">
        <v>4</v>
      </c>
      <c r="C9" s="23" t="s">
        <v>19</v>
      </c>
      <c r="D9" s="24">
        <v>44414</v>
      </c>
      <c r="E9" s="25">
        <v>44416</v>
      </c>
      <c r="F9" s="25">
        <f t="shared" si="3"/>
        <v>44416</v>
      </c>
      <c r="G9" s="23">
        <v>3</v>
      </c>
      <c r="H9" s="23" t="str">
        <f t="shared" si="4"/>
        <v/>
      </c>
      <c r="I9" s="23" t="str">
        <f t="shared" si="5"/>
        <v/>
      </c>
      <c r="J9" s="26">
        <f t="shared" ca="1" si="0"/>
        <v>1</v>
      </c>
      <c r="K9" s="26">
        <v>1</v>
      </c>
      <c r="L9" s="23">
        <f t="shared" si="1"/>
        <v>3</v>
      </c>
      <c r="M9" s="23" t="str">
        <f t="shared" si="2"/>
        <v/>
      </c>
    </row>
    <row r="10" spans="1:15" ht="28" customHeight="1" x14ac:dyDescent="0.25">
      <c r="A10" s="6"/>
      <c r="B10" s="23">
        <v>5</v>
      </c>
      <c r="C10" s="23" t="s">
        <v>20</v>
      </c>
      <c r="D10" s="24">
        <v>44419</v>
      </c>
      <c r="E10" s="25">
        <v>44420</v>
      </c>
      <c r="F10" s="25">
        <f t="shared" si="3"/>
        <v>44421</v>
      </c>
      <c r="G10" s="23">
        <v>3</v>
      </c>
      <c r="H10" s="23">
        <f t="shared" si="4"/>
        <v>1</v>
      </c>
      <c r="I10" s="23" t="str">
        <f t="shared" si="5"/>
        <v/>
      </c>
      <c r="J10" s="26">
        <f t="shared" ca="1" si="0"/>
        <v>1</v>
      </c>
      <c r="K10" s="26">
        <v>1</v>
      </c>
      <c r="L10" s="23">
        <f t="shared" si="1"/>
        <v>3</v>
      </c>
      <c r="M10" s="23" t="str">
        <f t="shared" si="2"/>
        <v/>
      </c>
    </row>
    <row r="11" spans="1:15" ht="28" customHeight="1" x14ac:dyDescent="0.25">
      <c r="A11" s="6"/>
      <c r="B11" s="23">
        <v>6</v>
      </c>
      <c r="C11" s="23" t="s">
        <v>21</v>
      </c>
      <c r="D11" s="24">
        <v>44421</v>
      </c>
      <c r="E11" s="25">
        <v>44423</v>
      </c>
      <c r="F11" s="25">
        <f t="shared" si="3"/>
        <v>44424</v>
      </c>
      <c r="G11" s="23">
        <v>4</v>
      </c>
      <c r="H11" s="23">
        <f t="shared" si="4"/>
        <v>1</v>
      </c>
      <c r="I11" s="23" t="str">
        <f t="shared" si="5"/>
        <v/>
      </c>
      <c r="J11" s="26">
        <f t="shared" ca="1" si="0"/>
        <v>1</v>
      </c>
      <c r="K11" s="26"/>
      <c r="L11" s="23" t="str">
        <f t="shared" si="1"/>
        <v/>
      </c>
      <c r="M11" s="23">
        <f t="shared" si="2"/>
        <v>4</v>
      </c>
    </row>
    <row r="12" spans="1:15" ht="28" customHeight="1" x14ac:dyDescent="0.25">
      <c r="A12" s="6"/>
      <c r="B12" s="23">
        <v>7</v>
      </c>
      <c r="C12" s="23" t="s">
        <v>22</v>
      </c>
      <c r="D12" s="24">
        <v>44423</v>
      </c>
      <c r="E12" s="25">
        <v>44428</v>
      </c>
      <c r="F12" s="25">
        <f t="shared" si="3"/>
        <v>44427</v>
      </c>
      <c r="G12" s="23">
        <v>5</v>
      </c>
      <c r="H12" s="23" t="str">
        <f t="shared" si="4"/>
        <v/>
      </c>
      <c r="I12" s="23">
        <f t="shared" si="5"/>
        <v>1</v>
      </c>
      <c r="J12" s="26">
        <f t="shared" ca="1" si="0"/>
        <v>1</v>
      </c>
      <c r="K12" s="26"/>
      <c r="L12" s="23" t="str">
        <f t="shared" si="1"/>
        <v/>
      </c>
      <c r="M12" s="23">
        <f t="shared" si="2"/>
        <v>5</v>
      </c>
    </row>
    <row r="13" spans="1:15" ht="28" customHeight="1" x14ac:dyDescent="0.25">
      <c r="A13" s="6"/>
      <c r="B13" s="23">
        <v>8</v>
      </c>
      <c r="C13" s="23" t="s">
        <v>23</v>
      </c>
      <c r="D13" s="24">
        <v>44426</v>
      </c>
      <c r="E13" s="25">
        <v>44433</v>
      </c>
      <c r="F13" s="25">
        <f t="shared" si="3"/>
        <v>44433</v>
      </c>
      <c r="G13" s="23">
        <v>8</v>
      </c>
      <c r="H13" s="23" t="str">
        <f t="shared" si="4"/>
        <v/>
      </c>
      <c r="I13" s="23" t="str">
        <f t="shared" si="5"/>
        <v/>
      </c>
      <c r="J13" s="26">
        <f t="shared" ca="1" si="0"/>
        <v>1</v>
      </c>
      <c r="K13" s="26"/>
      <c r="L13" s="23" t="str">
        <f t="shared" si="1"/>
        <v/>
      </c>
      <c r="M13" s="23">
        <f t="shared" si="2"/>
        <v>8</v>
      </c>
    </row>
    <row r="22" spans="15:15" x14ac:dyDescent="0.25">
      <c r="O22" s="27"/>
    </row>
  </sheetData>
  <mergeCells count="5">
    <mergeCell ref="A1:M1"/>
    <mergeCell ref="B4:E4"/>
    <mergeCell ref="H4:I4"/>
    <mergeCell ref="J4:K4"/>
    <mergeCell ref="L4:M4"/>
  </mergeCells>
  <phoneticPr fontId="6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Anzichen</dc:creator>
  <cp:lastModifiedBy>Anzichen</cp:lastModifiedBy>
  <dcterms:created xsi:type="dcterms:W3CDTF">2021-06-16T12:54:00Z</dcterms:created>
  <dcterms:modified xsi:type="dcterms:W3CDTF">2021-09-02T06:55:46Z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  <property fmtid="{D5CDD505-2E9C-101B-9397-08002B2CF9AE}" pid="3" name="KSOTemplateUUID">
    <vt:lpwstr>v1.0_mb_ZsOg2TCpFUyNy0qf75cBFQ==</vt:lpwstr>
  </property>
</Properties>
</file>