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17" windowHeight="82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<sst xmlns="http://schemas.openxmlformats.org/spreadsheetml/2006/main" count="22" uniqueCount="22">
  <si>
    <t>项目进度计划表</t>
  </si>
  <si>
    <t>任务名称</t>
  </si>
  <si>
    <t>计划开始日期</t>
  </si>
  <si>
    <t>预计工期</t>
  </si>
  <si>
    <t>计划完成日期</t>
  </si>
  <si>
    <t>完成时间</t>
  </si>
  <si>
    <t>未完成</t>
  </si>
  <si>
    <t>完成进度</t>
  </si>
  <si>
    <t>说明</t>
  </si>
  <si>
    <t>策划</t>
  </si>
  <si>
    <t>场地</t>
  </si>
  <si>
    <t>搭建方案</t>
  </si>
  <si>
    <t>展会招商</t>
  </si>
  <si>
    <t>审批报备</t>
  </si>
  <si>
    <t>信息发布</t>
  </si>
  <si>
    <t>设计宣传</t>
  </si>
  <si>
    <t>传达信息</t>
  </si>
  <si>
    <t>准备环节</t>
  </si>
  <si>
    <t>准备物品运输</t>
  </si>
  <si>
    <t>现场协调</t>
  </si>
  <si>
    <t>现场人员准备</t>
  </si>
  <si>
    <t>活动持续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</si>
</sst>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42" formatCode="_ &quot;￥&quot;* #,##0_ ;_ &quot;￥&quot;* \-#,##0_ ;_ &quot;￥&quot;* &quot;-&quot;_ ;_ @_ "/>
    <numFmt numFmtId="41" formatCode="_ * #,##0_ ;_ * \-#,##0_ ;_ * &quot;-&quot;_ ;_ @_ "/>
    <numFmt numFmtId="177" formatCode="yyyy/m/d;@"/>
  </numFmts>
  <fonts count="26">
    <font>
      <sz val="11"/>
      <color theme="1"/>
      <name val="宋体"/>
      <charset val="134"/>
      <scheme val="minor"/>
    </font>
    <font>
      <sz val="14"/>
      <color theme="1"/>
      <name val="字魂45号-冰宇雅宋"/>
      <charset val="134"/>
    </font>
    <font>
      <sz val="11"/>
      <color theme="1"/>
      <name val="字魂45号-冰宇雅宋"/>
      <charset val="134"/>
    </font>
    <font>
      <sz val="26"/>
      <color theme="1"/>
      <name val="字魂45号-冰宇雅宋"/>
      <charset val="134"/>
    </font>
    <font>
      <sz val="14"/>
      <color rgb="FFFFFFFF"/>
      <name val="字魂45号-冰宇雅宋"/>
      <charset val="134"/>
    </font>
    <font>
      <sz val="11"/>
      <color rgb="FF000000"/>
      <name val="字魂45号-冰宇雅宋"/>
      <charset val="134"/>
    </font>
    <font>
      <sz val="11"/>
      <color rgb="FF93BFBE"/>
      <name val="字魂45号-冰宇雅宋"/>
      <charset val="134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3BFB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93BFBE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23" fillId="12" borderId="3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9" fontId="2" fillId="0" borderId="0" xfId="1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77" fontId="4" fillId="2" borderId="0" xfId="0" applyNumberFormat="1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>
      <alignment horizontal="center" vertical="center"/>
    </xf>
    <xf numFmtId="9" fontId="4" fillId="2" borderId="0" xfId="1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177" fontId="5" fillId="3" borderId="0" xfId="0" applyNumberFormat="1" applyFont="1" applyFill="1" applyBorder="1" applyAlignment="1">
      <alignment horizontal="center" vertical="center"/>
    </xf>
    <xf numFmtId="0" fontId="5" fillId="3" borderId="0" xfId="0" applyNumberFormat="1" applyFont="1" applyFill="1" applyBorder="1" applyAlignment="1">
      <alignment horizontal="center" vertical="center"/>
    </xf>
    <xf numFmtId="9" fontId="5" fillId="3" borderId="0" xfId="1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9" fontId="6" fillId="0" borderId="1" xfId="11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9" fontId="2" fillId="0" borderId="0" xfId="11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ill>
        <gradientFill degree="180">
          <stop position="0">
            <color rgb="FFFFFFFF"/>
          </stop>
          <stop position="1">
            <color rgb="FF93BFBE"/>
          </stop>
        </gradientFill>
      </fill>
    </dxf>
    <dxf>
      <fill>
        <patternFill patternType="solid">
          <bgColor rgb="FFFFFFFF"/>
        </patternFill>
      </fill>
    </dxf>
    <dxf>
      <font>
        <b val="0"/>
        <i val="0"/>
        <u val="none"/>
        <sz val="11"/>
        <color rgb="FF93BFBE"/>
      </font>
      <border>
        <left/>
        <right/>
        <top/>
        <bottom style="medium">
          <color rgb="FF93BFBE"/>
        </bottom>
        <vertical/>
        <horizontal/>
      </border>
    </dxf>
    <dxf>
      <font>
        <b val="0"/>
        <i val="0"/>
        <u val="none"/>
        <sz val="11"/>
        <color rgb="FFFFFFFF"/>
      </font>
      <fill>
        <patternFill patternType="solid">
          <bgColor rgb="FF93BFBE"/>
        </patternFill>
      </fill>
    </dxf>
    <dxf>
      <font>
        <b val="0"/>
        <i val="0"/>
        <u val="none"/>
        <sz val="11"/>
        <color rgb="FF000000"/>
      </font>
    </dxf>
  </dxfs>
  <tableStyles count="1" defaultTableStyle="TableStyleMedium2" defaultPivotStyle="PivotStyleLight16">
    <tableStyle name="镶边行青色渐变表格样式" count="5">
      <tableStyleElement type="wholeTable" dxfId="4"/>
      <tableStyleElement type="headerRow" dxfId="3"/>
      <tableStyleElement type="totalRow" dxfId="2"/>
      <tableStyleElement type="firstRowStripe" dxfId="1"/>
      <tableStyleElement type="secondRowStripe" dxfId="0"/>
    </tableStyle>
  </tableStyles>
  <colors>
    <mruColors>
      <color rgb="00F0F5F8"/>
      <color rgb="00B4CEDC"/>
      <color rgb="00C8CEE7"/>
      <color rgb="00F6F7FB"/>
      <color rgb="00CFD5EA"/>
      <color rgb="00929FD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计划开始日期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Sheet1!$B$5:$B$17</c:f>
              <c:strCache>
                <c:ptCount val="13"/>
                <c:pt idx="0">
                  <c:v>策划</c:v>
                </c:pt>
                <c:pt idx="1">
                  <c:v>场地</c:v>
                </c:pt>
                <c:pt idx="2">
                  <c:v>搭建方案</c:v>
                </c:pt>
                <c:pt idx="3">
                  <c:v>展会招商</c:v>
                </c:pt>
                <c:pt idx="4">
                  <c:v>审批报备</c:v>
                </c:pt>
                <c:pt idx="5">
                  <c:v>信息发布</c:v>
                </c:pt>
                <c:pt idx="6">
                  <c:v>设计宣传</c:v>
                </c:pt>
                <c:pt idx="7">
                  <c:v>传达信息</c:v>
                </c:pt>
                <c:pt idx="8">
                  <c:v>准备环节</c:v>
                </c:pt>
                <c:pt idx="9">
                  <c:v>准备物品运输</c:v>
                </c:pt>
                <c:pt idx="10">
                  <c:v>现场协调</c:v>
                </c:pt>
                <c:pt idx="11">
                  <c:v>现场人员准备</c:v>
                </c:pt>
                <c:pt idx="12">
                  <c:v>活动持续</c:v>
                </c:pt>
              </c:strCache>
            </c:strRef>
          </c:cat>
          <c:val>
            <c:numRef>
              <c:f>Sheet1!$C$5:$C$17</c:f>
              <c:numCache>
                <c:formatCode>yyyy/m/d;@</c:formatCode>
                <c:ptCount val="13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44379</c:v>
                </c:pt>
                <c:pt idx="4">
                  <c:v>44387</c:v>
                </c:pt>
                <c:pt idx="5">
                  <c:v>44383</c:v>
                </c:pt>
                <c:pt idx="6">
                  <c:v>44380</c:v>
                </c:pt>
                <c:pt idx="7">
                  <c:v>44392</c:v>
                </c:pt>
                <c:pt idx="8">
                  <c:v>44397</c:v>
                </c:pt>
                <c:pt idx="9">
                  <c:v>44400</c:v>
                </c:pt>
                <c:pt idx="10">
                  <c:v>44402</c:v>
                </c:pt>
                <c:pt idx="11">
                  <c:v>44405</c:v>
                </c:pt>
                <c:pt idx="12">
                  <c:v>44408</c:v>
                </c:pt>
              </c:numCache>
            </c:numRef>
          </c:val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完成时间</c:v>
                </c:pt>
              </c:strCache>
            </c:strRef>
          </c:tx>
          <c:spPr>
            <a:solidFill>
              <a:srgbClr val="929FD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Sheet1!$B$5:$B$17</c:f>
              <c:strCache>
                <c:ptCount val="13"/>
                <c:pt idx="0">
                  <c:v>策划</c:v>
                </c:pt>
                <c:pt idx="1">
                  <c:v>场地</c:v>
                </c:pt>
                <c:pt idx="2">
                  <c:v>搭建方案</c:v>
                </c:pt>
                <c:pt idx="3">
                  <c:v>展会招商</c:v>
                </c:pt>
                <c:pt idx="4">
                  <c:v>审批报备</c:v>
                </c:pt>
                <c:pt idx="5">
                  <c:v>信息发布</c:v>
                </c:pt>
                <c:pt idx="6">
                  <c:v>设计宣传</c:v>
                </c:pt>
                <c:pt idx="7">
                  <c:v>传达信息</c:v>
                </c:pt>
                <c:pt idx="8">
                  <c:v>准备环节</c:v>
                </c:pt>
                <c:pt idx="9">
                  <c:v>准备物品运输</c:v>
                </c:pt>
                <c:pt idx="10">
                  <c:v>现场协调</c:v>
                </c:pt>
                <c:pt idx="11">
                  <c:v>现场人员准备</c:v>
                </c:pt>
                <c:pt idx="12">
                  <c:v>活动持续</c:v>
                </c:pt>
              </c:strCache>
            </c:strRef>
          </c:cat>
          <c:val>
            <c:numRef>
              <c:f>Sheet1!$F$5:$F$17</c:f>
              <c:numCache>
                <c:formatCode>General</c:formatCode>
                <c:ptCount val="13"/>
                <c:pt idx="0">
                  <c:v>6</c:v>
                </c:pt>
                <c:pt idx="1">
                  <c:v>8</c:v>
                </c:pt>
                <c:pt idx="2">
                  <c:v>1</c:v>
                </c:pt>
                <c:pt idx="3">
                  <c:v>14</c:v>
                </c:pt>
                <c:pt idx="4">
                  <c:v>8</c:v>
                </c:pt>
                <c:pt idx="5">
                  <c:v>12</c:v>
                </c:pt>
                <c:pt idx="6">
                  <c:v>30</c:v>
                </c:pt>
                <c:pt idx="7">
                  <c:v>12</c:v>
                </c:pt>
                <c:pt idx="8">
                  <c:v>12</c:v>
                </c:pt>
                <c:pt idx="9">
                  <c:v>8</c:v>
                </c:pt>
                <c:pt idx="10">
                  <c:v>12</c:v>
                </c:pt>
                <c:pt idx="11">
                  <c:v>14</c:v>
                </c:pt>
                <c:pt idx="12">
                  <c:v>18</c:v>
                </c:pt>
              </c:numCache>
            </c:numRef>
          </c:val>
        </c:ser>
        <c:ser>
          <c:idx val="2"/>
          <c:order val="2"/>
          <c:tx>
            <c:strRef>
              <c:f>Sheet1!$G$4</c:f>
              <c:strCache>
                <c:ptCount val="1"/>
                <c:pt idx="0">
                  <c:v>未完成</c:v>
                </c:pt>
              </c:strCache>
            </c:strRef>
          </c:tx>
          <c:spPr>
            <a:solidFill>
              <a:srgbClr val="CFD5EA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Sheet1!$B$5:$B$17</c:f>
              <c:strCache>
                <c:ptCount val="13"/>
                <c:pt idx="0">
                  <c:v>策划</c:v>
                </c:pt>
                <c:pt idx="1">
                  <c:v>场地</c:v>
                </c:pt>
                <c:pt idx="2">
                  <c:v>搭建方案</c:v>
                </c:pt>
                <c:pt idx="3">
                  <c:v>展会招商</c:v>
                </c:pt>
                <c:pt idx="4">
                  <c:v>审批报备</c:v>
                </c:pt>
                <c:pt idx="5">
                  <c:v>信息发布</c:v>
                </c:pt>
                <c:pt idx="6">
                  <c:v>设计宣传</c:v>
                </c:pt>
                <c:pt idx="7">
                  <c:v>传达信息</c:v>
                </c:pt>
                <c:pt idx="8">
                  <c:v>准备环节</c:v>
                </c:pt>
                <c:pt idx="9">
                  <c:v>准备物品运输</c:v>
                </c:pt>
                <c:pt idx="10">
                  <c:v>现场协调</c:v>
                </c:pt>
                <c:pt idx="11">
                  <c:v>现场人员准备</c:v>
                </c:pt>
                <c:pt idx="12">
                  <c:v>活动持续</c:v>
                </c:pt>
              </c:strCache>
            </c:strRef>
          </c:cat>
          <c:val>
            <c:numRef>
              <c:f>Sheet1!$G$5:$G$17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4635200"/>
        <c:axId val="605180563"/>
      </c:barChart>
      <c:lineChart>
        <c:grouping val="stacked"/>
        <c:varyColors val="0"/>
        <c:ser>
          <c:idx val="3"/>
          <c:order val="3"/>
          <c:tx>
            <c:strRef>
              <c:f>Sheet1!$H$4</c:f>
              <c:strCache>
                <c:ptCount val="1"/>
                <c:pt idx="0">
                  <c:v>完成进度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Sheet1!$B$5:$B$17</c:f>
              <c:strCache>
                <c:ptCount val="13"/>
                <c:pt idx="0">
                  <c:v>策划</c:v>
                </c:pt>
                <c:pt idx="1">
                  <c:v>场地</c:v>
                </c:pt>
                <c:pt idx="2">
                  <c:v>搭建方案</c:v>
                </c:pt>
                <c:pt idx="3">
                  <c:v>展会招商</c:v>
                </c:pt>
                <c:pt idx="4">
                  <c:v>审批报备</c:v>
                </c:pt>
                <c:pt idx="5">
                  <c:v>信息发布</c:v>
                </c:pt>
                <c:pt idx="6">
                  <c:v>设计宣传</c:v>
                </c:pt>
                <c:pt idx="7">
                  <c:v>传达信息</c:v>
                </c:pt>
                <c:pt idx="8">
                  <c:v>准备环节</c:v>
                </c:pt>
                <c:pt idx="9">
                  <c:v>准备物品运输</c:v>
                </c:pt>
                <c:pt idx="10">
                  <c:v>现场协调</c:v>
                </c:pt>
                <c:pt idx="11">
                  <c:v>现场人员准备</c:v>
                </c:pt>
                <c:pt idx="12">
                  <c:v>活动持续</c:v>
                </c:pt>
              </c:strCache>
            </c:strRef>
          </c:cat>
          <c:val>
            <c:numRef>
              <c:f>Sheet1!$H$5:$H$17</c:f>
              <c:numCache>
                <c:formatCode>0%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0.1</c:v>
                </c:pt>
                <c:pt idx="3">
                  <c:v>1</c:v>
                </c:pt>
                <c:pt idx="4">
                  <c:v>1</c:v>
                </c:pt>
                <c:pt idx="5">
                  <c:v>0.857142857142857</c:v>
                </c:pt>
                <c:pt idx="6">
                  <c:v>1</c:v>
                </c:pt>
                <c:pt idx="7">
                  <c:v>1.2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25484"/>
        <c:axId val="343507686"/>
      </c:lineChart>
      <c:catAx>
        <c:axId val="534635200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605180563"/>
        <c:crosses val="autoZero"/>
        <c:auto val="1"/>
        <c:lblAlgn val="ctr"/>
        <c:lblOffset val="100"/>
        <c:noMultiLvlLbl val="0"/>
      </c:catAx>
      <c:valAx>
        <c:axId val="605180563"/>
        <c:scaling>
          <c:orientation val="minMax"/>
          <c:max val="44427"/>
          <c:min val="44378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yyyy/m/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534635200"/>
        <c:crosses val="autoZero"/>
        <c:crossBetween val="between"/>
        <c:majorUnit val="5"/>
      </c:valAx>
      <c:catAx>
        <c:axId val="147025484"/>
        <c:scaling>
          <c:orientation val="minMax"/>
        </c:scaling>
        <c:delete val="1"/>
        <c:axPos val="t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343507686"/>
        <c:crosses val="max"/>
        <c:auto val="1"/>
        <c:lblAlgn val="ctr"/>
        <c:lblOffset val="100"/>
        <c:noMultiLvlLbl val="0"/>
      </c:catAx>
      <c:valAx>
        <c:axId val="343507686"/>
        <c:scaling>
          <c:orientation val="minMax"/>
          <c:max val="1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14702548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字魂45号-冰宇雅宋" panose="00000500000000000000" charset="-122"/>
              <a:ea typeface="字魂45号-冰宇雅宋" panose="00000500000000000000" charset="-122"/>
              <a:cs typeface="字魂45号-冰宇雅宋" panose="00000500000000000000" charset="-122"/>
              <a:sym typeface="字魂45号-冰宇雅宋" panose="00000500000000000000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 lang="zh-CN" b="1">
          <a:latin typeface="字魂45号-冰宇雅宋" panose="00000500000000000000" charset="-122"/>
          <a:ea typeface="字魂45号-冰宇雅宋" panose="00000500000000000000" charset="-122"/>
          <a:cs typeface="字魂45号-冰宇雅宋" panose="00000500000000000000" charset="-122"/>
          <a:sym typeface="字魂45号-冰宇雅宋" panose="000005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51435</xdr:colOff>
      <xdr:row>2</xdr:row>
      <xdr:rowOff>223520</xdr:rowOff>
    </xdr:from>
    <xdr:to>
      <xdr:col>20</xdr:col>
      <xdr:colOff>137795</xdr:colOff>
      <xdr:row>16</xdr:row>
      <xdr:rowOff>318135</xdr:rowOff>
    </xdr:to>
    <xdr:graphicFrame>
      <xdr:nvGraphicFramePr>
        <xdr:cNvPr id="6" name="图表 5"/>
        <xdr:cNvGraphicFramePr/>
      </xdr:nvGraphicFramePr>
      <xdr:xfrm>
        <a:off x="7971790" y="998220"/>
        <a:ext cx="6980555" cy="4857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T20"/>
  <sheetViews>
    <sheetView showGridLines="0" tabSelected="1" topLeftCell="A7" workbookViewId="0">
      <selection activeCell="E20" sqref="E20"/>
    </sheetView>
  </sheetViews>
  <sheetFormatPr defaultColWidth="8.73451327433628" defaultRowHeight="19" customHeight="1"/>
  <cols>
    <col min="1" max="1" width="4.45132743362832" style="2" customWidth="1"/>
    <col min="2" max="2" width="19.4513274336283" style="2" customWidth="1"/>
    <col min="3" max="3" width="15.2654867256637" style="3" customWidth="1"/>
    <col min="4" max="4" width="11.1150442477876" style="2" customWidth="1"/>
    <col min="5" max="5" width="17.1858407079646" style="3" customWidth="1"/>
    <col min="6" max="6" width="10.3628318584071" style="4" customWidth="1"/>
    <col min="7" max="7" width="10.3628318584071" style="2" customWidth="1"/>
    <col min="8" max="8" width="11.7345132743363" style="5" customWidth="1"/>
    <col min="9" max="9" width="10.4513274336283" style="2" customWidth="1"/>
    <col min="10" max="16384" width="8.73451327433628" style="2"/>
  </cols>
  <sheetData>
    <row r="2" ht="42" customHeight="1" spans="2:20">
      <c r="B2" s="6" t="s">
        <v>0</v>
      </c>
      <c r="C2" s="6"/>
      <c r="D2" s="6"/>
      <c r="E2" s="7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4" s="1" customFormat="1" ht="32" customHeight="1" spans="2:9">
      <c r="B4" s="8" t="s">
        <v>1</v>
      </c>
      <c r="C4" s="9" t="s">
        <v>2</v>
      </c>
      <c r="D4" s="8" t="s">
        <v>3</v>
      </c>
      <c r="E4" s="9" t="s">
        <v>4</v>
      </c>
      <c r="F4" s="10" t="s">
        <v>5</v>
      </c>
      <c r="G4" s="8" t="s">
        <v>6</v>
      </c>
      <c r="H4" s="11" t="s">
        <v>7</v>
      </c>
      <c r="I4" s="8" t="s">
        <v>8</v>
      </c>
    </row>
    <row r="5" ht="27" customHeight="1" spans="2:9">
      <c r="B5" s="12" t="s">
        <v>9</v>
      </c>
      <c r="C5" s="13">
        <v>44378</v>
      </c>
      <c r="D5" s="12">
        <v>6</v>
      </c>
      <c r="E5" s="13">
        <f>C5+D5</f>
        <v>44384</v>
      </c>
      <c r="F5" s="14">
        <f ca="1" t="shared" ref="F5:F8" si="0">IF(C5&gt;TODAY(),0,IF(E5&lt;TODAY(),D5,E5-TODAY()))</f>
        <v>6</v>
      </c>
      <c r="G5" s="12">
        <f ca="1">D5-F5</f>
        <v>0</v>
      </c>
      <c r="H5" s="15">
        <f ca="1">IF(F5=0,0,F5/D5)</f>
        <v>1</v>
      </c>
      <c r="I5" s="12"/>
    </row>
    <row r="6" ht="27" customHeight="1" spans="2:9">
      <c r="B6" s="12" t="s">
        <v>10</v>
      </c>
      <c r="C6" s="13">
        <v>44379</v>
      </c>
      <c r="D6" s="12">
        <v>8</v>
      </c>
      <c r="E6" s="13">
        <f>C6+D6</f>
        <v>44387</v>
      </c>
      <c r="F6" s="14">
        <f ca="1" t="shared" si="0"/>
        <v>8</v>
      </c>
      <c r="G6" s="12">
        <f ca="1">D6-F6</f>
        <v>0</v>
      </c>
      <c r="H6" s="15">
        <f ca="1">IF(F6=0,0,F6/D6)</f>
        <v>1</v>
      </c>
      <c r="I6" s="12"/>
    </row>
    <row r="7" ht="27" customHeight="1" spans="2:9">
      <c r="B7" s="12" t="s">
        <v>11</v>
      </c>
      <c r="C7" s="13">
        <v>44380</v>
      </c>
      <c r="D7" s="12">
        <v>10</v>
      </c>
      <c r="E7" s="13">
        <f t="shared" ref="E7:E17" si="1">C7+D7</f>
        <v>44390</v>
      </c>
      <c r="F7" s="14">
        <v>1</v>
      </c>
      <c r="G7" s="12">
        <f t="shared" ref="G7:G17" si="2">D7-F7</f>
        <v>9</v>
      </c>
      <c r="H7" s="15">
        <f t="shared" ref="H7:H17" si="3">IF(F7=0,0,F7/D7)</f>
        <v>0.1</v>
      </c>
      <c r="I7" s="12"/>
    </row>
    <row r="8" ht="27" customHeight="1" spans="2:9">
      <c r="B8" s="12" t="s">
        <v>12</v>
      </c>
      <c r="C8" s="13">
        <v>44379</v>
      </c>
      <c r="D8" s="12">
        <v>14</v>
      </c>
      <c r="E8" s="13">
        <f t="shared" si="1"/>
        <v>44393</v>
      </c>
      <c r="F8" s="14">
        <f ca="1" t="shared" si="0"/>
        <v>14</v>
      </c>
      <c r="G8" s="12">
        <f ca="1" t="shared" si="2"/>
        <v>0</v>
      </c>
      <c r="H8" s="15">
        <f ca="1" t="shared" si="3"/>
        <v>1</v>
      </c>
      <c r="I8" s="12"/>
    </row>
    <row r="9" ht="27" customHeight="1" spans="2:9">
      <c r="B9" s="12" t="s">
        <v>13</v>
      </c>
      <c r="C9" s="13">
        <v>44387</v>
      </c>
      <c r="D9" s="12">
        <v>8</v>
      </c>
      <c r="E9" s="13">
        <f t="shared" si="1"/>
        <v>44395</v>
      </c>
      <c r="F9" s="14">
        <f ca="1" t="shared" ref="F7:F17" si="4">IF(C9&gt;TODAY(),0,IF(E9&lt;TODAY(),D9,E9-TODAY()))</f>
        <v>8</v>
      </c>
      <c r="G9" s="12">
        <f ca="1" t="shared" si="2"/>
        <v>0</v>
      </c>
      <c r="H9" s="15">
        <f ca="1" t="shared" si="3"/>
        <v>1</v>
      </c>
      <c r="I9" s="12"/>
    </row>
    <row r="10" ht="27" customHeight="1" spans="2:9">
      <c r="B10" s="12" t="s">
        <v>14</v>
      </c>
      <c r="C10" s="13">
        <v>44383</v>
      </c>
      <c r="D10" s="12">
        <v>14</v>
      </c>
      <c r="E10" s="13">
        <f t="shared" si="1"/>
        <v>44397</v>
      </c>
      <c r="F10" s="14">
        <v>12</v>
      </c>
      <c r="G10" s="12">
        <f t="shared" si="2"/>
        <v>2</v>
      </c>
      <c r="H10" s="15">
        <f t="shared" si="3"/>
        <v>0.857142857142857</v>
      </c>
      <c r="I10" s="12"/>
    </row>
    <row r="11" ht="27" customHeight="1" spans="2:9">
      <c r="B11" s="12" t="s">
        <v>15</v>
      </c>
      <c r="C11" s="13">
        <v>44380</v>
      </c>
      <c r="D11" s="12">
        <v>30</v>
      </c>
      <c r="E11" s="13">
        <f t="shared" si="1"/>
        <v>44410</v>
      </c>
      <c r="F11" s="14">
        <f ca="1" t="shared" si="4"/>
        <v>30</v>
      </c>
      <c r="G11" s="12">
        <f ca="1" t="shared" si="2"/>
        <v>0</v>
      </c>
      <c r="H11" s="15">
        <f ca="1" t="shared" si="3"/>
        <v>1</v>
      </c>
      <c r="I11" s="12"/>
    </row>
    <row r="12" ht="27" customHeight="1" spans="2:9">
      <c r="B12" s="12" t="s">
        <v>16</v>
      </c>
      <c r="C12" s="13">
        <v>44392</v>
      </c>
      <c r="D12" s="12">
        <v>10</v>
      </c>
      <c r="E12" s="13">
        <f t="shared" si="1"/>
        <v>44402</v>
      </c>
      <c r="F12" s="14">
        <v>12</v>
      </c>
      <c r="G12" s="12">
        <f t="shared" si="2"/>
        <v>-2</v>
      </c>
      <c r="H12" s="15">
        <f t="shared" si="3"/>
        <v>1.2</v>
      </c>
      <c r="I12" s="12"/>
    </row>
    <row r="13" ht="27" customHeight="1" spans="2:9">
      <c r="B13" s="12" t="s">
        <v>17</v>
      </c>
      <c r="C13" s="13">
        <v>44397</v>
      </c>
      <c r="D13" s="12">
        <v>12</v>
      </c>
      <c r="E13" s="13">
        <f t="shared" si="1"/>
        <v>44409</v>
      </c>
      <c r="F13" s="14">
        <f ca="1" t="shared" si="4"/>
        <v>12</v>
      </c>
      <c r="G13" s="12">
        <f ca="1" t="shared" si="2"/>
        <v>0</v>
      </c>
      <c r="H13" s="15">
        <f ca="1" t="shared" si="3"/>
        <v>1</v>
      </c>
      <c r="I13" s="12"/>
    </row>
    <row r="14" ht="27" customHeight="1" spans="2:9">
      <c r="B14" s="12" t="s">
        <v>18</v>
      </c>
      <c r="C14" s="13">
        <v>44400</v>
      </c>
      <c r="D14" s="12">
        <v>8</v>
      </c>
      <c r="E14" s="13">
        <f t="shared" si="1"/>
        <v>44408</v>
      </c>
      <c r="F14" s="14">
        <f ca="1" t="shared" si="4"/>
        <v>8</v>
      </c>
      <c r="G14" s="12">
        <f ca="1" t="shared" si="2"/>
        <v>0</v>
      </c>
      <c r="H14" s="15">
        <f ca="1" t="shared" si="3"/>
        <v>1</v>
      </c>
      <c r="I14" s="12"/>
    </row>
    <row r="15" ht="27" customHeight="1" spans="2:9">
      <c r="B15" s="12" t="s">
        <v>19</v>
      </c>
      <c r="C15" s="13">
        <v>44402</v>
      </c>
      <c r="D15" s="12">
        <v>12</v>
      </c>
      <c r="E15" s="13">
        <f t="shared" si="1"/>
        <v>44414</v>
      </c>
      <c r="F15" s="14">
        <f ca="1" t="shared" si="4"/>
        <v>12</v>
      </c>
      <c r="G15" s="12">
        <f ca="1" t="shared" si="2"/>
        <v>0</v>
      </c>
      <c r="H15" s="15">
        <f ca="1" t="shared" si="3"/>
        <v>1</v>
      </c>
      <c r="I15" s="12"/>
    </row>
    <row r="16" ht="27" customHeight="1" spans="2:9">
      <c r="B16" s="12" t="s">
        <v>20</v>
      </c>
      <c r="C16" s="13">
        <v>44405</v>
      </c>
      <c r="D16" s="12">
        <v>14</v>
      </c>
      <c r="E16" s="13">
        <f t="shared" si="1"/>
        <v>44419</v>
      </c>
      <c r="F16" s="14">
        <f ca="1" t="shared" si="4"/>
        <v>14</v>
      </c>
      <c r="G16" s="12">
        <f ca="1" t="shared" si="2"/>
        <v>0</v>
      </c>
      <c r="H16" s="15">
        <f ca="1" t="shared" si="3"/>
        <v>1</v>
      </c>
      <c r="I16" s="12"/>
    </row>
    <row r="17" ht="27" customHeight="1" spans="2:9">
      <c r="B17" s="16" t="s">
        <v>21</v>
      </c>
      <c r="C17" s="17">
        <v>44408</v>
      </c>
      <c r="D17" s="16">
        <v>18</v>
      </c>
      <c r="E17" s="17">
        <f t="shared" si="1"/>
        <v>44426</v>
      </c>
      <c r="F17" s="18">
        <f ca="1" t="shared" si="4"/>
        <v>18</v>
      </c>
      <c r="G17" s="16">
        <f ca="1" t="shared" si="2"/>
        <v>0</v>
      </c>
      <c r="H17" s="19">
        <f ca="1" t="shared" si="3"/>
        <v>1</v>
      </c>
      <c r="I17" s="16"/>
    </row>
    <row r="18" customHeight="1" spans="3:3">
      <c r="C18" s="20"/>
    </row>
    <row r="19" customHeight="1" spans="2:3">
      <c r="B19" s="21"/>
      <c r="C19" s="20"/>
    </row>
    <row r="20" customHeight="1" spans="2:8">
      <c r="B20" s="21"/>
      <c r="H20" s="22"/>
    </row>
  </sheetData>
  <mergeCells count="1">
    <mergeCell ref="B2:T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何琳</cp:lastModifiedBy>
  <dcterms:created xsi:type="dcterms:W3CDTF">2020-07-18T08:14:00Z</dcterms:created>
  <dcterms:modified xsi:type="dcterms:W3CDTF">2021-09-14T07:40:50Z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6D7B607CEB6D445DB3F76626E6E4CF12</vt:lpwstr>
  </property>
  <property fmtid="{D5CDD505-2E9C-101B-9397-08002B2CF9AE}" pid="3" name="KSOProductBuildVer">
    <vt:lpwstr>2052-11.1.0.10700</vt:lpwstr>
  </property>
  <property fmtid="{D5CDD505-2E9C-101B-9397-08002B2CF9AE}" pid="4" name="KSOTemplateUUID">
    <vt:lpwstr>v1.0_mb_+YAgAvbw+fNMN/HEKIhXig==</vt:lpwstr>
  </property>
</Properties>
</file>