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<sst xmlns="http://schemas.openxmlformats.org/spreadsheetml/2006/main" count="23" uniqueCount="22">
  <si>
    <t>工程进度计划甘特图表</t>
  </si>
  <si>
    <t>年</t>
  </si>
  <si>
    <t>月</t>
  </si>
  <si>
    <t>开始时间</t>
  </si>
  <si>
    <t>结束时间</t>
  </si>
  <si>
    <t>一</t>
  </si>
  <si>
    <t>二</t>
  </si>
  <si>
    <t>三</t>
  </si>
  <si>
    <t>四</t>
  </si>
  <si>
    <t>五</t>
  </si>
  <si>
    <t>六</t>
  </si>
  <si>
    <t>日</t>
  </si>
  <si>
    <t>项目名称</t>
  </si>
  <si>
    <t>持续天数</t>
  </si>
  <si>
    <t>完成时间</t>
  </si>
  <si>
    <t>备注</t>
  </si>
  <si>
    <t>主体结构</t>
  </si>
  <si>
    <t>园林绿化</t>
  </si>
  <si>
    <t>门窗工程</t>
  </si>
  <si>
    <t>室内工程</t>
  </si>
  <si>
    <t>电梯</t>
  </si>
  <si>
    <t>公共道路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</si>
</sst>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d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22"/>
      <color theme="0"/>
      <name val="字魂45号-冰宇雅宋"/>
      <charset val="134"/>
    </font>
    <font>
      <b/>
      <sz val="14"/>
      <color theme="0"/>
      <name val="字魂45号-冰宇雅宋"/>
      <charset val="134"/>
    </font>
    <font>
      <b/>
      <sz val="12"/>
      <color theme="8" tint="-0.25"/>
      <name val="字魂45号-冰宇雅宋"/>
      <charset val="134"/>
    </font>
    <font>
      <b/>
      <sz val="11"/>
      <color theme="8" tint="-0.25"/>
      <name val="字魂45号-冰宇雅宋"/>
      <charset val="134"/>
    </font>
    <font>
      <b/>
      <sz val="11"/>
      <name val="字魂45号-冰宇雅宋"/>
      <charset val="134"/>
    </font>
    <font>
      <b/>
      <sz val="11"/>
      <color theme="0"/>
      <name val="字魂45号-冰宇雅宋"/>
      <charset val="134"/>
    </font>
    <font>
      <b/>
      <sz val="12"/>
      <color theme="0"/>
      <name val="字魂45号-冰宇雅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7C6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A7C692"/>
      </left>
      <right style="thin">
        <color rgb="FFA7C692"/>
      </right>
      <top style="thin">
        <color rgb="FFA7C692"/>
      </top>
      <bottom style="thin">
        <color rgb="FFA7C69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7" fillId="32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center" vertical="center"/>
      <protection locked="0" hidden="1"/>
    </xf>
    <xf numFmtId="0" fontId="3" fillId="2" borderId="0" xfId="0" applyFont="1" applyFill="1" applyAlignment="1" applyProtection="1">
      <alignment horizontal="right" vertical="center"/>
      <protection locked="0"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locked="0"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Protection="1">
      <alignment vertical="center"/>
      <protection locked="0" hidden="1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 hidden="1"/>
    </xf>
    <xf numFmtId="0" fontId="1" fillId="3" borderId="1" xfId="0" applyFont="1" applyFill="1" applyBorder="1" applyAlignment="1" applyProtection="1">
      <alignment horizontal="center" vertical="center"/>
      <protection locked="0" hidden="1"/>
    </xf>
    <xf numFmtId="177" fontId="1" fillId="3" borderId="1" xfId="0" applyNumberFormat="1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4" fillId="3" borderId="0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locked="0" hidden="1"/>
    </xf>
    <xf numFmtId="176" fontId="8" fillId="2" borderId="0" xfId="0" applyNumberFormat="1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0" fontId="6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  <protection locked="0" hidden="1"/>
    </xf>
    <xf numFmtId="176" fontId="1" fillId="3" borderId="1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locked="0" hidden="1"/>
    </xf>
    <xf numFmtId="0" fontId="1" fillId="3" borderId="0" xfId="0" applyFont="1" applyFill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7" fillId="3" borderId="0" xfId="0" applyFont="1" applyFill="1" applyAlignment="1">
      <alignment vertical="center"/>
    </xf>
    <xf numFmtId="0" fontId="8" fillId="2" borderId="0" xfId="0" applyFont="1" applyFill="1" applyAlignment="1" applyProtection="1">
      <alignment horizontal="center" vertical="center"/>
      <protection locked="0" hidden="1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Protection="1">
      <alignment vertical="center"/>
      <protection locked="0" hidden="1"/>
    </xf>
    <xf numFmtId="0" fontId="1" fillId="3" borderId="0" xfId="0" applyFont="1" applyFill="1" applyBorder="1" applyAlignment="1" applyProtection="1">
      <alignment horizontal="left" vertical="center" wrapText="1"/>
      <protection locked="0"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00F09030"/>
      <color rgb="00EBF1DE"/>
      <color rgb="00D8E4BC"/>
      <color rgb="00000000"/>
      <color rgb="00A7C692"/>
      <color rgb="00FFFFFF"/>
      <color rgb="0077A456"/>
      <color rgb="005D80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sz="1200" b="1"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进度图展示</a:t>
            </a:r>
            <a:endParaRPr sz="1200" b="1"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>
        <c:manualLayout>
          <c:xMode val="edge"/>
          <c:yMode val="edge"/>
          <c:x val="0.42368558987356"/>
          <c:y val="0.03795741838072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4066999706142"/>
          <c:y val="0.231489557034657"/>
          <c:w val="0.887187775492213"/>
          <c:h val="0.7145742483360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Sheet1!$L$8:$L$13</c:f>
              <c:strCache>
                <c:ptCount val="6"/>
                <c:pt idx="0">
                  <c:v>主体结构</c:v>
                </c:pt>
                <c:pt idx="1">
                  <c:v>园林绿化</c:v>
                </c:pt>
                <c:pt idx="2">
                  <c:v>门窗工程</c:v>
                </c:pt>
                <c:pt idx="3">
                  <c:v>室内工程</c:v>
                </c:pt>
                <c:pt idx="4">
                  <c:v>电梯</c:v>
                </c:pt>
                <c:pt idx="5">
                  <c:v>公共道路</c:v>
                </c:pt>
              </c:strCache>
            </c:strRef>
          </c:cat>
          <c:val>
            <c:numRef>
              <c:f>Sheet1!$M$8:$M$13</c:f>
              <c:numCache>
                <c:formatCode>yyyy/m/d;@</c:formatCode>
                <c:ptCount val="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</c:numCache>
            </c:numRef>
          </c:val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持续天数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Sheet1!$L$8:$L$13</c:f>
              <c:strCache>
                <c:ptCount val="6"/>
                <c:pt idx="0">
                  <c:v>主体结构</c:v>
                </c:pt>
                <c:pt idx="1">
                  <c:v>园林绿化</c:v>
                </c:pt>
                <c:pt idx="2">
                  <c:v>门窗工程</c:v>
                </c:pt>
                <c:pt idx="3">
                  <c:v>室内工程</c:v>
                </c:pt>
                <c:pt idx="4">
                  <c:v>电梯</c:v>
                </c:pt>
                <c:pt idx="5">
                  <c:v>公共道路</c:v>
                </c:pt>
              </c:strCache>
            </c:strRef>
          </c:cat>
          <c:val>
            <c:numRef>
              <c:f>Sheet1!$N$8:$N$13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27"/>
        <c:axId val="429838171"/>
        <c:axId val="126316844"/>
      </c:barChart>
      <c:catAx>
        <c:axId val="42983817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126316844"/>
        <c:crosses val="autoZero"/>
        <c:auto val="1"/>
        <c:lblAlgn val="ctr"/>
        <c:lblOffset val="100"/>
        <c:noMultiLvlLbl val="0"/>
      </c:catAx>
      <c:valAx>
        <c:axId val="126316844"/>
        <c:scaling>
          <c:orientation val="minMax"/>
        </c:scaling>
        <c:delete val="0"/>
        <c:axPos val="t"/>
        <c:majorGridlines>
          <c:spPr>
            <a:ln w="0" cap="flat" cmpd="sng" algn="ctr">
              <a:solidFill>
                <a:srgbClr val="A7C692"/>
              </a:solidFill>
              <a:prstDash val="solid"/>
              <a:miter lim="800000"/>
              <a:headEnd type="none"/>
            </a:ln>
            <a:effectLst/>
          </c:spPr>
        </c:majorGridlines>
        <c:numFmt formatCode="yyyy/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298381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A7C692"/>
      </a:solidFill>
      <a:round/>
    </a:ln>
    <a:effectLst/>
  </c:spPr>
  <c:txPr>
    <a:bodyPr/>
    <a:lstStyle/>
    <a:p>
      <a:pPr>
        <a:defRPr lang="zh-CN" sz="1000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29845</xdr:colOff>
      <xdr:row>13</xdr:row>
      <xdr:rowOff>88265</xdr:rowOff>
    </xdr:from>
    <xdr:to>
      <xdr:col>16</xdr:col>
      <xdr:colOff>615315</xdr:colOff>
      <xdr:row>24</xdr:row>
      <xdr:rowOff>130810</xdr:rowOff>
    </xdr:to>
    <xdr:graphicFrame>
      <xdr:nvGraphicFramePr>
        <xdr:cNvPr id="8" name="图表 7"/>
        <xdr:cNvGraphicFramePr/>
      </xdr:nvGraphicFramePr>
      <xdr:xfrm>
        <a:off x="398780" y="3047365"/>
        <a:ext cx="7800340" cy="2836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元素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98"/>
  <sheetViews>
    <sheetView showGridLines="0" tabSelected="1" workbookViewId="0">
      <selection activeCell="W21" sqref="W21"/>
    </sheetView>
  </sheetViews>
  <sheetFormatPr defaultColWidth="9" defaultRowHeight="13.8"/>
  <cols>
    <col min="1" max="1" width="1.75" style="3" customWidth="1"/>
    <col min="2" max="2" width="2.12962962962963" style="3" customWidth="1"/>
    <col min="3" max="3" width="1.5" style="3" customWidth="1"/>
    <col min="4" max="10" width="5.62962962962963" style="3" customWidth="1"/>
    <col min="11" max="11" width="1.37962962962963" style="3" customWidth="1"/>
    <col min="12" max="12" width="17" style="4" customWidth="1"/>
    <col min="13" max="13" width="14.25" style="5" customWidth="1"/>
    <col min="14" max="14" width="11.5" style="4" customWidth="1"/>
    <col min="15" max="15" width="13.8796296296296" style="5" customWidth="1"/>
    <col min="16" max="17" width="8.37962962962963" style="4" customWidth="1"/>
    <col min="18" max="18" width="1.5" style="4" customWidth="1"/>
    <col min="19" max="19" width="1.87962962962963" style="6" customWidth="1"/>
    <col min="20" max="20" width="1.62962962962963" style="3" customWidth="1"/>
    <col min="21" max="16384" width="9" style="3"/>
  </cols>
  <sheetData>
    <row r="1" ht="9" customHeight="1" spans="2:12">
      <c r="B1" s="4"/>
      <c r="C1" s="4"/>
      <c r="D1" s="4"/>
      <c r="E1" s="4"/>
      <c r="F1" s="4"/>
      <c r="G1" s="4"/>
      <c r="H1" s="4"/>
      <c r="I1" s="4"/>
      <c r="J1" s="4"/>
      <c r="K1" s="4"/>
      <c r="L1" s="23"/>
    </row>
    <row r="2" ht="18" customHeight="1" spans="2:19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ht="18" customHeight="1" spans="2:19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ht="6" customHeight="1" spans="2:19">
      <c r="B4" s="8"/>
      <c r="C4" s="8"/>
      <c r="D4" s="8"/>
      <c r="E4" s="8"/>
      <c r="F4" s="8"/>
      <c r="G4" s="8"/>
      <c r="H4" s="8"/>
      <c r="I4" s="8"/>
      <c r="J4" s="8"/>
      <c r="K4" s="8"/>
      <c r="L4" s="24"/>
      <c r="M4" s="25"/>
      <c r="N4" s="24"/>
      <c r="O4" s="25"/>
      <c r="P4" s="24"/>
      <c r="Q4" s="24"/>
      <c r="R4" s="24"/>
      <c r="S4" s="38"/>
    </row>
    <row r="5" ht="30" customHeight="1" spans="2:19">
      <c r="B5" s="9">
        <v>2020</v>
      </c>
      <c r="C5" s="9"/>
      <c r="D5" s="9"/>
      <c r="E5" s="10" t="s">
        <v>1</v>
      </c>
      <c r="F5" s="11">
        <v>12</v>
      </c>
      <c r="G5" s="12" t="s">
        <v>2</v>
      </c>
      <c r="H5" s="13"/>
      <c r="I5" s="26"/>
      <c r="J5" s="26"/>
      <c r="K5" s="26"/>
      <c r="L5" s="27" t="s">
        <v>3</v>
      </c>
      <c r="M5" s="28">
        <f>MIN(M8:M13)</f>
        <v>44105</v>
      </c>
      <c r="N5" s="29" t="s">
        <v>4</v>
      </c>
      <c r="O5" s="28">
        <f>MAX(O8:O13)</f>
        <v>44129</v>
      </c>
      <c r="P5" s="27"/>
      <c r="Q5" s="27"/>
      <c r="R5" s="39"/>
      <c r="S5" s="40"/>
    </row>
    <row r="6" ht="8" customHeight="1" spans="2:19">
      <c r="B6" s="14"/>
      <c r="C6" s="15"/>
      <c r="D6" s="15"/>
      <c r="E6" s="15"/>
      <c r="F6" s="15"/>
      <c r="G6" s="15"/>
      <c r="H6" s="15"/>
      <c r="I6" s="15"/>
      <c r="J6" s="15"/>
      <c r="K6" s="15"/>
      <c r="L6" s="30"/>
      <c r="M6" s="31"/>
      <c r="N6" s="32"/>
      <c r="O6" s="31"/>
      <c r="P6" s="32"/>
      <c r="Q6" s="32"/>
      <c r="R6" s="32"/>
      <c r="S6" s="41"/>
    </row>
    <row r="7" ht="24" customHeight="1" spans="2:19">
      <c r="B7" s="16"/>
      <c r="C7" s="8"/>
      <c r="D7" s="17" t="s">
        <v>5</v>
      </c>
      <c r="E7" s="17" t="s">
        <v>6</v>
      </c>
      <c r="F7" s="17" t="s">
        <v>7</v>
      </c>
      <c r="G7" s="17" t="s">
        <v>8</v>
      </c>
      <c r="H7" s="17" t="s">
        <v>9</v>
      </c>
      <c r="I7" s="17" t="s">
        <v>10</v>
      </c>
      <c r="J7" s="17" t="s">
        <v>11</v>
      </c>
      <c r="K7" s="8"/>
      <c r="L7" s="17" t="s">
        <v>12</v>
      </c>
      <c r="M7" s="33" t="s">
        <v>3</v>
      </c>
      <c r="N7" s="17" t="s">
        <v>13</v>
      </c>
      <c r="O7" s="33" t="s">
        <v>14</v>
      </c>
      <c r="P7" s="17" t="s">
        <v>15</v>
      </c>
      <c r="Q7" s="17"/>
      <c r="R7" s="8"/>
      <c r="S7" s="42"/>
    </row>
    <row r="8" ht="20" customHeight="1" spans="2:19">
      <c r="B8" s="16"/>
      <c r="C8" s="8"/>
      <c r="D8" s="18">
        <f>DATE($B$5,$F$5,1)-WEEKDAY(DATE($B$5,$F$5,1),2)+COLUMN(A:A)+(ROW(1:1)-1)*7</f>
        <v>44165</v>
      </c>
      <c r="E8" s="18">
        <f>DATE($B$5,$F$5,1)-WEEKDAY(DATE($B$5,$F$5,1),2)+COLUMN(B:B)+(ROW(1:1)-1)*7</f>
        <v>44166</v>
      </c>
      <c r="F8" s="18">
        <f>DATE($B$5,$F$5,1)-WEEKDAY(DATE($B$5,$F$5,1),2)+COLUMN(D:D)+(ROW(1:1)-1)*7</f>
        <v>44168</v>
      </c>
      <c r="G8" s="18">
        <f>DATE($B$5,$F$5,1)-WEEKDAY(DATE($B$5,$F$5,1),2)+COLUMN(E:E)+(ROW(1:1)-1)*7</f>
        <v>44169</v>
      </c>
      <c r="H8" s="18">
        <f>DATE($B$5,$F$5,1)-WEEKDAY(DATE($B$5,$F$5,1),2)+COLUMN(F:F)+(ROW(1:1)-1)*7</f>
        <v>44170</v>
      </c>
      <c r="I8" s="18">
        <f>DATE($B$5,$F$5,1)-WEEKDAY(DATE($B$5,$F$5,1),2)+COLUMN(G:G)+(ROW(1:1)-1)*7</f>
        <v>44171</v>
      </c>
      <c r="J8" s="18">
        <f>DATE($B$5,$F$5,1)-WEEKDAY(DATE($B$5,$F$5,1),2)+COLUMN(H:H)+(ROW(1:1)-1)*7</f>
        <v>44172</v>
      </c>
      <c r="K8" s="8"/>
      <c r="L8" s="17" t="s">
        <v>16</v>
      </c>
      <c r="M8" s="33">
        <v>44105</v>
      </c>
      <c r="N8" s="17">
        <v>16</v>
      </c>
      <c r="O8" s="34">
        <f t="shared" ref="O8:O13" si="0">M8+N8</f>
        <v>44121</v>
      </c>
      <c r="P8" s="35"/>
      <c r="Q8" s="35"/>
      <c r="R8" s="43"/>
      <c r="S8" s="42"/>
    </row>
    <row r="9" ht="20" customHeight="1" spans="2:19">
      <c r="B9" s="16"/>
      <c r="C9" s="8"/>
      <c r="D9" s="18">
        <f>DATE($B$5,$F$5,1)-WEEKDAY(DATE($B$5,$F$5,1),2)+COLUMN(A:A)+(ROW(2:2)-1)*7</f>
        <v>44172</v>
      </c>
      <c r="E9" s="18">
        <f>DATE($B$5,$F$5,1)-WEEKDAY(DATE($B$5,$F$5,1),2)+COLUMN(B:B)+(ROW(2:2)-1)*7</f>
        <v>44173</v>
      </c>
      <c r="F9" s="18">
        <f>DATE($B$5,$F$5,1)-WEEKDAY(DATE($B$5,$F$5,1),2)+COLUMN(D:D)+(ROW(2:2)-1)*7</f>
        <v>44175</v>
      </c>
      <c r="G9" s="18">
        <f>DATE($B$5,$F$5,1)-WEEKDAY(DATE($B$5,$F$5,1),2)+COLUMN(E:E)+(ROW(2:2)-1)*7</f>
        <v>44176</v>
      </c>
      <c r="H9" s="18">
        <f>DATE($B$5,$F$5,1)-WEEKDAY(DATE($B$5,$F$5,1),2)+COLUMN(F:F)+(ROW(2:2)-1)*7</f>
        <v>44177</v>
      </c>
      <c r="I9" s="18">
        <f>DATE($B$5,$F$5,1)-WEEKDAY(DATE($B$5,$F$5,1),2)+COLUMN(G:G)+(ROW(2:2)-1)*7</f>
        <v>44178</v>
      </c>
      <c r="J9" s="18">
        <f>DATE($B$5,$F$5,1)-WEEKDAY(DATE($B$5,$F$5,1),2)+COLUMN(H:H)+(ROW(2:2)-1)*7</f>
        <v>44179</v>
      </c>
      <c r="K9" s="8"/>
      <c r="L9" s="17" t="s">
        <v>17</v>
      </c>
      <c r="M9" s="33">
        <v>44106</v>
      </c>
      <c r="N9" s="17">
        <v>14</v>
      </c>
      <c r="O9" s="34">
        <f t="shared" si="0"/>
        <v>44120</v>
      </c>
      <c r="P9" s="35"/>
      <c r="Q9" s="35"/>
      <c r="R9" s="43"/>
      <c r="S9" s="42"/>
    </row>
    <row r="10" ht="20" customHeight="1" spans="2:19">
      <c r="B10" s="16"/>
      <c r="C10" s="8"/>
      <c r="D10" s="18">
        <f>DATE($B$5,$F$5,1)-WEEKDAY(DATE($B$5,$F$5,1),2)+COLUMN(A:A)+(ROW(3:3)-1)*7</f>
        <v>44179</v>
      </c>
      <c r="E10" s="18">
        <f>DATE($B$5,$F$5,1)-WEEKDAY(DATE($B$5,$F$5,1),2)+COLUMN(B:B)+(ROW(3:3)-1)*7</f>
        <v>44180</v>
      </c>
      <c r="F10" s="18">
        <f>DATE($B$5,$F$5,1)-WEEKDAY(DATE($B$5,$F$5,1),2)+COLUMN(D:D)+(ROW(3:3)-1)*7</f>
        <v>44182</v>
      </c>
      <c r="G10" s="18">
        <f>DATE($B$5,$F$5,1)-WEEKDAY(DATE($B$5,$F$5,1),2)+COLUMN(E:E)+(ROW(3:3)-1)*7</f>
        <v>44183</v>
      </c>
      <c r="H10" s="18">
        <f>DATE($B$5,$F$5,1)-WEEKDAY(DATE($B$5,$F$5,1),2)+COLUMN(F:F)+(ROW(3:3)-1)*7</f>
        <v>44184</v>
      </c>
      <c r="I10" s="18">
        <f>DATE($B$5,$F$5,1)-WEEKDAY(DATE($B$5,$F$5,1),2)+COLUMN(G:G)+(ROW(3:3)-1)*7</f>
        <v>44185</v>
      </c>
      <c r="J10" s="18">
        <f>DATE($B$5,$F$5,1)-WEEKDAY(DATE($B$5,$F$5,1),2)+COLUMN(H:H)+(ROW(3:3)-1)*7</f>
        <v>44186</v>
      </c>
      <c r="K10" s="8"/>
      <c r="L10" s="17" t="s">
        <v>18</v>
      </c>
      <c r="M10" s="33">
        <v>44107</v>
      </c>
      <c r="N10" s="17">
        <v>18</v>
      </c>
      <c r="O10" s="34">
        <f t="shared" si="0"/>
        <v>44125</v>
      </c>
      <c r="P10" s="35"/>
      <c r="Q10" s="35"/>
      <c r="R10" s="43"/>
      <c r="S10" s="42"/>
    </row>
    <row r="11" ht="20" customHeight="1" spans="2:19">
      <c r="B11" s="16"/>
      <c r="C11" s="8"/>
      <c r="D11" s="18">
        <f>DATE($B$5,$F$5,1)-WEEKDAY(DATE($B$5,$F$5,1),2)+COLUMN(A:A)+(ROW(4:4)-1)*7</f>
        <v>44186</v>
      </c>
      <c r="E11" s="18">
        <f>DATE($B$5,$F$5,1)-WEEKDAY(DATE($B$5,$F$5,1),2)+COLUMN(B:B)+(ROW(4:4)-1)*7</f>
        <v>44187</v>
      </c>
      <c r="F11" s="18">
        <f>DATE($B$5,$F$5,1)-WEEKDAY(DATE($B$5,$F$5,1),2)+COLUMN(D:D)+(ROW(4:4)-1)*7</f>
        <v>44189</v>
      </c>
      <c r="G11" s="18">
        <f>DATE($B$5,$F$5,1)-WEEKDAY(DATE($B$5,$F$5,1),2)+COLUMN(E:E)+(ROW(4:4)-1)*7</f>
        <v>44190</v>
      </c>
      <c r="H11" s="18">
        <f>DATE($B$5,$F$5,1)-WEEKDAY(DATE($B$5,$F$5,1),2)+COLUMN(F:F)+(ROW(4:4)-1)*7</f>
        <v>44191</v>
      </c>
      <c r="I11" s="18">
        <f>DATE($B$5,$F$5,1)-WEEKDAY(DATE($B$5,$F$5,1),2)+COLUMN(G:G)+(ROW(4:4)-1)*7</f>
        <v>44192</v>
      </c>
      <c r="J11" s="18">
        <f>DATE($B$5,$F$5,1)-WEEKDAY(DATE($B$5,$F$5,1),2)+COLUMN(H:H)+(ROW(4:4)-1)*7</f>
        <v>44193</v>
      </c>
      <c r="K11" s="8"/>
      <c r="L11" s="17" t="s">
        <v>19</v>
      </c>
      <c r="M11" s="33">
        <v>44108</v>
      </c>
      <c r="N11" s="17">
        <v>13</v>
      </c>
      <c r="O11" s="34">
        <f t="shared" si="0"/>
        <v>44121</v>
      </c>
      <c r="P11" s="35"/>
      <c r="Q11" s="35"/>
      <c r="R11" s="43"/>
      <c r="S11" s="42"/>
    </row>
    <row r="12" ht="20" customHeight="1" spans="2:19">
      <c r="B12" s="16"/>
      <c r="C12" s="8"/>
      <c r="D12" s="18">
        <f>DATE($B$5,$F$5,1)-WEEKDAY(DATE($B$5,$F$5,1),2)+COLUMN(A:A)+(ROW(5:5)-1)*7</f>
        <v>44193</v>
      </c>
      <c r="E12" s="18">
        <f>DATE($B$5,$F$5,1)-WEEKDAY(DATE($B$5,$F$5,1),2)+COLUMN(B:B)+(ROW(5:5)-1)*7</f>
        <v>44194</v>
      </c>
      <c r="F12" s="18">
        <f>DATE($B$5,$F$5,1)-WEEKDAY(DATE($B$5,$F$5,1),2)+COLUMN(D:D)+(ROW(5:5)-1)*7</f>
        <v>44196</v>
      </c>
      <c r="G12" s="18">
        <f>DATE($B$5,$F$5,1)-WEEKDAY(DATE($B$5,$F$5,1),2)+COLUMN(E:E)+(ROW(5:5)-1)*7</f>
        <v>44197</v>
      </c>
      <c r="H12" s="18">
        <f>DATE($B$5,$F$5,1)-WEEKDAY(DATE($B$5,$F$5,1),2)+COLUMN(F:F)+(ROW(5:5)-1)*7</f>
        <v>44198</v>
      </c>
      <c r="I12" s="18">
        <f>DATE($B$5,$F$5,1)-WEEKDAY(DATE($B$5,$F$5,1),2)+COLUMN(G:G)+(ROW(5:5)-1)*7</f>
        <v>44199</v>
      </c>
      <c r="J12" s="18">
        <f>DATE($B$5,$F$5,1)-WEEKDAY(DATE($B$5,$F$5,1),2)+COLUMN(H:H)+(ROW(5:5)-1)*7</f>
        <v>44200</v>
      </c>
      <c r="K12" s="8"/>
      <c r="L12" s="17" t="s">
        <v>20</v>
      </c>
      <c r="M12" s="33">
        <v>44109</v>
      </c>
      <c r="N12" s="17">
        <v>9</v>
      </c>
      <c r="O12" s="34">
        <f t="shared" si="0"/>
        <v>44118</v>
      </c>
      <c r="P12" s="35"/>
      <c r="Q12" s="35"/>
      <c r="R12" s="43"/>
      <c r="S12" s="42"/>
    </row>
    <row r="13" ht="20" customHeight="1" spans="2:19">
      <c r="B13" s="16"/>
      <c r="C13" s="8"/>
      <c r="D13" s="18">
        <f>DATE($B$5,$F$5,1)-WEEKDAY(DATE($B$5,$F$5,1),2)+COLUMN(A:A)+(ROW(6:6)-1)*7</f>
        <v>44200</v>
      </c>
      <c r="E13" s="18">
        <f>DATE($B$5,$F$5,1)-WEEKDAY(DATE($B$5,$F$5,1),2)+COLUMN(B:B)+(ROW(6:6)-1)*7</f>
        <v>44201</v>
      </c>
      <c r="F13" s="18">
        <f>DATE($B$5,$F$5,1)-WEEKDAY(DATE($B$5,$F$5,1),2)+COLUMN(D:D)+(ROW(6:6)-1)*7</f>
        <v>44203</v>
      </c>
      <c r="G13" s="18">
        <f>DATE($B$5,$F$5,1)-WEEKDAY(DATE($B$5,$F$5,1),2)+COLUMN(E:E)+(ROW(6:6)-1)*7</f>
        <v>44204</v>
      </c>
      <c r="H13" s="18">
        <f>DATE($B$5,$F$5,1)-WEEKDAY(DATE($B$5,$F$5,1),2)+COLUMN(F:F)+(ROW(6:6)-1)*7</f>
        <v>44205</v>
      </c>
      <c r="I13" s="18">
        <f>DATE($B$5,$F$5,1)-WEEKDAY(DATE($B$5,$F$5,1),2)+COLUMN(G:G)+(ROW(6:6)-1)*7</f>
        <v>44206</v>
      </c>
      <c r="J13" s="18">
        <f>DATE($B$5,$F$5,1)-WEEKDAY(DATE($B$5,$F$5,1),2)+COLUMN(H:H)+(ROW(6:6)-1)*7</f>
        <v>44207</v>
      </c>
      <c r="K13" s="8"/>
      <c r="L13" s="17" t="s">
        <v>21</v>
      </c>
      <c r="M13" s="33">
        <v>44110</v>
      </c>
      <c r="N13" s="17">
        <v>19</v>
      </c>
      <c r="O13" s="34">
        <f t="shared" si="0"/>
        <v>44129</v>
      </c>
      <c r="P13" s="35"/>
      <c r="Q13" s="35"/>
      <c r="R13" s="43"/>
      <c r="S13" s="42"/>
    </row>
    <row r="14" ht="20" customHeight="1" spans="2:19">
      <c r="B14" s="16"/>
      <c r="C14" s="8"/>
      <c r="D14" s="19"/>
      <c r="E14" s="19"/>
      <c r="F14" s="19"/>
      <c r="G14" s="19"/>
      <c r="H14" s="19"/>
      <c r="I14" s="19"/>
      <c r="J14" s="19"/>
      <c r="K14" s="8"/>
      <c r="L14" s="36"/>
      <c r="M14" s="36"/>
      <c r="N14" s="36"/>
      <c r="O14" s="36"/>
      <c r="P14" s="36"/>
      <c r="Q14" s="36"/>
      <c r="R14" s="36"/>
      <c r="S14" s="37"/>
    </row>
    <row r="15" ht="20" customHeight="1" spans="2:19">
      <c r="B15" s="16"/>
      <c r="C15" s="8"/>
      <c r="D15" s="20"/>
      <c r="E15" s="20"/>
      <c r="F15" s="20"/>
      <c r="G15" s="20"/>
      <c r="H15" s="20"/>
      <c r="I15" s="20"/>
      <c r="J15" s="20"/>
      <c r="K15" s="8"/>
      <c r="L15" s="36"/>
      <c r="M15" s="36"/>
      <c r="N15" s="36"/>
      <c r="O15" s="36"/>
      <c r="P15" s="36"/>
      <c r="Q15" s="36"/>
      <c r="R15" s="36"/>
      <c r="S15" s="37"/>
    </row>
    <row r="16" ht="20" customHeight="1" spans="2:19">
      <c r="B16" s="16"/>
      <c r="C16" s="8"/>
      <c r="D16" s="21"/>
      <c r="E16" s="21"/>
      <c r="F16" s="21"/>
      <c r="G16" s="21"/>
      <c r="H16" s="21"/>
      <c r="I16" s="21"/>
      <c r="J16" s="21"/>
      <c r="K16" s="8"/>
      <c r="L16" s="36"/>
      <c r="M16" s="36"/>
      <c r="N16" s="36"/>
      <c r="O16" s="36"/>
      <c r="P16" s="36"/>
      <c r="Q16" s="36"/>
      <c r="R16" s="36"/>
      <c r="S16" s="37"/>
    </row>
    <row r="17" ht="20" customHeight="1" spans="2:19">
      <c r="B17" s="16"/>
      <c r="C17" s="8"/>
      <c r="D17" s="21"/>
      <c r="E17" s="21"/>
      <c r="F17" s="21"/>
      <c r="G17" s="21"/>
      <c r="H17" s="21"/>
      <c r="I17" s="21"/>
      <c r="J17" s="21"/>
      <c r="K17" s="8"/>
      <c r="L17" s="36"/>
      <c r="M17" s="36"/>
      <c r="N17" s="36"/>
      <c r="O17" s="36"/>
      <c r="P17" s="36"/>
      <c r="Q17" s="36"/>
      <c r="R17" s="36"/>
      <c r="S17" s="37"/>
    </row>
    <row r="18" ht="20" customHeight="1" spans="2:19">
      <c r="B18" s="16"/>
      <c r="C18" s="8"/>
      <c r="D18" s="21"/>
      <c r="E18" s="21"/>
      <c r="F18" s="21"/>
      <c r="G18" s="21"/>
      <c r="H18" s="21"/>
      <c r="I18" s="21"/>
      <c r="J18" s="21"/>
      <c r="K18" s="8"/>
      <c r="L18" s="36"/>
      <c r="M18" s="36"/>
      <c r="N18" s="36"/>
      <c r="O18" s="36"/>
      <c r="P18" s="36"/>
      <c r="Q18" s="36"/>
      <c r="R18" s="36"/>
      <c r="S18" s="37"/>
    </row>
    <row r="19" ht="20" customHeight="1" spans="2:19">
      <c r="B19" s="16"/>
      <c r="C19" s="8"/>
      <c r="D19" s="21"/>
      <c r="E19" s="21"/>
      <c r="F19" s="21"/>
      <c r="G19" s="21"/>
      <c r="H19" s="21"/>
      <c r="I19" s="21"/>
      <c r="J19" s="21"/>
      <c r="K19" s="8"/>
      <c r="L19" s="36"/>
      <c r="M19" s="36"/>
      <c r="N19" s="36"/>
      <c r="O19" s="36"/>
      <c r="P19" s="36"/>
      <c r="Q19" s="36"/>
      <c r="R19" s="36"/>
      <c r="S19" s="37"/>
    </row>
    <row r="20" ht="20" customHeight="1" spans="2:19">
      <c r="B20" s="16"/>
      <c r="C20" s="8"/>
      <c r="D20" s="21"/>
      <c r="E20" s="21"/>
      <c r="F20" s="21"/>
      <c r="G20" s="21"/>
      <c r="H20" s="21"/>
      <c r="I20" s="21"/>
      <c r="J20" s="21"/>
      <c r="K20" s="8"/>
      <c r="L20" s="36"/>
      <c r="M20" s="36"/>
      <c r="N20" s="36"/>
      <c r="O20" s="36"/>
      <c r="P20" s="36"/>
      <c r="Q20" s="36"/>
      <c r="R20" s="36"/>
      <c r="S20" s="37"/>
    </row>
    <row r="21" ht="20" customHeight="1" spans="2:19">
      <c r="B21" s="16"/>
      <c r="C21" s="8"/>
      <c r="D21" s="21"/>
      <c r="E21" s="21"/>
      <c r="F21" s="21"/>
      <c r="G21" s="21"/>
      <c r="H21" s="21"/>
      <c r="I21" s="21"/>
      <c r="J21" s="21"/>
      <c r="K21" s="8"/>
      <c r="L21" s="36"/>
      <c r="M21" s="36"/>
      <c r="N21" s="36"/>
      <c r="O21" s="36"/>
      <c r="P21" s="36"/>
      <c r="Q21" s="36"/>
      <c r="R21" s="36"/>
      <c r="S21" s="37"/>
    </row>
    <row r="22" ht="20" customHeight="1" spans="2:19">
      <c r="B22" s="16"/>
      <c r="C22" s="8"/>
      <c r="D22" s="21"/>
      <c r="E22" s="21"/>
      <c r="F22" s="21"/>
      <c r="G22" s="21"/>
      <c r="H22" s="21"/>
      <c r="I22" s="21"/>
      <c r="J22" s="21"/>
      <c r="K22" s="8"/>
      <c r="L22" s="36"/>
      <c r="M22" s="36"/>
      <c r="N22" s="36"/>
      <c r="O22" s="36"/>
      <c r="P22" s="36"/>
      <c r="Q22" s="36"/>
      <c r="R22" s="36"/>
      <c r="S22" s="37"/>
    </row>
    <row r="23" ht="20" customHeight="1" spans="2:19">
      <c r="B23" s="16"/>
      <c r="C23" s="8"/>
      <c r="D23" s="21"/>
      <c r="E23" s="21"/>
      <c r="F23" s="21"/>
      <c r="G23" s="21"/>
      <c r="H23" s="21"/>
      <c r="I23" s="21"/>
      <c r="J23" s="21"/>
      <c r="K23" s="8"/>
      <c r="L23" s="36"/>
      <c r="M23" s="36"/>
      <c r="N23" s="36"/>
      <c r="O23" s="36"/>
      <c r="P23" s="36"/>
      <c r="Q23" s="36"/>
      <c r="R23" s="36"/>
      <c r="S23" s="37"/>
    </row>
    <row r="24" ht="20" customHeight="1" spans="2:19">
      <c r="B24" s="16"/>
      <c r="C24" s="8"/>
      <c r="D24" s="21"/>
      <c r="E24" s="21"/>
      <c r="F24" s="21"/>
      <c r="G24" s="21"/>
      <c r="H24" s="21"/>
      <c r="I24" s="21"/>
      <c r="J24" s="21"/>
      <c r="K24" s="8"/>
      <c r="L24" s="36"/>
      <c r="M24" s="36"/>
      <c r="N24" s="36"/>
      <c r="O24" s="36"/>
      <c r="P24" s="36"/>
      <c r="Q24" s="36"/>
      <c r="R24" s="36"/>
      <c r="S24" s="37"/>
    </row>
    <row r="25" ht="20" customHeight="1" spans="2:19">
      <c r="B25" s="16"/>
      <c r="C25" s="8"/>
      <c r="D25" s="21"/>
      <c r="E25" s="21"/>
      <c r="F25" s="21"/>
      <c r="G25" s="21"/>
      <c r="H25" s="21"/>
      <c r="I25" s="21"/>
      <c r="J25" s="21"/>
      <c r="K25" s="8"/>
      <c r="L25" s="36"/>
      <c r="M25" s="36"/>
      <c r="N25" s="36"/>
      <c r="O25" s="36"/>
      <c r="P25" s="36"/>
      <c r="Q25" s="36"/>
      <c r="R25" s="36"/>
      <c r="S25" s="37"/>
    </row>
    <row r="26" ht="10" customHeight="1" spans="2:19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7"/>
      <c r="M26" s="37"/>
      <c r="N26" s="37"/>
      <c r="O26" s="37"/>
      <c r="P26" s="37"/>
      <c r="Q26" s="37"/>
      <c r="R26" s="37"/>
      <c r="S26" s="37"/>
    </row>
    <row r="27" ht="9" customHeight="1" spans="2:12">
      <c r="B27" s="4"/>
      <c r="C27" s="4"/>
      <c r="D27" s="4"/>
      <c r="E27" s="4"/>
      <c r="F27" s="4"/>
      <c r="G27" s="4"/>
      <c r="H27" s="4"/>
      <c r="I27" s="4"/>
      <c r="J27" s="4"/>
      <c r="K27" s="4"/>
      <c r="L27" s="23"/>
    </row>
    <row r="28" spans="2:12">
      <c r="B28" s="4"/>
      <c r="C28" s="4"/>
      <c r="D28" s="4"/>
      <c r="E28" s="4"/>
      <c r="F28" s="4"/>
      <c r="G28" s="4"/>
      <c r="H28" s="4"/>
      <c r="I28" s="4"/>
      <c r="J28" s="4"/>
      <c r="K28" s="4"/>
      <c r="L28" s="23"/>
    </row>
    <row r="29" spans="2:12">
      <c r="B29" s="4"/>
      <c r="C29" s="4"/>
      <c r="D29" s="4"/>
      <c r="E29" s="4"/>
      <c r="F29" s="4"/>
      <c r="G29" s="4"/>
      <c r="H29" s="4"/>
      <c r="I29" s="4"/>
      <c r="J29" s="4"/>
      <c r="K29" s="4"/>
      <c r="L29" s="23"/>
    </row>
    <row r="30" spans="2:12">
      <c r="B30" s="4"/>
      <c r="C30" s="4"/>
      <c r="D30" s="4"/>
      <c r="E30" s="4"/>
      <c r="F30" s="4"/>
      <c r="G30" s="4"/>
      <c r="H30" s="4"/>
      <c r="I30" s="4"/>
      <c r="J30" s="4"/>
      <c r="K30" s="4"/>
      <c r="L30" s="23"/>
    </row>
    <row r="31" spans="12:12">
      <c r="L31" s="23"/>
    </row>
    <row r="32" spans="12:12">
      <c r="L32" s="23"/>
    </row>
    <row r="33" spans="12:12">
      <c r="L33" s="23"/>
    </row>
    <row r="34" spans="12:12">
      <c r="L34" s="23"/>
    </row>
    <row r="35" spans="12:12">
      <c r="L35" s="23"/>
    </row>
    <row r="36" spans="12:12">
      <c r="L36" s="23"/>
    </row>
    <row r="37" spans="12:12">
      <c r="L37" s="23"/>
    </row>
    <row r="38" spans="12:12">
      <c r="L38" s="23"/>
    </row>
    <row r="39" spans="12:12">
      <c r="L39" s="23"/>
    </row>
    <row r="40" spans="12:12">
      <c r="L40" s="23"/>
    </row>
    <row r="41" spans="12:12">
      <c r="L41" s="23"/>
    </row>
    <row r="42" spans="12:12">
      <c r="L42" s="23"/>
    </row>
    <row r="43" spans="12:12">
      <c r="L43" s="23"/>
    </row>
    <row r="44" spans="12:12">
      <c r="L44" s="23"/>
    </row>
    <row r="45" spans="12:12">
      <c r="L45" s="23"/>
    </row>
    <row r="46" spans="12:12">
      <c r="L46" s="23"/>
    </row>
    <row r="47" spans="12:12">
      <c r="L47" s="23"/>
    </row>
    <row r="48" spans="12:12">
      <c r="L48" s="23"/>
    </row>
    <row r="49" spans="12:12">
      <c r="L49" s="23"/>
    </row>
    <row r="50" spans="12:12">
      <c r="L50" s="23"/>
    </row>
    <row r="51" spans="12:12">
      <c r="L51" s="23"/>
    </row>
    <row r="52" spans="12:12">
      <c r="L52" s="23"/>
    </row>
    <row r="53" spans="12:12">
      <c r="L53" s="23"/>
    </row>
    <row r="54" spans="12:12">
      <c r="L54" s="23"/>
    </row>
    <row r="55" spans="12:12">
      <c r="L55" s="23"/>
    </row>
    <row r="56" spans="12:12">
      <c r="L56" s="23"/>
    </row>
    <row r="57" spans="12:12">
      <c r="L57" s="23"/>
    </row>
    <row r="58" spans="12:12">
      <c r="L58" s="23"/>
    </row>
    <row r="59" spans="12:12">
      <c r="L59" s="23"/>
    </row>
    <row r="60" spans="12:12">
      <c r="L60" s="23"/>
    </row>
    <row r="61" spans="12:12">
      <c r="L61" s="23"/>
    </row>
    <row r="62" spans="12:12">
      <c r="L62" s="23"/>
    </row>
    <row r="63" spans="12:12">
      <c r="L63" s="23"/>
    </row>
    <row r="64" spans="12:12">
      <c r="L64" s="23"/>
    </row>
    <row r="65" spans="12:12">
      <c r="L65" s="23"/>
    </row>
    <row r="66" spans="12:12">
      <c r="L66" s="23"/>
    </row>
    <row r="67" spans="12:12">
      <c r="L67" s="23"/>
    </row>
    <row r="68" spans="12:12">
      <c r="L68" s="23"/>
    </row>
    <row r="69" spans="12:12">
      <c r="L69" s="23"/>
    </row>
    <row r="70" spans="12:12">
      <c r="L70" s="23"/>
    </row>
    <row r="71" spans="12:12">
      <c r="L71" s="23"/>
    </row>
    <row r="72" spans="12:12">
      <c r="L72" s="23"/>
    </row>
    <row r="73" spans="12:12">
      <c r="L73" s="23"/>
    </row>
    <row r="74" spans="12:12">
      <c r="L74" s="23"/>
    </row>
    <row r="75" spans="12:12">
      <c r="L75" s="23"/>
    </row>
    <row r="76" spans="12:12">
      <c r="L76" s="23"/>
    </row>
    <row r="77" spans="12:12">
      <c r="L77" s="23"/>
    </row>
    <row r="78" spans="12:12">
      <c r="L78" s="23"/>
    </row>
    <row r="79" spans="12:12">
      <c r="L79" s="23"/>
    </row>
    <row r="80" spans="12:12">
      <c r="L80" s="23"/>
    </row>
    <row r="81" spans="12:12">
      <c r="L81" s="23"/>
    </row>
    <row r="82" spans="12:12">
      <c r="L82" s="23"/>
    </row>
    <row r="83" spans="12:12">
      <c r="L83" s="23"/>
    </row>
    <row r="84" spans="12:12">
      <c r="L84" s="23"/>
    </row>
    <row r="85" spans="12:12">
      <c r="L85" s="23"/>
    </row>
    <row r="86" spans="12:12">
      <c r="L86" s="23"/>
    </row>
    <row r="87" spans="12:12">
      <c r="L87" s="23"/>
    </row>
    <row r="88" spans="12:12">
      <c r="L88" s="23"/>
    </row>
    <row r="89" spans="12:12">
      <c r="L89" s="23"/>
    </row>
    <row r="90" spans="12:12">
      <c r="L90" s="23"/>
    </row>
    <row r="91" spans="12:12">
      <c r="L91" s="23"/>
    </row>
    <row r="92" spans="12:12">
      <c r="L92" s="23"/>
    </row>
    <row r="93" spans="12:12">
      <c r="L93" s="23"/>
    </row>
    <row r="94" spans="12:12">
      <c r="L94" s="23"/>
    </row>
    <row r="95" spans="12:12">
      <c r="L95" s="23"/>
    </row>
    <row r="96" spans="12:12">
      <c r="L96" s="23"/>
    </row>
    <row r="97" spans="12:12">
      <c r="L97" s="23"/>
    </row>
    <row r="98" spans="12:12">
      <c r="L98" s="23"/>
    </row>
  </sheetData>
  <mergeCells count="13">
    <mergeCell ref="B5:D5"/>
    <mergeCell ref="I5:K5"/>
    <mergeCell ref="P7:Q7"/>
    <mergeCell ref="P8:Q8"/>
    <mergeCell ref="P9:Q9"/>
    <mergeCell ref="P10:Q10"/>
    <mergeCell ref="P11:Q11"/>
    <mergeCell ref="P12:Q12"/>
    <mergeCell ref="P13:Q13"/>
    <mergeCell ref="E20:J20"/>
    <mergeCell ref="D16:D19"/>
    <mergeCell ref="D21:D24"/>
    <mergeCell ref="B2:S3"/>
  </mergeCells>
  <conditionalFormatting sqref="D8:J13">
    <cfRule type="cellIs" dxfId="0" priority="7" stopIfTrue="1" operator="equal">
      <formula>TODAY()</formula>
    </cfRule>
    <cfRule type="expression" dxfId="1" priority="8">
      <formula>$F$5&lt;&gt;MONTH(D8)</formula>
    </cfRule>
  </conditionalFormatting>
  <dataValidations count="2">
    <dataValidation type="list" allowBlank="1" showInputMessage="1" showErrorMessage="1" sqref="B5 C5">
      <formula1>Sheet2!$A$1:$A$19</formula1>
    </dataValidation>
    <dataValidation type="list" allowBlank="1" showInputMessage="1" showErrorMessage="1" sqref="F5">
      <formula1>Sheet2!$B$1:$B$12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" sqref="$A1:$XFD1048576"/>
    </sheetView>
  </sheetViews>
  <sheetFormatPr defaultColWidth="9" defaultRowHeight="13.8" outlineLevelCol="1"/>
  <cols>
    <col min="1" max="2" width="9" style="1"/>
    <col min="3" max="16384" width="9" style="2"/>
  </cols>
  <sheetData>
    <row r="1" spans="1:2">
      <c r="A1" s="1">
        <v>2018</v>
      </c>
      <c r="B1" s="1">
        <v>1</v>
      </c>
    </row>
    <row r="2" spans="1:2">
      <c r="A2" s="1">
        <v>2019</v>
      </c>
      <c r="B2" s="1">
        <v>2</v>
      </c>
    </row>
    <row r="3" spans="1:2">
      <c r="A3" s="1">
        <v>2020</v>
      </c>
      <c r="B3" s="1">
        <v>3</v>
      </c>
    </row>
    <row r="4" spans="1:2">
      <c r="A4" s="1">
        <v>2021</v>
      </c>
      <c r="B4" s="1">
        <v>4</v>
      </c>
    </row>
    <row r="5" spans="1:2">
      <c r="A5" s="1">
        <v>2022</v>
      </c>
      <c r="B5" s="1">
        <v>5</v>
      </c>
    </row>
    <row r="6" spans="1:2">
      <c r="A6" s="1">
        <v>2023</v>
      </c>
      <c r="B6" s="1">
        <v>6</v>
      </c>
    </row>
    <row r="7" spans="1:2">
      <c r="A7" s="1">
        <v>2024</v>
      </c>
      <c r="B7" s="1">
        <v>7</v>
      </c>
    </row>
    <row r="8" spans="1:2">
      <c r="A8" s="1">
        <v>2025</v>
      </c>
      <c r="B8" s="1">
        <v>8</v>
      </c>
    </row>
    <row r="9" spans="1:2">
      <c r="A9" s="1">
        <v>2026</v>
      </c>
      <c r="B9" s="1">
        <v>9</v>
      </c>
    </row>
    <row r="10" spans="1:2">
      <c r="A10" s="1">
        <v>2027</v>
      </c>
      <c r="B10" s="1">
        <v>10</v>
      </c>
    </row>
    <row r="11" spans="1:2">
      <c r="A11" s="1">
        <v>2028</v>
      </c>
      <c r="B11" s="1">
        <v>11</v>
      </c>
    </row>
    <row r="12" spans="1:2">
      <c r="A12" s="1">
        <v>2029</v>
      </c>
      <c r="B12" s="1">
        <v>12</v>
      </c>
    </row>
    <row r="13" spans="1:1">
      <c r="A13" s="1">
        <v>2030</v>
      </c>
    </row>
    <row r="14" spans="1:1">
      <c r="A14" s="1">
        <v>2031</v>
      </c>
    </row>
    <row r="15" spans="1:1">
      <c r="A15" s="1">
        <v>2032</v>
      </c>
    </row>
    <row r="16" spans="1:1">
      <c r="A16" s="1">
        <v>2033</v>
      </c>
    </row>
    <row r="17" spans="1:1">
      <c r="A17" s="1">
        <v>2034</v>
      </c>
    </row>
    <row r="18" spans="1:1">
      <c r="A18" s="1">
        <v>2035</v>
      </c>
    </row>
    <row r="19" spans="1:1">
      <c r="A19" s="1">
        <v>2036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儿微微</cp:lastModifiedBy>
  <dcterms:created xsi:type="dcterms:W3CDTF">2006-09-13T11:21:00Z</dcterms:created>
  <dcterms:modified xsi:type="dcterms:W3CDTF">2021-07-04T11:36:59Z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8790B68F50514667BBDA92E0D6A1AFF4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v1.0_mb_l/5ClCnR5/nQm0Is3xKNMQ==</vt:lpwstr>
  </property>
</Properties>
</file>