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3140"/>
  </bookViews>
  <sheets>
    <sheet name="任务进度表" sheetId="1" r:id="rId1"/>
    <sheet name="设置" sheetId="2" r:id="rId2"/>
  </sheets>
  <calcPr calcId="144525"/>
</workbook>
</file>

<file path=xl/sharedStrings.xml><?xml version="1.0" encoding="utf-8"?>
<sst xmlns="http://schemas.openxmlformats.org/spreadsheetml/2006/main" count="55" uniqueCount="34">
  <si>
    <t>任务进度表（自动甘特图）</t>
  </si>
  <si>
    <t>总任务数</t>
  </si>
  <si>
    <t>已完成</t>
  </si>
  <si>
    <t>进行中</t>
  </si>
  <si>
    <t>一</t>
  </si>
  <si>
    <t>二</t>
  </si>
  <si>
    <t>三</t>
  </si>
  <si>
    <t>四</t>
  </si>
  <si>
    <t>五</t>
  </si>
  <si>
    <t>六</t>
  </si>
  <si>
    <t>日</t>
  </si>
  <si>
    <t>未开始</t>
  </si>
  <si>
    <t>序号</t>
  </si>
  <si>
    <t>任务名称</t>
  </si>
  <si>
    <t>期限</t>
  </si>
  <si>
    <t>开始时间</t>
  </si>
  <si>
    <t>结束时间</t>
  </si>
  <si>
    <t>天数</t>
  </si>
  <si>
    <t>是否完成</t>
  </si>
  <si>
    <t>任务1</t>
  </si>
  <si>
    <t>计划</t>
  </si>
  <si>
    <t>实际</t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</si>
  <si>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</si>
  <si>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</si>
  <si>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</si>
  <si>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</si>
  <si>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</si>
  <si>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</si>
  <si>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</si>
  <si>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</si>
  <si>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/>
  </si>
  <si>
    <t>任务10</t>
  </si>
  <si>
    <t>年份</t>
  </si>
  <si>
    <t>月份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</si>
</sst>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@&quot;月&quot;"/>
    <numFmt numFmtId="177" formatCode="@&quot;年&quot;"/>
    <numFmt numFmtId="178" formatCode="d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20"/>
      <color theme="0" tint="-0.05"/>
      <name val="微软雅黑"/>
      <charset val="134"/>
    </font>
    <font>
      <b/>
      <sz val="9"/>
      <color theme="0"/>
      <name val="微软雅黑"/>
      <charset val="134"/>
    </font>
    <font>
      <sz val="9"/>
      <color theme="1" tint="0.5"/>
      <name val="微软雅黑"/>
      <charset val="134"/>
    </font>
    <font>
      <b/>
      <sz val="12"/>
      <color theme="3" tint="-0.5"/>
      <name val="微软雅黑"/>
      <charset val="134"/>
    </font>
    <font>
      <b/>
      <sz val="9"/>
      <color theme="1"/>
      <name val="微软雅黑"/>
      <charset val="134"/>
    </font>
    <font>
      <sz val="11"/>
      <color theme="1" tint="0.5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1F6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medium">
        <color theme="4" tint="-0.25"/>
      </left>
      <right style="thin">
        <color theme="0" tint="-0.05"/>
      </right>
      <top style="medium">
        <color theme="4" tint="-0.25"/>
      </top>
      <bottom/>
      <diagonal/>
    </border>
    <border>
      <left style="thin">
        <color theme="0" tint="-0.05"/>
      </left>
      <right style="thin">
        <color theme="0" tint="-0.05"/>
      </right>
      <top style="medium">
        <color theme="4" tint="-0.25"/>
      </top>
      <bottom/>
      <diagonal/>
    </border>
    <border>
      <left style="medium">
        <color theme="4" tint="-0.25"/>
      </left>
      <right style="thin">
        <color theme="3" tint="0.6"/>
      </right>
      <top style="medium">
        <color theme="4" tint="-0.25"/>
      </top>
      <bottom style="thin">
        <color theme="3" tint="0.6"/>
      </bottom>
      <diagonal/>
    </border>
    <border>
      <left style="thin">
        <color theme="3" tint="0.6"/>
      </left>
      <right style="thin">
        <color theme="3" tint="0.6"/>
      </right>
      <top style="medium">
        <color theme="4" tint="-0.25"/>
      </top>
      <bottom style="thin">
        <color theme="3" tint="0.6"/>
      </bottom>
      <diagonal/>
    </border>
    <border>
      <left style="medium">
        <color theme="4" tint="-0.25"/>
      </left>
      <right style="thin">
        <color theme="3" tint="0.6"/>
      </right>
      <top style="thin">
        <color theme="3" tint="0.6"/>
      </top>
      <bottom style="thin">
        <color theme="3" tint="0.6"/>
      </bottom>
      <diagonal/>
    </border>
    <border>
      <left style="thin">
        <color theme="3" tint="0.6"/>
      </left>
      <right style="thin">
        <color theme="3" tint="0.6"/>
      </right>
      <top style="thin">
        <color theme="3" tint="0.6"/>
      </top>
      <bottom style="thin">
        <color theme="3" tint="0.6"/>
      </bottom>
      <diagonal/>
    </border>
    <border>
      <left style="medium">
        <color theme="4" tint="-0.25"/>
      </left>
      <right style="thin">
        <color theme="3" tint="0.6"/>
      </right>
      <top style="thin">
        <color theme="3" tint="0.6"/>
      </top>
      <bottom/>
      <diagonal/>
    </border>
    <border>
      <left style="thin">
        <color theme="3" tint="0.6"/>
      </left>
      <right style="thin">
        <color theme="3" tint="0.6"/>
      </right>
      <top style="thin">
        <color theme="3" tint="0.6"/>
      </top>
      <bottom/>
      <diagonal/>
    </border>
    <border>
      <left style="medium">
        <color theme="4" tint="-0.25"/>
      </left>
      <right style="thin">
        <color theme="3" tint="0.6"/>
      </right>
      <top/>
      <bottom style="thin">
        <color theme="3" tint="0.6"/>
      </bottom>
      <diagonal/>
    </border>
    <border>
      <left style="thin">
        <color theme="3" tint="0.6"/>
      </left>
      <right style="thin">
        <color theme="3" tint="0.6"/>
      </right>
      <top/>
      <bottom style="thin">
        <color theme="3" tint="0.6"/>
      </bottom>
      <diagonal/>
    </border>
    <border>
      <left style="medium">
        <color theme="4" tint="-0.25"/>
      </left>
      <right style="thin">
        <color theme="3" tint="0.6"/>
      </right>
      <top style="thin">
        <color theme="3" tint="0.6"/>
      </top>
      <bottom style="medium">
        <color theme="4" tint="-0.25"/>
      </bottom>
      <diagonal/>
    </border>
    <border>
      <left style="thin">
        <color theme="3" tint="0.6"/>
      </left>
      <right style="thin">
        <color theme="3" tint="0.6"/>
      </right>
      <top style="thin">
        <color theme="3" tint="0.6"/>
      </top>
      <bottom style="medium">
        <color theme="4" tint="-0.25"/>
      </bottom>
      <diagonal/>
    </border>
    <border>
      <left/>
      <right/>
      <top style="thin">
        <color theme="3" tint="0.8"/>
      </top>
      <bottom style="thin">
        <color theme="3" tint="0.8"/>
      </bottom>
      <diagonal/>
    </border>
    <border>
      <left/>
      <right style="thin">
        <color theme="0" tint="-0.05"/>
      </right>
      <top style="medium">
        <color theme="4" tint="-0.2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medium">
        <color theme="4" tint="-0.25"/>
      </top>
      <bottom style="thin">
        <color theme="0" tint="-0.05"/>
      </bottom>
      <diagonal/>
    </border>
    <border>
      <left/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/>
      <right style="thin">
        <color theme="0" tint="-0.05"/>
      </right>
      <top style="thin">
        <color theme="0" tint="-0.05"/>
      </top>
      <bottom style="medium">
        <color theme="4" tint="-0.2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medium">
        <color theme="4" tint="-0.25"/>
      </bottom>
      <diagonal/>
    </border>
    <border>
      <left style="thin">
        <color theme="0" tint="-0.05"/>
      </left>
      <right style="medium">
        <color theme="4" tint="-0.25"/>
      </right>
      <top style="medium">
        <color theme="4" tint="-0.25"/>
      </top>
      <bottom/>
      <diagonal/>
    </border>
    <border>
      <left style="thin">
        <color theme="0" tint="-0.05"/>
      </left>
      <right style="medium">
        <color theme="4" tint="-0.25"/>
      </right>
      <top style="medium">
        <color theme="4" tint="-0.25"/>
      </top>
      <bottom style="thin">
        <color theme="0" tint="-0.05"/>
      </bottom>
      <diagonal/>
    </border>
    <border>
      <left style="thin">
        <color theme="0" tint="-0.05"/>
      </left>
      <right style="medium">
        <color theme="4" tint="-0.2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medium">
        <color theme="4" tint="-0.25"/>
      </right>
      <top style="thin">
        <color theme="0" tint="-0.05"/>
      </top>
      <bottom style="medium">
        <color theme="4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24" applyNumberFormat="0" applyAlignment="0" applyProtection="0">
      <alignment vertical="center"/>
    </xf>
    <xf numFmtId="0" fontId="13" fillId="11" borderId="25" applyNumberFormat="0" applyAlignment="0" applyProtection="0">
      <alignment vertical="center"/>
    </xf>
    <xf numFmtId="0" fontId="27" fillId="35" borderId="3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8" fontId="3" fillId="2" borderId="20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theme="0"/>
      </font>
      <fill>
        <patternFill patternType="solid">
          <bgColor theme="0"/>
        </patternFill>
      </fill>
    </dxf>
    <dxf>
      <font>
        <b val="1"/>
        <i val="0"/>
        <color rgb="FF0070C0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ill>
        <patternFill patternType="solid">
          <bgColor rgb="FFD8E6F5"/>
        </pattern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theme="3" tint="0.6"/>
          </stop>
        </gradientFill>
      </fill>
    </dxf>
  </dxfs>
  <tableStyles count="0" defaultTableStyle="TableStyleMedium2" defaultPivotStyle="PivotStyleLight16"/>
  <colors>
    <mruColors>
      <color rgb="00E1EAF4"/>
      <color rgb="00E6F4D6"/>
      <color rgb="00F1F6FC"/>
      <color rgb="00D7E6F6"/>
      <color rgb="00D8E6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7" Type="http://schemas.microsoft.com/office/2011/relationships/chartColorStyle" Target="colors1.xml"/><Relationship Id="rId6" Type="http://schemas.microsoft.com/office/2011/relationships/chartStyle" Target="style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4429995213108"/>
          <c:y val="0.0109996764801035"/>
          <c:w val="0.948247471183251"/>
          <c:h val="0.85098673568424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任务进度表!$D$4:$D$7</c:f>
              <c:strCache>
                <c:ptCount val="4"/>
                <c:pt idx="0">
                  <c:v>总任务数</c:v>
                </c:pt>
                <c:pt idx="1">
                  <c:v>已完成</c:v>
                </c:pt>
                <c:pt idx="2">
                  <c:v>进行中</c:v>
                </c:pt>
                <c:pt idx="3">
                  <c:v>未开始</c:v>
                </c:pt>
              </c:strCache>
            </c:strRef>
          </c:cat>
          <c:val>
            <c:numRef>
              <c:f>任务进度表!$E$4:$E$7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18"/>
        <c:axId val="140372318"/>
        <c:axId val="287362547"/>
      </c:barChart>
      <c:catAx>
        <c:axId val="1403723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7362547"/>
        <c:crosses val="autoZero"/>
        <c:auto val="1"/>
        <c:lblAlgn val="ctr"/>
        <c:lblOffset val="100"/>
        <c:noMultiLvlLbl val="0"/>
      </c:catAx>
      <c:valAx>
        <c:axId val="2873625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3723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16510</xdr:colOff>
      <xdr:row>3</xdr:row>
      <xdr:rowOff>10795</xdr:rowOff>
    </xdr:from>
    <xdr:to>
      <xdr:col>10</xdr:col>
      <xdr:colOff>42545</xdr:colOff>
      <xdr:row>13</xdr:row>
      <xdr:rowOff>80645</xdr:rowOff>
    </xdr:to>
    <xdr:graphicFrame>
      <xdr:nvGraphicFramePr>
        <xdr:cNvPr id="2" name="图表 1"/>
        <xdr:cNvGraphicFramePr/>
      </xdr:nvGraphicFramePr>
      <xdr:xfrm>
        <a:off x="645160" y="620395"/>
        <a:ext cx="480758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N43"/>
  <sheetViews>
    <sheetView showGridLines="0" tabSelected="1" workbookViewId="0">
      <selection activeCell="P4" sqref="P4:S4"/>
    </sheetView>
  </sheetViews>
  <sheetFormatPr defaultColWidth="9" defaultRowHeight="14"/>
  <cols>
    <col min="2" max="2" width="5.25454545454545" customWidth="1"/>
    <col min="5" max="6" width="10.8727272727273"/>
    <col min="9" max="39" width="2.72727272727273" style="1" customWidth="1"/>
    <col min="40" max="40" width="3.72727272727273" customWidth="1"/>
  </cols>
  <sheetData>
    <row r="1" ht="9" customHeight="1"/>
    <row r="2" ht="33" customHeight="1" spans="2:39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ht="6" customHeight="1"/>
    <row r="4" ht="16.5" spans="4:39">
      <c r="D4" t="s">
        <v>1</v>
      </c>
      <c r="E4">
        <f>COUNTA(C16:C43)</f>
        <v>10</v>
      </c>
      <c r="L4" s="25">
        <v>2020</v>
      </c>
      <c r="M4" s="25"/>
      <c r="N4" s="25"/>
      <c r="O4" s="25"/>
      <c r="P4" s="26">
        <v>3</v>
      </c>
      <c r="Q4" s="26"/>
      <c r="R4" s="26"/>
      <c r="S4" s="26"/>
      <c r="AM4"/>
    </row>
    <row r="5" ht="4" customHeight="1" spans="4:39">
      <c r="D5" t="s">
        <v>2</v>
      </c>
      <c r="E5">
        <f>COUNTIF(H:H,D5)</f>
        <v>5</v>
      </c>
      <c r="AM5"/>
    </row>
    <row r="6" spans="4:39">
      <c r="D6" t="s">
        <v>3</v>
      </c>
      <c r="E6">
        <f>COUNTIF(H:H,D6)</f>
        <v>4</v>
      </c>
      <c r="L6" s="27" t="s">
        <v>4</v>
      </c>
      <c r="M6" s="27"/>
      <c r="N6" s="27"/>
      <c r="O6" s="27"/>
      <c r="P6" s="27" t="s">
        <v>5</v>
      </c>
      <c r="Q6" s="27"/>
      <c r="R6" s="27"/>
      <c r="S6" s="27"/>
      <c r="T6" s="27" t="s">
        <v>6</v>
      </c>
      <c r="U6" s="27"/>
      <c r="V6" s="27"/>
      <c r="W6" s="27"/>
      <c r="X6" s="27" t="s">
        <v>7</v>
      </c>
      <c r="Y6" s="27"/>
      <c r="Z6" s="27"/>
      <c r="AA6" s="27"/>
      <c r="AB6" s="27" t="s">
        <v>8</v>
      </c>
      <c r="AC6" s="27"/>
      <c r="AD6" s="27"/>
      <c r="AE6" s="27"/>
      <c r="AF6" s="27" t="s">
        <v>9</v>
      </c>
      <c r="AG6" s="27"/>
      <c r="AH6" s="27"/>
      <c r="AI6" s="27"/>
      <c r="AJ6" s="27" t="s">
        <v>10</v>
      </c>
      <c r="AK6" s="27"/>
      <c r="AL6" s="27"/>
      <c r="AM6" s="27"/>
    </row>
    <row r="7" ht="5" customHeight="1" spans="4:39">
      <c r="D7" t="s">
        <v>11</v>
      </c>
      <c r="E7">
        <f>COUNTIF(H:H,D7)</f>
        <v>1</v>
      </c>
      <c r="AM7"/>
    </row>
    <row r="8" ht="20" customHeight="1" spans="12:39">
      <c r="L8" s="28">
        <f>DATE($L$4,$P$4,1)-WEEKDAY(DATE($L$4,$P$4,1),2)+1</f>
        <v>43885</v>
      </c>
      <c r="M8" s="28"/>
      <c r="N8" s="28"/>
      <c r="O8" s="28"/>
      <c r="P8" s="28">
        <f t="shared" ref="P8:P13" si="0">L8+1</f>
        <v>43886</v>
      </c>
      <c r="Q8" s="28"/>
      <c r="R8" s="28"/>
      <c r="S8" s="28"/>
      <c r="T8" s="28">
        <f t="shared" ref="T8:T13" si="1">P8+1</f>
        <v>43887</v>
      </c>
      <c r="U8" s="28"/>
      <c r="V8" s="28"/>
      <c r="W8" s="28"/>
      <c r="X8" s="28">
        <f t="shared" ref="X8:X13" si="2">T8+1</f>
        <v>43888</v>
      </c>
      <c r="Y8" s="28"/>
      <c r="Z8" s="28"/>
      <c r="AA8" s="28"/>
      <c r="AB8" s="28">
        <f t="shared" ref="AB8:AB13" si="3">X8+1</f>
        <v>43889</v>
      </c>
      <c r="AC8" s="28"/>
      <c r="AD8" s="28"/>
      <c r="AE8" s="28"/>
      <c r="AF8" s="28">
        <f t="shared" ref="AF8:AF13" si="4">AB8+1</f>
        <v>43890</v>
      </c>
      <c r="AG8" s="28"/>
      <c r="AH8" s="28"/>
      <c r="AI8" s="28"/>
      <c r="AJ8" s="28">
        <f t="shared" ref="AJ8:AJ13" si="5">AF8+1</f>
        <v>43891</v>
      </c>
      <c r="AK8" s="28"/>
      <c r="AL8" s="28"/>
      <c r="AM8" s="28"/>
    </row>
    <row r="9" ht="20" customHeight="1" spans="12:39">
      <c r="L9" s="28">
        <f>AJ8+1</f>
        <v>43892</v>
      </c>
      <c r="M9" s="28"/>
      <c r="N9" s="28"/>
      <c r="O9" s="28"/>
      <c r="P9" s="28">
        <f t="shared" si="0"/>
        <v>43893</v>
      </c>
      <c r="Q9" s="28"/>
      <c r="R9" s="28"/>
      <c r="S9" s="28"/>
      <c r="T9" s="28">
        <f t="shared" si="1"/>
        <v>43894</v>
      </c>
      <c r="U9" s="28"/>
      <c r="V9" s="28"/>
      <c r="W9" s="28"/>
      <c r="X9" s="28">
        <f t="shared" si="2"/>
        <v>43895</v>
      </c>
      <c r="Y9" s="28"/>
      <c r="Z9" s="28"/>
      <c r="AA9" s="28"/>
      <c r="AB9" s="28">
        <f t="shared" si="3"/>
        <v>43896</v>
      </c>
      <c r="AC9" s="28"/>
      <c r="AD9" s="28"/>
      <c r="AE9" s="28"/>
      <c r="AF9" s="28">
        <f t="shared" si="4"/>
        <v>43897</v>
      </c>
      <c r="AG9" s="28"/>
      <c r="AH9" s="28"/>
      <c r="AI9" s="28"/>
      <c r="AJ9" s="28">
        <f t="shared" si="5"/>
        <v>43898</v>
      </c>
      <c r="AK9" s="28"/>
      <c r="AL9" s="28"/>
      <c r="AM9" s="28"/>
    </row>
    <row r="10" ht="20" customHeight="1" spans="12:39">
      <c r="L10" s="28">
        <f>AJ9+1</f>
        <v>43899</v>
      </c>
      <c r="M10" s="28"/>
      <c r="N10" s="28"/>
      <c r="O10" s="28"/>
      <c r="P10" s="28">
        <f t="shared" si="0"/>
        <v>43900</v>
      </c>
      <c r="Q10" s="28"/>
      <c r="R10" s="28"/>
      <c r="S10" s="28"/>
      <c r="T10" s="28">
        <f t="shared" si="1"/>
        <v>43901</v>
      </c>
      <c r="U10" s="28"/>
      <c r="V10" s="28"/>
      <c r="W10" s="28"/>
      <c r="X10" s="28">
        <f t="shared" si="2"/>
        <v>43902</v>
      </c>
      <c r="Y10" s="28"/>
      <c r="Z10" s="28"/>
      <c r="AA10" s="28"/>
      <c r="AB10" s="28">
        <f t="shared" si="3"/>
        <v>43903</v>
      </c>
      <c r="AC10" s="28"/>
      <c r="AD10" s="28"/>
      <c r="AE10" s="28"/>
      <c r="AF10" s="28">
        <f t="shared" si="4"/>
        <v>43904</v>
      </c>
      <c r="AG10" s="28"/>
      <c r="AH10" s="28"/>
      <c r="AI10" s="28"/>
      <c r="AJ10" s="28">
        <f t="shared" si="5"/>
        <v>43905</v>
      </c>
      <c r="AK10" s="28"/>
      <c r="AL10" s="28"/>
      <c r="AM10" s="28"/>
    </row>
    <row r="11" ht="20" customHeight="1" spans="12:39">
      <c r="L11" s="28">
        <f>AJ10+1</f>
        <v>43906</v>
      </c>
      <c r="M11" s="28"/>
      <c r="N11" s="28"/>
      <c r="O11" s="28"/>
      <c r="P11" s="28">
        <f t="shared" si="0"/>
        <v>43907</v>
      </c>
      <c r="Q11" s="28"/>
      <c r="R11" s="28"/>
      <c r="S11" s="28"/>
      <c r="T11" s="28">
        <f t="shared" si="1"/>
        <v>43908</v>
      </c>
      <c r="U11" s="28"/>
      <c r="V11" s="28"/>
      <c r="W11" s="28"/>
      <c r="X11" s="28">
        <f t="shared" si="2"/>
        <v>43909</v>
      </c>
      <c r="Y11" s="28"/>
      <c r="Z11" s="28"/>
      <c r="AA11" s="28"/>
      <c r="AB11" s="28">
        <f t="shared" si="3"/>
        <v>43910</v>
      </c>
      <c r="AC11" s="28"/>
      <c r="AD11" s="28"/>
      <c r="AE11" s="28"/>
      <c r="AF11" s="28">
        <f t="shared" si="4"/>
        <v>43911</v>
      </c>
      <c r="AG11" s="28"/>
      <c r="AH11" s="28"/>
      <c r="AI11" s="28"/>
      <c r="AJ11" s="28">
        <f t="shared" si="5"/>
        <v>43912</v>
      </c>
      <c r="AK11" s="28"/>
      <c r="AL11" s="28"/>
      <c r="AM11" s="28"/>
    </row>
    <row r="12" ht="20" customHeight="1" spans="12:39">
      <c r="L12" s="28">
        <f>AJ11+1</f>
        <v>43913</v>
      </c>
      <c r="M12" s="28"/>
      <c r="N12" s="28"/>
      <c r="O12" s="28"/>
      <c r="P12" s="28">
        <f t="shared" si="0"/>
        <v>43914</v>
      </c>
      <c r="Q12" s="28"/>
      <c r="R12" s="28"/>
      <c r="S12" s="28"/>
      <c r="T12" s="28">
        <f t="shared" si="1"/>
        <v>43915</v>
      </c>
      <c r="U12" s="28"/>
      <c r="V12" s="28"/>
      <c r="W12" s="28"/>
      <c r="X12" s="28">
        <f t="shared" si="2"/>
        <v>43916</v>
      </c>
      <c r="Y12" s="28"/>
      <c r="Z12" s="28"/>
      <c r="AA12" s="28"/>
      <c r="AB12" s="28">
        <f t="shared" si="3"/>
        <v>43917</v>
      </c>
      <c r="AC12" s="28"/>
      <c r="AD12" s="28"/>
      <c r="AE12" s="28"/>
      <c r="AF12" s="28">
        <f t="shared" si="4"/>
        <v>43918</v>
      </c>
      <c r="AG12" s="28"/>
      <c r="AH12" s="28"/>
      <c r="AI12" s="28"/>
      <c r="AJ12" s="28">
        <f t="shared" si="5"/>
        <v>43919</v>
      </c>
      <c r="AK12" s="28"/>
      <c r="AL12" s="28"/>
      <c r="AM12" s="28"/>
    </row>
    <row r="13" ht="20" customHeight="1" spans="12:39">
      <c r="L13" s="28">
        <f>AJ12+1</f>
        <v>43920</v>
      </c>
      <c r="M13" s="28"/>
      <c r="N13" s="28"/>
      <c r="O13" s="28"/>
      <c r="P13" s="28">
        <f t="shared" si="0"/>
        <v>43921</v>
      </c>
      <c r="Q13" s="28"/>
      <c r="R13" s="28"/>
      <c r="S13" s="28"/>
      <c r="T13" s="28">
        <f t="shared" si="1"/>
        <v>43922</v>
      </c>
      <c r="U13" s="28"/>
      <c r="V13" s="28"/>
      <c r="W13" s="28"/>
      <c r="X13" s="28">
        <f t="shared" si="2"/>
        <v>43923</v>
      </c>
      <c r="Y13" s="28"/>
      <c r="Z13" s="28"/>
      <c r="AA13" s="28"/>
      <c r="AB13" s="28">
        <f t="shared" si="3"/>
        <v>43924</v>
      </c>
      <c r="AC13" s="28"/>
      <c r="AD13" s="28"/>
      <c r="AE13" s="28"/>
      <c r="AF13" s="28">
        <f t="shared" si="4"/>
        <v>43925</v>
      </c>
      <c r="AG13" s="28"/>
      <c r="AH13" s="28"/>
      <c r="AI13" s="28"/>
      <c r="AJ13" s="28">
        <f t="shared" si="5"/>
        <v>43926</v>
      </c>
      <c r="AK13" s="28"/>
      <c r="AL13" s="28"/>
      <c r="AM13" s="28"/>
    </row>
    <row r="15" ht="14.25" spans="2:40">
      <c r="B15" s="3" t="s">
        <v>12</v>
      </c>
      <c r="C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I15" s="29">
        <f>DATE($L$4,$P$4,COLUMN(A1))</f>
        <v>43891</v>
      </c>
      <c r="J15" s="29">
        <f t="shared" ref="J15:AM15" si="6">DATE($L$4,$P$4,COLUMN(B1))</f>
        <v>43892</v>
      </c>
      <c r="K15" s="29">
        <f t="shared" si="6"/>
        <v>43893</v>
      </c>
      <c r="L15" s="29">
        <f t="shared" si="6"/>
        <v>43894</v>
      </c>
      <c r="M15" s="29">
        <f t="shared" si="6"/>
        <v>43895</v>
      </c>
      <c r="N15" s="29">
        <f t="shared" si="6"/>
        <v>43896</v>
      </c>
      <c r="O15" s="29">
        <f t="shared" si="6"/>
        <v>43897</v>
      </c>
      <c r="P15" s="29">
        <f t="shared" si="6"/>
        <v>43898</v>
      </c>
      <c r="Q15" s="29">
        <f t="shared" si="6"/>
        <v>43899</v>
      </c>
      <c r="R15" s="29">
        <f t="shared" si="6"/>
        <v>43900</v>
      </c>
      <c r="S15" s="29">
        <f t="shared" si="6"/>
        <v>43901</v>
      </c>
      <c r="T15" s="29">
        <f t="shared" si="6"/>
        <v>43902</v>
      </c>
      <c r="U15" s="29">
        <f t="shared" si="6"/>
        <v>43903</v>
      </c>
      <c r="V15" s="29">
        <f t="shared" si="6"/>
        <v>43904</v>
      </c>
      <c r="W15" s="29">
        <f t="shared" si="6"/>
        <v>43905</v>
      </c>
      <c r="X15" s="29">
        <f t="shared" si="6"/>
        <v>43906</v>
      </c>
      <c r="Y15" s="29">
        <f t="shared" si="6"/>
        <v>43907</v>
      </c>
      <c r="Z15" s="29">
        <f t="shared" si="6"/>
        <v>43908</v>
      </c>
      <c r="AA15" s="29">
        <f t="shared" si="6"/>
        <v>43909</v>
      </c>
      <c r="AB15" s="29">
        <f t="shared" si="6"/>
        <v>43910</v>
      </c>
      <c r="AC15" s="29">
        <f t="shared" si="6"/>
        <v>43911</v>
      </c>
      <c r="AD15" s="29">
        <f t="shared" si="6"/>
        <v>43912</v>
      </c>
      <c r="AE15" s="29">
        <f t="shared" si="6"/>
        <v>43913</v>
      </c>
      <c r="AF15" s="29">
        <f t="shared" si="6"/>
        <v>43914</v>
      </c>
      <c r="AG15" s="29">
        <f t="shared" si="6"/>
        <v>43915</v>
      </c>
      <c r="AH15" s="29">
        <f t="shared" si="6"/>
        <v>43916</v>
      </c>
      <c r="AI15" s="29">
        <f t="shared" si="6"/>
        <v>43917</v>
      </c>
      <c r="AJ15" s="29">
        <f t="shared" si="6"/>
        <v>43918</v>
      </c>
      <c r="AK15" s="29">
        <f t="shared" si="6"/>
        <v>43919</v>
      </c>
      <c r="AL15" s="29">
        <f t="shared" si="6"/>
        <v>43920</v>
      </c>
      <c r="AM15" s="36">
        <f t="shared" si="6"/>
        <v>43921</v>
      </c>
      <c r="AN15" s="37"/>
    </row>
    <row r="16" spans="2:40">
      <c r="B16" s="5">
        <v>1</v>
      </c>
      <c r="C16" s="6" t="s">
        <v>19</v>
      </c>
      <c r="D16" s="6" t="s">
        <v>20</v>
      </c>
      <c r="E16" s="7">
        <v>43902</v>
      </c>
      <c r="F16" s="7">
        <v>43910</v>
      </c>
      <c r="G16" s="8">
        <f>IF(F16="","",F16-E16)</f>
        <v>8</v>
      </c>
      <c r="H16" s="6" t="str">
        <f>_xlfn.IFS(E17="","未开始",AND(E17&lt;&gt;"",F17=""),"进行中",AND(E17&lt;&gt;"",F17&lt;&gt;""),"已完成")</f>
        <v>已完成</v>
      </c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8"/>
      <c r="AN16" s="37"/>
    </row>
    <row r="17" spans="2:40">
      <c r="B17" s="9"/>
      <c r="C17" s="10"/>
      <c r="D17" s="10" t="s">
        <v>21</v>
      </c>
      <c r="E17" s="11">
        <v>43902</v>
      </c>
      <c r="F17" s="11">
        <v>43911</v>
      </c>
      <c r="G17" s="12">
        <f t="shared" ref="G17:G35" si="7">IF(F17="","",F17-E17)</f>
        <v>9</v>
      </c>
      <c r="H17" s="10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9"/>
      <c r="AN17" s="37"/>
    </row>
    <row r="18" spans="2:40">
      <c r="B18" s="13">
        <v>2</v>
      </c>
      <c r="C18" s="14" t="s">
        <v>22</v>
      </c>
      <c r="D18" s="14" t="s">
        <v>20</v>
      </c>
      <c r="E18" s="15">
        <v>43891</v>
      </c>
      <c r="F18" s="15">
        <v>43912</v>
      </c>
      <c r="G18" s="16">
        <f t="shared" si="7"/>
        <v>21</v>
      </c>
      <c r="H18" s="14" t="str">
        <f>_xlfn.IFS(E19="","未开始",AND(E19&lt;&gt;"",F19=""),"进行中",AND(E19&lt;&gt;"",F19&lt;&gt;""),"已完成")</f>
        <v>已完成</v>
      </c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9"/>
      <c r="AN18" s="37"/>
    </row>
    <row r="19" spans="2:40">
      <c r="B19" s="13"/>
      <c r="C19" s="14"/>
      <c r="D19" s="14" t="s">
        <v>21</v>
      </c>
      <c r="E19" s="15">
        <v>43892</v>
      </c>
      <c r="F19" s="15">
        <v>43913</v>
      </c>
      <c r="G19" s="16">
        <f t="shared" si="7"/>
        <v>21</v>
      </c>
      <c r="H19" s="14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9"/>
      <c r="AN19" s="37"/>
    </row>
    <row r="20" spans="2:40">
      <c r="B20" s="9">
        <v>3</v>
      </c>
      <c r="C20" s="10" t="s">
        <v>23</v>
      </c>
      <c r="D20" s="10" t="s">
        <v>20</v>
      </c>
      <c r="E20" s="11">
        <v>43895</v>
      </c>
      <c r="F20" s="11">
        <v>43902</v>
      </c>
      <c r="G20" s="12">
        <f t="shared" si="7"/>
        <v>7</v>
      </c>
      <c r="H20" s="10" t="str">
        <f>_xlfn.IFS(E21="","未开始",AND(E21&lt;&gt;"",F21=""),"进行中",AND(E21&lt;&gt;"",F21&lt;&gt;""),"已完成")</f>
        <v>已完成</v>
      </c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9"/>
      <c r="AN20" s="37"/>
    </row>
    <row r="21" spans="2:40">
      <c r="B21" s="9"/>
      <c r="C21" s="10"/>
      <c r="D21" s="10" t="s">
        <v>21</v>
      </c>
      <c r="E21" s="11">
        <v>43894</v>
      </c>
      <c r="F21" s="11">
        <v>43903</v>
      </c>
      <c r="G21" s="12">
        <f t="shared" si="7"/>
        <v>9</v>
      </c>
      <c r="H21" s="10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37"/>
    </row>
    <row r="22" spans="2:40">
      <c r="B22" s="13">
        <v>4</v>
      </c>
      <c r="C22" s="14" t="s">
        <v>24</v>
      </c>
      <c r="D22" s="14" t="s">
        <v>20</v>
      </c>
      <c r="E22" s="15">
        <v>43899</v>
      </c>
      <c r="F22" s="15">
        <v>43916</v>
      </c>
      <c r="G22" s="16">
        <f t="shared" si="7"/>
        <v>17</v>
      </c>
      <c r="H22" s="14" t="str">
        <f>_xlfn.IFS(E23="","未开始",AND(E23&lt;&gt;"",F23=""),"进行中",AND(E23&lt;&gt;"",F23&lt;&gt;""),"已完成")</f>
        <v>已完成</v>
      </c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9"/>
      <c r="AN22" s="37"/>
    </row>
    <row r="23" spans="2:40">
      <c r="B23" s="13"/>
      <c r="C23" s="14"/>
      <c r="D23" s="14" t="s">
        <v>21</v>
      </c>
      <c r="E23" s="15">
        <v>43897</v>
      </c>
      <c r="F23" s="15">
        <v>43917</v>
      </c>
      <c r="G23" s="16">
        <f t="shared" si="7"/>
        <v>20</v>
      </c>
      <c r="H23" s="14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9"/>
      <c r="AN23" s="37"/>
    </row>
    <row r="24" spans="2:40">
      <c r="B24" s="9">
        <v>5</v>
      </c>
      <c r="C24" s="10" t="s">
        <v>25</v>
      </c>
      <c r="D24" s="10" t="s">
        <v>20</v>
      </c>
      <c r="E24" s="11">
        <v>43900</v>
      </c>
      <c r="F24" s="11">
        <v>43905</v>
      </c>
      <c r="G24" s="12">
        <f t="shared" si="7"/>
        <v>5</v>
      </c>
      <c r="H24" s="10" t="str">
        <f>_xlfn.IFS(E25="","未开始",AND(E25&lt;&gt;"",F25=""),"进行中",AND(E25&lt;&gt;"",F25&lt;&gt;""),"已完成")</f>
        <v>进行中</v>
      </c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9"/>
      <c r="AN24" s="37"/>
    </row>
    <row r="25" spans="2:39">
      <c r="B25" s="9"/>
      <c r="C25" s="10"/>
      <c r="D25" s="10" t="s">
        <v>21</v>
      </c>
      <c r="E25" s="11">
        <v>43901</v>
      </c>
      <c r="F25" s="11"/>
      <c r="G25" s="12" t="str">
        <f t="shared" si="7"/>
        <v/>
      </c>
      <c r="H25" s="10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9"/>
    </row>
    <row r="26" spans="2:39">
      <c r="B26" s="13">
        <v>6</v>
      </c>
      <c r="C26" s="14" t="s">
        <v>26</v>
      </c>
      <c r="D26" s="14" t="s">
        <v>20</v>
      </c>
      <c r="E26" s="15">
        <v>43904</v>
      </c>
      <c r="F26" s="15">
        <v>43920</v>
      </c>
      <c r="G26" s="16">
        <f t="shared" si="7"/>
        <v>16</v>
      </c>
      <c r="H26" s="14" t="str">
        <f>_xlfn.IFS(E27="","未开始",AND(E27&lt;&gt;"",F27=""),"进行中",AND(E27&lt;&gt;"",F27&lt;&gt;""),"已完成")</f>
        <v>进行中</v>
      </c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9"/>
    </row>
    <row r="27" spans="2:39">
      <c r="B27" s="13"/>
      <c r="C27" s="14"/>
      <c r="D27" s="14" t="s">
        <v>21</v>
      </c>
      <c r="E27" s="15">
        <v>43902</v>
      </c>
      <c r="F27" s="15"/>
      <c r="G27" s="16" t="str">
        <f t="shared" si="7"/>
        <v/>
      </c>
      <c r="H27" s="14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9"/>
    </row>
    <row r="28" spans="2:39">
      <c r="B28" s="9">
        <v>7</v>
      </c>
      <c r="C28" s="10" t="s">
        <v>27</v>
      </c>
      <c r="D28" s="10" t="s">
        <v>20</v>
      </c>
      <c r="E28" s="11">
        <v>43908</v>
      </c>
      <c r="F28" s="11">
        <v>43922</v>
      </c>
      <c r="G28" s="12">
        <f t="shared" si="7"/>
        <v>14</v>
      </c>
      <c r="H28" s="10" t="str">
        <f>_xlfn.IFS(E29="","未开始",AND(E29&lt;&gt;"",F29=""),"进行中",AND(E29&lt;&gt;"",F29&lt;&gt;""),"已完成")</f>
        <v>进行中</v>
      </c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9"/>
    </row>
    <row r="29" spans="2:39">
      <c r="B29" s="9"/>
      <c r="C29" s="10"/>
      <c r="D29" s="10" t="s">
        <v>21</v>
      </c>
      <c r="E29" s="11">
        <v>43908</v>
      </c>
      <c r="F29" s="11"/>
      <c r="G29" s="12" t="str">
        <f t="shared" si="7"/>
        <v/>
      </c>
      <c r="H29" s="10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9"/>
    </row>
    <row r="30" spans="2:39">
      <c r="B30" s="13">
        <v>8</v>
      </c>
      <c r="C30" s="14" t="s">
        <v>28</v>
      </c>
      <c r="D30" s="14" t="s">
        <v>20</v>
      </c>
      <c r="E30" s="15">
        <v>43910</v>
      </c>
      <c r="F30" s="15">
        <v>43924</v>
      </c>
      <c r="G30" s="16">
        <f t="shared" si="7"/>
        <v>14</v>
      </c>
      <c r="H30" s="14" t="str">
        <f>_xlfn.IFS(E31="","未开始",AND(E31&lt;&gt;"",F31=""),"进行中",AND(E31&lt;&gt;"",F31&lt;&gt;""),"已完成")</f>
        <v>已完成</v>
      </c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9"/>
    </row>
    <row r="31" spans="2:39">
      <c r="B31" s="13"/>
      <c r="C31" s="14"/>
      <c r="D31" s="14" t="s">
        <v>21</v>
      </c>
      <c r="E31" s="15">
        <v>43910</v>
      </c>
      <c r="F31" s="15">
        <v>43920</v>
      </c>
      <c r="G31" s="16">
        <f t="shared" si="7"/>
        <v>10</v>
      </c>
      <c r="H31" s="14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9"/>
    </row>
    <row r="32" spans="2:39">
      <c r="B32" s="9">
        <v>9</v>
      </c>
      <c r="C32" s="10" t="s">
        <v>29</v>
      </c>
      <c r="D32" s="10" t="s">
        <v>20</v>
      </c>
      <c r="E32" s="11">
        <v>43912</v>
      </c>
      <c r="F32" s="11">
        <v>43926</v>
      </c>
      <c r="G32" s="12">
        <v>14</v>
      </c>
      <c r="H32" s="10" t="s">
        <v>3</v>
      </c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9"/>
    </row>
    <row r="33" spans="2:39">
      <c r="B33" s="9"/>
      <c r="C33" s="10"/>
      <c r="D33" s="10" t="s">
        <v>21</v>
      </c>
      <c r="E33" s="11">
        <v>43902</v>
      </c>
      <c r="F33" s="11"/>
      <c r="G33" s="12" t="s">
        <v>30</v>
      </c>
      <c r="H33" s="10"/>
      <c r="I33" s="32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9"/>
    </row>
    <row r="34" spans="2:39">
      <c r="B34" s="13">
        <v>10</v>
      </c>
      <c r="C34" s="14" t="s">
        <v>31</v>
      </c>
      <c r="D34" s="14" t="s">
        <v>20</v>
      </c>
      <c r="E34" s="15">
        <v>43914</v>
      </c>
      <c r="F34" s="15">
        <v>43928</v>
      </c>
      <c r="G34" s="16">
        <v>14</v>
      </c>
      <c r="H34" s="14" t="s">
        <v>11</v>
      </c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9"/>
    </row>
    <row r="35" spans="2:39">
      <c r="B35" s="13"/>
      <c r="C35" s="14"/>
      <c r="D35" s="14" t="s">
        <v>21</v>
      </c>
      <c r="E35" s="15"/>
      <c r="F35" s="15"/>
      <c r="G35" s="16" t="s">
        <v>30</v>
      </c>
      <c r="H35" s="14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9"/>
    </row>
    <row r="36" spans="2:39">
      <c r="B36" s="17"/>
      <c r="C36" s="18"/>
      <c r="D36" s="14"/>
      <c r="E36" s="15"/>
      <c r="F36" s="15"/>
      <c r="G36" s="16"/>
      <c r="H36" s="14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9"/>
    </row>
    <row r="37" spans="2:39">
      <c r="B37" s="19"/>
      <c r="C37" s="20"/>
      <c r="D37" s="14"/>
      <c r="E37" s="15"/>
      <c r="F37" s="15"/>
      <c r="G37" s="16"/>
      <c r="H37" s="14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9"/>
    </row>
    <row r="38" spans="2:39">
      <c r="B38" s="17"/>
      <c r="C38" s="18"/>
      <c r="D38" s="14"/>
      <c r="E38" s="15"/>
      <c r="F38" s="15"/>
      <c r="G38" s="16"/>
      <c r="H38" s="14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9"/>
    </row>
    <row r="39" spans="2:39">
      <c r="B39" s="19"/>
      <c r="C39" s="20"/>
      <c r="D39" s="14"/>
      <c r="E39" s="15"/>
      <c r="F39" s="15"/>
      <c r="G39" s="16"/>
      <c r="H39" s="14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9"/>
    </row>
    <row r="40" spans="2:39">
      <c r="B40" s="9"/>
      <c r="C40" s="10"/>
      <c r="D40" s="10"/>
      <c r="E40" s="11"/>
      <c r="F40" s="11"/>
      <c r="G40" s="12"/>
      <c r="H40" s="10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9"/>
    </row>
    <row r="41" spans="2:39">
      <c r="B41" s="9"/>
      <c r="C41" s="10"/>
      <c r="D41" s="10"/>
      <c r="E41" s="11"/>
      <c r="F41" s="11"/>
      <c r="G41" s="12"/>
      <c r="H41" s="10"/>
      <c r="I41" s="32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9"/>
    </row>
    <row r="42" spans="2:39">
      <c r="B42" s="13"/>
      <c r="C42" s="14"/>
      <c r="D42" s="14"/>
      <c r="E42" s="15"/>
      <c r="F42" s="15"/>
      <c r="G42" s="16"/>
      <c r="H42" s="14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9"/>
    </row>
    <row r="43" spans="2:39">
      <c r="B43" s="21"/>
      <c r="C43" s="22"/>
      <c r="D43" s="22"/>
      <c r="E43" s="23"/>
      <c r="F43" s="23"/>
      <c r="G43" s="24"/>
      <c r="H43" s="22"/>
      <c r="I43" s="34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40"/>
    </row>
  </sheetData>
  <mergeCells count="92">
    <mergeCell ref="B2:AM2"/>
    <mergeCell ref="L4:O4"/>
    <mergeCell ref="P4:S4"/>
    <mergeCell ref="L6:O6"/>
    <mergeCell ref="P6:S6"/>
    <mergeCell ref="T6:W6"/>
    <mergeCell ref="X6:AA6"/>
    <mergeCell ref="AB6:AE6"/>
    <mergeCell ref="AF6:AI6"/>
    <mergeCell ref="AJ6:AM6"/>
    <mergeCell ref="L8:O8"/>
    <mergeCell ref="P8:S8"/>
    <mergeCell ref="T8:W8"/>
    <mergeCell ref="X8:AA8"/>
    <mergeCell ref="AB8:AE8"/>
    <mergeCell ref="AF8:AI8"/>
    <mergeCell ref="AJ8:AM8"/>
    <mergeCell ref="L9:O9"/>
    <mergeCell ref="P9:S9"/>
    <mergeCell ref="T9:W9"/>
    <mergeCell ref="X9:AA9"/>
    <mergeCell ref="AB9:AE9"/>
    <mergeCell ref="AF9:AI9"/>
    <mergeCell ref="AJ9:AM9"/>
    <mergeCell ref="L10:O10"/>
    <mergeCell ref="P10:S10"/>
    <mergeCell ref="T10:W10"/>
    <mergeCell ref="X10:AA10"/>
    <mergeCell ref="AB10:AE10"/>
    <mergeCell ref="AF10:AI10"/>
    <mergeCell ref="AJ10:AM10"/>
    <mergeCell ref="L11:O11"/>
    <mergeCell ref="P11:S11"/>
    <mergeCell ref="T11:W11"/>
    <mergeCell ref="X11:AA11"/>
    <mergeCell ref="AB11:AE11"/>
    <mergeCell ref="AF11:AI11"/>
    <mergeCell ref="AJ11:AM11"/>
    <mergeCell ref="L12:O12"/>
    <mergeCell ref="P12:S12"/>
    <mergeCell ref="T12:W12"/>
    <mergeCell ref="X12:AA12"/>
    <mergeCell ref="AB12:AE12"/>
    <mergeCell ref="AF12:AI12"/>
    <mergeCell ref="AJ12:AM12"/>
    <mergeCell ref="L13:O13"/>
    <mergeCell ref="P13:S13"/>
    <mergeCell ref="T13:W13"/>
    <mergeCell ref="X13:AA13"/>
    <mergeCell ref="AB13:AE13"/>
    <mergeCell ref="AF13:AI13"/>
    <mergeCell ref="AJ13:AM13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40:H41"/>
    <mergeCell ref="H42:H43"/>
  </mergeCells>
  <conditionalFormatting sqref="I15:AM15">
    <cfRule type="expression" dxfId="0" priority="51">
      <formula>MONTH(I15)&lt;&gt;$P$4</formula>
    </cfRule>
  </conditionalFormatting>
  <conditionalFormatting sqref="H16:H43">
    <cfRule type="expression" dxfId="1" priority="53">
      <formula>$H16="未开始"</formula>
    </cfRule>
    <cfRule type="expression" dxfId="2" priority="55">
      <formula>$H16="进行中"</formula>
    </cfRule>
    <cfRule type="expression" dxfId="3" priority="57">
      <formula>$H16="已完成"</formula>
    </cfRule>
  </conditionalFormatting>
  <conditionalFormatting sqref="L8:AM13">
    <cfRule type="expression" dxfId="0" priority="1">
      <formula>MONTH(L8)&lt;&gt;$P$4</formula>
    </cfRule>
  </conditionalFormatting>
  <conditionalFormatting sqref="B16:H36 D37:H37 B38:H38 D39:H39 B40:H43">
    <cfRule type="expression" dxfId="4" priority="52">
      <formula>AND(MOD(ROW(),4)&gt;1,$D16&lt;&gt;"")</formula>
    </cfRule>
  </conditionalFormatting>
  <conditionalFormatting sqref="I16:AM43">
    <cfRule type="expression" dxfId="5" priority="62">
      <formula>AND(I$15&gt;=$E16,I$15&lt;=$F16,MOD(ROW(),2)=0)</formula>
    </cfRule>
    <cfRule type="expression" dxfId="6" priority="63">
      <formula>AND(I$15&gt;=$E16,I$15&lt;=$F16,MOD(ROW(),2)=1)</formula>
    </cfRule>
  </conditionalFormatting>
  <dataValidations count="2">
    <dataValidation type="list" allowBlank="1" showInputMessage="1" showErrorMessage="1" sqref="L4:N4">
      <formula1>INDIRECT("设置!A3:A"&amp;(COUNTA(设置!$A:$A)-1))</formula1>
    </dataValidation>
    <dataValidation type="list" allowBlank="1" showInputMessage="1" showErrorMessage="1" sqref="P4:R4">
      <formula1>设置!$B$3:$B$14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4"/>
  <sheetViews>
    <sheetView workbookViewId="0">
      <selection activeCell="C18" sqref="C18"/>
    </sheetView>
  </sheetViews>
  <sheetFormatPr defaultColWidth="9" defaultRowHeight="14" outlineLevelCol="1"/>
  <sheetData>
    <row r="2" spans="1:2">
      <c r="A2" t="s">
        <v>32</v>
      </c>
      <c r="B2" t="s">
        <v>33</v>
      </c>
    </row>
    <row r="3" spans="1:2">
      <c r="A3">
        <v>2019</v>
      </c>
      <c r="B3">
        <v>1</v>
      </c>
    </row>
    <row r="4" spans="1:2">
      <c r="A4">
        <v>2020</v>
      </c>
      <c r="B4">
        <v>2</v>
      </c>
    </row>
    <row r="5" spans="1:2">
      <c r="A5">
        <v>2021</v>
      </c>
      <c r="B5">
        <v>3</v>
      </c>
    </row>
    <row r="6" spans="1:2">
      <c r="A6">
        <v>2022</v>
      </c>
      <c r="B6">
        <v>4</v>
      </c>
    </row>
    <row r="7" spans="1:2">
      <c r="A7">
        <v>2023</v>
      </c>
      <c r="B7">
        <v>5</v>
      </c>
    </row>
    <row r="8" spans="1:2">
      <c r="A8">
        <v>2024</v>
      </c>
      <c r="B8">
        <v>6</v>
      </c>
    </row>
    <row r="9" spans="1:2">
      <c r="A9">
        <v>2025</v>
      </c>
      <c r="B9">
        <v>7</v>
      </c>
    </row>
    <row r="10" spans="1:2">
      <c r="A10">
        <v>2026</v>
      </c>
      <c r="B10">
        <v>8</v>
      </c>
    </row>
    <row r="11" spans="1:2">
      <c r="A11">
        <v>2027</v>
      </c>
      <c r="B11">
        <v>9</v>
      </c>
    </row>
    <row r="12" spans="1:2">
      <c r="A12">
        <v>2028</v>
      </c>
      <c r="B12">
        <v>10</v>
      </c>
    </row>
    <row r="13" spans="2:2">
      <c r="B13">
        <v>11</v>
      </c>
    </row>
    <row r="14" spans="2:2">
      <c r="B14">
        <v>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任务进度表</vt:lpstr>
      <vt:lpstr>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水母</cp:lastModifiedBy>
  <dcterms:created xsi:type="dcterms:W3CDTF">2020-11-25T12:55:00Z</dcterms:created>
  <dcterms:modified xsi:type="dcterms:W3CDTF">2020-11-28T09:03:15Z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TemplateUUID">
    <vt:lpwstr>v1.0_mb_+9c4t5qwpOlNjE0cBMZW4A==</vt:lpwstr>
  </property>
</Properties>
</file>