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<sst xmlns="http://schemas.openxmlformats.org/spreadsheetml/2006/main" count="49" uniqueCount="26">
  <si>
    <t>工程施工进度计划表</t>
  </si>
  <si>
    <t xml:space="preserve">      项目内容</t>
  </si>
  <si>
    <t xml:space="preserve">         完成</t>
  </si>
  <si>
    <t>序号</t>
  </si>
  <si>
    <t>项目</t>
  </si>
  <si>
    <t>计划开始时间</t>
  </si>
  <si>
    <t>计划完工时间</t>
  </si>
  <si>
    <t>持续天数</t>
  </si>
  <si>
    <t>是否完工</t>
  </si>
  <si>
    <t>备注</t>
  </si>
  <si>
    <t>项目-1</t>
  </si>
  <si>
    <t>是</t>
  </si>
  <si>
    <t>***</t>
  </si>
  <si>
    <t>项目-2</t>
  </si>
  <si>
    <t>项目-3</t>
  </si>
  <si>
    <t>否</t>
  </si>
  <si>
    <t>项目-4</t>
  </si>
  <si>
    <t>项目-5</t>
  </si>
  <si>
    <t>项目-6</t>
  </si>
  <si>
    <t>项目-7</t>
  </si>
  <si>
    <t>项目-8</t>
  </si>
  <si>
    <t>项目-9</t>
  </si>
  <si>
    <t>项目-10</t>
  </si>
  <si>
    <t>项目-11</t>
  </si>
  <si>
    <t>项目-12</t>
  </si>
  <si>
    <t>项目-13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</si>
</sst>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General&quot;天&quot;"/>
  </numFmts>
  <fonts count="29">
    <font>
      <sz val="11"/>
      <color theme="1"/>
      <name val="宋体"/>
      <charset val="134"/>
      <scheme val="minor"/>
    </font>
    <font>
      <b/>
      <sz val="14"/>
      <color theme="1"/>
      <name val="字魂45号-冰宇雅宋"/>
      <charset val="134"/>
    </font>
    <font>
      <b/>
      <sz val="10"/>
      <color theme="1"/>
      <name val="字魂45号-冰宇雅宋"/>
      <charset val="134"/>
    </font>
    <font>
      <b/>
      <sz val="44"/>
      <color theme="0"/>
      <name val="字魂45号-冰宇雅宋"/>
      <charset val="134"/>
    </font>
    <font>
      <b/>
      <sz val="14"/>
      <color theme="0"/>
      <name val="字魂45号-冰宇雅宋"/>
      <charset val="134"/>
    </font>
    <font>
      <b/>
      <sz val="11"/>
      <color theme="1"/>
      <name val="字魂45号-冰宇雅宋"/>
      <charset val="134"/>
    </font>
    <font>
      <b/>
      <sz val="36"/>
      <color theme="0"/>
      <name val="字魂45号-冰宇雅宋"/>
      <charset val="134"/>
    </font>
    <font>
      <b/>
      <sz val="18"/>
      <color theme="0"/>
      <name val="字魂45号-冰宇雅宋"/>
      <charset val="134"/>
    </font>
    <font>
      <b/>
      <sz val="10"/>
      <color theme="0"/>
      <name val="字魂45号-冰宇雅宋"/>
      <charset val="134"/>
    </font>
    <font>
      <b/>
      <sz val="10"/>
      <color rgb="FF00B0F0"/>
      <name val="字魂45号-冰宇雅宋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28" borderId="10" applyNumberFormat="0" applyAlignment="0" applyProtection="0">
      <alignment vertical="center"/>
    </xf>
    <xf numFmtId="0" fontId="27" fillId="28" borderId="5" applyNumberFormat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76" fontId="5" fillId="5" borderId="2" xfId="0" applyNumberFormat="1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177" fontId="5" fillId="5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9" fontId="9" fillId="3" borderId="0" xfId="11" applyFont="1" applyFill="1" applyAlignment="1">
      <alignment horizontal="center" vertical="center"/>
    </xf>
    <xf numFmtId="0" fontId="7" fillId="3" borderId="0" xfId="0" applyFont="1" applyFill="1" applyAlignment="1">
      <alignment horizontal="left" vertical="top"/>
    </xf>
    <xf numFmtId="0" fontId="2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0E3F3"/>
      <color rgb="00D5E7F8"/>
      <color rgb="00BDEFFF"/>
      <color rgb="0000B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48995983936"/>
          <c:y val="0.0779049295774648"/>
          <c:w val="0.85218875502008"/>
          <c:h val="0.89414612676056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计划开始时间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Sheet1!$C$8:$C$20</c:f>
              <c:strCache>
                <c:ptCount val="13"/>
                <c:pt idx="0">
                  <c:v>项目-1</c:v>
                </c:pt>
                <c:pt idx="1">
                  <c:v>项目-2</c:v>
                </c:pt>
                <c:pt idx="2">
                  <c:v>项目-3</c:v>
                </c:pt>
                <c:pt idx="3">
                  <c:v>项目-4</c:v>
                </c:pt>
                <c:pt idx="4">
                  <c:v>项目-5</c:v>
                </c:pt>
                <c:pt idx="5">
                  <c:v>项目-6</c:v>
                </c:pt>
                <c:pt idx="6">
                  <c:v>项目-7</c:v>
                </c:pt>
                <c:pt idx="7">
                  <c:v>项目-8</c:v>
                </c:pt>
                <c:pt idx="8">
                  <c:v>项目-9</c:v>
                </c:pt>
                <c:pt idx="9">
                  <c:v>项目-10</c:v>
                </c:pt>
                <c:pt idx="10">
                  <c:v>项目-11</c:v>
                </c:pt>
                <c:pt idx="11">
                  <c:v>项目-12</c:v>
                </c:pt>
                <c:pt idx="12">
                  <c:v>项目-13</c:v>
                </c:pt>
              </c:strCache>
            </c:strRef>
          </c:cat>
          <c:val>
            <c:numRef>
              <c:f>Sheet1!$D$8:$D$20</c:f>
              <c:numCache>
                <c:formatCode>yyyy/m/d;@</c:formatCode>
                <c:ptCount val="13"/>
                <c:pt idx="0">
                  <c:v>44247</c:v>
                </c:pt>
                <c:pt idx="1" c:formatCode="yyyy/m/d">
                  <c:v>44265</c:v>
                </c:pt>
                <c:pt idx="2" c:formatCode="yyyy/m/d">
                  <c:v>44276</c:v>
                </c:pt>
                <c:pt idx="3" c:formatCode="yyyy/m/d">
                  <c:v>44256</c:v>
                </c:pt>
                <c:pt idx="4" c:formatCode="yyyy/m/d">
                  <c:v>44267</c:v>
                </c:pt>
                <c:pt idx="5" c:formatCode="yyyy/m/d">
                  <c:v>44276</c:v>
                </c:pt>
                <c:pt idx="6" c:formatCode="yyyy/m/d">
                  <c:v>44287</c:v>
                </c:pt>
                <c:pt idx="7" c:formatCode="yyyy/m/d">
                  <c:v>44298</c:v>
                </c:pt>
                <c:pt idx="8" c:formatCode="yyyy/m/d">
                  <c:v>44312</c:v>
                </c:pt>
                <c:pt idx="9" c:formatCode="yyyy/m/d">
                  <c:v>44326</c:v>
                </c:pt>
                <c:pt idx="10" c:formatCode="yyyy/m/d">
                  <c:v>44331</c:v>
                </c:pt>
                <c:pt idx="11" c:formatCode="yyyy/m/d">
                  <c:v>44345</c:v>
                </c:pt>
                <c:pt idx="12" c:formatCode="yyyy/m/d">
                  <c:v>44355</c:v>
                </c:pt>
              </c:numCache>
            </c:numRef>
          </c:val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持续天数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Sheet1!$C$8:$C$20</c:f>
              <c:strCache>
                <c:ptCount val="13"/>
                <c:pt idx="0">
                  <c:v>项目-1</c:v>
                </c:pt>
                <c:pt idx="1">
                  <c:v>项目-2</c:v>
                </c:pt>
                <c:pt idx="2">
                  <c:v>项目-3</c:v>
                </c:pt>
                <c:pt idx="3">
                  <c:v>项目-4</c:v>
                </c:pt>
                <c:pt idx="4">
                  <c:v>项目-5</c:v>
                </c:pt>
                <c:pt idx="5">
                  <c:v>项目-6</c:v>
                </c:pt>
                <c:pt idx="6">
                  <c:v>项目-7</c:v>
                </c:pt>
                <c:pt idx="7">
                  <c:v>项目-8</c:v>
                </c:pt>
                <c:pt idx="8">
                  <c:v>项目-9</c:v>
                </c:pt>
                <c:pt idx="9">
                  <c:v>项目-10</c:v>
                </c:pt>
                <c:pt idx="10">
                  <c:v>项目-11</c:v>
                </c:pt>
                <c:pt idx="11">
                  <c:v>项目-12</c:v>
                </c:pt>
                <c:pt idx="12">
                  <c:v>项目-13</c:v>
                </c:pt>
              </c:strCache>
            </c:strRef>
          </c:cat>
          <c:val>
            <c:numRef>
              <c:f>Sheet1!$F$8:$F$20</c:f>
              <c:numCache>
                <c:formatCode>General"天"</c:formatCode>
                <c:ptCount val="13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9</c:v>
                </c:pt>
                <c:pt idx="9">
                  <c:v>2</c:v>
                </c:pt>
                <c:pt idx="10">
                  <c:v>12</c:v>
                </c:pt>
                <c:pt idx="11">
                  <c:v>7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8416352"/>
        <c:axId val="734543294"/>
      </c:barChart>
      <c:catAx>
        <c:axId val="1684163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734543294"/>
        <c:crossesAt val="0"/>
        <c:auto val="1"/>
        <c:lblAlgn val="ctr"/>
        <c:lblOffset val="100"/>
        <c:noMultiLvlLbl val="0"/>
      </c:catAx>
      <c:valAx>
        <c:axId val="734543294"/>
        <c:scaling>
          <c:orientation val="minMax"/>
          <c:max val="44367"/>
          <c:min val="44247"/>
        </c:scaling>
        <c:delete val="1"/>
        <c:axPos val="t"/>
        <c:numFmt formatCode="yyyy/m/d;@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168416352"/>
        <c:crosses val="autoZero"/>
        <c:crossBetween val="between"/>
        <c:min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01285269605382"/>
          <c:y val="0.13921188630491"/>
          <c:w val="0.881514208253841"/>
          <c:h val="0.656653746770026"/>
        </c:manualLayout>
      </c:layout>
      <c:areaChart>
        <c:grouping val="stacke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持续天数</c:v>
                </c:pt>
              </c:strCache>
            </c:strRef>
          </c:tx>
          <c:spPr>
            <a:gradFill>
              <a:gsLst>
                <a:gs pos="41000">
                  <a:srgbClr val="00B0F0"/>
                </a:gs>
                <a:gs pos="93000">
                  <a:srgbClr val="BDEFFF"/>
                </a:gs>
              </a:gsLst>
              <a:lin ang="5400000" scaled="0"/>
            </a:gradFill>
            <a:ln w="34925">
              <a:noFill/>
            </a:ln>
            <a:effectLst/>
          </c:spPr>
          <c:dLbls>
            <c:delete val="1"/>
          </c:dLbls>
          <c:cat>
            <c:strRef>
              <c:f>Sheet1!$C$8:$C$20</c:f>
              <c:strCache>
                <c:ptCount val="13"/>
                <c:pt idx="0">
                  <c:v>项目-1</c:v>
                </c:pt>
                <c:pt idx="1">
                  <c:v>项目-2</c:v>
                </c:pt>
                <c:pt idx="2">
                  <c:v>项目-3</c:v>
                </c:pt>
                <c:pt idx="3">
                  <c:v>项目-4</c:v>
                </c:pt>
                <c:pt idx="4">
                  <c:v>项目-5</c:v>
                </c:pt>
                <c:pt idx="5">
                  <c:v>项目-6</c:v>
                </c:pt>
                <c:pt idx="6">
                  <c:v>项目-7</c:v>
                </c:pt>
                <c:pt idx="7">
                  <c:v>项目-8</c:v>
                </c:pt>
                <c:pt idx="8">
                  <c:v>项目-9</c:v>
                </c:pt>
                <c:pt idx="9">
                  <c:v>项目-10</c:v>
                </c:pt>
                <c:pt idx="10">
                  <c:v>项目-11</c:v>
                </c:pt>
                <c:pt idx="11">
                  <c:v>项目-12</c:v>
                </c:pt>
                <c:pt idx="12">
                  <c:v>项目-13</c:v>
                </c:pt>
              </c:strCache>
            </c:strRef>
          </c:cat>
          <c:val>
            <c:numRef>
              <c:f>Sheet1!$F$8:$F$20</c:f>
              <c:numCache>
                <c:formatCode>General"天"</c:formatCode>
                <c:ptCount val="13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9</c:v>
                </c:pt>
                <c:pt idx="9">
                  <c:v>2</c:v>
                </c:pt>
                <c:pt idx="10">
                  <c:v>12</c:v>
                </c:pt>
                <c:pt idx="11">
                  <c:v>7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57000">
                    <a:schemeClr val="accent6">
                      <a:lumMod val="20000"/>
                      <a:lumOff val="80000"/>
                    </a:schemeClr>
                  </a:gs>
                  <a:gs pos="28000">
                    <a:schemeClr val="bg1"/>
                  </a:gs>
                </a:gsLst>
                <a:lin ang="5400000" scaled="1"/>
              </a:gradFill>
              <a:round/>
            </a:ln>
            <a:effectLst/>
          </c:spPr>
        </c:dropLines>
        <c:axId val="808509672"/>
        <c:axId val="527680541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Sheet1!$C$8:$C$20</c:f>
              <c:strCache>
                <c:ptCount val="13"/>
                <c:pt idx="0">
                  <c:v>项目-1</c:v>
                </c:pt>
                <c:pt idx="1">
                  <c:v>项目-2</c:v>
                </c:pt>
                <c:pt idx="2">
                  <c:v>项目-3</c:v>
                </c:pt>
                <c:pt idx="3">
                  <c:v>项目-4</c:v>
                </c:pt>
                <c:pt idx="4">
                  <c:v>项目-5</c:v>
                </c:pt>
                <c:pt idx="5">
                  <c:v>项目-6</c:v>
                </c:pt>
                <c:pt idx="6">
                  <c:v>项目-7</c:v>
                </c:pt>
                <c:pt idx="7">
                  <c:v>项目-8</c:v>
                </c:pt>
                <c:pt idx="8">
                  <c:v>项目-9</c:v>
                </c:pt>
                <c:pt idx="9">
                  <c:v>项目-10</c:v>
                </c:pt>
                <c:pt idx="10">
                  <c:v>项目-11</c:v>
                </c:pt>
                <c:pt idx="11">
                  <c:v>项目-12</c:v>
                </c:pt>
                <c:pt idx="12">
                  <c:v>项目-13</c:v>
                </c:pt>
              </c:strCache>
            </c:strRef>
          </c:cat>
          <c:val>
            <c:numRef>
              <c:f>Sheet1!$F$8:$F$20</c:f>
              <c:numCache>
                <c:formatCode>General"天"</c:formatCode>
                <c:ptCount val="13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9</c:v>
                </c:pt>
                <c:pt idx="9">
                  <c:v>2</c:v>
                </c:pt>
                <c:pt idx="10">
                  <c:v>12</c:v>
                </c:pt>
                <c:pt idx="11">
                  <c:v>7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509672"/>
        <c:axId val="527680541"/>
      </c:lineChart>
      <c:catAx>
        <c:axId val="808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527680541"/>
        <c:crosses val="autoZero"/>
        <c:auto val="1"/>
        <c:lblAlgn val="ctr"/>
        <c:lblOffset val="100"/>
        <c:noMultiLvlLbl val="0"/>
      </c:catAx>
      <c:valAx>
        <c:axId val="527680541"/>
        <c:scaling>
          <c:orientation val="minMax"/>
        </c:scaling>
        <c:delete val="0"/>
        <c:axPos val="l"/>
        <c:numFmt formatCode="General&quot;天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80850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 lang="zh-CN" sz="1000" b="1">
          <a:solidFill>
            <a:schemeClr val="tx1"/>
          </a:solidFill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766472868217"/>
          <c:y val="0.134896100612059"/>
          <c:w val="0.472383720930233"/>
          <c:h val="0.841605524384981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Sheet1!$L$2:$L$3</c:f>
              <c:numCache>
                <c:formatCode>0%</c:formatCode>
                <c:ptCount val="2"/>
                <c:pt idx="0">
                  <c:v>0.153846153846154</c:v>
                </c:pt>
                <c:pt idx="1">
                  <c:v>0.846153846153846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6</xdr:row>
      <xdr:rowOff>0</xdr:rowOff>
    </xdr:from>
    <xdr:to>
      <xdr:col>11</xdr:col>
      <xdr:colOff>2103120</xdr:colOff>
      <xdr:row>12</xdr:row>
      <xdr:rowOff>372745</xdr:rowOff>
    </xdr:to>
    <xdr:graphicFrame>
      <xdr:nvGraphicFramePr>
        <xdr:cNvPr id="7" name="图表 6"/>
        <xdr:cNvGraphicFramePr/>
      </xdr:nvGraphicFramePr>
      <xdr:xfrm>
        <a:off x="7475220" y="2005965"/>
        <a:ext cx="6324600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11</xdr:col>
      <xdr:colOff>2102485</xdr:colOff>
      <xdr:row>20</xdr:row>
      <xdr:rowOff>15240</xdr:rowOff>
    </xdr:to>
    <xdr:graphicFrame>
      <xdr:nvGraphicFramePr>
        <xdr:cNvPr id="8" name="图表 7"/>
        <xdr:cNvGraphicFramePr/>
      </xdr:nvGraphicFramePr>
      <xdr:xfrm>
        <a:off x="7475220" y="4939665"/>
        <a:ext cx="6323965" cy="2948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1597660</xdr:colOff>
      <xdr:row>1</xdr:row>
      <xdr:rowOff>101600</xdr:rowOff>
    </xdr:from>
    <xdr:to>
      <xdr:col>11</xdr:col>
      <xdr:colOff>2108200</xdr:colOff>
      <xdr:row>5</xdr:row>
      <xdr:rowOff>48895</xdr:rowOff>
    </xdr:to>
    <xdr:graphicFrame>
      <xdr:nvGraphicFramePr>
        <xdr:cNvPr id="2" name="图表 1"/>
        <xdr:cNvGraphicFramePr/>
      </xdr:nvGraphicFramePr>
      <xdr:xfrm>
        <a:off x="11183620" y="292100"/>
        <a:ext cx="2621280" cy="1585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335280</xdr:colOff>
      <xdr:row>2</xdr:row>
      <xdr:rowOff>304800</xdr:rowOff>
    </xdr:from>
    <xdr:to>
      <xdr:col>11</xdr:col>
      <xdr:colOff>1165860</xdr:colOff>
      <xdr:row>3</xdr:row>
      <xdr:rowOff>274320</xdr:rowOff>
    </xdr:to>
    <xdr:sp textlink="$L$2">
      <xdr:nvSpPr>
        <xdr:cNvPr id="3" name="文本框 2"/>
        <xdr:cNvSpPr txBox="1"/>
      </xdr:nvSpPr>
      <xdr:spPr>
        <a:xfrm>
          <a:off x="12031980" y="990600"/>
          <a:ext cx="830580" cy="35052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00B0F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D255818-61A1-4C91-9B69-327470FA9CD3}" type="TxLink">
            <a:rPr lang="en-US" altLang="en-US" sz="2000" b="1" i="0" u="none" strike="noStrike">
              <a:solidFill>
                <a:schemeClr val="bg1"/>
              </a:solidFill>
              <a:latin typeface="字魂45号-冰宇雅宋" panose="00000500000000000000" charset="-122"/>
              <a:ea typeface="字魂45号-冰宇雅宋" panose="00000500000000000000" charset="-122"/>
              <a:cs typeface="阿里巴巴普惠体 R" panose="00020600040101010101" pitchFamily="18" charset="-122"/>
            </a:rPr>
          </a:fld>
          <a:endParaRPr lang="en-US" altLang="en-US" sz="2000" b="1" i="0" u="none" strike="noStrike">
            <a:solidFill>
              <a:schemeClr val="bg1"/>
            </a:solidFill>
            <a:latin typeface="字魂45号-冰宇雅宋" panose="00000500000000000000" charset="-122"/>
            <a:ea typeface="字魂45号-冰宇雅宋" panose="00000500000000000000" charset="-122"/>
            <a:cs typeface="阿里巴巴普惠体 R" panose="00020600040101010101" pitchFamily="18" charset="-122"/>
          </a:endParaRPr>
        </a:p>
      </xdr:txBody>
    </xdr:sp>
    <xdr:clientData/>
  </xdr:twoCellAnchor>
  <xdr:twoCellAnchor>
    <xdr:from>
      <xdr:col>10</xdr:col>
      <xdr:colOff>2082165</xdr:colOff>
      <xdr:row>0</xdr:row>
      <xdr:rowOff>114300</xdr:rowOff>
    </xdr:from>
    <xdr:to>
      <xdr:col>11</xdr:col>
      <xdr:colOff>1493520</xdr:colOff>
      <xdr:row>2</xdr:row>
      <xdr:rowOff>15240</xdr:rowOff>
    </xdr:to>
    <xdr:sp>
      <xdr:nvSpPr>
        <xdr:cNvPr id="4" name="文本框 3"/>
        <xdr:cNvSpPr txBox="1"/>
      </xdr:nvSpPr>
      <xdr:spPr>
        <a:xfrm>
          <a:off x="11668125" y="114300"/>
          <a:ext cx="1522095" cy="5867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400" b="1">
              <a:solidFill>
                <a:schemeClr val="bg1"/>
              </a:solidFill>
              <a:latin typeface="字魂45号-冰宇雅宋" panose="00000500000000000000" charset="-122"/>
              <a:ea typeface="字魂45号-冰宇雅宋" panose="00000500000000000000" charset="-122"/>
            </a:rPr>
            <a:t>未完成项目比例</a:t>
          </a:r>
          <a:endParaRPr lang="zh-CN" altLang="en-US" sz="1400" b="1">
            <a:solidFill>
              <a:schemeClr val="bg1"/>
            </a:solidFill>
            <a:latin typeface="字魂45号-冰宇雅宋" panose="00000500000000000000" charset="-122"/>
            <a:ea typeface="字魂45号-冰宇雅宋" panose="00000500000000000000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0"/>
  <sheetViews>
    <sheetView tabSelected="1" zoomScale="86" zoomScaleNormal="86" workbookViewId="0">
      <selection activeCell="E7" sqref="E7"/>
    </sheetView>
  </sheetViews>
  <sheetFormatPr defaultColWidth="12.7777777777778" defaultRowHeight="30" customHeight="1"/>
  <cols>
    <col min="1" max="1" width="12.7777777777778" style="2" customWidth="1"/>
    <col min="2" max="2" width="7.77777777777778" style="2" customWidth="1"/>
    <col min="3" max="3" width="15.8888888888889" style="2" customWidth="1"/>
    <col min="4" max="5" width="18.8888888888889" style="2" customWidth="1"/>
    <col min="6" max="6" width="12.8888888888889" style="3" customWidth="1"/>
    <col min="7" max="7" width="12.8888888888889" style="2" customWidth="1"/>
    <col min="8" max="8" width="7.22222222222222" style="2" customWidth="1"/>
    <col min="9" max="9" width="1.77777777777778" style="2" customWidth="1"/>
    <col min="10" max="12" width="30.7777777777778" style="2" customWidth="1"/>
    <col min="13" max="16382" width="12.7777777777778" style="2" customWidth="1"/>
    <col min="16383" max="16384" width="12.7777777777778" style="2"/>
  </cols>
  <sheetData>
    <row r="1" ht="15" customHeight="1"/>
    <row r="2" ht="39" customHeight="1" spans="2:12">
      <c r="B2" s="4" t="s">
        <v>0</v>
      </c>
      <c r="C2" s="4"/>
      <c r="D2" s="4"/>
      <c r="E2" s="4"/>
      <c r="F2" s="4"/>
      <c r="G2" s="4"/>
      <c r="H2" s="4"/>
      <c r="I2" s="14"/>
      <c r="J2" s="15"/>
      <c r="K2" s="16"/>
      <c r="L2" s="17">
        <f>K4/K3</f>
        <v>0.153846153846154</v>
      </c>
    </row>
    <row r="3" customHeight="1" spans="2:12">
      <c r="B3" s="4"/>
      <c r="C3" s="4"/>
      <c r="D3" s="4"/>
      <c r="E3" s="4"/>
      <c r="F3" s="4"/>
      <c r="G3" s="4"/>
      <c r="H3" s="4"/>
      <c r="I3" s="14"/>
      <c r="J3" s="15" t="s">
        <v>1</v>
      </c>
      <c r="K3" s="18">
        <f>COUNTA(C8:C20)</f>
        <v>13</v>
      </c>
      <c r="L3" s="17">
        <f>1-L2</f>
        <v>0.846153846153846</v>
      </c>
    </row>
    <row r="4" customHeight="1" spans="2:12">
      <c r="B4" s="4"/>
      <c r="C4" s="4"/>
      <c r="D4" s="4"/>
      <c r="E4" s="4"/>
      <c r="F4" s="4"/>
      <c r="G4" s="4"/>
      <c r="H4" s="4"/>
      <c r="I4" s="14"/>
      <c r="J4" s="15" t="s">
        <v>2</v>
      </c>
      <c r="K4" s="18">
        <f>COUNTIF(G8:G20,"是")</f>
        <v>2</v>
      </c>
      <c r="L4" s="16"/>
    </row>
    <row r="5" customHeight="1" spans="2:12">
      <c r="B5" s="4"/>
      <c r="C5" s="4"/>
      <c r="D5" s="4"/>
      <c r="E5" s="4"/>
      <c r="F5" s="4"/>
      <c r="G5" s="4"/>
      <c r="H5" s="4"/>
      <c r="I5" s="14"/>
      <c r="J5" s="15"/>
      <c r="K5" s="16"/>
      <c r="L5" s="16"/>
    </row>
    <row r="6" ht="13.95" customHeight="1"/>
    <row r="7" s="1" customFormat="1" ht="33" customHeight="1" spans="2:8">
      <c r="B7" s="5" t="s">
        <v>3</v>
      </c>
      <c r="C7" s="5" t="s">
        <v>4</v>
      </c>
      <c r="D7" s="5" t="s">
        <v>5</v>
      </c>
      <c r="E7" s="5" t="s">
        <v>6</v>
      </c>
      <c r="F7" s="6" t="s">
        <v>7</v>
      </c>
      <c r="G7" s="5" t="s">
        <v>8</v>
      </c>
      <c r="H7" s="5" t="s">
        <v>9</v>
      </c>
    </row>
    <row r="8" ht="33" customHeight="1" spans="2:8">
      <c r="B8" s="7">
        <v>1</v>
      </c>
      <c r="C8" s="7" t="s">
        <v>10</v>
      </c>
      <c r="D8" s="8">
        <v>44247</v>
      </c>
      <c r="E8" s="9">
        <v>44260</v>
      </c>
      <c r="F8" s="10">
        <f>E8-D8</f>
        <v>13</v>
      </c>
      <c r="G8" s="7" t="s">
        <v>11</v>
      </c>
      <c r="H8" s="7" t="s">
        <v>12</v>
      </c>
    </row>
    <row r="9" ht="33" customHeight="1" spans="2:8">
      <c r="B9" s="11">
        <v>2</v>
      </c>
      <c r="C9" s="11" t="s">
        <v>13</v>
      </c>
      <c r="D9" s="12">
        <v>44265</v>
      </c>
      <c r="E9" s="12">
        <v>44274</v>
      </c>
      <c r="F9" s="13">
        <f t="shared" ref="F9:F20" si="0">E9-D9</f>
        <v>9</v>
      </c>
      <c r="G9" s="11" t="s">
        <v>11</v>
      </c>
      <c r="H9" s="11" t="s">
        <v>12</v>
      </c>
    </row>
    <row r="10" ht="33" customHeight="1" spans="2:8">
      <c r="B10" s="7">
        <v>3</v>
      </c>
      <c r="C10" s="7" t="s">
        <v>14</v>
      </c>
      <c r="D10" s="9">
        <v>44276</v>
      </c>
      <c r="E10" s="9">
        <v>44282</v>
      </c>
      <c r="F10" s="10">
        <f t="shared" si="0"/>
        <v>6</v>
      </c>
      <c r="G10" s="7" t="s">
        <v>15</v>
      </c>
      <c r="H10" s="7" t="s">
        <v>12</v>
      </c>
    </row>
    <row r="11" ht="33" customHeight="1" spans="2:8">
      <c r="B11" s="11">
        <v>4</v>
      </c>
      <c r="C11" s="11" t="s">
        <v>16</v>
      </c>
      <c r="D11" s="12">
        <v>44256</v>
      </c>
      <c r="E11" s="12">
        <v>44265</v>
      </c>
      <c r="F11" s="13">
        <f t="shared" si="0"/>
        <v>9</v>
      </c>
      <c r="G11" s="11" t="s">
        <v>15</v>
      </c>
      <c r="H11" s="11" t="s">
        <v>12</v>
      </c>
    </row>
    <row r="12" ht="33" customHeight="1" spans="2:8">
      <c r="B12" s="7">
        <v>5</v>
      </c>
      <c r="C12" s="7" t="s">
        <v>17</v>
      </c>
      <c r="D12" s="9">
        <v>44267</v>
      </c>
      <c r="E12" s="9">
        <v>44275</v>
      </c>
      <c r="F12" s="10">
        <f t="shared" si="0"/>
        <v>8</v>
      </c>
      <c r="G12" s="7" t="s">
        <v>15</v>
      </c>
      <c r="H12" s="7" t="s">
        <v>12</v>
      </c>
    </row>
    <row r="13" ht="33" customHeight="1" spans="2:14">
      <c r="B13" s="11">
        <v>6</v>
      </c>
      <c r="C13" s="11" t="s">
        <v>18</v>
      </c>
      <c r="D13" s="12">
        <v>44276</v>
      </c>
      <c r="E13" s="12">
        <v>44283</v>
      </c>
      <c r="F13" s="13">
        <f t="shared" si="0"/>
        <v>7</v>
      </c>
      <c r="G13" s="11" t="s">
        <v>15</v>
      </c>
      <c r="H13" s="11" t="s">
        <v>12</v>
      </c>
      <c r="N13" s="19"/>
    </row>
    <row r="14" ht="33" customHeight="1" spans="2:8">
      <c r="B14" s="7">
        <v>7</v>
      </c>
      <c r="C14" s="7" t="s">
        <v>19</v>
      </c>
      <c r="D14" s="9">
        <v>44287</v>
      </c>
      <c r="E14" s="9">
        <v>44294</v>
      </c>
      <c r="F14" s="10">
        <f t="shared" si="0"/>
        <v>7</v>
      </c>
      <c r="G14" s="7" t="s">
        <v>15</v>
      </c>
      <c r="H14" s="7" t="s">
        <v>12</v>
      </c>
    </row>
    <row r="15" ht="33" customHeight="1" spans="2:8">
      <c r="B15" s="11">
        <v>8</v>
      </c>
      <c r="C15" s="11" t="s">
        <v>20</v>
      </c>
      <c r="D15" s="12">
        <v>44298</v>
      </c>
      <c r="E15" s="12">
        <v>44309</v>
      </c>
      <c r="F15" s="13">
        <f t="shared" si="0"/>
        <v>11</v>
      </c>
      <c r="G15" s="11" t="s">
        <v>15</v>
      </c>
      <c r="H15" s="11" t="s">
        <v>12</v>
      </c>
    </row>
    <row r="16" ht="33" customHeight="1" spans="2:8">
      <c r="B16" s="7">
        <v>9</v>
      </c>
      <c r="C16" s="7" t="s">
        <v>21</v>
      </c>
      <c r="D16" s="9">
        <v>44312</v>
      </c>
      <c r="E16" s="9">
        <v>44321</v>
      </c>
      <c r="F16" s="10">
        <f t="shared" si="0"/>
        <v>9</v>
      </c>
      <c r="G16" s="7" t="s">
        <v>15</v>
      </c>
      <c r="H16" s="7" t="s">
        <v>12</v>
      </c>
    </row>
    <row r="17" ht="33" customHeight="1" spans="2:8">
      <c r="B17" s="11">
        <v>10</v>
      </c>
      <c r="C17" s="11" t="s">
        <v>22</v>
      </c>
      <c r="D17" s="12">
        <v>44326</v>
      </c>
      <c r="E17" s="12">
        <v>44328</v>
      </c>
      <c r="F17" s="13">
        <f t="shared" si="0"/>
        <v>2</v>
      </c>
      <c r="G17" s="11" t="s">
        <v>15</v>
      </c>
      <c r="H17" s="11" t="s">
        <v>12</v>
      </c>
    </row>
    <row r="18" ht="33" customHeight="1" spans="2:8">
      <c r="B18" s="7">
        <v>11</v>
      </c>
      <c r="C18" s="7" t="s">
        <v>23</v>
      </c>
      <c r="D18" s="9">
        <v>44331</v>
      </c>
      <c r="E18" s="9">
        <v>44343</v>
      </c>
      <c r="F18" s="10">
        <f t="shared" si="0"/>
        <v>12</v>
      </c>
      <c r="G18" s="7" t="s">
        <v>15</v>
      </c>
      <c r="H18" s="7" t="s">
        <v>12</v>
      </c>
    </row>
    <row r="19" ht="33" customHeight="1" spans="2:8">
      <c r="B19" s="11">
        <v>12</v>
      </c>
      <c r="C19" s="11" t="s">
        <v>24</v>
      </c>
      <c r="D19" s="12">
        <v>44345</v>
      </c>
      <c r="E19" s="12">
        <v>44352</v>
      </c>
      <c r="F19" s="13">
        <f t="shared" si="0"/>
        <v>7</v>
      </c>
      <c r="G19" s="11" t="s">
        <v>15</v>
      </c>
      <c r="H19" s="11" t="s">
        <v>12</v>
      </c>
    </row>
    <row r="20" ht="33" customHeight="1" spans="2:8">
      <c r="B20" s="7">
        <v>13</v>
      </c>
      <c r="C20" s="7" t="s">
        <v>25</v>
      </c>
      <c r="D20" s="9">
        <v>44355</v>
      </c>
      <c r="E20" s="8">
        <v>44357</v>
      </c>
      <c r="F20" s="10">
        <f t="shared" si="0"/>
        <v>2</v>
      </c>
      <c r="G20" s="7" t="s">
        <v>15</v>
      </c>
      <c r="H20" s="7" t="s">
        <v>12</v>
      </c>
    </row>
  </sheetData>
  <mergeCells count="3">
    <mergeCell ref="J7:L13"/>
    <mergeCell ref="J14:L20"/>
    <mergeCell ref="B2:H5"/>
  </mergeCells>
  <dataValidations count="1">
    <dataValidation type="list" allowBlank="1" showInputMessage="1" showErrorMessage="1" sqref="G8 G9:G20">
      <formula1>"是,否"</formula1>
    </dataValidation>
  </dataValidation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儿微微</cp:lastModifiedBy>
  <dcterms:created xsi:type="dcterms:W3CDTF">2021-01-12T04:31:00Z</dcterms:created>
  <dcterms:modified xsi:type="dcterms:W3CDTF">2021-06-28T21:58:05Z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9E51999A43574F25A517FA4EF19A50AE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v1.0_mb_+TxPOMNovOWKNiPp8fgKCw==</vt:lpwstr>
  </property>
</Properties>
</file>