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y\Desktop\"/>
    </mc:Choice>
  </mc:AlternateContent>
  <xr:revisionPtr revIDLastSave="0" documentId="13_ncr:1_{FF5E7DEF-D471-4114-8FBD-4A6FBB293CB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5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5" i="5" l="1"/>
  <c r="I15" i="5"/>
  <c r="J15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8" i="5"/>
  <c r="H11" i="5"/>
  <c r="I11" i="5"/>
  <c r="J11" i="5"/>
  <c r="I18" i="5"/>
  <c r="H7" i="5"/>
  <c r="I7" i="5"/>
  <c r="J7" i="5"/>
  <c r="G18" i="5"/>
  <c r="E18" i="5"/>
  <c r="C18" i="5"/>
  <c r="H3" i="5"/>
  <c r="I3" i="5"/>
  <c r="J3" i="5"/>
  <c r="H4" i="5"/>
  <c r="I4" i="5"/>
  <c r="J4" i="5"/>
  <c r="H5" i="5"/>
  <c r="I5" i="5"/>
  <c r="J5" i="5"/>
  <c r="H6" i="5"/>
  <c r="I6" i="5"/>
  <c r="J6" i="5"/>
  <c r="H8" i="5"/>
  <c r="I8" i="5"/>
  <c r="J8" i="5"/>
  <c r="H9" i="5"/>
  <c r="I9" i="5"/>
  <c r="J9" i="5"/>
  <c r="H10" i="5"/>
  <c r="I10" i="5"/>
  <c r="J10" i="5"/>
  <c r="H12" i="5"/>
  <c r="I12" i="5"/>
  <c r="J12" i="5"/>
  <c r="H13" i="5"/>
  <c r="I13" i="5"/>
  <c r="J13" i="5"/>
  <c r="H14" i="5"/>
  <c r="I14" i="5"/>
  <c r="J14" i="5"/>
  <c r="H16" i="5"/>
  <c r="I16" i="5"/>
  <c r="J16" i="5"/>
</calcChain>
</file>

<file path=xl/sharedStrings.xml><?xml version="1.0" encoding="utf-8"?>
<sst xmlns="http://schemas.openxmlformats.org/spreadsheetml/2006/main" count="29" uniqueCount="29">
  <si>
    <t>比赛评分表</t>
    <phoneticPr fontId="1" type="noConversion"/>
  </si>
  <si>
    <t>评委1</t>
    <phoneticPr fontId="1" type="noConversion"/>
  </si>
  <si>
    <t>评委2</t>
  </si>
  <si>
    <t>评委3</t>
  </si>
  <si>
    <t>评委4</t>
  </si>
  <si>
    <t>评委5</t>
  </si>
  <si>
    <t>最高分</t>
    <phoneticPr fontId="1" type="noConversion"/>
  </si>
  <si>
    <t>最低分</t>
    <phoneticPr fontId="1" type="noConversion"/>
  </si>
  <si>
    <t>平均分</t>
    <phoneticPr fontId="1" type="noConversion"/>
  </si>
  <si>
    <t>排名</t>
    <phoneticPr fontId="1" type="noConversion"/>
  </si>
  <si>
    <t>1号选手</t>
    <phoneticPr fontId="1" type="noConversion"/>
  </si>
  <si>
    <t>2号选手</t>
  </si>
  <si>
    <t>3号选手</t>
  </si>
  <si>
    <t>4号选手</t>
  </si>
  <si>
    <t>5号选手</t>
  </si>
  <si>
    <t>6号选手</t>
  </si>
  <si>
    <t>7号选手</t>
  </si>
  <si>
    <t>8号选手</t>
  </si>
  <si>
    <t>9号选手</t>
  </si>
  <si>
    <t>10号选手</t>
  </si>
  <si>
    <t>11号选手</t>
  </si>
  <si>
    <t>12号选手</t>
  </si>
  <si>
    <t>13号选手</t>
  </si>
  <si>
    <t>14号选手</t>
  </si>
  <si>
    <t>第一名</t>
    <phoneticPr fontId="1" type="noConversion"/>
  </si>
  <si>
    <t>第二名</t>
    <phoneticPr fontId="1" type="noConversion"/>
  </si>
  <si>
    <t>第三名</t>
    <phoneticPr fontId="1" type="noConversion"/>
  </si>
  <si>
    <t>第四名</t>
    <phoneticPr fontId="1" type="noConversion"/>
  </si>
  <si>
    <t>第五名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</si>
</sst>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字魂59号-创粗黑"/>
      <family val="3"/>
      <charset val="134"/>
    </font>
    <font>
      <b/>
      <sz val="11"/>
      <color theme="1"/>
      <name val="字魂59号-创粗黑"/>
      <family val="3"/>
      <charset val="134"/>
    </font>
    <font>
      <b/>
      <sz val="22"/>
      <color theme="9" tint="-0.499984740745262"/>
      <name val="字魂59号-创粗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rgb="FF629DFC"/>
        </patternFill>
      </fill>
    </dxf>
  </dxfs>
  <tableStyles count="0" defaultTableStyle="TableStyleMedium2" defaultPivotStyle="PivotStyleLight16"/>
  <colors>
    <mruColors>
      <color rgb="FF629DFC"/>
      <color rgb="FF05B7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离子会议室">
  <a:themeElements>
    <a:clrScheme name="蓝绿色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离子会议室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离子会议室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8"/>
  <sheetViews>
    <sheetView showGridLines="0" tabSelected="1" workbookViewId="0">
      <selection activeCell="B1" sqref="B1:K1"/>
    </sheetView>
  </sheetViews>
  <sheetFormatPr defaultColWidth="8.25" defaultRowHeight="21" customHeight="1" x14ac:dyDescent="0.15"/>
  <cols>
    <col min="1" max="1" width="7.625" style="1" customWidth="1"/>
    <col min="2" max="11" width="9.75" style="1" customWidth="1"/>
    <col min="12" max="12" width="7.625" style="1" customWidth="1"/>
    <col min="13" max="16384" width="8.25" style="1"/>
  </cols>
  <sheetData>
    <row r="1" spans="2:11" ht="30" customHeight="1" x14ac:dyDescent="0.1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</row>
    <row r="2" spans="2:11" ht="29.25" customHeight="1" x14ac:dyDescent="0.15">
      <c r="B2" s="4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</row>
    <row r="3" spans="2:11" ht="24" customHeight="1" x14ac:dyDescent="0.15">
      <c r="B3" s="2" t="s">
        <v>10</v>
      </c>
      <c r="C3" s="2">
        <v>95</v>
      </c>
      <c r="D3" s="2">
        <v>100</v>
      </c>
      <c r="E3" s="2">
        <v>96</v>
      </c>
      <c r="F3" s="2">
        <v>89</v>
      </c>
      <c r="G3" s="2">
        <v>88</v>
      </c>
      <c r="H3" s="2">
        <f>MAX(C3:G3)</f>
        <v>100</v>
      </c>
      <c r="I3" s="2">
        <f>MIN(C3:G3)</f>
        <v>88</v>
      </c>
      <c r="J3" s="3">
        <f>(SUM(C3:G3)-H3-I3)/3</f>
        <v>93.333333333333329</v>
      </c>
      <c r="K3" s="2">
        <f>RANK(J3,J3:J16)</f>
        <v>4</v>
      </c>
    </row>
    <row r="4" spans="2:11" ht="24" customHeight="1" x14ac:dyDescent="0.15">
      <c r="B4" s="2" t="s">
        <v>11</v>
      </c>
      <c r="C4" s="2">
        <v>87</v>
      </c>
      <c r="D4" s="2">
        <v>68</v>
      </c>
      <c r="E4" s="2">
        <v>97</v>
      </c>
      <c r="F4" s="2">
        <v>91</v>
      </c>
      <c r="G4" s="2">
        <v>99</v>
      </c>
      <c r="H4" s="2">
        <f t="shared" ref="H4:H16" si="0">MAX(C4:G4)</f>
        <v>99</v>
      </c>
      <c r="I4" s="2">
        <f t="shared" ref="I4:I16" si="1">MIN(C4:G4)</f>
        <v>68</v>
      </c>
      <c r="J4" s="3">
        <f t="shared" ref="J4:J16" si="2">(SUM(C4:G4)-H4-I4)/3</f>
        <v>91.666666666666671</v>
      </c>
      <c r="K4" s="2">
        <f>RANK(J4,J3:J16)</f>
        <v>5</v>
      </c>
    </row>
    <row r="5" spans="2:11" ht="24" customHeight="1" x14ac:dyDescent="0.15">
      <c r="B5" s="2" t="s">
        <v>12</v>
      </c>
      <c r="C5" s="2">
        <v>66</v>
      </c>
      <c r="D5" s="2">
        <v>84</v>
      </c>
      <c r="E5" s="2">
        <v>75</v>
      </c>
      <c r="F5" s="2">
        <v>96</v>
      </c>
      <c r="G5" s="2">
        <v>98</v>
      </c>
      <c r="H5" s="2">
        <f t="shared" si="0"/>
        <v>98</v>
      </c>
      <c r="I5" s="2">
        <f t="shared" si="1"/>
        <v>66</v>
      </c>
      <c r="J5" s="3">
        <f t="shared" si="2"/>
        <v>85</v>
      </c>
      <c r="K5" s="2">
        <f>RANK(J5,J3:J16)</f>
        <v>12</v>
      </c>
    </row>
    <row r="6" spans="2:11" ht="24" customHeight="1" x14ac:dyDescent="0.15">
      <c r="B6" s="2" t="s">
        <v>13</v>
      </c>
      <c r="C6" s="2">
        <v>96</v>
      </c>
      <c r="D6" s="2">
        <v>82</v>
      </c>
      <c r="E6" s="2">
        <v>85</v>
      </c>
      <c r="F6" s="2">
        <v>78</v>
      </c>
      <c r="G6" s="2">
        <v>90</v>
      </c>
      <c r="H6" s="2">
        <f t="shared" si="0"/>
        <v>96</v>
      </c>
      <c r="I6" s="2">
        <f t="shared" si="1"/>
        <v>78</v>
      </c>
      <c r="J6" s="3">
        <f t="shared" si="2"/>
        <v>85.666666666666671</v>
      </c>
      <c r="K6" s="2">
        <f>RANK(J6,J3:J16)</f>
        <v>9</v>
      </c>
    </row>
    <row r="7" spans="2:11" ht="24" customHeight="1" x14ac:dyDescent="0.15">
      <c r="B7" s="2" t="s">
        <v>14</v>
      </c>
      <c r="C7" s="2">
        <v>93</v>
      </c>
      <c r="D7" s="2">
        <v>99</v>
      </c>
      <c r="E7" s="2">
        <v>98</v>
      </c>
      <c r="F7" s="2">
        <v>95</v>
      </c>
      <c r="G7" s="2">
        <v>100</v>
      </c>
      <c r="H7" s="2">
        <f t="shared" si="0"/>
        <v>100</v>
      </c>
      <c r="I7" s="2">
        <f t="shared" si="1"/>
        <v>93</v>
      </c>
      <c r="J7" s="3">
        <f t="shared" si="2"/>
        <v>97.333333333333329</v>
      </c>
      <c r="K7" s="2">
        <f>RANK(J7,J3:J16)</f>
        <v>1</v>
      </c>
    </row>
    <row r="8" spans="2:11" ht="24" customHeight="1" x14ac:dyDescent="0.15">
      <c r="B8" s="2" t="s">
        <v>15</v>
      </c>
      <c r="C8" s="2">
        <v>97</v>
      </c>
      <c r="D8" s="2">
        <v>91</v>
      </c>
      <c r="E8" s="2">
        <v>99</v>
      </c>
      <c r="F8" s="2">
        <v>87</v>
      </c>
      <c r="G8" s="2">
        <v>68</v>
      </c>
      <c r="H8" s="2">
        <f t="shared" si="0"/>
        <v>99</v>
      </c>
      <c r="I8" s="2">
        <f t="shared" si="1"/>
        <v>68</v>
      </c>
      <c r="J8" s="3">
        <f t="shared" si="2"/>
        <v>91.666666666666671</v>
      </c>
      <c r="K8" s="2">
        <f>RANK(J8,J3:J16)</f>
        <v>5</v>
      </c>
    </row>
    <row r="9" spans="2:11" ht="24" customHeight="1" x14ac:dyDescent="0.15">
      <c r="B9" s="2" t="s">
        <v>16</v>
      </c>
      <c r="C9" s="2">
        <v>75</v>
      </c>
      <c r="D9" s="2">
        <v>96</v>
      </c>
      <c r="E9" s="2">
        <v>98</v>
      </c>
      <c r="F9" s="2">
        <v>66</v>
      </c>
      <c r="G9" s="2">
        <v>84</v>
      </c>
      <c r="H9" s="2">
        <f t="shared" si="0"/>
        <v>98</v>
      </c>
      <c r="I9" s="2">
        <f t="shared" si="1"/>
        <v>66</v>
      </c>
      <c r="J9" s="3">
        <f t="shared" si="2"/>
        <v>85</v>
      </c>
      <c r="K9" s="2">
        <f>RANK(J9,J3:J16)</f>
        <v>12</v>
      </c>
    </row>
    <row r="10" spans="2:11" ht="24" customHeight="1" x14ac:dyDescent="0.15">
      <c r="B10" s="2" t="s">
        <v>17</v>
      </c>
      <c r="C10" s="2">
        <v>85</v>
      </c>
      <c r="D10" s="2">
        <v>78</v>
      </c>
      <c r="E10" s="2">
        <v>90</v>
      </c>
      <c r="F10" s="2">
        <v>96</v>
      </c>
      <c r="G10" s="2">
        <v>82</v>
      </c>
      <c r="H10" s="2">
        <f t="shared" si="0"/>
        <v>96</v>
      </c>
      <c r="I10" s="2">
        <f t="shared" si="1"/>
        <v>78</v>
      </c>
      <c r="J10" s="3">
        <f t="shared" si="2"/>
        <v>85.666666666666671</v>
      </c>
      <c r="K10" s="2">
        <f>RANK(J10,J3:J16)</f>
        <v>9</v>
      </c>
    </row>
    <row r="11" spans="2:11" ht="24" customHeight="1" x14ac:dyDescent="0.15">
      <c r="B11" s="2" t="s">
        <v>18</v>
      </c>
      <c r="C11" s="2">
        <v>100</v>
      </c>
      <c r="D11" s="2">
        <v>93</v>
      </c>
      <c r="E11" s="2">
        <v>85</v>
      </c>
      <c r="F11" s="2">
        <v>95</v>
      </c>
      <c r="G11" s="2">
        <v>95</v>
      </c>
      <c r="H11" s="2">
        <f t="shared" si="0"/>
        <v>100</v>
      </c>
      <c r="I11" s="2">
        <f t="shared" si="1"/>
        <v>85</v>
      </c>
      <c r="J11" s="3">
        <f t="shared" si="2"/>
        <v>94.333333333333329</v>
      </c>
      <c r="K11" s="2">
        <f>RANK(J11,J3:J16)</f>
        <v>2</v>
      </c>
    </row>
    <row r="12" spans="2:11" ht="24" customHeight="1" x14ac:dyDescent="0.15">
      <c r="B12" s="2" t="s">
        <v>19</v>
      </c>
      <c r="C12" s="2">
        <v>68</v>
      </c>
      <c r="D12" s="2">
        <v>97</v>
      </c>
      <c r="E12" s="2">
        <v>91</v>
      </c>
      <c r="F12" s="2">
        <v>99</v>
      </c>
      <c r="G12" s="2">
        <v>87</v>
      </c>
      <c r="H12" s="2">
        <f t="shared" si="0"/>
        <v>99</v>
      </c>
      <c r="I12" s="2">
        <f t="shared" si="1"/>
        <v>68</v>
      </c>
      <c r="J12" s="3">
        <f t="shared" si="2"/>
        <v>91.666666666666671</v>
      </c>
      <c r="K12" s="2">
        <f>RANK(J12,J3:J16)</f>
        <v>5</v>
      </c>
    </row>
    <row r="13" spans="2:11" ht="24" customHeight="1" x14ac:dyDescent="0.15">
      <c r="B13" s="2" t="s">
        <v>20</v>
      </c>
      <c r="C13" s="2">
        <v>84</v>
      </c>
      <c r="D13" s="2">
        <v>75</v>
      </c>
      <c r="E13" s="2">
        <v>96</v>
      </c>
      <c r="F13" s="2">
        <v>98</v>
      </c>
      <c r="G13" s="2">
        <v>66</v>
      </c>
      <c r="H13" s="2">
        <f t="shared" si="0"/>
        <v>98</v>
      </c>
      <c r="I13" s="2">
        <f t="shared" si="1"/>
        <v>66</v>
      </c>
      <c r="J13" s="3">
        <f t="shared" si="2"/>
        <v>85</v>
      </c>
      <c r="K13" s="2">
        <f>RANK(J13,J3:J16)</f>
        <v>12</v>
      </c>
    </row>
    <row r="14" spans="2:11" ht="24" customHeight="1" x14ac:dyDescent="0.15">
      <c r="B14" s="2" t="s">
        <v>21</v>
      </c>
      <c r="C14" s="2">
        <v>82</v>
      </c>
      <c r="D14" s="2">
        <v>85</v>
      </c>
      <c r="E14" s="2">
        <v>78</v>
      </c>
      <c r="F14" s="2">
        <v>90</v>
      </c>
      <c r="G14" s="2">
        <v>96</v>
      </c>
      <c r="H14" s="2">
        <f t="shared" si="0"/>
        <v>96</v>
      </c>
      <c r="I14" s="2">
        <f t="shared" si="1"/>
        <v>78</v>
      </c>
      <c r="J14" s="3">
        <f t="shared" si="2"/>
        <v>85.666666666666671</v>
      </c>
      <c r="K14" s="2">
        <f>RANK(J14,J3:J16)</f>
        <v>9</v>
      </c>
    </row>
    <row r="15" spans="2:11" ht="24" customHeight="1" x14ac:dyDescent="0.15">
      <c r="B15" s="2" t="s">
        <v>22</v>
      </c>
      <c r="C15" s="2">
        <v>100</v>
      </c>
      <c r="D15" s="2">
        <v>93</v>
      </c>
      <c r="E15" s="2">
        <v>85</v>
      </c>
      <c r="F15" s="2">
        <v>95</v>
      </c>
      <c r="G15" s="2">
        <v>95</v>
      </c>
      <c r="H15" s="2">
        <f t="shared" si="0"/>
        <v>100</v>
      </c>
      <c r="I15" s="2">
        <f t="shared" si="1"/>
        <v>85</v>
      </c>
      <c r="J15" s="3">
        <f t="shared" si="2"/>
        <v>94.333333333333329</v>
      </c>
      <c r="K15" s="2">
        <f>RANK(J15,J3:J16)</f>
        <v>2</v>
      </c>
    </row>
    <row r="16" spans="2:11" ht="24" customHeight="1" x14ac:dyDescent="0.15">
      <c r="B16" s="2" t="s">
        <v>23</v>
      </c>
      <c r="C16" s="2">
        <v>90</v>
      </c>
      <c r="D16" s="2">
        <v>93</v>
      </c>
      <c r="E16" s="2">
        <v>85</v>
      </c>
      <c r="F16" s="2">
        <v>88</v>
      </c>
      <c r="G16" s="2">
        <v>97</v>
      </c>
      <c r="H16" s="2">
        <f t="shared" si="0"/>
        <v>97</v>
      </c>
      <c r="I16" s="2">
        <f t="shared" si="1"/>
        <v>85</v>
      </c>
      <c r="J16" s="3">
        <f t="shared" si="2"/>
        <v>90.333333333333329</v>
      </c>
      <c r="K16" s="2">
        <f>RANK(J16,J3:J16)</f>
        <v>8</v>
      </c>
    </row>
    <row r="18" spans="2:11" ht="21" customHeight="1" x14ac:dyDescent="0.15">
      <c r="B18" s="2" t="s">
        <v>24</v>
      </c>
      <c r="C18" s="6">
        <f>COUNTIF(K3:K16,1)</f>
        <v>1</v>
      </c>
      <c r="D18" s="2" t="s">
        <v>25</v>
      </c>
      <c r="E18" s="6">
        <f>COUNTIF(K3:K16,2)</f>
        <v>2</v>
      </c>
      <c r="F18" s="2" t="s">
        <v>26</v>
      </c>
      <c r="G18" s="6">
        <f>COUNTIF(K3:K16,3)</f>
        <v>0</v>
      </c>
      <c r="H18" s="2" t="s">
        <v>27</v>
      </c>
      <c r="I18" s="6">
        <f>COUNTIF(K3:K16,4)</f>
        <v>1</v>
      </c>
      <c r="J18" s="2" t="s">
        <v>28</v>
      </c>
      <c r="K18" s="6">
        <f>COUNTIF(K3:K16,5)</f>
        <v>3</v>
      </c>
    </row>
  </sheetData>
  <mergeCells count="1">
    <mergeCell ref="B1:K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ly</cp:lastModifiedBy>
  <dcterms:created xsi:type="dcterms:W3CDTF">2018-09-04T06:08:58Z</dcterms:created>
  <dcterms:modified xsi:type="dcterms:W3CDTF">2019-05-20T03:51:33Z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