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00"/>
  </bookViews>
  <sheets>
    <sheet name="Sheet1" sheetId="1" r:id="rId1"/>
    <sheet name="Sheet3" sheetId="3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<sst xmlns="http://schemas.openxmlformats.org/spreadsheetml/2006/main" count="31" uniqueCount="15">
  <si>
    <t>工程计划进度甘特图</t>
  </si>
  <si>
    <t>工程</t>
  </si>
  <si>
    <t>当天日期</t>
  </si>
  <si>
    <t>实际时间</t>
  </si>
  <si>
    <t>计划天数</t>
  </si>
  <si>
    <t>已完成</t>
  </si>
  <si>
    <t>未完成天数</t>
  </si>
  <si>
    <t>项目1</t>
  </si>
  <si>
    <t>√</t>
  </si>
  <si>
    <t>项目2</t>
  </si>
  <si>
    <t>项目3</t>
  </si>
  <si>
    <t>项目4</t>
  </si>
  <si>
    <t>项目5</t>
  </si>
  <si>
    <t>项目6</t>
  </si>
  <si>
    <t>项目7</t>
  </si>
</sst>
</file>

<file path=xl/styles.xml><?xml version="1.0" encoding="utf-8"?>
<styleSheet xmlns="http://schemas.openxmlformats.org/spreadsheetml/2006/main">
  <numFmts count="5">
    <numFmt numFmtId="176" formatCode="yyyy/m/d;@"/>
    <numFmt numFmtId="177" formatCode="_(&quot;HK$&quot;* #,##0.00_);_(&quot;HK$&quot;* \(#,##0.00\);_(&quot;HK$&quot;* &quot;-&quot;??_);_(@_)"/>
    <numFmt numFmtId="178" formatCode="_(&quot;HK$&quot;* #,##0_);_(&quot;HK$&quot;* \(#,##0\);_(&quot;HK$&quot;* &quot;-&quot;_);_(@_)"/>
    <numFmt numFmtId="179" formatCode="_(* #,##0_);_(* \(#,##0\);_(* &quot;-&quot;_);_(@_)"/>
    <numFmt numFmtId="180" formatCode="_(* #,##0.00_);_(* \(#,##0.00\);_(* &quot;-&quot;??_);_(@_)"/>
  </numFmts>
  <fonts count="25">
    <font>
      <sz val="12"/>
      <name val="宋体"/>
      <charset val="134"/>
    </font>
    <font>
      <b/>
      <sz val="12"/>
      <name val="思源宋体"/>
      <charset val="134"/>
    </font>
    <font>
      <b/>
      <sz val="24"/>
      <name val="思源宋体"/>
      <charset val="134"/>
    </font>
    <font>
      <b/>
      <sz val="14"/>
      <color theme="0"/>
      <name val="思源宋体"/>
      <charset val="134"/>
    </font>
    <font>
      <b/>
      <sz val="12"/>
      <color theme="1"/>
      <name val="思源宋体"/>
      <charset val="134"/>
    </font>
    <font>
      <b/>
      <sz val="11"/>
      <name val="思源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6"/>
        <bgColor theme="8"/>
      </patternFill>
    </fill>
    <fill>
      <patternFill patternType="solid">
        <fgColor rgb="FFC1C3E4"/>
        <bgColor indexed="64"/>
      </patternFill>
    </fill>
    <fill>
      <patternFill patternType="solid">
        <fgColor theme="0"/>
        <bgColor theme="8" tint="0.79998168889431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theme="3" tint="0.4"/>
      </left>
      <right style="thin">
        <color theme="3" tint="0.4"/>
      </right>
      <top/>
      <bottom style="thin">
        <color theme="3" tint="0.4"/>
      </bottom>
      <diagonal/>
    </border>
    <border>
      <left style="thin">
        <color theme="3" tint="0.4"/>
      </left>
      <right/>
      <top/>
      <bottom style="thin">
        <color theme="3" tint="0.4"/>
      </bottom>
      <diagonal/>
    </border>
    <border>
      <left style="thin">
        <color theme="3" tint="0.4"/>
      </left>
      <right style="thin">
        <color theme="3" tint="0.4"/>
      </right>
      <top style="thin">
        <color theme="3" tint="0.4"/>
      </top>
      <bottom style="thin">
        <color theme="3" tint="0.4"/>
      </bottom>
      <diagonal/>
    </border>
    <border>
      <left style="thin">
        <color theme="3" tint="0.4"/>
      </left>
      <right/>
      <top style="thin">
        <color theme="3" tint="0.4"/>
      </top>
      <bottom style="thin">
        <color theme="3" tint="0.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14" borderId="8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16" fillId="24" borderId="10" applyNumberForma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176" fontId="4" fillId="5" borderId="3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3" tint="0.8"/>
        </patternFill>
      </fill>
    </dxf>
  </dxfs>
  <tableStyles count="0" defaultTableStyle="TableStyleMedium9" defaultPivotStyle="PivotStyleLight16"/>
  <colors>
    <mruColors>
      <color rgb="005AA2AE"/>
      <color rgb="00DDECEE"/>
      <color rgb="00000000"/>
      <color rgb="00FFFFFF"/>
      <color rgb="00C1C3E4"/>
      <color rgb="009296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bg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  <a:r>
              <a:rPr b="1">
                <a:solidFill>
                  <a:schemeClr val="bg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rPr>
              <a:t>工程进度计划表</a:t>
            </a:r>
            <a:endParaRPr sz="1400" b="1" i="0" u="none" strike="noStrike" baseline="0">
              <a:solidFill>
                <a:schemeClr val="bg1"/>
              </a:solidFill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endParaRPr>
          </a:p>
        </c:rich>
      </c:tx>
      <c:layout>
        <c:manualLayout>
          <c:xMode val="edge"/>
          <c:yMode val="edge"/>
          <c:x val="0.431559774809582"/>
          <c:y val="0.02389078498293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实际时间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Sheet1!$B$4:$B$10</c:f>
              <c:strCache>
                <c:ptCount val="7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</c:strCache>
            </c:strRef>
          </c:cat>
          <c:val>
            <c:numRef>
              <c:f>Sheet1!$D$4:$D$10</c:f>
              <c:numCache>
                <c:formatCode>yyyy/m/d;@</c:formatCode>
                <c:ptCount val="7"/>
                <c:pt idx="0">
                  <c:v>43997</c:v>
                </c:pt>
                <c:pt idx="1">
                  <c:v>43995</c:v>
                </c:pt>
                <c:pt idx="2">
                  <c:v>44000</c:v>
                </c:pt>
                <c:pt idx="3">
                  <c:v>44003</c:v>
                </c:pt>
                <c:pt idx="4">
                  <c:v>43983</c:v>
                </c:pt>
                <c:pt idx="5">
                  <c:v>43987</c:v>
                </c:pt>
                <c:pt idx="6">
                  <c:v>43995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计划天数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Sheet1!$B$4:$B$10</c:f>
              <c:strCache>
                <c:ptCount val="7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</c:strCache>
            </c:strRef>
          </c:cat>
          <c:val>
            <c:numRef>
              <c:f>Sheet1!$E$4:$E$10</c:f>
              <c:numCache>
                <c:formatCode>General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50</c:v>
                </c:pt>
                <c:pt idx="3">
                  <c:v>13</c:v>
                </c:pt>
                <c:pt idx="4">
                  <c:v>30</c:v>
                </c:pt>
                <c:pt idx="5">
                  <c:v>20</c:v>
                </c:pt>
                <c:pt idx="6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18324080"/>
        <c:axId val="630454175"/>
      </c:barChart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当天日期</c:v>
                </c:pt>
              </c:strCache>
            </c:strRef>
          </c:tx>
          <c:spPr>
            <a:solidFill>
              <a:schemeClr val="tx2">
                <a:lumMod val="20000"/>
                <a:lumOff val="80000"/>
                <a:alpha val="69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Sheet1!$B$4:$B$10</c:f>
              <c:strCache>
                <c:ptCount val="7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</c:strCache>
            </c:strRef>
          </c:cat>
          <c:val>
            <c:numRef>
              <c:f>Sheet1!$C$4:$C$10</c:f>
              <c:numCache>
                <c:formatCode>yyyy/m/d;@</c:formatCode>
                <c:ptCount val="7"/>
                <c:pt idx="0">
                  <c:v>44077</c:v>
                </c:pt>
                <c:pt idx="1">
                  <c:v>44077</c:v>
                </c:pt>
                <c:pt idx="2">
                  <c:v>44077</c:v>
                </c:pt>
                <c:pt idx="3">
                  <c:v>44077</c:v>
                </c:pt>
                <c:pt idx="4">
                  <c:v>44077</c:v>
                </c:pt>
                <c:pt idx="5">
                  <c:v>44077</c:v>
                </c:pt>
                <c:pt idx="6">
                  <c:v>44077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0"/>
        <c:axId val="537215224"/>
        <c:axId val="710660451"/>
      </c:barChart>
      <c:catAx>
        <c:axId val="21832408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bg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630454175"/>
        <c:crosses val="autoZero"/>
        <c:auto val="1"/>
        <c:lblAlgn val="ctr"/>
        <c:lblOffset val="100"/>
        <c:noMultiLvlLbl val="0"/>
      </c:catAx>
      <c:valAx>
        <c:axId val="630454175"/>
        <c:scaling>
          <c:orientation val="minMax"/>
        </c:scaling>
        <c:delete val="1"/>
        <c:axPos val="t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bg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218324080"/>
        <c:crosses val="autoZero"/>
        <c:crossBetween val="between"/>
      </c:valAx>
      <c:valAx>
        <c:axId val="710660451"/>
        <c:scaling>
          <c:orientation val="minMax"/>
          <c:max val="44030"/>
          <c:min val="43983"/>
        </c:scaling>
        <c:delete val="0"/>
        <c:axPos val="t"/>
        <c:numFmt formatCode="m&quot;月&quot;d&quot;日&quot;;@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bg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537215224"/>
        <c:crosses val="max"/>
        <c:crossBetween val="between"/>
        <c:majorUnit val="7"/>
      </c:valAx>
      <c:catAx>
        <c:axId val="537215224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bg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7106604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9296CF"/>
    </a:solidFill>
    <a:ln w="28575" cap="flat" cmpd="sng" algn="ctr">
      <a:noFill/>
      <a:prstDash val="sysDot"/>
      <a:round/>
    </a:ln>
    <a:effectLst/>
  </c:spPr>
  <c:txPr>
    <a:bodyPr wrap="square"/>
    <a:lstStyle/>
    <a:p>
      <a:pPr>
        <a:defRPr lang="zh-CN" b="1">
          <a:solidFill>
            <a:schemeClr val="bg1"/>
          </a:solidFill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bg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  <a:r>
              <a:rPr b="0">
                <a:solidFill>
                  <a:schemeClr val="bg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rPr>
              <a:t>工程进度计划表</a:t>
            </a:r>
            <a:endParaRPr sz="1400" b="0" i="0" u="none" strike="noStrike" baseline="0">
              <a:solidFill>
                <a:schemeClr val="bg1"/>
              </a:solidFill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endParaRPr>
          </a:p>
        </c:rich>
      </c:tx>
      <c:layout>
        <c:manualLayout>
          <c:xMode val="edge"/>
          <c:yMode val="edge"/>
          <c:x val="0.431559774809582"/>
          <c:y val="0.02389078498293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实际时间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[1]Sheet1!$B$4:$B$10</c:f>
              <c:strCache>
                <c:ptCount val="7"/>
                <c:pt idx="0">
                  <c:v>工程1</c:v>
                </c:pt>
                <c:pt idx="1">
                  <c:v>工程2</c:v>
                </c:pt>
                <c:pt idx="2">
                  <c:v>工程3</c:v>
                </c:pt>
                <c:pt idx="3">
                  <c:v>工程4</c:v>
                </c:pt>
                <c:pt idx="4">
                  <c:v>工程5</c:v>
                </c:pt>
                <c:pt idx="5">
                  <c:v>工程6</c:v>
                </c:pt>
                <c:pt idx="6">
                  <c:v>工程7</c:v>
                </c:pt>
              </c:strCache>
            </c:strRef>
          </c:cat>
          <c:val>
            <c:numRef>
              <c:f>Sheet1!$D$4:$D$10</c:f>
              <c:numCache>
                <c:formatCode>yyyy/m/d;@</c:formatCode>
                <c:ptCount val="7"/>
                <c:pt idx="0">
                  <c:v>43997</c:v>
                </c:pt>
                <c:pt idx="1">
                  <c:v>43995</c:v>
                </c:pt>
                <c:pt idx="2">
                  <c:v>44000</c:v>
                </c:pt>
                <c:pt idx="3">
                  <c:v>44003</c:v>
                </c:pt>
                <c:pt idx="4">
                  <c:v>43983</c:v>
                </c:pt>
                <c:pt idx="5">
                  <c:v>43987</c:v>
                </c:pt>
                <c:pt idx="6">
                  <c:v>43995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计划天数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[1]Sheet1!$B$4:$B$10</c:f>
              <c:strCache>
                <c:ptCount val="7"/>
                <c:pt idx="0">
                  <c:v>工程1</c:v>
                </c:pt>
                <c:pt idx="1">
                  <c:v>工程2</c:v>
                </c:pt>
                <c:pt idx="2">
                  <c:v>工程3</c:v>
                </c:pt>
                <c:pt idx="3">
                  <c:v>工程4</c:v>
                </c:pt>
                <c:pt idx="4">
                  <c:v>工程5</c:v>
                </c:pt>
                <c:pt idx="5">
                  <c:v>工程6</c:v>
                </c:pt>
                <c:pt idx="6">
                  <c:v>工程7</c:v>
                </c:pt>
              </c:strCache>
            </c:strRef>
          </c:cat>
          <c:val>
            <c:numRef>
              <c:f>[1]Sheet1!$E$4:$E$10</c:f>
              <c:numCache>
                <c:formatCode>General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50</c:v>
                </c:pt>
                <c:pt idx="3">
                  <c:v>13</c:v>
                </c:pt>
                <c:pt idx="4">
                  <c:v>30</c:v>
                </c:pt>
                <c:pt idx="5">
                  <c:v>20</c:v>
                </c:pt>
                <c:pt idx="6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18324080"/>
        <c:axId val="630454175"/>
      </c:barChart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当天日期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[1]Sheet1!$B$4:$B$10</c:f>
              <c:strCache>
                <c:ptCount val="7"/>
                <c:pt idx="0">
                  <c:v>工程1</c:v>
                </c:pt>
                <c:pt idx="1">
                  <c:v>工程2</c:v>
                </c:pt>
                <c:pt idx="2">
                  <c:v>工程3</c:v>
                </c:pt>
                <c:pt idx="3">
                  <c:v>工程4</c:v>
                </c:pt>
                <c:pt idx="4">
                  <c:v>工程5</c:v>
                </c:pt>
                <c:pt idx="5">
                  <c:v>工程6</c:v>
                </c:pt>
                <c:pt idx="6">
                  <c:v>工程7</c:v>
                </c:pt>
              </c:strCache>
            </c:strRef>
          </c:cat>
          <c:val>
            <c:numRef>
              <c:f>[1]Sheet1!$C$4:$C$10</c:f>
              <c:numCache>
                <c:formatCode>yyyy/m/d;@</c:formatCode>
                <c:ptCount val="7"/>
                <c:pt idx="0">
                  <c:v>44000</c:v>
                </c:pt>
                <c:pt idx="1">
                  <c:v>44000</c:v>
                </c:pt>
                <c:pt idx="2">
                  <c:v>44000</c:v>
                </c:pt>
                <c:pt idx="3">
                  <c:v>44000</c:v>
                </c:pt>
                <c:pt idx="4">
                  <c:v>44000</c:v>
                </c:pt>
                <c:pt idx="5">
                  <c:v>44000</c:v>
                </c:pt>
                <c:pt idx="6">
                  <c:v>44000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0"/>
        <c:axId val="537215224"/>
        <c:axId val="710660451"/>
      </c:barChart>
      <c:catAx>
        <c:axId val="21832408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630454175"/>
        <c:crosses val="autoZero"/>
        <c:auto val="1"/>
        <c:lblAlgn val="ctr"/>
        <c:lblOffset val="100"/>
        <c:noMultiLvlLbl val="0"/>
      </c:catAx>
      <c:valAx>
        <c:axId val="630454175"/>
        <c:scaling>
          <c:orientation val="minMax"/>
        </c:scaling>
        <c:delete val="1"/>
        <c:axPos val="t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218324080"/>
        <c:crosses val="autoZero"/>
        <c:crossBetween val="between"/>
      </c:valAx>
      <c:valAx>
        <c:axId val="710660451"/>
        <c:scaling>
          <c:orientation val="minMax"/>
          <c:max val="44030"/>
          <c:min val="43983"/>
        </c:scaling>
        <c:delete val="0"/>
        <c:axPos val="t"/>
        <c:numFmt formatCode="m&quot;月&quot;d&quot;日&quot;;@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537215224"/>
        <c:crosses val="max"/>
        <c:crossBetween val="between"/>
        <c:majorUnit val="7"/>
      </c:valAx>
      <c:catAx>
        <c:axId val="537215224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7106604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9296CF"/>
    </a:solidFill>
    <a:ln w="28575" cap="flat" cmpd="sng" algn="ctr">
      <a:noFill/>
      <a:prstDash val="sysDot"/>
      <a:round/>
    </a:ln>
    <a:effectLst/>
  </c:spPr>
  <c:txPr>
    <a:bodyPr wrap="square"/>
    <a:lstStyle/>
    <a:p>
      <a:pPr>
        <a:defRPr lang="zh-CN" b="0">
          <a:solidFill>
            <a:schemeClr val="bg1"/>
          </a:solidFill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12700</xdr:colOff>
      <xdr:row>10</xdr:row>
      <xdr:rowOff>76200</xdr:rowOff>
    </xdr:from>
    <xdr:to>
      <xdr:col>12</xdr:col>
      <xdr:colOff>38735</xdr:colOff>
      <xdr:row>26</xdr:row>
      <xdr:rowOff>64770</xdr:rowOff>
    </xdr:to>
    <xdr:graphicFrame>
      <xdr:nvGraphicFramePr>
        <xdr:cNvPr id="1046" name="图表 1"/>
        <xdr:cNvGraphicFramePr/>
      </xdr:nvGraphicFramePr>
      <xdr:xfrm>
        <a:off x="174625" y="2806700"/>
        <a:ext cx="6264910" cy="3950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99060</xdr:colOff>
      <xdr:row>10</xdr:row>
      <xdr:rowOff>76200</xdr:rowOff>
    </xdr:from>
    <xdr:to>
      <xdr:col>38</xdr:col>
      <xdr:colOff>1270</xdr:colOff>
      <xdr:row>26</xdr:row>
      <xdr:rowOff>55245</xdr:rowOff>
    </xdr:to>
    <xdr:graphicFrame>
      <xdr:nvGraphicFramePr>
        <xdr:cNvPr id="4" name="图表 1"/>
        <xdr:cNvGraphicFramePr/>
      </xdr:nvGraphicFramePr>
      <xdr:xfrm>
        <a:off x="6499860" y="2806700"/>
        <a:ext cx="6093460" cy="3941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6827;&#24230;&#35745;&#21010;&#34920;-&#29976;&#29305;&#22270;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theme/theme1.xml><?xml version="1.0" encoding="utf-8"?>
<a:theme xmlns:a="http://schemas.openxmlformats.org/drawingml/2006/main" name="元素">
  <a:themeElements>
    <a:clrScheme name="Elemental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629DD1"/>
      </a:accent1>
      <a:accent2>
        <a:srgbClr val="297FD5"/>
      </a:accent2>
      <a:accent3>
        <a:srgbClr val="7F8FA9"/>
      </a:accent3>
      <a:accent4>
        <a:srgbClr val="4A66AC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Elemental">
      <a:maj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lemental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glow" dir="tl">
              <a:rot lat="0" lon="0" rev="19800000"/>
            </a:lightRig>
          </a:scene3d>
          <a:sp3d prstMaterial="metal">
            <a:bevelT w="38100" h="3810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5000"/>
              </a:schemeClr>
            </a:gs>
            <a:gs pos="100000">
              <a:schemeClr val="phClr">
                <a:shade val="40000"/>
                <a:satMod val="18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4000"/>
                <a:satMod val="280000"/>
              </a:schemeClr>
              <a:schemeClr val="phClr">
                <a:tint val="60000"/>
                <a:satMod val="120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L18"/>
  <sheetViews>
    <sheetView showGridLines="0" tabSelected="1" workbookViewId="0">
      <selection activeCell="AU17" sqref="AU17"/>
    </sheetView>
  </sheetViews>
  <sheetFormatPr defaultColWidth="9" defaultRowHeight="19.5"/>
  <cols>
    <col min="1" max="1" width="2.125" style="1" customWidth="1"/>
    <col min="2" max="2" width="8.75" style="1" customWidth="1"/>
    <col min="3" max="3" width="14.75" style="2" customWidth="1"/>
    <col min="4" max="4" width="10.875" style="1" customWidth="1"/>
    <col min="5" max="5" width="11.25" style="1" customWidth="1"/>
    <col min="6" max="6" width="8.125" style="1" customWidth="1"/>
    <col min="7" max="7" width="12.5" style="1" customWidth="1"/>
    <col min="8" max="237" width="3.125" style="1" customWidth="1"/>
    <col min="238" max="16384" width="9" style="1"/>
  </cols>
  <sheetData>
    <row r="1" ht="8" customHeight="1"/>
    <row r="2" ht="32" customHeight="1" spans="2:38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ht="35" customHeight="1" spans="2:38">
      <c r="B3" s="4" t="s">
        <v>1</v>
      </c>
      <c r="C3" s="5" t="s">
        <v>2</v>
      </c>
      <c r="D3" s="4" t="s">
        <v>3</v>
      </c>
      <c r="E3" s="4" t="s">
        <v>4</v>
      </c>
      <c r="F3" s="4" t="s">
        <v>5</v>
      </c>
      <c r="G3" s="6" t="s">
        <v>6</v>
      </c>
      <c r="H3" s="7">
        <v>1</v>
      </c>
      <c r="I3" s="7">
        <v>2</v>
      </c>
      <c r="J3" s="7">
        <v>3</v>
      </c>
      <c r="K3" s="7">
        <v>4</v>
      </c>
      <c r="L3" s="7">
        <v>5</v>
      </c>
      <c r="M3" s="7">
        <v>6</v>
      </c>
      <c r="N3" s="7">
        <v>7</v>
      </c>
      <c r="O3" s="7">
        <v>8</v>
      </c>
      <c r="P3" s="7">
        <v>9</v>
      </c>
      <c r="Q3" s="7">
        <v>10</v>
      </c>
      <c r="R3" s="7">
        <v>11</v>
      </c>
      <c r="S3" s="7">
        <v>12</v>
      </c>
      <c r="T3" s="7">
        <v>13</v>
      </c>
      <c r="U3" s="7">
        <v>14</v>
      </c>
      <c r="V3" s="7">
        <v>15</v>
      </c>
      <c r="W3" s="7">
        <v>16</v>
      </c>
      <c r="X3" s="7">
        <v>17</v>
      </c>
      <c r="Y3" s="7">
        <v>18</v>
      </c>
      <c r="Z3" s="7">
        <v>19</v>
      </c>
      <c r="AA3" s="7">
        <v>20</v>
      </c>
      <c r="AB3" s="7">
        <v>21</v>
      </c>
      <c r="AC3" s="7">
        <v>22</v>
      </c>
      <c r="AD3" s="7">
        <v>23</v>
      </c>
      <c r="AE3" s="7">
        <v>24</v>
      </c>
      <c r="AF3" s="7">
        <v>25</v>
      </c>
      <c r="AG3" s="7">
        <v>26</v>
      </c>
      <c r="AH3" s="7">
        <v>27</v>
      </c>
      <c r="AI3" s="7">
        <v>28</v>
      </c>
      <c r="AJ3" s="7">
        <v>29</v>
      </c>
      <c r="AK3" s="7">
        <v>30</v>
      </c>
      <c r="AL3" s="7">
        <v>31</v>
      </c>
    </row>
    <row r="4" ht="20" customHeight="1" spans="2:38">
      <c r="B4" s="8" t="s">
        <v>7</v>
      </c>
      <c r="C4" s="9">
        <f ca="1">TODAY()</f>
        <v>44077</v>
      </c>
      <c r="D4" s="9">
        <v>43997</v>
      </c>
      <c r="E4" s="8">
        <v>15</v>
      </c>
      <c r="F4" s="8">
        <f>COUNTIF(H4:AL4,"√")</f>
        <v>3</v>
      </c>
      <c r="G4" s="10">
        <f>E4-F4</f>
        <v>12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 t="s">
        <v>8</v>
      </c>
      <c r="W4" s="11" t="s">
        <v>8</v>
      </c>
      <c r="X4" s="11" t="s">
        <v>8</v>
      </c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 ht="20" customHeight="1" spans="2:38">
      <c r="B5" s="8" t="s">
        <v>9</v>
      </c>
      <c r="C5" s="9">
        <f ca="1" t="shared" ref="C5:C10" si="0">TODAY()</f>
        <v>44077</v>
      </c>
      <c r="D5" s="12">
        <v>43995</v>
      </c>
      <c r="E5" s="13">
        <v>15</v>
      </c>
      <c r="F5" s="8">
        <f t="shared" ref="F5:F10" si="1">COUNTIF(H5:AL5,"√")</f>
        <v>1</v>
      </c>
      <c r="G5" s="14">
        <f t="shared" ref="G5:G10" si="2">E5-F5</f>
        <v>14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 t="s">
        <v>8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ht="20" customHeight="1" spans="2:38">
      <c r="B6" s="8" t="s">
        <v>10</v>
      </c>
      <c r="C6" s="9">
        <f ca="1" t="shared" si="0"/>
        <v>44077</v>
      </c>
      <c r="D6" s="9">
        <v>44000</v>
      </c>
      <c r="E6" s="8">
        <v>50</v>
      </c>
      <c r="F6" s="8">
        <f t="shared" si="1"/>
        <v>2</v>
      </c>
      <c r="G6" s="10">
        <f t="shared" si="2"/>
        <v>48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 t="s">
        <v>8</v>
      </c>
      <c r="Z6" s="11" t="s">
        <v>8</v>
      </c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</row>
    <row r="7" ht="20" customHeight="1" spans="2:38">
      <c r="B7" s="8" t="s">
        <v>11</v>
      </c>
      <c r="C7" s="9">
        <f ca="1" t="shared" si="0"/>
        <v>44077</v>
      </c>
      <c r="D7" s="12">
        <v>44003</v>
      </c>
      <c r="E7" s="13">
        <v>13</v>
      </c>
      <c r="F7" s="8">
        <f t="shared" si="1"/>
        <v>2</v>
      </c>
      <c r="G7" s="14">
        <f t="shared" si="2"/>
        <v>11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 t="s">
        <v>8</v>
      </c>
      <c r="AC7" s="11" t="s">
        <v>8</v>
      </c>
      <c r="AD7" s="11"/>
      <c r="AE7" s="11"/>
      <c r="AF7" s="11"/>
      <c r="AG7" s="11"/>
      <c r="AH7" s="11"/>
      <c r="AI7" s="11"/>
      <c r="AJ7" s="11"/>
      <c r="AK7" s="11"/>
      <c r="AL7" s="11"/>
    </row>
    <row r="8" ht="20" customHeight="1" spans="2:38">
      <c r="B8" s="8" t="s">
        <v>12</v>
      </c>
      <c r="C8" s="9">
        <f ca="1" t="shared" si="0"/>
        <v>44077</v>
      </c>
      <c r="D8" s="9">
        <v>43983</v>
      </c>
      <c r="E8" s="8">
        <v>30</v>
      </c>
      <c r="F8" s="8">
        <f t="shared" si="1"/>
        <v>4</v>
      </c>
      <c r="G8" s="10">
        <f t="shared" si="2"/>
        <v>26</v>
      </c>
      <c r="H8" s="11" t="s">
        <v>8</v>
      </c>
      <c r="I8" s="11" t="s">
        <v>8</v>
      </c>
      <c r="J8" s="11" t="s">
        <v>8</v>
      </c>
      <c r="K8" s="11" t="s">
        <v>8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 ht="20" customHeight="1" spans="2:38">
      <c r="B9" s="8" t="s">
        <v>13</v>
      </c>
      <c r="C9" s="9">
        <f ca="1" t="shared" si="0"/>
        <v>44077</v>
      </c>
      <c r="D9" s="12">
        <v>43987</v>
      </c>
      <c r="E9" s="13">
        <v>20</v>
      </c>
      <c r="F9" s="8">
        <f t="shared" si="1"/>
        <v>2</v>
      </c>
      <c r="G9" s="14">
        <f t="shared" si="2"/>
        <v>18</v>
      </c>
      <c r="H9" s="11"/>
      <c r="I9" s="11"/>
      <c r="J9" s="11"/>
      <c r="K9" s="11"/>
      <c r="L9" s="11" t="s">
        <v>8</v>
      </c>
      <c r="M9" s="11" t="s">
        <v>8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ht="20" customHeight="1" spans="2:38">
      <c r="B10" s="8" t="s">
        <v>14</v>
      </c>
      <c r="C10" s="9">
        <f ca="1" t="shared" si="0"/>
        <v>44077</v>
      </c>
      <c r="D10" s="9">
        <v>43995</v>
      </c>
      <c r="E10" s="8">
        <v>13</v>
      </c>
      <c r="F10" s="8">
        <f t="shared" si="1"/>
        <v>3</v>
      </c>
      <c r="G10" s="10">
        <f t="shared" si="2"/>
        <v>10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 t="s">
        <v>8</v>
      </c>
      <c r="U10" s="11" t="s">
        <v>8</v>
      </c>
      <c r="V10" s="11" t="s">
        <v>8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 spans="2:6">
      <c r="B11" s="15"/>
      <c r="C11" s="16"/>
      <c r="D11" s="15"/>
      <c r="E11" s="15"/>
      <c r="F11" s="15"/>
    </row>
    <row r="12" spans="2:6">
      <c r="B12" s="15"/>
      <c r="C12" s="16"/>
      <c r="D12" s="15"/>
      <c r="E12" s="15"/>
      <c r="F12" s="15"/>
    </row>
    <row r="13" spans="2:6">
      <c r="B13" s="15"/>
      <c r="C13" s="16"/>
      <c r="D13" s="15"/>
      <c r="E13" s="15"/>
      <c r="F13" s="15"/>
    </row>
    <row r="14" spans="2:6">
      <c r="B14" s="15"/>
      <c r="C14" s="16"/>
      <c r="D14" s="15"/>
      <c r="E14" s="15"/>
      <c r="F14" s="15"/>
    </row>
    <row r="15" spans="2:6">
      <c r="B15" s="15" t="e">
        <f>IF($D$14&gt;#REF!,E4,IF($D$14&gt;D4,$D$14-D4,""))</f>
        <v>#REF!</v>
      </c>
      <c r="C15" s="16"/>
      <c r="D15" s="15"/>
      <c r="E15" s="15"/>
      <c r="F15" s="15"/>
    </row>
    <row r="16" spans="2:6">
      <c r="B16" s="15"/>
      <c r="C16" s="16"/>
      <c r="D16" s="15"/>
      <c r="E16" s="15"/>
      <c r="F16" s="15"/>
    </row>
    <row r="17" spans="2:6">
      <c r="B17" s="15"/>
      <c r="C17" s="16"/>
      <c r="D17" s="15"/>
      <c r="E17" s="15"/>
      <c r="F17" s="15"/>
    </row>
    <row r="18" spans="2:6">
      <c r="B18" s="15"/>
      <c r="C18" s="16"/>
      <c r="D18" s="15"/>
      <c r="E18" s="15"/>
      <c r="F18" s="15"/>
    </row>
  </sheetData>
  <mergeCells count="1">
    <mergeCell ref="B2:AL2"/>
  </mergeCells>
  <conditionalFormatting sqref="H4:AL10">
    <cfRule type="cellIs" dxfId="0" priority="1" operator="equal">
      <formula>"√"</formula>
    </cfRule>
  </conditionalFormatting>
  <dataValidations count="1">
    <dataValidation type="list" allowBlank="1" showInputMessage="1" showErrorMessage="1" sqref="H4:AL10">
      <formula1>"√"</formula1>
    </dataValidation>
  </dataValidations>
  <pageMargins left="0.75" right="0.75" top="1" bottom="1" header="0.51" footer="0.51"/>
  <pageSetup paperSize="9" orientation="portrait" horizontalDpi="600" vertic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609697</cp:lastModifiedBy>
  <cp:revision>1</cp:revision>
  <dcterms:created xsi:type="dcterms:W3CDTF">2016-04-15T04:43:00Z</dcterms:created>
  <dcterms:modified xsi:type="dcterms:W3CDTF">2020-09-03T02:49:04Z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