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<sst xmlns="http://schemas.openxmlformats.org/spreadsheetml/2006/main" count="51" uniqueCount="39">
  <si>
    <t>部门项目计划甘特图</t>
  </si>
  <si>
    <t>合计项目</t>
  </si>
  <si>
    <t>已完成项目</t>
  </si>
  <si>
    <t>未完成项目</t>
  </si>
  <si>
    <t>今日开始事项</t>
  </si>
  <si>
    <t>今日结束事项</t>
  </si>
  <si>
    <t>序号</t>
  </si>
  <si>
    <t>任务名称</t>
  </si>
  <si>
    <t>开始日期</t>
  </si>
  <si>
    <t>持续天数</t>
  </si>
  <si>
    <t>结束日期</t>
  </si>
  <si>
    <t>是否完成</t>
  </si>
  <si>
    <t>完成进度</t>
  </si>
  <si>
    <t>项目负责人</t>
  </si>
  <si>
    <t>备注</t>
  </si>
  <si>
    <t>名称1</t>
  </si>
  <si>
    <t>已完成</t>
  </si>
  <si>
    <t>甲</t>
  </si>
  <si>
    <t>名称2</t>
  </si>
  <si>
    <t>乙</t>
  </si>
  <si>
    <t>名称3</t>
  </si>
  <si>
    <t>未完成</t>
  </si>
  <si>
    <t>丙</t>
  </si>
  <si>
    <t>名称4</t>
  </si>
  <si>
    <t>丁</t>
  </si>
  <si>
    <t>名称5</t>
  </si>
  <si>
    <t>戊</t>
  </si>
  <si>
    <t>名称6</t>
  </si>
  <si>
    <t>己</t>
  </si>
  <si>
    <t>名称7</t>
  </si>
  <si>
    <t>庚</t>
  </si>
  <si>
    <t>名称8</t>
  </si>
  <si>
    <t>辛</t>
  </si>
  <si>
    <t>名称9</t>
  </si>
  <si>
    <t>壬</t>
  </si>
  <si>
    <t>名称10</t>
  </si>
  <si>
    <t>癸</t>
  </si>
  <si>
    <t>名称11</t>
  </si>
  <si>
    <t>名称12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</si>
</sst>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m&quot;月&quot;d&quot;日&quot;;@"/>
    <numFmt numFmtId="177" formatCode="yyyy/m/d;@"/>
  </numFmts>
  <fonts count="27">
    <font>
      <sz val="11"/>
      <color theme="1"/>
      <name val="宋体"/>
      <charset val="134"/>
      <scheme val="minor"/>
    </font>
    <font>
      <b/>
      <sz val="11"/>
      <color theme="1"/>
      <name val="思源宋体"/>
      <charset val="134"/>
    </font>
    <font>
      <b/>
      <sz val="24"/>
      <color theme="1"/>
      <name val="思源宋体"/>
      <charset val="134"/>
    </font>
    <font>
      <b/>
      <sz val="22"/>
      <color theme="1"/>
      <name val="思源宋体"/>
      <charset val="134"/>
    </font>
    <font>
      <b/>
      <sz val="14"/>
      <name val="思源宋体"/>
      <charset val="134"/>
    </font>
    <font>
      <b/>
      <sz val="12"/>
      <color theme="1"/>
      <name val="思源宋体"/>
      <charset val="134"/>
    </font>
    <font>
      <b/>
      <sz val="11"/>
      <color theme="0"/>
      <name val="思源宋体"/>
      <charset val="134"/>
    </font>
    <font>
      <b/>
      <sz val="14"/>
      <color theme="1"/>
      <name val="思源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3D9C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1" borderId="12" applyNumberFormat="0" applyFon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22" borderId="13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22" fillId="29" borderId="10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9" fontId="1" fillId="0" borderId="0" xfId="1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9" fontId="2" fillId="2" borderId="0" xfId="1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9" fontId="3" fillId="2" borderId="0" xfId="1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3" xfId="1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9" fontId="1" fillId="2" borderId="4" xfId="11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176" fontId="1" fillId="2" borderId="5" xfId="0" applyNumberFormat="1" applyFont="1" applyFill="1" applyBorder="1" applyAlignment="1">
      <alignment vertical="center"/>
    </xf>
    <xf numFmtId="9" fontId="1" fillId="2" borderId="5" xfId="1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176" fontId="1" fillId="2" borderId="4" xfId="0" applyNumberFormat="1" applyFont="1" applyFill="1" applyBorder="1" applyAlignment="1">
      <alignment vertical="center"/>
    </xf>
    <xf numFmtId="9" fontId="1" fillId="2" borderId="4" xfId="1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vertical="center"/>
    </xf>
    <xf numFmtId="9" fontId="1" fillId="2" borderId="0" xfId="1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0" fontId="6" fillId="0" borderId="0" xfId="11" applyNumberFormat="1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strike val="1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2" defaultPivotStyle="PivotStyleLight16"/>
  <colors>
    <mruColors>
      <color rgb="003D9CCC"/>
      <color rgb="00FFDF9F"/>
      <color rgb="008AC5E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Sheet1!$C$8:$C$19</c:f>
              <c:strCache>
                <c:ptCount val="12"/>
                <c:pt idx="0">
                  <c:v>名称1</c:v>
                </c:pt>
                <c:pt idx="1">
                  <c:v>名称2</c:v>
                </c:pt>
                <c:pt idx="2">
                  <c:v>名称3</c:v>
                </c:pt>
                <c:pt idx="3">
                  <c:v>名称4</c:v>
                </c:pt>
                <c:pt idx="4">
                  <c:v>名称5</c:v>
                </c:pt>
                <c:pt idx="5">
                  <c:v>名称6</c:v>
                </c:pt>
                <c:pt idx="6">
                  <c:v>名称7</c:v>
                </c:pt>
                <c:pt idx="7">
                  <c:v>名称8</c:v>
                </c:pt>
                <c:pt idx="8">
                  <c:v>名称9</c:v>
                </c:pt>
                <c:pt idx="9">
                  <c:v>名称10</c:v>
                </c:pt>
                <c:pt idx="10">
                  <c:v>名称11</c:v>
                </c:pt>
                <c:pt idx="11">
                  <c:v>名称12</c:v>
                </c:pt>
              </c:strCache>
            </c:strRef>
          </c:cat>
          <c:val>
            <c:numRef>
              <c:f>Sheet1!$D$8:$D$19</c:f>
              <c:numCache>
                <c:formatCode>m"月"d"日";@</c:formatCode>
                <c:ptCount val="12"/>
                <c:pt idx="0">
                  <c:v>44136</c:v>
                </c:pt>
                <c:pt idx="1">
                  <c:v>44141</c:v>
                </c:pt>
                <c:pt idx="2">
                  <c:v>44144</c:v>
                </c:pt>
                <c:pt idx="3">
                  <c:v>44147</c:v>
                </c:pt>
                <c:pt idx="4">
                  <c:v>44152</c:v>
                </c:pt>
                <c:pt idx="5">
                  <c:v>44153</c:v>
                </c:pt>
                <c:pt idx="6">
                  <c:v>44154</c:v>
                </c:pt>
                <c:pt idx="7">
                  <c:v>44155</c:v>
                </c:pt>
                <c:pt idx="8">
                  <c:v>44156</c:v>
                </c:pt>
                <c:pt idx="9">
                  <c:v>44157</c:v>
                </c:pt>
                <c:pt idx="10">
                  <c:v>44158</c:v>
                </c:pt>
                <c:pt idx="11">
                  <c:v>44159</c:v>
                </c:pt>
              </c:numCache>
            </c:numRef>
          </c:val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持续天数</c:v>
                </c:pt>
              </c:strCache>
            </c:strRef>
          </c:tx>
          <c:spPr>
            <a:solidFill>
              <a:srgbClr val="3D9CC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Sheet1!$C$8:$C$19</c:f>
              <c:strCache>
                <c:ptCount val="12"/>
                <c:pt idx="0">
                  <c:v>名称1</c:v>
                </c:pt>
                <c:pt idx="1">
                  <c:v>名称2</c:v>
                </c:pt>
                <c:pt idx="2">
                  <c:v>名称3</c:v>
                </c:pt>
                <c:pt idx="3">
                  <c:v>名称4</c:v>
                </c:pt>
                <c:pt idx="4">
                  <c:v>名称5</c:v>
                </c:pt>
                <c:pt idx="5">
                  <c:v>名称6</c:v>
                </c:pt>
                <c:pt idx="6">
                  <c:v>名称7</c:v>
                </c:pt>
                <c:pt idx="7">
                  <c:v>名称8</c:v>
                </c:pt>
                <c:pt idx="8">
                  <c:v>名称9</c:v>
                </c:pt>
                <c:pt idx="9">
                  <c:v>名称10</c:v>
                </c:pt>
                <c:pt idx="10">
                  <c:v>名称11</c:v>
                </c:pt>
                <c:pt idx="11">
                  <c:v>名称12</c:v>
                </c:pt>
              </c:strCache>
            </c:strRef>
          </c:cat>
          <c:val>
            <c:numRef>
              <c:f>Sheet1!$E$8:$E$19</c:f>
              <c:numCache>
                <c:formatCode>General</c:formatCode>
                <c:ptCount val="12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13</c:v>
                </c:pt>
                <c:pt idx="11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2270128"/>
        <c:axId val="341258864"/>
      </c:barChart>
      <c:catAx>
        <c:axId val="3422701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341258864"/>
        <c:crosses val="autoZero"/>
        <c:auto val="1"/>
        <c:lblAlgn val="ctr"/>
        <c:lblOffset val="100"/>
        <c:noMultiLvlLbl val="0"/>
      </c:catAx>
      <c:valAx>
        <c:axId val="341258864"/>
        <c:scaling>
          <c:orientation val="minMax"/>
          <c:max val="44175"/>
          <c:min val="44136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&quot;月&quot;d&quot;日&quot;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3422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思源宋体" panose="02020400000000000000" charset="-122"/>
              <a:ea typeface="思源宋体" panose="02020400000000000000" charset="-122"/>
              <a:cs typeface="思源宋体" panose="02020400000000000000" charset="-122"/>
              <a:sym typeface="思源宋体" panose="020204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zh-CN" sz="1000" b="1"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2121212121212"/>
          <c:y val="0.0131118881118881"/>
          <c:w val="0.482251082251082"/>
          <c:h val="0.973776223776224"/>
        </c:manualLayout>
      </c:layout>
      <c:doughnutChart>
        <c:varyColors val="1"/>
        <c:ser>
          <c:idx val="0"/>
          <c:order val="0"/>
          <c:spPr>
            <a:solidFill>
              <a:srgbClr val="E9937E"/>
            </a:solidFill>
            <a:ln w="12700">
              <a:noFill/>
            </a:ln>
          </c:spPr>
          <c:explosion val="0"/>
          <c:dPt>
            <c:idx val="0"/>
            <c:bubble3D val="0"/>
            <c:spPr>
              <a:solidFill>
                <a:srgbClr val="3D9CCC"/>
              </a:solidFill>
              <a:ln w="3175">
                <a:noFill/>
              </a:ln>
              <a:effectLst/>
            </c:spPr>
          </c:dPt>
          <c:dPt>
            <c:idx val="1"/>
            <c:bubble3D val="0"/>
            <c:spPr>
              <a:solidFill>
                <a:sysClr val="window" lastClr="FFFFFF">
                  <a:lumMod val="85000"/>
                </a:sysClr>
              </a:solidFill>
              <a:ln w="3175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104624128132266"/>
                  <c:y val="0.201373993630921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1400" b="1" i="0" u="none" strike="noStrike" kern="1200" baseline="0">
                      <a:solidFill>
                        <a:sysClr val="windowText" lastClr="000000"/>
                      </a:solidFill>
                      <a:latin typeface="思源宋体" panose="02020400000000000000" charset="-122"/>
                      <a:ea typeface="思源宋体" panose="02020400000000000000" charset="-122"/>
                      <a:cs typeface="思源宋体" panose="02020400000000000000" charset="-122"/>
                      <a:sym typeface="思源宋体" panose="02020400000000000000" charset="-122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247997933351"/>
                      <c:h val="0.182526661197703"/>
                    </c:manualLayout>
                  </c15:layout>
                </c:ext>
              </c:extLst>
            </c:dLbl>
            <c:dLbl>
              <c:idx val="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400" b="1" i="0" u="none" strike="noStrike" kern="1200" baseline="0">
                    <a:solidFill>
                      <a:sysClr val="windowText" lastClr="000000"/>
                    </a:solidFill>
                    <a:latin typeface="思源宋体" panose="02020400000000000000" charset="-122"/>
                    <a:ea typeface="思源宋体" panose="02020400000000000000" charset="-122"/>
                    <a:cs typeface="思源宋体" panose="02020400000000000000" charset="-122"/>
                    <a:sym typeface="思源宋体" panose="02020400000000000000" charset="-122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Sheet1!$M$4:$M$5</c:f>
              <c:numCache>
                <c:formatCode>0.00%</c:formatCode>
                <c:ptCount val="2"/>
                <c:pt idx="0">
                  <c:v>0.416666666666667</c:v>
                </c:pt>
                <c:pt idx="1">
                  <c:v>0.583333333333333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53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sz="1400" b="1">
          <a:solidFill>
            <a:sysClr val="windowText" lastClr="000000"/>
          </a:solidFill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24130</xdr:colOff>
      <xdr:row>6</xdr:row>
      <xdr:rowOff>27940</xdr:rowOff>
    </xdr:from>
    <xdr:to>
      <xdr:col>17</xdr:col>
      <xdr:colOff>420370</xdr:colOff>
      <xdr:row>22</xdr:row>
      <xdr:rowOff>368935</xdr:rowOff>
    </xdr:to>
    <xdr:graphicFrame>
      <xdr:nvGraphicFramePr>
        <xdr:cNvPr id="2" name="图表 1"/>
        <xdr:cNvGraphicFramePr/>
      </xdr:nvGraphicFramePr>
      <xdr:xfrm>
        <a:off x="9530080" y="2085340"/>
        <a:ext cx="5854065" cy="6436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615950</xdr:colOff>
      <xdr:row>1</xdr:row>
      <xdr:rowOff>220345</xdr:rowOff>
    </xdr:from>
    <xdr:to>
      <xdr:col>14</xdr:col>
      <xdr:colOff>387985</xdr:colOff>
      <xdr:row>6</xdr:row>
      <xdr:rowOff>292100</xdr:rowOff>
    </xdr:to>
    <xdr:graphicFrame>
      <xdr:nvGraphicFramePr>
        <xdr:cNvPr id="4" name="图表 3"/>
        <xdr:cNvGraphicFramePr/>
      </xdr:nvGraphicFramePr>
      <xdr:xfrm>
        <a:off x="11207750" y="474345"/>
        <a:ext cx="2458085" cy="1875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3"/>
  <sheetViews>
    <sheetView showGridLines="0" tabSelected="1" workbookViewId="0">
      <selection activeCell="H12" sqref="H12"/>
    </sheetView>
  </sheetViews>
  <sheetFormatPr defaultColWidth="9" defaultRowHeight="33" customHeight="1"/>
  <cols>
    <col min="1" max="1" width="5.375" style="2" customWidth="1"/>
    <col min="2" max="2" width="6.75" style="2" customWidth="1"/>
    <col min="3" max="3" width="18.375" style="1" customWidth="1"/>
    <col min="4" max="4" width="12" style="3" customWidth="1"/>
    <col min="5" max="5" width="16.5" style="2" customWidth="1"/>
    <col min="6" max="6" width="10.875" style="3" customWidth="1"/>
    <col min="7" max="7" width="16" style="1" customWidth="1"/>
    <col min="8" max="8" width="14.25" style="4" customWidth="1"/>
    <col min="9" max="9" width="14.875" style="2" customWidth="1"/>
    <col min="10" max="10" width="9.75" style="2" customWidth="1"/>
    <col min="11" max="11" width="14.25" style="2" customWidth="1"/>
    <col min="12" max="12" width="9" style="2"/>
    <col min="13" max="13" width="14.125" style="2"/>
    <col min="14" max="14" width="12.125" style="2" customWidth="1"/>
    <col min="15" max="15" width="9" style="2"/>
    <col min="16" max="16" width="10.5" style="2"/>
    <col min="17" max="17" width="2.625" style="2" customWidth="1"/>
    <col min="18" max="16384" width="9" style="2"/>
  </cols>
  <sheetData>
    <row r="1" ht="20" customHeight="1"/>
    <row r="2" ht="57" customHeight="1" spans="1:18">
      <c r="A2" s="5"/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ht="24" customHeight="1" spans="1:11">
      <c r="A3" s="5"/>
      <c r="B3" s="7"/>
      <c r="C3" s="7"/>
      <c r="D3" s="8"/>
      <c r="E3" s="7"/>
      <c r="F3" s="8"/>
      <c r="G3" s="7"/>
      <c r="H3" s="9"/>
      <c r="I3" s="7"/>
      <c r="J3" s="7"/>
      <c r="K3" s="5"/>
    </row>
    <row r="4" ht="27" customHeight="1" spans="1:13">
      <c r="A4" s="5"/>
      <c r="B4" s="10"/>
      <c r="C4" s="11">
        <f>COUNTA(C8:C2000)</f>
        <v>12</v>
      </c>
      <c r="D4" s="12"/>
      <c r="E4" s="11">
        <f>COUNTIF($G$8:$G$2000,"已完成")</f>
        <v>5</v>
      </c>
      <c r="F4" s="12"/>
      <c r="G4" s="11">
        <f>COUNTIF($G$8:$G$2000,"未完成")</f>
        <v>7</v>
      </c>
      <c r="H4" s="13"/>
      <c r="I4" s="32">
        <f ca="1">COUNTIF($D$8:$D$200,TODAY())</f>
        <v>0</v>
      </c>
      <c r="J4" s="10"/>
      <c r="K4" s="32">
        <f ca="1">COUNTIF($F$8:$F$200,TODAY())</f>
        <v>0</v>
      </c>
      <c r="M4" s="33">
        <f>E4/C4</f>
        <v>0.416666666666667</v>
      </c>
    </row>
    <row r="5" ht="19" customHeight="1" spans="1:13">
      <c r="A5" s="5"/>
      <c r="B5" s="10"/>
      <c r="C5" s="14" t="s">
        <v>1</v>
      </c>
      <c r="D5" s="12"/>
      <c r="E5" s="14" t="s">
        <v>2</v>
      </c>
      <c r="F5" s="12"/>
      <c r="G5" s="14" t="s">
        <v>3</v>
      </c>
      <c r="H5" s="13"/>
      <c r="I5" s="14" t="s">
        <v>4</v>
      </c>
      <c r="J5" s="10"/>
      <c r="K5" s="14" t="s">
        <v>5</v>
      </c>
      <c r="L5" s="14"/>
      <c r="M5" s="33">
        <f>1-M4</f>
        <v>0.583333333333333</v>
      </c>
    </row>
    <row r="6" ht="15" customHeight="1" spans="1:11">
      <c r="A6" s="5"/>
      <c r="B6" s="10"/>
      <c r="C6" s="10"/>
      <c r="D6" s="12"/>
      <c r="E6" s="10"/>
      <c r="F6" s="12"/>
      <c r="G6" s="10"/>
      <c r="H6" s="13"/>
      <c r="I6" s="10"/>
      <c r="J6" s="10"/>
      <c r="K6" s="5"/>
    </row>
    <row r="7" s="1" customFormat="1" ht="30" customHeight="1" spans="1:11">
      <c r="A7" s="15"/>
      <c r="B7" s="16" t="s">
        <v>6</v>
      </c>
      <c r="C7" s="17" t="s">
        <v>7</v>
      </c>
      <c r="D7" s="18" t="s">
        <v>8</v>
      </c>
      <c r="E7" s="17" t="s">
        <v>9</v>
      </c>
      <c r="F7" s="18" t="s">
        <v>10</v>
      </c>
      <c r="G7" s="17" t="s">
        <v>11</v>
      </c>
      <c r="H7" s="19" t="s">
        <v>12</v>
      </c>
      <c r="I7" s="34" t="s">
        <v>13</v>
      </c>
      <c r="J7" s="34" t="s">
        <v>14</v>
      </c>
      <c r="K7" s="15"/>
    </row>
    <row r="8" s="1" customFormat="1" ht="30" customHeight="1" spans="1:14">
      <c r="A8" s="15"/>
      <c r="B8" s="20">
        <v>1</v>
      </c>
      <c r="C8" s="20" t="s">
        <v>15</v>
      </c>
      <c r="D8" s="21">
        <v>44136</v>
      </c>
      <c r="E8" s="20">
        <f>F8-D8+1</f>
        <v>6</v>
      </c>
      <c r="F8" s="21">
        <v>44141</v>
      </c>
      <c r="G8" s="20" t="s">
        <v>16</v>
      </c>
      <c r="H8" s="22">
        <v>1</v>
      </c>
      <c r="I8" s="20" t="s">
        <v>17</v>
      </c>
      <c r="J8" s="20"/>
      <c r="K8" s="15"/>
      <c r="N8" s="35"/>
    </row>
    <row r="9" s="1" customFormat="1" ht="30" customHeight="1" spans="1:14">
      <c r="A9" s="15"/>
      <c r="B9" s="20">
        <v>2</v>
      </c>
      <c r="C9" s="20" t="s">
        <v>18</v>
      </c>
      <c r="D9" s="21">
        <v>44141</v>
      </c>
      <c r="E9" s="20">
        <f>F9-D9+1</f>
        <v>2</v>
      </c>
      <c r="F9" s="21">
        <v>44142</v>
      </c>
      <c r="G9" s="20" t="s">
        <v>16</v>
      </c>
      <c r="H9" s="22">
        <v>1</v>
      </c>
      <c r="I9" s="20" t="s">
        <v>19</v>
      </c>
      <c r="J9" s="20"/>
      <c r="K9" s="15"/>
      <c r="N9" s="36"/>
    </row>
    <row r="10" s="1" customFormat="1" ht="30" customHeight="1" spans="1:14">
      <c r="A10" s="15"/>
      <c r="B10" s="20">
        <v>3</v>
      </c>
      <c r="C10" s="20" t="s">
        <v>20</v>
      </c>
      <c r="D10" s="21">
        <v>44144</v>
      </c>
      <c r="E10" s="20">
        <f t="shared" ref="E10:E19" si="0">F10-D10+1</f>
        <v>4</v>
      </c>
      <c r="F10" s="21">
        <v>44147</v>
      </c>
      <c r="G10" s="20" t="s">
        <v>21</v>
      </c>
      <c r="H10" s="22">
        <v>0.9</v>
      </c>
      <c r="I10" s="20" t="s">
        <v>22</v>
      </c>
      <c r="J10" s="20"/>
      <c r="K10" s="15"/>
      <c r="N10" s="36"/>
    </row>
    <row r="11" s="1" customFormat="1" ht="30" customHeight="1" spans="1:11">
      <c r="A11" s="15"/>
      <c r="B11" s="20">
        <v>4</v>
      </c>
      <c r="C11" s="20" t="s">
        <v>23</v>
      </c>
      <c r="D11" s="21">
        <v>44147</v>
      </c>
      <c r="E11" s="20">
        <f t="shared" si="0"/>
        <v>2</v>
      </c>
      <c r="F11" s="21">
        <v>44148</v>
      </c>
      <c r="G11" s="20" t="s">
        <v>21</v>
      </c>
      <c r="H11" s="22">
        <v>0.8</v>
      </c>
      <c r="I11" s="20" t="s">
        <v>24</v>
      </c>
      <c r="J11" s="20"/>
      <c r="K11" s="15"/>
    </row>
    <row r="12" s="1" customFormat="1" ht="30" customHeight="1" spans="1:11">
      <c r="A12" s="15"/>
      <c r="B12" s="20">
        <v>5</v>
      </c>
      <c r="C12" s="20" t="s">
        <v>25</v>
      </c>
      <c r="D12" s="21">
        <v>44152</v>
      </c>
      <c r="E12" s="20">
        <f t="shared" si="0"/>
        <v>5</v>
      </c>
      <c r="F12" s="21">
        <v>44156</v>
      </c>
      <c r="G12" s="20" t="s">
        <v>16</v>
      </c>
      <c r="H12" s="22">
        <v>1</v>
      </c>
      <c r="I12" s="20" t="s">
        <v>26</v>
      </c>
      <c r="J12" s="20"/>
      <c r="K12" s="15"/>
    </row>
    <row r="13" s="1" customFormat="1" ht="30" customHeight="1" spans="1:11">
      <c r="A13" s="15"/>
      <c r="B13" s="20">
        <v>6</v>
      </c>
      <c r="C13" s="20" t="s">
        <v>27</v>
      </c>
      <c r="D13" s="21">
        <v>44153</v>
      </c>
      <c r="E13" s="20">
        <f t="shared" si="0"/>
        <v>6</v>
      </c>
      <c r="F13" s="21">
        <v>44158</v>
      </c>
      <c r="G13" s="20" t="s">
        <v>21</v>
      </c>
      <c r="H13" s="22">
        <v>0.6</v>
      </c>
      <c r="I13" s="20" t="s">
        <v>28</v>
      </c>
      <c r="J13" s="20"/>
      <c r="K13" s="15"/>
    </row>
    <row r="14" ht="30" customHeight="1" spans="1:16">
      <c r="A14" s="5"/>
      <c r="B14" s="20">
        <v>7</v>
      </c>
      <c r="C14" s="20" t="s">
        <v>29</v>
      </c>
      <c r="D14" s="21">
        <v>44154</v>
      </c>
      <c r="E14" s="20">
        <f t="shared" si="0"/>
        <v>6</v>
      </c>
      <c r="F14" s="21">
        <v>44159</v>
      </c>
      <c r="G14" s="20" t="s">
        <v>21</v>
      </c>
      <c r="H14" s="22">
        <v>0.5</v>
      </c>
      <c r="I14" s="20" t="s">
        <v>30</v>
      </c>
      <c r="J14" s="27"/>
      <c r="K14" s="5"/>
      <c r="P14" s="37"/>
    </row>
    <row r="15" ht="30" customHeight="1" spans="1:11">
      <c r="A15" s="5"/>
      <c r="B15" s="20">
        <v>8</v>
      </c>
      <c r="C15" s="20" t="s">
        <v>31</v>
      </c>
      <c r="D15" s="21">
        <v>44155</v>
      </c>
      <c r="E15" s="20">
        <f t="shared" si="0"/>
        <v>6</v>
      </c>
      <c r="F15" s="21">
        <v>44160</v>
      </c>
      <c r="G15" s="20" t="s">
        <v>16</v>
      </c>
      <c r="H15" s="22">
        <v>1</v>
      </c>
      <c r="I15" s="20" t="s">
        <v>32</v>
      </c>
      <c r="J15" s="27"/>
      <c r="K15" s="5"/>
    </row>
    <row r="16" ht="30" customHeight="1" spans="1:11">
      <c r="A16" s="5"/>
      <c r="B16" s="20">
        <v>9</v>
      </c>
      <c r="C16" s="20" t="s">
        <v>33</v>
      </c>
      <c r="D16" s="21">
        <v>44156</v>
      </c>
      <c r="E16" s="20">
        <f t="shared" si="0"/>
        <v>8</v>
      </c>
      <c r="F16" s="21">
        <v>44163</v>
      </c>
      <c r="G16" s="20" t="s">
        <v>21</v>
      </c>
      <c r="H16" s="22">
        <v>0.3</v>
      </c>
      <c r="I16" s="20" t="s">
        <v>34</v>
      </c>
      <c r="J16" s="27"/>
      <c r="K16" s="5"/>
    </row>
    <row r="17" ht="30" customHeight="1" spans="1:11">
      <c r="A17" s="5"/>
      <c r="B17" s="20">
        <v>10</v>
      </c>
      <c r="C17" s="20" t="s">
        <v>35</v>
      </c>
      <c r="D17" s="21">
        <v>44157</v>
      </c>
      <c r="E17" s="20">
        <f t="shared" si="0"/>
        <v>10</v>
      </c>
      <c r="F17" s="21">
        <v>44166</v>
      </c>
      <c r="G17" s="20" t="s">
        <v>16</v>
      </c>
      <c r="H17" s="22">
        <v>1</v>
      </c>
      <c r="I17" s="20" t="s">
        <v>36</v>
      </c>
      <c r="J17" s="27"/>
      <c r="K17" s="5"/>
    </row>
    <row r="18" ht="30" customHeight="1" spans="1:11">
      <c r="A18" s="5"/>
      <c r="B18" s="20">
        <v>11</v>
      </c>
      <c r="C18" s="20" t="s">
        <v>37</v>
      </c>
      <c r="D18" s="21">
        <v>44158</v>
      </c>
      <c r="E18" s="20">
        <f t="shared" si="0"/>
        <v>13</v>
      </c>
      <c r="F18" s="21">
        <v>44170</v>
      </c>
      <c r="G18" s="20" t="s">
        <v>21</v>
      </c>
      <c r="H18" s="22">
        <v>0.2</v>
      </c>
      <c r="I18" s="20" t="s">
        <v>17</v>
      </c>
      <c r="J18" s="27"/>
      <c r="K18" s="5"/>
    </row>
    <row r="19" ht="30" customHeight="1" spans="1:11">
      <c r="A19" s="5"/>
      <c r="B19" s="20">
        <v>12</v>
      </c>
      <c r="C19" s="20" t="s">
        <v>38</v>
      </c>
      <c r="D19" s="21">
        <v>44159</v>
      </c>
      <c r="E19" s="20">
        <f t="shared" si="0"/>
        <v>17</v>
      </c>
      <c r="F19" s="21">
        <v>44175</v>
      </c>
      <c r="G19" s="20" t="s">
        <v>21</v>
      </c>
      <c r="H19" s="22">
        <v>0</v>
      </c>
      <c r="I19" s="20" t="s">
        <v>19</v>
      </c>
      <c r="J19" s="27"/>
      <c r="K19" s="5"/>
    </row>
    <row r="20" ht="30" customHeight="1" spans="1:11">
      <c r="A20" s="5"/>
      <c r="B20" s="23"/>
      <c r="C20" s="24"/>
      <c r="D20" s="25"/>
      <c r="E20" s="23"/>
      <c r="F20" s="25"/>
      <c r="G20" s="24"/>
      <c r="H20" s="26"/>
      <c r="I20" s="23"/>
      <c r="J20" s="23"/>
      <c r="K20" s="5"/>
    </row>
    <row r="21" ht="30" customHeight="1" spans="1:11">
      <c r="A21" s="5"/>
      <c r="B21" s="27"/>
      <c r="C21" s="20"/>
      <c r="D21" s="28"/>
      <c r="E21" s="27"/>
      <c r="F21" s="28"/>
      <c r="G21" s="20"/>
      <c r="H21" s="29"/>
      <c r="I21" s="27"/>
      <c r="J21" s="27"/>
      <c r="K21" s="5"/>
    </row>
    <row r="22" ht="30" customHeight="1" spans="1:11">
      <c r="A22" s="5"/>
      <c r="B22" s="27"/>
      <c r="C22" s="20"/>
      <c r="D22" s="28"/>
      <c r="E22" s="27"/>
      <c r="F22" s="28"/>
      <c r="G22" s="20"/>
      <c r="H22" s="29"/>
      <c r="I22" s="27"/>
      <c r="J22" s="27"/>
      <c r="K22" s="5"/>
    </row>
    <row r="23" ht="30" customHeight="1" spans="1:11">
      <c r="A23" s="5"/>
      <c r="B23" s="27"/>
      <c r="C23" s="20"/>
      <c r="D23" s="28"/>
      <c r="E23" s="27"/>
      <c r="F23" s="28"/>
      <c r="G23" s="20"/>
      <c r="H23" s="29"/>
      <c r="I23" s="27"/>
      <c r="J23" s="27"/>
      <c r="K23" s="5"/>
    </row>
    <row r="24" customHeight="1" spans="1:11">
      <c r="A24" s="5"/>
      <c r="B24" s="5"/>
      <c r="C24" s="15"/>
      <c r="D24" s="30"/>
      <c r="E24" s="5"/>
      <c r="F24" s="30"/>
      <c r="G24" s="15"/>
      <c r="H24" s="31"/>
      <c r="I24" s="5"/>
      <c r="J24" s="5"/>
      <c r="K24" s="5"/>
    </row>
    <row r="25" customHeight="1" spans="1:11">
      <c r="A25" s="5"/>
      <c r="B25" s="5"/>
      <c r="C25" s="15"/>
      <c r="D25" s="30"/>
      <c r="E25" s="5"/>
      <c r="F25" s="30"/>
      <c r="G25" s="15"/>
      <c r="H25" s="31"/>
      <c r="I25" s="5"/>
      <c r="J25" s="5"/>
      <c r="K25" s="5"/>
    </row>
    <row r="26" customHeight="1" spans="1:11">
      <c r="A26" s="5"/>
      <c r="B26" s="5"/>
      <c r="C26" s="15"/>
      <c r="D26" s="30"/>
      <c r="E26" s="5"/>
      <c r="F26" s="30"/>
      <c r="G26" s="15"/>
      <c r="H26" s="31"/>
      <c r="I26" s="5"/>
      <c r="J26" s="5"/>
      <c r="K26" s="5"/>
    </row>
    <row r="27" customHeight="1" spans="1:11">
      <c r="A27" s="5"/>
      <c r="B27" s="5"/>
      <c r="C27" s="15"/>
      <c r="D27" s="30"/>
      <c r="E27" s="5"/>
      <c r="F27" s="30"/>
      <c r="G27" s="15"/>
      <c r="H27" s="31"/>
      <c r="I27" s="5"/>
      <c r="J27" s="5"/>
      <c r="K27" s="5"/>
    </row>
    <row r="28" customHeight="1" spans="1:11">
      <c r="A28" s="5"/>
      <c r="B28" s="5"/>
      <c r="C28" s="15"/>
      <c r="D28" s="30"/>
      <c r="E28" s="5"/>
      <c r="F28" s="30"/>
      <c r="G28" s="15"/>
      <c r="H28" s="31"/>
      <c r="I28" s="5"/>
      <c r="J28" s="5"/>
      <c r="K28" s="5"/>
    </row>
    <row r="29" customHeight="1" spans="1:11">
      <c r="A29" s="5"/>
      <c r="B29" s="5"/>
      <c r="C29" s="15"/>
      <c r="D29" s="30"/>
      <c r="E29" s="5"/>
      <c r="F29" s="30"/>
      <c r="G29" s="15"/>
      <c r="H29" s="31"/>
      <c r="I29" s="5"/>
      <c r="J29" s="5"/>
      <c r="K29" s="5"/>
    </row>
    <row r="30" customHeight="1" spans="1:11">
      <c r="A30" s="5"/>
      <c r="B30" s="5"/>
      <c r="C30" s="15"/>
      <c r="D30" s="30"/>
      <c r="E30" s="5"/>
      <c r="F30" s="30"/>
      <c r="G30" s="15"/>
      <c r="H30" s="31"/>
      <c r="I30" s="5"/>
      <c r="J30" s="5"/>
      <c r="K30" s="5"/>
    </row>
    <row r="31" customHeight="1" spans="1:11">
      <c r="A31" s="5"/>
      <c r="B31" s="5"/>
      <c r="C31" s="15"/>
      <c r="D31" s="30"/>
      <c r="E31" s="5"/>
      <c r="F31" s="30"/>
      <c r="G31" s="15"/>
      <c r="H31" s="31"/>
      <c r="I31" s="5"/>
      <c r="J31" s="5"/>
      <c r="K31" s="5"/>
    </row>
    <row r="32" customHeight="1" spans="1:11">
      <c r="A32" s="5"/>
      <c r="B32" s="5"/>
      <c r="C32" s="15"/>
      <c r="D32" s="30"/>
      <c r="E32" s="5"/>
      <c r="F32" s="30"/>
      <c r="G32" s="15"/>
      <c r="H32" s="31"/>
      <c r="I32" s="5"/>
      <c r="J32" s="5"/>
      <c r="K32" s="5"/>
    </row>
    <row r="33" customHeight="1" spans="1:8">
      <c r="A33" s="5"/>
      <c r="H33" s="1"/>
    </row>
  </sheetData>
  <mergeCells count="1">
    <mergeCell ref="B2:R2"/>
  </mergeCells>
  <conditionalFormatting sqref="C4">
    <cfRule type="dataBar" priority="3">
      <dataBar>
        <cfvo type="min"/>
        <cfvo type="max"/>
        <color rgb="FF8AC5E0"/>
      </dataBar>
      <extLst>
        <ext xmlns:x14="http://schemas.microsoft.com/office/spreadsheetml/2009/9/main" uri="{B025F937-C7B1-47D3-B67F-A62EFF666E3E}">
          <x14:id>{70d4a33d-c79a-4289-9e3d-f37511d88459}</x14:id>
        </ext>
      </extLst>
    </cfRule>
  </conditionalFormatting>
  <conditionalFormatting sqref="E4">
    <cfRule type="dataBar" priority="2">
      <dataBar>
        <cfvo type="min"/>
        <cfvo type="formula" val="$C$4"/>
        <color rgb="FF8AC5E0"/>
      </dataBar>
      <extLst>
        <ext xmlns:x14="http://schemas.microsoft.com/office/spreadsheetml/2009/9/main" uri="{B025F937-C7B1-47D3-B67F-A62EFF666E3E}">
          <x14:id>{c1dcc906-ec29-4919-9037-101b56d43457}</x14:id>
        </ext>
      </extLst>
    </cfRule>
  </conditionalFormatting>
  <conditionalFormatting sqref="G4">
    <cfRule type="dataBar" priority="1">
      <dataBar>
        <cfvo type="min"/>
        <cfvo type="formula" val="$C$4"/>
        <color rgb="FF8AC5E0"/>
      </dataBar>
      <extLst>
        <ext xmlns:x14="http://schemas.microsoft.com/office/spreadsheetml/2009/9/main" uri="{B025F937-C7B1-47D3-B67F-A62EFF666E3E}">
          <x14:id>{7ac4fe89-0b1e-4901-9160-531231f680d0}</x14:id>
        </ext>
      </extLst>
    </cfRule>
  </conditionalFormatting>
  <conditionalFormatting sqref="H1 H3:H1048576">
    <cfRule type="dataBar" priority="4">
      <dataBar>
        <cfvo type="min"/>
        <cfvo type="max"/>
        <color rgb="FFFFDF9F"/>
      </dataBar>
      <extLst>
        <ext xmlns:x14="http://schemas.microsoft.com/office/spreadsheetml/2009/9/main" uri="{B025F937-C7B1-47D3-B67F-A62EFF666E3E}">
          <x14:id>{517654d6-4075-42d5-9daf-09fec0f54ba2}</x14:id>
        </ext>
      </extLst>
    </cfRule>
  </conditionalFormatting>
  <conditionalFormatting sqref="B8:J23">
    <cfRule type="expression" dxfId="0" priority="5">
      <formula>$G8="已完成"</formula>
    </cfRule>
  </conditionalFormatting>
  <dataValidations count="1">
    <dataValidation type="list" allowBlank="1" showInputMessage="1" showErrorMessage="1" sqref="G8:G23">
      <formula1>"已完成,未完成"</formula1>
    </dataValidation>
  </dataValidations>
  <pageMargins left="0.7" right="0.7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d4a33d-c79a-4289-9e3d-f37511d884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c1dcc906-ec29-4919-9037-101b56d43457}">
            <x14:dataBar minLength="0" maxLength="100" gradient="0">
              <x14:cfvo type="autoMin"/>
              <x14:cfvo type="formula">
                <xm:f>$C$4</xm:f>
              </x14:cfvo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7ac4fe89-0b1e-4901-9160-531231f680d0}">
            <x14:dataBar minLength="0" maxLength="100" gradient="0">
              <x14:cfvo type="autoMin"/>
              <x14:cfvo type="formula">
                <xm:f>$C$4</xm:f>
              </x14:cfvo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517654d6-4075-42d5-9daf-09fec0f54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 H3:H1048576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728014</cp:lastModifiedBy>
  <dcterms:created xsi:type="dcterms:W3CDTF">2020-11-23T12:09:00Z</dcterms:created>
  <dcterms:modified xsi:type="dcterms:W3CDTF">2020-12-07T05:07:19Z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