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8976"/>
  </bookViews>
  <sheets>
    <sheet name="Elec Excel" sheetId="1" r:id="rId1"/>
    <sheet name="Water Excel" sheetId="2" r:id="rId2"/>
    <sheet name="Effluent Excel" sheetId="3" r:id="rId3"/>
  </sheets>
  <externalReferences>
    <externalReference r:id="rId4"/>
    <externalReference r:id="rId5"/>
    <externalReference r:id="rId6"/>
    <externalReference r:id="rId7"/>
  </externalReferences>
  <definedNames>
    <definedName name="AveDays">[1]Calcs!$B$19</definedName>
    <definedName name="ClearREVcrr">'[1]Revenue Summary'!$F$4:$F$28,'[1]Revenue Summary'!$F$34:$F$43,'[1]Revenue Summary'!$F$67:$F$71,'[1]Revenue Summary'!$F$94:$F$96</definedName>
    <definedName name="ClrCRR">'[1]Revenue Summary'!$F$4:$F$28,'[1]Revenue Summary'!$F$34:$F$43,'[1]Revenue Summary'!$F$67:$F$71,'[1]Revenue Summary'!$F$94:$F$96</definedName>
    <definedName name="ClrSCRR">'[1]Revenue Summary'!$I$4:$I$28,'[1]Revenue Summary'!$I$34:$I$43,'[1]Revenue Summary'!$I$67:$I$71,'[1]Revenue Summary'!$I$94:$I$96</definedName>
    <definedName name="ClrSubPhADDlevy">'[1]Revenue Summary'!$U$4:$U$28,'[1]Revenue Summary'!$U$34:$U$43,'[1]Revenue Summary'!$U$67:$U$71,'[1]Revenue Summary'!$U$94:$U$96</definedName>
    <definedName name="ClrSubPhAddLevyRisk">'[1]Revenue Summary'!$X$4:$X$28,'[1]Revenue Summary'!$X$34:$X$43,'[1]Revenue Summary'!$X$67:$X$71,'[1]Revenue Summary'!$X$94:$X$96</definedName>
    <definedName name="ClrSubPhase">'[1]Revenue Summary'!$R$4:$R$28,'[1]Revenue Summary'!$R$34:$R$43,'[1]Revenue Summary'!$R$67:$R$71,'[1]Revenue Summary'!$R$94:$R$96</definedName>
    <definedName name="ClrSUBR">'[1]Revenue Summary'!$L$4:$L$28,'[1]Revenue Summary'!$L$34:$L$43,'[1]Revenue Summary'!$L$67:$L$71,'[1]Revenue Summary'!$L$94:$L$96</definedName>
    <definedName name="_xlnm.Database">#REF!</definedName>
    <definedName name="DxLoss1">[1]Calcs!$J$61</definedName>
    <definedName name="DxLoss2">[1]Calcs!$J$62</definedName>
    <definedName name="DxLoss3">[1]Calcs!$J$63</definedName>
    <definedName name="DxLoss4">[1]Calcs!$J$64</definedName>
    <definedName name="EnviroLevy">[2]Calcs!$H$105</definedName>
    <definedName name="EnviroOPT">[2]Calcs!$B$88</definedName>
    <definedName name="EnvLevyINrate">[2]Calcs!$B$89</definedName>
    <definedName name="Factor">[3]Calcs!$G$13</definedName>
    <definedName name="incESK">[1]Calcs!$H$97</definedName>
    <definedName name="incMUN">[1]Calcs!$H$98</definedName>
    <definedName name="Numbers">#REF!</definedName>
    <definedName name="_xlnm.Print_Area" localSheetId="2">'Effluent Excel'!$A$1:$N$29</definedName>
    <definedName name="_xlnm.Print_Area" localSheetId="0">'Elec Excel'!$A$1:$N$5</definedName>
    <definedName name="_xlnm.Print_Area" localSheetId="1">'Water Excel'!$A$1:$N$29</definedName>
    <definedName name="PubMaint">[1]Calcs!$H$108</definedName>
    <definedName name="TransflexData">[3]Calcs!$C$8</definedName>
    <definedName name="VAT">'[4]Loss Factors'!$AA$1</definedName>
  </definedNames>
  <calcPr calcId="124519"/>
</workbook>
</file>

<file path=xl/calcChain.xml><?xml version="1.0" encoding="utf-8"?>
<calcChain xmlns="http://schemas.openxmlformats.org/spreadsheetml/2006/main">
  <c r="K1" i="2"/>
</calcChain>
</file>

<file path=xl/sharedStrings.xml><?xml version="1.0" encoding="utf-8"?>
<sst xmlns="http://schemas.openxmlformats.org/spreadsheetml/2006/main" count="298" uniqueCount="55">
  <si>
    <t>PREMISES</t>
  </si>
  <si>
    <t>TENANT'S NAME</t>
  </si>
  <si>
    <t>MONTH</t>
  </si>
  <si>
    <t>CODE</t>
  </si>
  <si>
    <t>TYPE</t>
  </si>
  <si>
    <t>METER</t>
  </si>
  <si>
    <t>CONSUMPTION</t>
  </si>
  <si>
    <t>COST</t>
  </si>
  <si>
    <t>TRIFF</t>
  </si>
  <si>
    <t>E</t>
  </si>
  <si>
    <t>EKURHULENI TARIFF C 400V</t>
  </si>
  <si>
    <t>EKURHULENI TARIFF D &gt;400V&lt;=11KV</t>
  </si>
  <si>
    <t>TOTAL OF RECOVERIES FROM TENANTS:</t>
  </si>
  <si>
    <t>TARIFF</t>
  </si>
  <si>
    <t>W</t>
  </si>
  <si>
    <t>EKURHULENI COMMERCIAL</t>
  </si>
  <si>
    <t>COMMON</t>
  </si>
  <si>
    <t>SOLAR TAP FRONT SECTION 1</t>
  </si>
  <si>
    <t>SOLAR TAP FRONT SECTION 2</t>
  </si>
  <si>
    <t>SOLAR TAP BACK SECTION 1</t>
  </si>
  <si>
    <t>SOLAR TAP BACK SECTION 2</t>
  </si>
  <si>
    <t>SOLAR TAP BACK SECTION 3</t>
  </si>
  <si>
    <t>COUNCIL ACCOUNT BASED ON J-WAY READINGS:</t>
  </si>
  <si>
    <t>DIFFERENCE BETWEEN RECOVERIES &amp; COSTS:</t>
  </si>
  <si>
    <t>F</t>
  </si>
  <si>
    <t>TOTAL OF COMMON AREA RECOVERIES:</t>
  </si>
  <si>
    <t>Unit 01</t>
  </si>
  <si>
    <t>Africa Cleaning Supplies (Pty) Ltd</t>
  </si>
  <si>
    <t>Unit 13</t>
  </si>
  <si>
    <t>Ciba Packaging (Pty) Ltd</t>
  </si>
  <si>
    <t>Unit 22</t>
  </si>
  <si>
    <t>W1813</t>
  </si>
  <si>
    <t>WA555</t>
  </si>
  <si>
    <t>W1788</t>
  </si>
  <si>
    <t>WB766</t>
  </si>
  <si>
    <t>W1236</t>
  </si>
  <si>
    <t>W7981</t>
  </si>
  <si>
    <t>W1202</t>
  </si>
  <si>
    <t>W0471</t>
  </si>
  <si>
    <t>W6960</t>
  </si>
  <si>
    <t>W7150</t>
  </si>
  <si>
    <t>W7147</t>
  </si>
  <si>
    <t>W3430</t>
  </si>
  <si>
    <t>W8410</t>
  </si>
  <si>
    <t>W4520</t>
  </si>
  <si>
    <t>W8119</t>
  </si>
  <si>
    <t>W3153</t>
  </si>
  <si>
    <t>W1835</t>
  </si>
  <si>
    <t>W1890</t>
  </si>
  <si>
    <t>W1817</t>
  </si>
  <si>
    <t>W1877</t>
  </si>
  <si>
    <t>W1651</t>
  </si>
  <si>
    <t>SECURITY ROOM</t>
  </si>
  <si>
    <t>W3159</t>
  </si>
  <si>
    <t>W1656</t>
  </si>
</sst>
</file>

<file path=xl/styles.xml><?xml version="1.0" encoding="utf-8"?>
<styleSheet xmlns="http://schemas.openxmlformats.org/spreadsheetml/2006/main">
  <numFmts count="3">
    <numFmt numFmtId="164" formatCode="_ * #,##0.00_ ;_ * \-#,##0.00_ ;_ * \-??_ ;_ @_ "/>
    <numFmt numFmtId="165" formatCode="_ * #,##0.00_ ;_ * \-#,##0.00_ ;_ * &quot;-&quot;??_ ;_ @_ "/>
    <numFmt numFmtId="166" formatCode="_ &quot;R&quot;\ * #,##0.00_ ;_ &quot;R&quot;\ * \-#,##0.00_ ;_ &quot;R&quot;\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rebuchet MS"/>
      <family val="2"/>
    </font>
    <font>
      <sz val="12"/>
      <color theme="1"/>
      <name val="Arial Baltic"/>
      <family val="2"/>
      <charset val="186"/>
    </font>
    <font>
      <sz val="12"/>
      <color theme="1"/>
      <name val="Trebuchet MS"/>
      <family val="2"/>
    </font>
    <font>
      <sz val="14"/>
      <name val="Trebuchet MS"/>
      <family val="2"/>
    </font>
    <font>
      <sz val="10"/>
      <color theme="1"/>
      <name val="Arial"/>
      <family val="2"/>
    </font>
    <font>
      <sz val="16"/>
      <color theme="1"/>
      <name val="Arial Narrow"/>
      <family val="2"/>
    </font>
    <font>
      <sz val="18"/>
      <color theme="1"/>
      <name val="Arial Narrow"/>
      <family val="2"/>
    </font>
    <font>
      <sz val="18"/>
      <color theme="1"/>
      <name val="Arial Baltic"/>
      <family val="2"/>
      <charset val="186"/>
    </font>
    <font>
      <sz val="18"/>
      <color theme="1"/>
      <name val="Arial"/>
      <family val="2"/>
    </font>
    <font>
      <sz val="12"/>
      <name val="Arial Baltic"/>
      <family val="2"/>
      <charset val="186"/>
    </font>
    <font>
      <sz val="12"/>
      <name val="Trebuchet MS"/>
      <family val="2"/>
    </font>
    <font>
      <sz val="16"/>
      <name val="Arial Narrow"/>
      <family val="2"/>
    </font>
    <font>
      <sz val="18"/>
      <name val="Arial Narrow"/>
      <family val="2"/>
    </font>
    <font>
      <sz val="18"/>
      <name val="Arial"/>
      <family val="2"/>
    </font>
    <font>
      <u/>
      <sz val="14"/>
      <color theme="10"/>
      <name val="Arial Narrow"/>
      <family val="2"/>
    </font>
    <font>
      <sz val="10"/>
      <color indexed="8"/>
      <name val="Arial"/>
      <family val="2"/>
    </font>
    <font>
      <sz val="14"/>
      <name val="Arial Narrow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/>
    <xf numFmtId="0" fontId="2" fillId="0" borderId="0"/>
    <xf numFmtId="164" fontId="2" fillId="0" borderId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8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vertical="top"/>
    </xf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3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15" fontId="4" fillId="3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0" fontId="7" fillId="3" borderId="0" xfId="1" applyFont="1" applyFill="1"/>
    <xf numFmtId="0" fontId="8" fillId="3" borderId="0" xfId="1" applyFont="1" applyFill="1" applyAlignment="1">
      <alignment horizontal="center"/>
    </xf>
    <xf numFmtId="0" fontId="9" fillId="3" borderId="0" xfId="1" applyFont="1" applyFill="1" applyAlignment="1">
      <alignment horizontal="left"/>
    </xf>
    <xf numFmtId="17" fontId="9" fillId="3" borderId="0" xfId="1" applyNumberFormat="1" applyFont="1" applyFill="1" applyAlignment="1">
      <alignment horizontal="left"/>
    </xf>
    <xf numFmtId="0" fontId="9" fillId="3" borderId="0" xfId="1" applyFont="1" applyFill="1" applyAlignment="1">
      <alignment horizontal="center"/>
    </xf>
    <xf numFmtId="2" fontId="9" fillId="3" borderId="0" xfId="1" applyNumberFormat="1" applyFont="1" applyFill="1" applyAlignment="1">
      <alignment horizontal="right"/>
    </xf>
    <xf numFmtId="49" fontId="9" fillId="3" borderId="0" xfId="1" applyNumberFormat="1" applyFont="1" applyFill="1" applyAlignment="1">
      <alignment horizontal="center"/>
    </xf>
    <xf numFmtId="1" fontId="9" fillId="3" borderId="0" xfId="1" applyNumberFormat="1" applyFont="1" applyFill="1" applyAlignment="1">
      <alignment horizontal="center"/>
    </xf>
    <xf numFmtId="0" fontId="6" fillId="0" borderId="0" xfId="1" applyFont="1" applyAlignment="1">
      <alignment horizontal="left"/>
    </xf>
    <xf numFmtId="0" fontId="2" fillId="0" borderId="0" xfId="1"/>
    <xf numFmtId="0" fontId="10" fillId="3" borderId="0" xfId="1" applyFont="1" applyFill="1" applyAlignment="1">
      <alignment horizontal="center"/>
    </xf>
    <xf numFmtId="0" fontId="10" fillId="3" borderId="0" xfId="1" applyFont="1" applyFill="1" applyAlignment="1">
      <alignment horizontal="left"/>
    </xf>
    <xf numFmtId="17" fontId="10" fillId="3" borderId="0" xfId="1" applyNumberFormat="1" applyFont="1" applyFill="1" applyAlignment="1">
      <alignment horizontal="left"/>
    </xf>
    <xf numFmtId="1" fontId="10" fillId="3" borderId="0" xfId="1" applyNumberFormat="1" applyFont="1" applyFill="1" applyAlignment="1">
      <alignment horizontal="center"/>
    </xf>
    <xf numFmtId="2" fontId="10" fillId="3" borderId="0" xfId="1" applyNumberFormat="1" applyFont="1" applyFill="1" applyAlignment="1">
      <alignment horizontal="right"/>
    </xf>
    <xf numFmtId="0" fontId="7" fillId="3" borderId="0" xfId="1" applyFont="1" applyFill="1" applyAlignment="1">
      <alignment horizontal="center"/>
    </xf>
    <xf numFmtId="2" fontId="7" fillId="3" borderId="0" xfId="1" applyNumberFormat="1" applyFont="1" applyFill="1" applyAlignment="1">
      <alignment horizontal="right"/>
    </xf>
    <xf numFmtId="0" fontId="8" fillId="3" borderId="0" xfId="1" applyFont="1" applyFill="1" applyAlignment="1">
      <alignment horizontal="left"/>
    </xf>
    <xf numFmtId="17" fontId="9" fillId="3" borderId="0" xfId="1" applyNumberFormat="1" applyFont="1" applyFill="1" applyAlignment="1">
      <alignment horizontal="center"/>
    </xf>
    <xf numFmtId="0" fontId="11" fillId="3" borderId="0" xfId="1" applyFont="1" applyFill="1"/>
    <xf numFmtId="2" fontId="9" fillId="3" borderId="0" xfId="1" applyNumberFormat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3" fillId="3" borderId="0" xfId="1" applyFont="1" applyFill="1" applyAlignment="1">
      <alignment horizontal="center"/>
    </xf>
    <xf numFmtId="15" fontId="12" fillId="3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2" fillId="3" borderId="0" xfId="1" applyFill="1"/>
    <xf numFmtId="0" fontId="14" fillId="3" borderId="0" xfId="1" applyFont="1" applyFill="1" applyAlignment="1">
      <alignment horizontal="left"/>
    </xf>
    <xf numFmtId="0" fontId="15" fillId="3" borderId="0" xfId="1" applyFont="1" applyFill="1" applyAlignment="1">
      <alignment horizontal="left"/>
    </xf>
    <xf numFmtId="0" fontId="15" fillId="3" borderId="0" xfId="1" applyFont="1" applyFill="1" applyAlignment="1">
      <alignment horizontal="center"/>
    </xf>
    <xf numFmtId="49" fontId="15" fillId="3" borderId="0" xfId="1" applyNumberFormat="1" applyFont="1" applyFill="1" applyAlignment="1">
      <alignment horizontal="center"/>
    </xf>
    <xf numFmtId="2" fontId="15" fillId="3" borderId="0" xfId="1" applyNumberFormat="1" applyFont="1" applyFill="1" applyAlignment="1">
      <alignment horizontal="right"/>
    </xf>
    <xf numFmtId="0" fontId="16" fillId="3" borderId="0" xfId="1" applyFont="1" applyFill="1"/>
    <xf numFmtId="2" fontId="15" fillId="3" borderId="0" xfId="1" applyNumberFormat="1" applyFont="1" applyFill="1" applyAlignment="1">
      <alignment horizontal="center"/>
    </xf>
    <xf numFmtId="1" fontId="15" fillId="3" borderId="0" xfId="1" applyNumberFormat="1" applyFont="1" applyFill="1" applyAlignment="1">
      <alignment horizontal="center"/>
    </xf>
    <xf numFmtId="0" fontId="2" fillId="3" borderId="0" xfId="1" applyFill="1" applyAlignment="1">
      <alignment horizontal="center"/>
    </xf>
    <xf numFmtId="2" fontId="2" fillId="3" borderId="0" xfId="1" applyNumberFormat="1" applyFill="1" applyAlignment="1">
      <alignment horizontal="right"/>
    </xf>
    <xf numFmtId="0" fontId="13" fillId="3" borderId="0" xfId="1" applyFont="1" applyFill="1" applyAlignment="1">
      <alignment horizontal="center"/>
    </xf>
  </cellXfs>
  <cellStyles count="48">
    <cellStyle name="Comma 2" xfId="2"/>
    <cellStyle name="Comma 3" xfId="3"/>
    <cellStyle name="Currency 2" xfId="4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6"/>
    <cellStyle name="Normal 2 2" xfId="17"/>
    <cellStyle name="Normal 2 2 2" xfId="18"/>
    <cellStyle name="Normal 2 3" xfId="19"/>
    <cellStyle name="Normal 3" xfId="20"/>
    <cellStyle name="Normal 4" xfId="21"/>
    <cellStyle name="Normal 4 2" xfId="22"/>
    <cellStyle name="Normal 4 3" xfId="23"/>
    <cellStyle name="Normal 5" xfId="24"/>
    <cellStyle name="Normal 6" xfId="25"/>
    <cellStyle name="Normal 6 2" xfId="26"/>
    <cellStyle name="Normal 7" xfId="27"/>
    <cellStyle name="Normal 8" xfId="28"/>
    <cellStyle name="Normal 9" xfId="29"/>
    <cellStyle name="Normal_Master File 0-113" xfId="1"/>
    <cellStyle name="Note 10" xfId="30"/>
    <cellStyle name="Note 11" xfId="31"/>
    <cellStyle name="Note 12" xfId="32"/>
    <cellStyle name="Note 13" xfId="33"/>
    <cellStyle name="Note 14" xfId="34"/>
    <cellStyle name="Note 15" xfId="35"/>
    <cellStyle name="Note 16" xfId="36"/>
    <cellStyle name="Note 17" xfId="37"/>
    <cellStyle name="Note 18" xfId="38"/>
    <cellStyle name="Note 2" xfId="39"/>
    <cellStyle name="Note 3" xfId="40"/>
    <cellStyle name="Note 4" xfId="41"/>
    <cellStyle name="Note 5" xfId="42"/>
    <cellStyle name="Note 6" xfId="43"/>
    <cellStyle name="Note 7" xfId="44"/>
    <cellStyle name="Note 8" xfId="45"/>
    <cellStyle name="Note 9" xfId="46"/>
    <cellStyle name="Percent 2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TRP/2009-10/1Apr09/TRP%20Retail%20Rates%202009-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atabase/Rate%20Design/MYPD3%20Feb2012/1Scen16correct/201213/4.Rates/TRP%20Retail%20Rates%20201213%20-%20ESS-v2012100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otsosTB/Local%20Settings/Temporary%20Internet%20Files/Content.Outlook/71IQ4673/Rates%20DUoS%20&amp;%20TRP%202009-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ryschultz.SUMS/Documents/Meter-It/Latest%20Tariffs/ESKOM/2013/2013_14%20Rate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RIM Rev"/>
      <sheetName val="Notes"/>
      <sheetName val="Revenue Summary"/>
      <sheetName val="Subsidy"/>
      <sheetName val="Subsidy Phased"/>
      <sheetName val="&gt; 132kV NAC allocation"/>
      <sheetName val="WEPS design"/>
      <sheetName val="SPA design"/>
      <sheetName val="Megaflex design"/>
      <sheetName val="Nightsave Large design"/>
      <sheetName val="Nightsave Combo"/>
      <sheetName val="Miniflex design"/>
      <sheetName val="Nightsave Small design"/>
      <sheetName val="Ruraflex Tx+Dx 1"/>
      <sheetName val="Ruraflex Tx-Dx 2"/>
      <sheetName val="Ruraflex Dx 3"/>
      <sheetName val="Ruraflex AveP"/>
      <sheetName val="Ruraflex design"/>
      <sheetName val="Nightsave Rural Tx+Dx 1"/>
      <sheetName val="Nightsave Rural Tx-Dx 2"/>
      <sheetName val="Nightsave Rural Dx 3"/>
      <sheetName val="Nightsave Rural AveP"/>
      <sheetName val="Ruraflex 5.6"/>
      <sheetName val="Nightsave Rural design"/>
      <sheetName val="Nightsave Rural 5.6"/>
      <sheetName val="Transflex 1 design"/>
      <sheetName val="Transflex 2 design"/>
      <sheetName val="Transflex 1 NW"/>
      <sheetName val="Transflex 2 NW"/>
      <sheetName val="Transflex 1 Original"/>
      <sheetName val="Transflex 2 Original"/>
      <sheetName val="Businessrate design"/>
      <sheetName val="Businessrate 5.6"/>
      <sheetName val="Homepower design"/>
      <sheetName val="Homepower 5.6"/>
      <sheetName val="Homelight design"/>
      <sheetName val="Homeflex design"/>
      <sheetName val="HomelightT"/>
      <sheetName val="Public Lighting design"/>
      <sheetName val="Landrate 5-6"/>
      <sheetName val="Landrate 2"/>
      <sheetName val="Landrate 3"/>
      <sheetName val="Landrate AveP"/>
      <sheetName val="Landrate design"/>
      <sheetName val="Landrate 5.6"/>
      <sheetName val="Landlight design"/>
      <sheetName val="TarDef SPU @ 27.5%"/>
      <sheetName val="TarDef SPU Munic @ 27.5%"/>
      <sheetName val="TarDef LPU @ 27.5%"/>
      <sheetName val="TarDef LPU Munic @ 27.5%"/>
      <sheetName val="TarDef SPU @ 29.2%"/>
      <sheetName val="TarDef SPU Munic @ 28.3%"/>
      <sheetName val="TarDef LPU @ 29.2%"/>
      <sheetName val="TarDef LPU Munic @ 28.3%"/>
      <sheetName val="TarDef SPU @ 34.2%"/>
      <sheetName val="TarDef SPU Munic @ 35.9%"/>
      <sheetName val="TarDef LPU @ 34.2%"/>
      <sheetName val="TarDef LPU Munic @ 35.9%"/>
      <sheetName val="SPA"/>
      <sheetName val="WEPS"/>
      <sheetName val="Megaflex"/>
      <sheetName val="Megaflex Munic"/>
      <sheetName val="Nightsave Large"/>
      <sheetName val="Nightsave Large Munic"/>
      <sheetName val="Miniflex"/>
      <sheetName val="Miniflex Munic"/>
      <sheetName val="Nightsave Small"/>
      <sheetName val="Nightsave Small Munic"/>
      <sheetName val="Ruraflex"/>
      <sheetName val="Ruraflex Munic"/>
      <sheetName val="Nightsave Rural"/>
      <sheetName val="Nightsave Rural Munic"/>
      <sheetName val="Transflex 1"/>
      <sheetName val="Transflex 2"/>
      <sheetName val="Businessrate"/>
      <sheetName val="Businessrate Munic"/>
      <sheetName val="Homepower"/>
      <sheetName val="Homepower Munic"/>
      <sheetName val="Homelight"/>
      <sheetName val="Homelight Munic"/>
      <sheetName val="Homeflex"/>
      <sheetName val="Public Lighting"/>
      <sheetName val="Public Lighting Munic"/>
      <sheetName val="Landrate"/>
      <sheetName val="Landrate Munic"/>
      <sheetName val="Landlight"/>
      <sheetName val="WEPS inc"/>
      <sheetName val="Megaflex inc"/>
      <sheetName val="Megaflex Munic inc"/>
      <sheetName val="Nightsave Large inc"/>
      <sheetName val="Nightsave Large Munic inc"/>
      <sheetName val="Miniflex inc"/>
      <sheetName val="Miniflex Munic inc"/>
      <sheetName val="Nightsave Small inc"/>
      <sheetName val="Nightsave Small Munic inc"/>
      <sheetName val="Ruraflex inc"/>
      <sheetName val="Ruraflex Munic inc"/>
      <sheetName val="Nightsave Rural inc"/>
      <sheetName val="Nightsave Rural Munic inc"/>
      <sheetName val="Transflex 1 inc"/>
      <sheetName val="Transflex 2 inc"/>
      <sheetName val="Businessrate inc"/>
      <sheetName val="Businessrate Munic inc"/>
      <sheetName val="Homepower inc"/>
      <sheetName val="Homepower Munic inc"/>
      <sheetName val="Homelight inc"/>
      <sheetName val="Homelight Munic inc"/>
      <sheetName val="Homeflex inc"/>
      <sheetName val="Public Lighting inc"/>
      <sheetName val="Public Lighting Munic inc"/>
      <sheetName val="Landrate inc"/>
      <sheetName val="Landrate Munic inc"/>
      <sheetName val="Landlight inc"/>
      <sheetName val="ReCon"/>
      <sheetName val="Loss Factors"/>
      <sheetName val="Calcs"/>
      <sheetName val="TRP Retail Rates 2009-10"/>
      <sheetName val="T3 Plan08_VIC"/>
      <sheetName val="VIC_T3Man6_05_07"/>
    </sheetNames>
    <sheetDataSet>
      <sheetData sheetId="0"/>
      <sheetData sheetId="1"/>
      <sheetData sheetId="2"/>
      <sheetData sheetId="3">
        <row r="4">
          <cell r="X4">
            <v>16898025848.856472</v>
          </cell>
        </row>
        <row r="5">
          <cell r="X5">
            <v>16742489206.549044</v>
          </cell>
        </row>
        <row r="6">
          <cell r="F6">
            <v>30943701238.035667</v>
          </cell>
          <cell r="I6">
            <v>30887565515.435875</v>
          </cell>
          <cell r="L6">
            <v>33309559373.004807</v>
          </cell>
          <cell r="R6">
            <v>33369733133.441307</v>
          </cell>
          <cell r="U6">
            <v>33640515055.405518</v>
          </cell>
          <cell r="X6">
            <v>33640515055.405518</v>
          </cell>
        </row>
        <row r="9">
          <cell r="F9">
            <v>0</v>
          </cell>
          <cell r="I9">
            <v>0</v>
          </cell>
          <cell r="L9">
            <v>0</v>
          </cell>
          <cell r="R9">
            <v>0</v>
          </cell>
          <cell r="U9">
            <v>0</v>
          </cell>
        </row>
        <row r="10">
          <cell r="X10">
            <v>838756037.20921314</v>
          </cell>
        </row>
        <row r="11">
          <cell r="X11">
            <v>2504723176.5737019</v>
          </cell>
        </row>
        <row r="12">
          <cell r="F12">
            <v>3085616023.4485707</v>
          </cell>
          <cell r="I12">
            <v>3079915850.6237144</v>
          </cell>
          <cell r="L12">
            <v>3365082768.1402225</v>
          </cell>
          <cell r="R12">
            <v>3343479213.7829151</v>
          </cell>
          <cell r="U12">
            <v>3343479213.7829151</v>
          </cell>
          <cell r="X12">
            <v>3343479213.7829151</v>
          </cell>
        </row>
        <row r="13">
          <cell r="X13">
            <v>506365436.81866336</v>
          </cell>
        </row>
        <row r="14">
          <cell r="X14">
            <v>175891742.1013476</v>
          </cell>
        </row>
        <row r="15">
          <cell r="F15">
            <v>636128513.65758443</v>
          </cell>
          <cell r="I15">
            <v>634464556.79360271</v>
          </cell>
          <cell r="L15">
            <v>663453524.31289935</v>
          </cell>
          <cell r="R15">
            <v>683824150.13726926</v>
          </cell>
          <cell r="U15">
            <v>682257178.92001092</v>
          </cell>
          <cell r="X15">
            <v>682257178.92001092</v>
          </cell>
        </row>
        <row r="16">
          <cell r="X16">
            <v>341358614.47565353</v>
          </cell>
        </row>
        <row r="17">
          <cell r="X17">
            <v>36731041.797019273</v>
          </cell>
        </row>
        <row r="18">
          <cell r="F18">
            <v>339659521.88939875</v>
          </cell>
          <cell r="I18">
            <v>338574663.63232708</v>
          </cell>
          <cell r="L18">
            <v>393212678.14736998</v>
          </cell>
          <cell r="R18">
            <v>376138298.61141986</v>
          </cell>
          <cell r="U18">
            <v>378089656.27267277</v>
          </cell>
          <cell r="X18">
            <v>378089656.27267277</v>
          </cell>
        </row>
        <row r="19">
          <cell r="X19">
            <v>679110325.46229815</v>
          </cell>
        </row>
        <row r="20">
          <cell r="X20">
            <v>0</v>
          </cell>
        </row>
        <row r="21">
          <cell r="F21">
            <v>634040112.14611351</v>
          </cell>
          <cell r="I21">
            <v>634040112.14611351</v>
          </cell>
          <cell r="L21">
            <v>679110325.46229815</v>
          </cell>
          <cell r="R21">
            <v>679110325.46229815</v>
          </cell>
          <cell r="U21">
            <v>679110325.46229815</v>
          </cell>
          <cell r="X21">
            <v>679110325.46229815</v>
          </cell>
        </row>
        <row r="22">
          <cell r="X22">
            <v>162971290.73250842</v>
          </cell>
        </row>
        <row r="23">
          <cell r="X23">
            <v>0</v>
          </cell>
        </row>
        <row r="24">
          <cell r="F24">
            <v>153497681.12627396</v>
          </cell>
          <cell r="I24">
            <v>153497681.12627396</v>
          </cell>
          <cell r="L24">
            <v>162971290.73250842</v>
          </cell>
          <cell r="R24">
            <v>162971290.73250842</v>
          </cell>
          <cell r="U24">
            <v>162971290.73250842</v>
          </cell>
          <cell r="X24">
            <v>162971290.73250842</v>
          </cell>
        </row>
        <row r="25">
          <cell r="X25">
            <v>1091059367.8989398</v>
          </cell>
        </row>
        <row r="26">
          <cell r="X26">
            <v>338992870.53609455</v>
          </cell>
        </row>
        <row r="27">
          <cell r="F27">
            <v>1773896410.7223921</v>
          </cell>
          <cell r="I27">
            <v>1773896410.7223921</v>
          </cell>
          <cell r="L27">
            <v>1429940889.8320775</v>
          </cell>
          <cell r="R27">
            <v>1430052238.4350343</v>
          </cell>
          <cell r="U27">
            <v>1430052238.4350343</v>
          </cell>
          <cell r="X27">
            <v>1430052238.4350343</v>
          </cell>
        </row>
        <row r="28">
          <cell r="X28">
            <v>787337508.31442547</v>
          </cell>
        </row>
        <row r="34">
          <cell r="X34">
            <v>182474543.36410621</v>
          </cell>
        </row>
        <row r="35">
          <cell r="X35">
            <v>8918326.9671278652</v>
          </cell>
        </row>
        <row r="36">
          <cell r="F36">
            <v>164814291.01542109</v>
          </cell>
          <cell r="I36">
            <v>164293596.60971481</v>
          </cell>
          <cell r="L36">
            <v>190981652.21709874</v>
          </cell>
          <cell r="R36">
            <v>190981652.21709874</v>
          </cell>
          <cell r="U36">
            <v>190981652.21709874</v>
          </cell>
          <cell r="X36">
            <v>191392870.33123407</v>
          </cell>
        </row>
        <row r="37">
          <cell r="X37">
            <v>83386238.451161444</v>
          </cell>
        </row>
        <row r="38">
          <cell r="X38">
            <v>4292597.323395987</v>
          </cell>
        </row>
        <row r="39">
          <cell r="F39">
            <v>74744401.091745406</v>
          </cell>
          <cell r="I39">
            <v>74481440.488863647</v>
          </cell>
          <cell r="L39">
            <v>87478571.809675887</v>
          </cell>
          <cell r="R39">
            <v>87478571.809675887</v>
          </cell>
          <cell r="U39">
            <v>87478571.809675887</v>
          </cell>
          <cell r="X39">
            <v>87678835.774557427</v>
          </cell>
        </row>
        <row r="40">
          <cell r="X40">
            <v>120472526.43271749</v>
          </cell>
        </row>
        <row r="41">
          <cell r="X41">
            <v>5339960.1486766683</v>
          </cell>
        </row>
        <row r="42">
          <cell r="F42">
            <v>104448676.43095183</v>
          </cell>
          <cell r="I42">
            <v>104152752.67770883</v>
          </cell>
          <cell r="L42">
            <v>125483810.80136859</v>
          </cell>
          <cell r="R42">
            <v>125483810.80136859</v>
          </cell>
          <cell r="U42">
            <v>125483810.80136859</v>
          </cell>
          <cell r="X42">
            <v>125812486.58139415</v>
          </cell>
        </row>
        <row r="43">
          <cell r="X43">
            <v>578149.75824064948</v>
          </cell>
        </row>
        <row r="67">
          <cell r="X67">
            <v>3505083048.1690664</v>
          </cell>
        </row>
        <row r="68">
          <cell r="X68">
            <v>109591.74984744297</v>
          </cell>
        </row>
        <row r="69">
          <cell r="F69">
            <v>4645404682.5572233</v>
          </cell>
          <cell r="I69">
            <v>4645404682.5572233</v>
          </cell>
          <cell r="L69">
            <v>3505192639.9189138</v>
          </cell>
          <cell r="R69">
            <v>3505192639.9189138</v>
          </cell>
          <cell r="U69">
            <v>3505192639.9189138</v>
          </cell>
          <cell r="X69">
            <v>3505192639.9189138</v>
          </cell>
        </row>
        <row r="70">
          <cell r="X70">
            <v>17557570.743956834</v>
          </cell>
        </row>
        <row r="71">
          <cell r="X71">
            <v>29393397.47860565</v>
          </cell>
        </row>
        <row r="96">
          <cell r="F96">
            <v>9470114783.001627</v>
          </cell>
          <cell r="I96">
            <v>9469034291.0245266</v>
          </cell>
          <cell r="L96">
            <v>7487179276.1758099</v>
          </cell>
          <cell r="R96">
            <v>7487397303.9160318</v>
          </cell>
          <cell r="U96">
            <v>7487397303.9160318</v>
          </cell>
          <cell r="X96">
            <v>7486317765.8763065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9">
          <cell r="B19">
            <v>30.416666666666668</v>
          </cell>
        </row>
      </sheetData>
      <sheetData sheetId="116">
        <row r="19">
          <cell r="B19">
            <v>30.416666666666668</v>
          </cell>
        </row>
        <row r="61">
          <cell r="J61">
            <v>1.1116426027999999</v>
          </cell>
        </row>
        <row r="62">
          <cell r="J62">
            <v>1.0757831639</v>
          </cell>
        </row>
        <row r="63">
          <cell r="J63">
            <v>1.0364600292999999</v>
          </cell>
        </row>
        <row r="64">
          <cell r="J64">
            <v>1</v>
          </cell>
        </row>
        <row r="97">
          <cell r="H97">
            <v>0.26179999999999998</v>
          </cell>
        </row>
        <row r="98">
          <cell r="H98">
            <v>0.23230000000000001</v>
          </cell>
        </row>
        <row r="108">
          <cell r="H108">
            <v>0.14000000000000001</v>
          </cell>
        </row>
      </sheetData>
      <sheetData sheetId="117" refreshError="1"/>
      <sheetData sheetId="118" refreshError="1"/>
      <sheetData sheetId="1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ote Log"/>
      <sheetName val="Revenue recovery"/>
      <sheetName val="Subsidy"/>
      <sheetName val="Volumes summary"/>
      <sheetName val="Pure cost summary"/>
      <sheetName val="ESS recon"/>
      <sheetName val="WEPS design"/>
      <sheetName val="Megaflex design"/>
      <sheetName val="Miniflex design"/>
      <sheetName val="Nightsave Large design"/>
      <sheetName val="Nightsave Small design"/>
      <sheetName val="Nightsave Rural design"/>
      <sheetName val="Transflex 1 design"/>
      <sheetName val="Transflex 2 design"/>
      <sheetName val="Ruraflex design"/>
      <sheetName val="Businessrate design"/>
      <sheetName val="Landrate design"/>
      <sheetName val="Public Lighting design"/>
      <sheetName val="Landlight"/>
      <sheetName val="Landlight design"/>
      <sheetName val="Chart1"/>
      <sheetName val="Homelight design"/>
      <sheetName val="Homepower design"/>
      <sheetName val="IBT data from 2010"/>
      <sheetName val="Homeflex design"/>
      <sheetName val="RIM data"/>
      <sheetName val="Rural DUoS design "/>
      <sheetName val="Urban DUoS design"/>
      <sheetName val="Homelight DUoS design"/>
      <sheetName val="Homepower DUoS design"/>
      <sheetName val="Calcs"/>
      <sheetName val="Loss Factors"/>
      <sheetName val="Labels"/>
      <sheetName val="EskRateMatrixRD"/>
      <sheetName val="EskMunRateMatrixRD"/>
      <sheetName val="RateMatrixRD"/>
      <sheetName val="MunRateMatrixRD"/>
      <sheetName val="Char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88">
          <cell r="B88" t="b">
            <v>1</v>
          </cell>
        </row>
        <row r="89">
          <cell r="B89" t="b">
            <v>1</v>
          </cell>
        </row>
        <row r="105">
          <cell r="H105">
            <v>2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Definitions"/>
      <sheetName val="Network Cost"/>
      <sheetName val="Network Volume"/>
      <sheetName val="Retail Service"/>
      <sheetName val="Subsidy"/>
      <sheetName val="Conn &amp; kvarh"/>
      <sheetName val="AdminCost"/>
      <sheetName val="ServiceCost"/>
      <sheetName val="ETUoS"/>
      <sheetName val="ETUoS Vz"/>
      <sheetName val="Urban Network"/>
      <sheetName val="Rural Network"/>
      <sheetName val="Res HL Network"/>
      <sheetName val="Res HP Network"/>
      <sheetName val="Losses"/>
      <sheetName val="Reactive Energy"/>
      <sheetName val="Reliability Serv ckWh"/>
      <sheetName val="Reliability Serv RkVA"/>
      <sheetName val="ERS"/>
      <sheetName val="Retail Contribution"/>
      <sheetName val="Admin"/>
      <sheetName val="Service"/>
      <sheetName val="WEPS Energy"/>
      <sheetName val="SPA Energy"/>
      <sheetName val="Megaflex Energy"/>
      <sheetName val="NS Large Energy"/>
      <sheetName val="NS Small Energy"/>
      <sheetName val="NS Comb Energy"/>
      <sheetName val="Miniflex Energy"/>
      <sheetName val="NS Rural Energy"/>
      <sheetName val="Ruraflex Energy"/>
      <sheetName val="Transflex 1 Energy"/>
      <sheetName val="Transflex 2 Energy"/>
      <sheetName val="DUoS Rates"/>
      <sheetName val="DUoS Rates 20089"/>
      <sheetName val="DUoS Rates Previous"/>
      <sheetName val="DUoS Rate Increase"/>
      <sheetName val="DUoS Rate Inc 78=&gt;89"/>
      <sheetName val="DUoS Rate Inc 78=&gt;89 (2)"/>
      <sheetName val="Cost recovery summary"/>
      <sheetName val="ReCon"/>
      <sheetName val="Tariff Volume"/>
      <sheetName val="Access"/>
      <sheetName val="Access 7-8Inc"/>
      <sheetName val="Access rate Matrix"/>
      <sheetName val="Access LPU Matrix"/>
      <sheetName val="Access SPU Matrix"/>
      <sheetName val="Access 89 old structure"/>
      <sheetName val="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>
        <row r="8">
          <cell r="C8" t="b">
            <v>0</v>
          </cell>
        </row>
        <row r="13">
          <cell r="G1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WEPS inc"/>
      <sheetName val="WEPS Munic inc"/>
      <sheetName val="Megaflex inc"/>
      <sheetName val="Megaflex Munic inc"/>
      <sheetName val="Nightsave Large inc"/>
      <sheetName val="Nightsave Large Munic inc"/>
      <sheetName val="Miniflex inc"/>
      <sheetName val="Miniflex Munic inc"/>
      <sheetName val="Nightsave Small inc"/>
      <sheetName val="Nightsave Small Munic inc"/>
      <sheetName val="Ruraflex inc"/>
      <sheetName val="Ruraflex Munic inc"/>
      <sheetName val="Nightsave Rural inc"/>
      <sheetName val="Nightsave Rural Munic inc"/>
      <sheetName val="Transflex 1 inc"/>
      <sheetName val="Transflex 2 inc"/>
      <sheetName val="Businessrate inc"/>
      <sheetName val="Businessrate Munic inc"/>
      <sheetName val="Homepower inc"/>
      <sheetName val="Homepower Munic inc"/>
      <sheetName val="Homeflex REDESIGN inc"/>
      <sheetName val="Homelight inc"/>
      <sheetName val="Public Lighting inc"/>
      <sheetName val="Public Lighting Munic inc"/>
      <sheetName val="Landrate inc"/>
      <sheetName val="Landrate Munic inc"/>
      <sheetName val="TOuS"/>
      <sheetName val="TOuS Original"/>
      <sheetName val="DUoS"/>
      <sheetName val="Loss Factors"/>
      <sheetName val="Env levy"/>
    </sheetNames>
    <sheetDataSet>
      <sheetData sheetId="0"/>
      <sheetData sheetId="1"/>
      <sheetData sheetId="2"/>
      <sheetData sheetId="3">
        <row r="8">
          <cell r="Q8">
            <v>5.85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A1">
            <v>0.14000000000000001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theme="0" tint="-0.14999847407452621"/>
  </sheetPr>
  <dimension ref="A1:N5"/>
  <sheetViews>
    <sheetView tabSelected="1" view="pageBreakPreview" zoomScale="50" zoomScaleNormal="50" workbookViewId="0"/>
  </sheetViews>
  <sheetFormatPr defaultColWidth="7.88671875" defaultRowHeight="13.2"/>
  <cols>
    <col min="1" max="1" width="7.88671875" style="7" customWidth="1"/>
    <col min="2" max="2" width="12.5546875" style="22" customWidth="1"/>
    <col min="3" max="3" width="56.77734375" style="7" customWidth="1"/>
    <col min="4" max="4" width="14.77734375" style="7" customWidth="1"/>
    <col min="5" max="5" width="9.21875" style="22" customWidth="1"/>
    <col min="6" max="7" width="12.5546875" style="22" customWidth="1"/>
    <col min="8" max="8" width="5.21875" style="22" customWidth="1"/>
    <col min="9" max="9" width="17.88671875" style="22" customWidth="1"/>
    <col min="10" max="10" width="15.33203125" style="22" bestFit="1" customWidth="1"/>
    <col min="11" max="11" width="13.6640625" style="23" bestFit="1" customWidth="1"/>
    <col min="12" max="12" width="16.44140625" style="23" bestFit="1" customWidth="1"/>
    <col min="13" max="13" width="19.77734375" style="23" bestFit="1" customWidth="1"/>
    <col min="14" max="14" width="50.33203125" style="16" bestFit="1" customWidth="1"/>
    <col min="15" max="16384" width="7.88671875" style="16"/>
  </cols>
  <sheetData>
    <row r="1" spans="1:14" s="6" customFormat="1" ht="18">
      <c r="A1" s="1"/>
      <c r="B1" s="2" t="s">
        <v>0</v>
      </c>
      <c r="C1" s="2" t="s">
        <v>1</v>
      </c>
      <c r="D1" s="2" t="s">
        <v>2</v>
      </c>
      <c r="E1" s="3" t="s">
        <v>3</v>
      </c>
      <c r="F1" s="3"/>
      <c r="G1" s="2" t="s">
        <v>4</v>
      </c>
      <c r="H1" s="2"/>
      <c r="I1" s="2" t="s">
        <v>5</v>
      </c>
      <c r="J1" s="4">
        <v>45839</v>
      </c>
      <c r="K1" s="4">
        <v>45870</v>
      </c>
      <c r="L1" s="2" t="s">
        <v>6</v>
      </c>
      <c r="M1" s="5" t="s">
        <v>7</v>
      </c>
      <c r="N1" s="6" t="s">
        <v>8</v>
      </c>
    </row>
    <row r="2" spans="1:14" ht="24" customHeight="1">
      <c r="B2" s="8" t="s">
        <v>26</v>
      </c>
      <c r="C2" s="9" t="s">
        <v>27</v>
      </c>
      <c r="D2" s="10">
        <v>45870</v>
      </c>
      <c r="E2" s="11">
        <v>11958</v>
      </c>
      <c r="F2" s="12"/>
      <c r="G2" s="11" t="s">
        <v>9</v>
      </c>
      <c r="H2" s="11"/>
      <c r="I2" s="13"/>
      <c r="J2" s="11"/>
      <c r="K2" s="11"/>
      <c r="L2" s="14">
        <v>36270</v>
      </c>
      <c r="M2" s="12">
        <v>235955.69488700147</v>
      </c>
      <c r="N2" s="15" t="s">
        <v>10</v>
      </c>
    </row>
    <row r="3" spans="1:14" ht="24" customHeight="1">
      <c r="B3" s="8" t="s">
        <v>28</v>
      </c>
      <c r="C3" s="9" t="s">
        <v>29</v>
      </c>
      <c r="D3" s="10">
        <v>45870</v>
      </c>
      <c r="E3" s="11">
        <v>11918</v>
      </c>
      <c r="F3" s="12"/>
      <c r="G3" s="11" t="s">
        <v>9</v>
      </c>
      <c r="H3" s="11"/>
      <c r="I3" s="13"/>
      <c r="J3" s="11"/>
      <c r="K3" s="11"/>
      <c r="L3" s="14">
        <v>8966.8522081677729</v>
      </c>
      <c r="M3" s="12">
        <v>80261.582208167776</v>
      </c>
      <c r="N3" s="15" t="s">
        <v>10</v>
      </c>
    </row>
    <row r="4" spans="1:14" ht="24" customHeight="1">
      <c r="B4" s="8" t="s">
        <v>30</v>
      </c>
      <c r="C4" s="9" t="s">
        <v>29</v>
      </c>
      <c r="D4" s="10">
        <v>45870</v>
      </c>
      <c r="E4" s="11">
        <v>11918</v>
      </c>
      <c r="F4" s="12"/>
      <c r="G4" s="11" t="s">
        <v>9</v>
      </c>
      <c r="H4" s="11"/>
      <c r="I4" s="13"/>
      <c r="J4" s="11"/>
      <c r="K4" s="11"/>
      <c r="L4" s="14">
        <v>1711454</v>
      </c>
      <c r="M4" s="12">
        <v>5488864.7729048301</v>
      </c>
      <c r="N4" s="15" t="s">
        <v>11</v>
      </c>
    </row>
    <row r="5" spans="1:14" ht="24" customHeight="1">
      <c r="B5" s="17">
        <v>1</v>
      </c>
      <c r="C5" s="18" t="s">
        <v>12</v>
      </c>
      <c r="D5" s="19">
        <v>45870</v>
      </c>
      <c r="E5" s="18">
        <v>1</v>
      </c>
      <c r="F5" s="18"/>
      <c r="G5" s="17" t="s">
        <v>9</v>
      </c>
      <c r="H5" s="17">
        <v>1</v>
      </c>
      <c r="I5" s="17"/>
      <c r="J5" s="17"/>
      <c r="K5" s="17"/>
      <c r="L5" s="20">
        <v>1756690.8522081678</v>
      </c>
      <c r="M5" s="21">
        <v>5805082.0499999989</v>
      </c>
      <c r="N5" s="6"/>
    </row>
  </sheetData>
  <printOptions horizontalCentered="1"/>
  <pageMargins left="0.39370078740157483" right="0.39370078740157483" top="0.19685039370078741" bottom="0.19685039370078741" header="0.51181102362204722" footer="0.51181102362204722"/>
  <pageSetup paperSize="9" scale="32" fitToWidth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>
    <tabColor theme="0" tint="-0.14999847407452621"/>
  </sheetPr>
  <dimension ref="A1:O29"/>
  <sheetViews>
    <sheetView view="pageBreakPreview" zoomScale="50" zoomScaleNormal="50" workbookViewId="0"/>
  </sheetViews>
  <sheetFormatPr defaultColWidth="7.88671875" defaultRowHeight="13.2"/>
  <cols>
    <col min="1" max="1" width="7.88671875" style="7" customWidth="1"/>
    <col min="2" max="2" width="12.5546875" style="22" customWidth="1"/>
    <col min="3" max="3" width="56.77734375" style="7" customWidth="1"/>
    <col min="4" max="4" width="9.21875" style="22" customWidth="1"/>
    <col min="5" max="8" width="12.5546875" style="22" customWidth="1"/>
    <col min="9" max="9" width="17.88671875" style="22" customWidth="1"/>
    <col min="10" max="10" width="16.6640625" style="22" bestFit="1" customWidth="1"/>
    <col min="11" max="11" width="13.109375" style="23" bestFit="1" customWidth="1"/>
    <col min="12" max="12" width="15.88671875" style="23" bestFit="1" customWidth="1"/>
    <col min="13" max="13" width="16.44140625" style="23" customWidth="1"/>
    <col min="14" max="14" width="47.6640625" style="7" bestFit="1" customWidth="1"/>
    <col min="15" max="15" width="7.88671875" style="7" customWidth="1"/>
    <col min="16" max="16384" width="7.88671875" style="16"/>
  </cols>
  <sheetData>
    <row r="1" spans="1:15" s="6" customFormat="1" ht="18">
      <c r="A1" s="1"/>
      <c r="B1" s="2" t="s">
        <v>0</v>
      </c>
      <c r="C1" s="2" t="s">
        <v>1</v>
      </c>
      <c r="D1" s="3" t="s">
        <v>2</v>
      </c>
      <c r="E1" s="3" t="s">
        <v>3</v>
      </c>
      <c r="F1" s="3"/>
      <c r="G1" s="2" t="s">
        <v>4</v>
      </c>
      <c r="H1" s="2"/>
      <c r="I1" s="2" t="s">
        <v>5</v>
      </c>
      <c r="J1" s="4">
        <v>45839</v>
      </c>
      <c r="K1" s="4">
        <f>'Elec Excel'!K1</f>
        <v>45870</v>
      </c>
      <c r="L1" s="2" t="s">
        <v>6</v>
      </c>
      <c r="M1" s="5" t="s">
        <v>7</v>
      </c>
      <c r="N1" s="3" t="s">
        <v>13</v>
      </c>
      <c r="O1" s="3"/>
    </row>
    <row r="2" spans="1:15" ht="24" customHeight="1">
      <c r="B2" s="24" t="s">
        <v>26</v>
      </c>
      <c r="C2" s="9" t="s">
        <v>27</v>
      </c>
      <c r="D2" s="25">
        <v>45870</v>
      </c>
      <c r="E2" s="11">
        <v>11958</v>
      </c>
      <c r="F2" s="11"/>
      <c r="G2" s="11" t="s">
        <v>14</v>
      </c>
      <c r="H2" s="11"/>
      <c r="I2" s="13" t="s">
        <v>31</v>
      </c>
      <c r="J2" s="13">
        <v>565</v>
      </c>
      <c r="K2" s="11">
        <v>675</v>
      </c>
      <c r="L2" s="11">
        <v>110</v>
      </c>
      <c r="M2" s="12">
        <v>10411.32</v>
      </c>
      <c r="N2" s="26" t="s">
        <v>15</v>
      </c>
      <c r="O2" s="26"/>
    </row>
    <row r="3" spans="1:15" ht="24" customHeight="1">
      <c r="B3" s="24" t="s">
        <v>26</v>
      </c>
      <c r="C3" s="9" t="s">
        <v>27</v>
      </c>
      <c r="D3" s="25">
        <v>45870</v>
      </c>
      <c r="E3" s="11">
        <v>11958</v>
      </c>
      <c r="F3" s="11"/>
      <c r="G3" s="11" t="s">
        <v>14</v>
      </c>
      <c r="H3" s="11"/>
      <c r="I3" s="13" t="s">
        <v>32</v>
      </c>
      <c r="J3" s="13">
        <v>6485</v>
      </c>
      <c r="K3" s="11">
        <v>6507</v>
      </c>
      <c r="L3" s="11">
        <v>22</v>
      </c>
      <c r="M3" s="12"/>
      <c r="N3" s="26" t="s">
        <v>15</v>
      </c>
      <c r="O3" s="26"/>
    </row>
    <row r="4" spans="1:15" ht="24" customHeight="1">
      <c r="B4" s="24" t="s">
        <v>26</v>
      </c>
      <c r="C4" s="9" t="s">
        <v>27</v>
      </c>
      <c r="D4" s="25">
        <v>45870</v>
      </c>
      <c r="E4" s="11">
        <v>11958</v>
      </c>
      <c r="F4" s="11"/>
      <c r="G4" s="11" t="s">
        <v>14</v>
      </c>
      <c r="H4" s="11"/>
      <c r="I4" s="13" t="s">
        <v>33</v>
      </c>
      <c r="J4" s="13">
        <v>1069</v>
      </c>
      <c r="K4" s="11">
        <v>1074</v>
      </c>
      <c r="L4" s="11">
        <v>5</v>
      </c>
      <c r="M4" s="12"/>
      <c r="N4" s="26" t="s">
        <v>15</v>
      </c>
      <c r="O4" s="26"/>
    </row>
    <row r="5" spans="1:15" ht="24" customHeight="1">
      <c r="B5" s="24" t="s">
        <v>26</v>
      </c>
      <c r="C5" s="9" t="s">
        <v>27</v>
      </c>
      <c r="D5" s="25">
        <v>45870</v>
      </c>
      <c r="E5" s="11">
        <v>11958</v>
      </c>
      <c r="F5" s="11"/>
      <c r="G5" s="11" t="s">
        <v>14</v>
      </c>
      <c r="H5" s="11"/>
      <c r="I5" s="13" t="s">
        <v>34</v>
      </c>
      <c r="J5" s="13">
        <v>49348</v>
      </c>
      <c r="K5" s="11">
        <v>49380</v>
      </c>
      <c r="L5" s="11">
        <v>32</v>
      </c>
      <c r="M5" s="12"/>
      <c r="N5" s="26" t="s">
        <v>15</v>
      </c>
      <c r="O5" s="26"/>
    </row>
    <row r="6" spans="1:15" ht="24" customHeight="1">
      <c r="B6" s="24" t="s">
        <v>26</v>
      </c>
      <c r="C6" s="9" t="s">
        <v>27</v>
      </c>
      <c r="D6" s="25">
        <v>45870</v>
      </c>
      <c r="E6" s="11">
        <v>11958</v>
      </c>
      <c r="F6" s="11"/>
      <c r="G6" s="11" t="s">
        <v>14</v>
      </c>
      <c r="H6" s="11"/>
      <c r="I6" s="13" t="s">
        <v>35</v>
      </c>
      <c r="J6" s="13">
        <v>4361</v>
      </c>
      <c r="K6" s="11">
        <v>4403</v>
      </c>
      <c r="L6" s="11">
        <v>42</v>
      </c>
      <c r="M6" s="12"/>
      <c r="N6" s="26" t="s">
        <v>15</v>
      </c>
      <c r="O6" s="26"/>
    </row>
    <row r="7" spans="1:15" ht="24" customHeight="1">
      <c r="B7" s="24" t="s">
        <v>26</v>
      </c>
      <c r="C7" s="9" t="s">
        <v>27</v>
      </c>
      <c r="D7" s="25">
        <v>45870</v>
      </c>
      <c r="E7" s="11">
        <v>11958</v>
      </c>
      <c r="F7" s="11"/>
      <c r="G7" s="11" t="s">
        <v>14</v>
      </c>
      <c r="H7" s="11"/>
      <c r="I7" s="13" t="s">
        <v>36</v>
      </c>
      <c r="J7" s="13">
        <v>0</v>
      </c>
      <c r="K7" s="11">
        <v>1</v>
      </c>
      <c r="L7" s="11">
        <v>1</v>
      </c>
      <c r="M7" s="12"/>
      <c r="N7" s="26" t="s">
        <v>15</v>
      </c>
      <c r="O7" s="26"/>
    </row>
    <row r="8" spans="1:15" ht="24" customHeight="1">
      <c r="B8" s="24" t="s">
        <v>26</v>
      </c>
      <c r="C8" s="9" t="s">
        <v>27</v>
      </c>
      <c r="D8" s="25">
        <v>45870</v>
      </c>
      <c r="E8" s="11">
        <v>11958</v>
      </c>
      <c r="F8" s="11"/>
      <c r="G8" s="11" t="s">
        <v>14</v>
      </c>
      <c r="H8" s="11"/>
      <c r="I8" s="13" t="s">
        <v>37</v>
      </c>
      <c r="J8" s="13">
        <v>824</v>
      </c>
      <c r="K8" s="11">
        <v>824</v>
      </c>
      <c r="L8" s="11">
        <v>0</v>
      </c>
      <c r="M8" s="12"/>
      <c r="N8" s="26" t="s">
        <v>15</v>
      </c>
      <c r="O8" s="26"/>
    </row>
    <row r="9" spans="1:15" ht="24" customHeight="1">
      <c r="B9" s="24" t="s">
        <v>26</v>
      </c>
      <c r="C9" s="9" t="s">
        <v>27</v>
      </c>
      <c r="D9" s="25">
        <v>45870</v>
      </c>
      <c r="E9" s="11">
        <v>11958</v>
      </c>
      <c r="F9" s="11"/>
      <c r="G9" s="11" t="s">
        <v>14</v>
      </c>
      <c r="H9" s="11"/>
      <c r="I9" s="13" t="s">
        <v>16</v>
      </c>
      <c r="J9" s="13"/>
      <c r="K9" s="11"/>
      <c r="L9" s="27">
        <v>0</v>
      </c>
      <c r="M9" s="12"/>
      <c r="N9" s="26" t="s">
        <v>15</v>
      </c>
      <c r="O9" s="26"/>
    </row>
    <row r="10" spans="1:15" ht="24" customHeight="1">
      <c r="B10" s="24" t="s">
        <v>28</v>
      </c>
      <c r="C10" s="9" t="s">
        <v>29</v>
      </c>
      <c r="D10" s="25">
        <v>45870</v>
      </c>
      <c r="E10" s="11">
        <v>11918</v>
      </c>
      <c r="F10" s="11"/>
      <c r="G10" s="11" t="s">
        <v>14</v>
      </c>
      <c r="H10" s="11"/>
      <c r="I10" s="13" t="s">
        <v>38</v>
      </c>
      <c r="J10" s="13">
        <v>340</v>
      </c>
      <c r="K10" s="13">
        <v>386</v>
      </c>
      <c r="L10" s="11">
        <v>46</v>
      </c>
      <c r="M10" s="12">
        <v>2259.06</v>
      </c>
      <c r="N10" s="26" t="s">
        <v>15</v>
      </c>
      <c r="O10" s="26"/>
    </row>
    <row r="11" spans="1:15" ht="24" customHeight="1">
      <c r="B11" s="24" t="s">
        <v>28</v>
      </c>
      <c r="C11" s="9" t="s">
        <v>29</v>
      </c>
      <c r="D11" s="25">
        <v>45870</v>
      </c>
      <c r="E11" s="11">
        <v>11918</v>
      </c>
      <c r="F11" s="11"/>
      <c r="G11" s="11" t="s">
        <v>14</v>
      </c>
      <c r="H11" s="11"/>
      <c r="I11" s="13" t="s">
        <v>16</v>
      </c>
      <c r="J11" s="13"/>
      <c r="K11" s="13"/>
      <c r="L11" s="27">
        <v>0</v>
      </c>
      <c r="M11" s="12"/>
      <c r="N11" s="26" t="s">
        <v>15</v>
      </c>
      <c r="O11" s="26"/>
    </row>
    <row r="12" spans="1:15" ht="24" customHeight="1">
      <c r="B12" s="24" t="s">
        <v>30</v>
      </c>
      <c r="C12" s="9" t="s">
        <v>29</v>
      </c>
      <c r="D12" s="25">
        <v>45870</v>
      </c>
      <c r="E12" s="11">
        <v>11918</v>
      </c>
      <c r="F12" s="11"/>
      <c r="G12" s="11" t="s">
        <v>14</v>
      </c>
      <c r="H12" s="11"/>
      <c r="I12" s="13" t="s">
        <v>39</v>
      </c>
      <c r="J12" s="13">
        <v>123</v>
      </c>
      <c r="K12" s="13">
        <v>142</v>
      </c>
      <c r="L12" s="11">
        <v>19</v>
      </c>
      <c r="M12" s="12">
        <v>58970.253338278933</v>
      </c>
      <c r="N12" s="26" t="s">
        <v>15</v>
      </c>
      <c r="O12" s="26"/>
    </row>
    <row r="13" spans="1:15" ht="24" customHeight="1">
      <c r="B13" s="24" t="s">
        <v>30</v>
      </c>
      <c r="C13" s="9" t="s">
        <v>29</v>
      </c>
      <c r="D13" s="25">
        <v>45870</v>
      </c>
      <c r="E13" s="11">
        <v>11918</v>
      </c>
      <c r="F13" s="11"/>
      <c r="G13" s="11" t="s">
        <v>14</v>
      </c>
      <c r="H13" s="11"/>
      <c r="I13" s="13" t="s">
        <v>40</v>
      </c>
      <c r="J13" s="13">
        <v>5972</v>
      </c>
      <c r="K13" s="13">
        <v>6050</v>
      </c>
      <c r="L13" s="11">
        <v>78</v>
      </c>
      <c r="M13" s="12"/>
      <c r="N13" s="26" t="s">
        <v>15</v>
      </c>
      <c r="O13" s="26"/>
    </row>
    <row r="14" spans="1:15" ht="24" customHeight="1">
      <c r="B14" s="24" t="s">
        <v>30</v>
      </c>
      <c r="C14" s="9" t="s">
        <v>29</v>
      </c>
      <c r="D14" s="25">
        <v>45870</v>
      </c>
      <c r="E14" s="11">
        <v>11918</v>
      </c>
      <c r="F14" s="11"/>
      <c r="G14" s="11" t="s">
        <v>14</v>
      </c>
      <c r="H14" s="11"/>
      <c r="I14" s="13" t="s">
        <v>41</v>
      </c>
      <c r="J14" s="13">
        <v>4525</v>
      </c>
      <c r="K14" s="13">
        <v>4601</v>
      </c>
      <c r="L14" s="11">
        <v>76</v>
      </c>
      <c r="M14" s="12"/>
      <c r="N14" s="26" t="s">
        <v>15</v>
      </c>
      <c r="O14" s="26"/>
    </row>
    <row r="15" spans="1:15" ht="24" customHeight="1">
      <c r="B15" s="24" t="s">
        <v>30</v>
      </c>
      <c r="C15" s="9" t="s">
        <v>29</v>
      </c>
      <c r="D15" s="25">
        <v>45870</v>
      </c>
      <c r="E15" s="11">
        <v>11918</v>
      </c>
      <c r="F15" s="11"/>
      <c r="G15" s="11" t="s">
        <v>14</v>
      </c>
      <c r="H15" s="11"/>
      <c r="I15" s="13" t="s">
        <v>42</v>
      </c>
      <c r="J15" s="13">
        <v>6739</v>
      </c>
      <c r="K15" s="13">
        <v>6794</v>
      </c>
      <c r="L15" s="11">
        <v>55</v>
      </c>
      <c r="M15" s="12"/>
      <c r="N15" s="26" t="s">
        <v>15</v>
      </c>
      <c r="O15" s="26"/>
    </row>
    <row r="16" spans="1:15" ht="24" customHeight="1">
      <c r="B16" s="24" t="s">
        <v>30</v>
      </c>
      <c r="C16" s="9" t="s">
        <v>29</v>
      </c>
      <c r="D16" s="25">
        <v>45870</v>
      </c>
      <c r="E16" s="11">
        <v>11918</v>
      </c>
      <c r="F16" s="11"/>
      <c r="G16" s="11" t="s">
        <v>14</v>
      </c>
      <c r="H16" s="11"/>
      <c r="I16" s="13" t="s">
        <v>43</v>
      </c>
      <c r="J16" s="13">
        <v>42801</v>
      </c>
      <c r="K16" s="13">
        <v>43505</v>
      </c>
      <c r="L16" s="11">
        <v>704</v>
      </c>
      <c r="M16" s="12"/>
      <c r="N16" s="26" t="s">
        <v>15</v>
      </c>
      <c r="O16" s="26"/>
    </row>
    <row r="17" spans="2:15" ht="24" customHeight="1">
      <c r="B17" s="24" t="s">
        <v>30</v>
      </c>
      <c r="C17" s="9" t="s">
        <v>29</v>
      </c>
      <c r="D17" s="25">
        <v>45870</v>
      </c>
      <c r="E17" s="11">
        <v>11918</v>
      </c>
      <c r="F17" s="11"/>
      <c r="G17" s="11" t="s">
        <v>14</v>
      </c>
      <c r="H17" s="11"/>
      <c r="I17" s="13" t="s">
        <v>44</v>
      </c>
      <c r="J17" s="13">
        <v>6725</v>
      </c>
      <c r="K17" s="13">
        <v>6858</v>
      </c>
      <c r="L17" s="11">
        <v>133</v>
      </c>
      <c r="M17" s="12"/>
      <c r="N17" s="26" t="s">
        <v>15</v>
      </c>
      <c r="O17" s="26"/>
    </row>
    <row r="18" spans="2:15" ht="24" customHeight="1">
      <c r="B18" s="24" t="s">
        <v>30</v>
      </c>
      <c r="C18" s="9" t="s">
        <v>29</v>
      </c>
      <c r="D18" s="25">
        <v>45870</v>
      </c>
      <c r="E18" s="11">
        <v>11918</v>
      </c>
      <c r="F18" s="11"/>
      <c r="G18" s="11" t="s">
        <v>14</v>
      </c>
      <c r="H18" s="11"/>
      <c r="I18" s="13" t="s">
        <v>45</v>
      </c>
      <c r="J18" s="13">
        <v>90</v>
      </c>
      <c r="K18" s="13">
        <v>113</v>
      </c>
      <c r="L18" s="11">
        <v>23</v>
      </c>
      <c r="M18" s="12"/>
      <c r="N18" s="26" t="s">
        <v>15</v>
      </c>
      <c r="O18" s="26"/>
    </row>
    <row r="19" spans="2:15" ht="24" customHeight="1">
      <c r="B19" s="24" t="s">
        <v>30</v>
      </c>
      <c r="C19" s="9" t="s">
        <v>29</v>
      </c>
      <c r="D19" s="25">
        <v>45870</v>
      </c>
      <c r="E19" s="11">
        <v>11918</v>
      </c>
      <c r="F19" s="11"/>
      <c r="G19" s="11" t="s">
        <v>14</v>
      </c>
      <c r="H19" s="11"/>
      <c r="I19" s="13" t="s">
        <v>46</v>
      </c>
      <c r="J19" s="13">
        <v>1233</v>
      </c>
      <c r="K19" s="13">
        <v>1235</v>
      </c>
      <c r="L19" s="11">
        <v>2</v>
      </c>
      <c r="M19" s="12"/>
      <c r="N19" s="26" t="s">
        <v>15</v>
      </c>
      <c r="O19" s="26"/>
    </row>
    <row r="20" spans="2:15" ht="24" customHeight="1">
      <c r="B20" s="24" t="s">
        <v>30</v>
      </c>
      <c r="C20" s="9" t="s">
        <v>29</v>
      </c>
      <c r="D20" s="25">
        <v>45870</v>
      </c>
      <c r="E20" s="11">
        <v>11918</v>
      </c>
      <c r="F20" s="11"/>
      <c r="G20" s="11" t="s">
        <v>14</v>
      </c>
      <c r="H20" s="11"/>
      <c r="I20" s="13" t="s">
        <v>16</v>
      </c>
      <c r="J20" s="13"/>
      <c r="K20" s="13"/>
      <c r="L20" s="27">
        <v>110.77893175074185</v>
      </c>
      <c r="M20" s="12"/>
      <c r="N20" s="26" t="s">
        <v>15</v>
      </c>
      <c r="O20" s="26"/>
    </row>
    <row r="21" spans="2:15" ht="24" customHeight="1">
      <c r="B21" s="24">
        <v>2</v>
      </c>
      <c r="C21" s="9" t="s">
        <v>17</v>
      </c>
      <c r="D21" s="25">
        <v>45870</v>
      </c>
      <c r="E21" s="11">
        <v>2</v>
      </c>
      <c r="F21" s="11"/>
      <c r="G21" s="11" t="s">
        <v>14</v>
      </c>
      <c r="H21" s="11">
        <v>2</v>
      </c>
      <c r="I21" s="13" t="s">
        <v>47</v>
      </c>
      <c r="J21" s="13">
        <v>3</v>
      </c>
      <c r="K21" s="13">
        <v>3</v>
      </c>
      <c r="L21" s="11">
        <v>0</v>
      </c>
      <c r="M21" s="12"/>
      <c r="N21" s="26" t="s">
        <v>15</v>
      </c>
      <c r="O21" s="26"/>
    </row>
    <row r="22" spans="2:15" ht="24" customHeight="1">
      <c r="B22" s="24">
        <v>3</v>
      </c>
      <c r="C22" s="9" t="s">
        <v>18</v>
      </c>
      <c r="D22" s="25">
        <v>45870</v>
      </c>
      <c r="E22" s="11">
        <v>3</v>
      </c>
      <c r="F22" s="11"/>
      <c r="G22" s="11" t="s">
        <v>14</v>
      </c>
      <c r="H22" s="11">
        <v>3</v>
      </c>
      <c r="I22" s="13" t="s">
        <v>48</v>
      </c>
      <c r="J22" s="13">
        <v>10</v>
      </c>
      <c r="K22" s="13">
        <v>36</v>
      </c>
      <c r="L22" s="11">
        <v>26</v>
      </c>
      <c r="M22" s="12"/>
      <c r="N22" s="26" t="s">
        <v>15</v>
      </c>
      <c r="O22" s="26"/>
    </row>
    <row r="23" spans="2:15" ht="24" customHeight="1">
      <c r="B23" s="24">
        <v>4</v>
      </c>
      <c r="C23" s="9" t="s">
        <v>19</v>
      </c>
      <c r="D23" s="25">
        <v>45870</v>
      </c>
      <c r="E23" s="11">
        <v>4</v>
      </c>
      <c r="F23" s="11"/>
      <c r="G23" s="11" t="s">
        <v>14</v>
      </c>
      <c r="H23" s="11">
        <v>4</v>
      </c>
      <c r="I23" s="13" t="s">
        <v>49</v>
      </c>
      <c r="J23" s="13">
        <v>0</v>
      </c>
      <c r="K23" s="13">
        <v>0</v>
      </c>
      <c r="L23" s="11">
        <v>0</v>
      </c>
      <c r="M23" s="12"/>
      <c r="N23" s="26" t="s">
        <v>15</v>
      </c>
      <c r="O23" s="26"/>
    </row>
    <row r="24" spans="2:15" ht="24" customHeight="1">
      <c r="B24" s="24">
        <v>5</v>
      </c>
      <c r="C24" s="9" t="s">
        <v>20</v>
      </c>
      <c r="D24" s="25">
        <v>45870</v>
      </c>
      <c r="E24" s="11">
        <v>5</v>
      </c>
      <c r="F24" s="11"/>
      <c r="G24" s="11" t="s">
        <v>14</v>
      </c>
      <c r="H24" s="11">
        <v>5</v>
      </c>
      <c r="I24" s="13" t="s">
        <v>50</v>
      </c>
      <c r="J24" s="13">
        <v>0</v>
      </c>
      <c r="K24" s="13">
        <v>0</v>
      </c>
      <c r="L24" s="11">
        <v>0</v>
      </c>
      <c r="M24" s="12"/>
      <c r="N24" s="26" t="s">
        <v>15</v>
      </c>
      <c r="O24" s="26"/>
    </row>
    <row r="25" spans="2:15" ht="24" customHeight="1">
      <c r="B25" s="24">
        <v>6</v>
      </c>
      <c r="C25" s="9" t="s">
        <v>21</v>
      </c>
      <c r="D25" s="25">
        <v>45870</v>
      </c>
      <c r="E25" s="11">
        <v>6</v>
      </c>
      <c r="F25" s="11"/>
      <c r="G25" s="11" t="s">
        <v>14</v>
      </c>
      <c r="H25" s="11">
        <v>6</v>
      </c>
      <c r="I25" s="13" t="s">
        <v>51</v>
      </c>
      <c r="J25" s="13">
        <v>6</v>
      </c>
      <c r="K25" s="13">
        <v>6</v>
      </c>
      <c r="L25" s="11">
        <v>0</v>
      </c>
      <c r="M25" s="12"/>
      <c r="N25" s="26" t="s">
        <v>15</v>
      </c>
      <c r="O25" s="26"/>
    </row>
    <row r="26" spans="2:15" ht="24" customHeight="1">
      <c r="B26" s="24">
        <v>7</v>
      </c>
      <c r="C26" s="9" t="s">
        <v>52</v>
      </c>
      <c r="D26" s="25">
        <v>45870</v>
      </c>
      <c r="E26" s="11">
        <v>7</v>
      </c>
      <c r="F26" s="11"/>
      <c r="G26" s="11" t="s">
        <v>14</v>
      </c>
      <c r="H26" s="11">
        <v>7</v>
      </c>
      <c r="I26" s="13" t="s">
        <v>53</v>
      </c>
      <c r="J26" s="13">
        <v>1078</v>
      </c>
      <c r="K26" s="13">
        <v>1097</v>
      </c>
      <c r="L26" s="11">
        <v>19</v>
      </c>
      <c r="M26" s="12"/>
      <c r="N26" s="26" t="s">
        <v>15</v>
      </c>
      <c r="O26" s="26"/>
    </row>
    <row r="27" spans="2:15" ht="24" customHeight="1">
      <c r="B27" s="24">
        <v>8</v>
      </c>
      <c r="C27" s="9" t="s">
        <v>12</v>
      </c>
      <c r="D27" s="25">
        <v>45870</v>
      </c>
      <c r="E27" s="11">
        <v>8</v>
      </c>
      <c r="F27" s="11"/>
      <c r="G27" s="11" t="s">
        <v>14</v>
      </c>
      <c r="H27" s="11">
        <v>8</v>
      </c>
      <c r="I27" s="11"/>
      <c r="J27" s="11"/>
      <c r="K27" s="11"/>
      <c r="L27" s="14">
        <v>1484.7789317507418</v>
      </c>
      <c r="M27" s="12">
        <v>71640.633338278931</v>
      </c>
      <c r="N27" s="26" t="s">
        <v>15</v>
      </c>
      <c r="O27" s="26"/>
    </row>
    <row r="28" spans="2:15" ht="24" customHeight="1">
      <c r="B28" s="24">
        <v>9</v>
      </c>
      <c r="C28" s="9" t="s">
        <v>22</v>
      </c>
      <c r="D28" s="25">
        <v>45870</v>
      </c>
      <c r="E28" s="11">
        <v>9</v>
      </c>
      <c r="F28" s="11"/>
      <c r="G28" s="11" t="s">
        <v>14</v>
      </c>
      <c r="H28" s="11">
        <v>9</v>
      </c>
      <c r="I28" s="13" t="s">
        <v>54</v>
      </c>
      <c r="J28" s="13">
        <v>136086</v>
      </c>
      <c r="K28" s="13">
        <v>137571</v>
      </c>
      <c r="L28" s="13">
        <v>1485</v>
      </c>
      <c r="M28" s="12">
        <v>72928.350000000006</v>
      </c>
      <c r="N28" s="26" t="s">
        <v>15</v>
      </c>
      <c r="O28" s="26"/>
    </row>
    <row r="29" spans="2:15" ht="24" customHeight="1">
      <c r="B29" s="24">
        <v>10</v>
      </c>
      <c r="C29" s="9" t="s">
        <v>23</v>
      </c>
      <c r="D29" s="25">
        <v>45870</v>
      </c>
      <c r="E29" s="11">
        <v>10</v>
      </c>
      <c r="F29" s="11"/>
      <c r="G29" s="11" t="s">
        <v>14</v>
      </c>
      <c r="H29" s="11">
        <v>10</v>
      </c>
      <c r="I29" s="11"/>
      <c r="J29" s="11"/>
      <c r="K29" s="11"/>
      <c r="L29" s="14">
        <v>-0.22106824925822366</v>
      </c>
      <c r="M29" s="12">
        <v>-1287.7166617210751</v>
      </c>
      <c r="N29" s="26" t="s">
        <v>15</v>
      </c>
      <c r="O29" s="26"/>
    </row>
  </sheetData>
  <printOptions horizontalCentered="1"/>
  <pageMargins left="0.39370078740157483" right="0.39370078740157483" top="0.19685039370078741" bottom="0.19685039370078741" header="0.51181102362204722" footer="0.51181102362204722"/>
  <pageSetup paperSize="9" scale="35" fitToWidth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>
    <tabColor theme="0" tint="-0.14999847407452621"/>
  </sheetPr>
  <dimension ref="A1:O29"/>
  <sheetViews>
    <sheetView view="pageBreakPreview" zoomScale="50" zoomScaleNormal="50" workbookViewId="0"/>
  </sheetViews>
  <sheetFormatPr defaultColWidth="7.88671875" defaultRowHeight="13.2"/>
  <cols>
    <col min="1" max="1" width="7.88671875" style="33" customWidth="1"/>
    <col min="2" max="2" width="12.5546875" style="42" customWidth="1"/>
    <col min="3" max="3" width="56.77734375" style="33" customWidth="1"/>
    <col min="4" max="4" width="9.21875" style="42" customWidth="1"/>
    <col min="5" max="7" width="12.5546875" style="42" customWidth="1"/>
    <col min="8" max="9" width="17.88671875" style="42" customWidth="1"/>
    <col min="10" max="10" width="16.6640625" style="42" bestFit="1" customWidth="1"/>
    <col min="11" max="11" width="13.109375" style="43" bestFit="1" customWidth="1"/>
    <col min="12" max="12" width="15.88671875" style="43" bestFit="1" customWidth="1"/>
    <col min="13" max="13" width="16.44140625" style="43" customWidth="1"/>
    <col min="14" max="14" width="47.6640625" style="33" bestFit="1" customWidth="1"/>
    <col min="15" max="15" width="7.88671875" style="33" customWidth="1"/>
    <col min="16" max="16384" width="7.88671875" style="16"/>
  </cols>
  <sheetData>
    <row r="1" spans="1:15" s="6" customFormat="1" ht="18">
      <c r="A1" s="28"/>
      <c r="B1" s="29" t="s">
        <v>0</v>
      </c>
      <c r="C1" s="29" t="s">
        <v>1</v>
      </c>
      <c r="D1" s="44" t="s">
        <v>3</v>
      </c>
      <c r="E1" s="44"/>
      <c r="F1" s="30"/>
      <c r="G1" s="29" t="s">
        <v>4</v>
      </c>
      <c r="H1" s="29" t="s">
        <v>5</v>
      </c>
      <c r="I1" s="29"/>
      <c r="J1" s="31">
        <v>45839</v>
      </c>
      <c r="K1" s="31">
        <v>45870</v>
      </c>
      <c r="L1" s="29" t="s">
        <v>6</v>
      </c>
      <c r="M1" s="32" t="s">
        <v>7</v>
      </c>
      <c r="N1" s="30" t="s">
        <v>13</v>
      </c>
      <c r="O1" s="30"/>
    </row>
    <row r="2" spans="1:15" ht="24" customHeight="1">
      <c r="B2" s="34" t="s">
        <v>26</v>
      </c>
      <c r="C2" s="35" t="s">
        <v>27</v>
      </c>
      <c r="D2" s="36"/>
      <c r="E2" s="36">
        <v>11958</v>
      </c>
      <c r="F2" s="36"/>
      <c r="G2" s="36" t="s">
        <v>24</v>
      </c>
      <c r="H2" s="37" t="s">
        <v>31</v>
      </c>
      <c r="I2" s="37"/>
      <c r="J2" s="37">
        <v>565</v>
      </c>
      <c r="K2" s="36">
        <v>675</v>
      </c>
      <c r="L2" s="36">
        <v>110</v>
      </c>
      <c r="M2" s="38">
        <v>4008.92</v>
      </c>
      <c r="N2" s="39" t="s">
        <v>15</v>
      </c>
      <c r="O2" s="39"/>
    </row>
    <row r="3" spans="1:15" ht="24" customHeight="1">
      <c r="B3" s="34" t="s">
        <v>26</v>
      </c>
      <c r="C3" s="35" t="s">
        <v>27</v>
      </c>
      <c r="D3" s="36"/>
      <c r="E3" s="36">
        <v>11958</v>
      </c>
      <c r="F3" s="36"/>
      <c r="G3" s="36" t="s">
        <v>24</v>
      </c>
      <c r="H3" s="37" t="s">
        <v>32</v>
      </c>
      <c r="I3" s="37"/>
      <c r="J3" s="37">
        <v>6485</v>
      </c>
      <c r="K3" s="36">
        <v>6507</v>
      </c>
      <c r="L3" s="36">
        <v>22</v>
      </c>
      <c r="M3" s="38"/>
      <c r="N3" s="39" t="s">
        <v>15</v>
      </c>
      <c r="O3" s="39"/>
    </row>
    <row r="4" spans="1:15" ht="24" customHeight="1">
      <c r="B4" s="34" t="s">
        <v>26</v>
      </c>
      <c r="C4" s="35" t="s">
        <v>27</v>
      </c>
      <c r="D4" s="36"/>
      <c r="E4" s="36">
        <v>11958</v>
      </c>
      <c r="F4" s="36"/>
      <c r="G4" s="36" t="s">
        <v>24</v>
      </c>
      <c r="H4" s="37" t="s">
        <v>33</v>
      </c>
      <c r="I4" s="37"/>
      <c r="J4" s="37">
        <v>1069</v>
      </c>
      <c r="K4" s="36">
        <v>1074</v>
      </c>
      <c r="L4" s="36">
        <v>5</v>
      </c>
      <c r="M4" s="38"/>
      <c r="N4" s="39" t="s">
        <v>15</v>
      </c>
      <c r="O4" s="39"/>
    </row>
    <row r="5" spans="1:15" ht="24" customHeight="1">
      <c r="B5" s="34" t="s">
        <v>26</v>
      </c>
      <c r="C5" s="35" t="s">
        <v>27</v>
      </c>
      <c r="D5" s="36"/>
      <c r="E5" s="36">
        <v>11958</v>
      </c>
      <c r="F5" s="36"/>
      <c r="G5" s="36" t="s">
        <v>24</v>
      </c>
      <c r="H5" s="37" t="s">
        <v>34</v>
      </c>
      <c r="I5" s="37"/>
      <c r="J5" s="37">
        <v>49348</v>
      </c>
      <c r="K5" s="36">
        <v>49380</v>
      </c>
      <c r="L5" s="36">
        <v>32</v>
      </c>
      <c r="M5" s="38"/>
      <c r="N5" s="39" t="s">
        <v>15</v>
      </c>
      <c r="O5" s="39"/>
    </row>
    <row r="6" spans="1:15" ht="24" customHeight="1">
      <c r="B6" s="34" t="s">
        <v>26</v>
      </c>
      <c r="C6" s="35" t="s">
        <v>27</v>
      </c>
      <c r="D6" s="36"/>
      <c r="E6" s="36">
        <v>11958</v>
      </c>
      <c r="F6" s="36"/>
      <c r="G6" s="36" t="s">
        <v>24</v>
      </c>
      <c r="H6" s="37" t="s">
        <v>35</v>
      </c>
      <c r="I6" s="37"/>
      <c r="J6" s="37">
        <v>4361</v>
      </c>
      <c r="K6" s="36">
        <v>4403</v>
      </c>
      <c r="L6" s="36">
        <v>42</v>
      </c>
      <c r="M6" s="38"/>
      <c r="N6" s="39" t="s">
        <v>15</v>
      </c>
      <c r="O6" s="39"/>
    </row>
    <row r="7" spans="1:15" ht="24" customHeight="1">
      <c r="B7" s="34" t="s">
        <v>26</v>
      </c>
      <c r="C7" s="35" t="s">
        <v>27</v>
      </c>
      <c r="D7" s="36"/>
      <c r="E7" s="36">
        <v>11958</v>
      </c>
      <c r="F7" s="36"/>
      <c r="G7" s="36" t="s">
        <v>24</v>
      </c>
      <c r="H7" s="37" t="s">
        <v>36</v>
      </c>
      <c r="I7" s="37"/>
      <c r="J7" s="37">
        <v>0</v>
      </c>
      <c r="K7" s="36">
        <v>1</v>
      </c>
      <c r="L7" s="36">
        <v>1</v>
      </c>
      <c r="M7" s="38"/>
      <c r="N7" s="39" t="s">
        <v>15</v>
      </c>
      <c r="O7" s="39"/>
    </row>
    <row r="8" spans="1:15" ht="24" customHeight="1">
      <c r="B8" s="34" t="s">
        <v>26</v>
      </c>
      <c r="C8" s="35" t="s">
        <v>27</v>
      </c>
      <c r="D8" s="36"/>
      <c r="E8" s="36">
        <v>11958</v>
      </c>
      <c r="F8" s="36"/>
      <c r="G8" s="36" t="s">
        <v>24</v>
      </c>
      <c r="H8" s="37" t="s">
        <v>37</v>
      </c>
      <c r="I8" s="37"/>
      <c r="J8" s="37">
        <v>824</v>
      </c>
      <c r="K8" s="36">
        <v>824</v>
      </c>
      <c r="L8" s="36">
        <v>0</v>
      </c>
      <c r="M8" s="38"/>
      <c r="N8" s="39" t="s">
        <v>15</v>
      </c>
      <c r="O8" s="39"/>
    </row>
    <row r="9" spans="1:15" ht="24" customHeight="1">
      <c r="B9" s="34" t="s">
        <v>26</v>
      </c>
      <c r="C9" s="35" t="s">
        <v>27</v>
      </c>
      <c r="D9" s="36"/>
      <c r="E9" s="36">
        <v>11958</v>
      </c>
      <c r="F9" s="36"/>
      <c r="G9" s="36" t="s">
        <v>24</v>
      </c>
      <c r="H9" s="37" t="s">
        <v>16</v>
      </c>
      <c r="I9" s="37"/>
      <c r="J9" s="37"/>
      <c r="K9" s="36"/>
      <c r="L9" s="40">
        <v>0</v>
      </c>
      <c r="M9" s="38"/>
      <c r="N9" s="39" t="s">
        <v>15</v>
      </c>
      <c r="O9" s="39"/>
    </row>
    <row r="10" spans="1:15" ht="24" customHeight="1">
      <c r="B10" s="34" t="s">
        <v>28</v>
      </c>
      <c r="C10" s="35" t="s">
        <v>29</v>
      </c>
      <c r="D10" s="36"/>
      <c r="E10" s="36">
        <v>11918</v>
      </c>
      <c r="F10" s="36"/>
      <c r="G10" s="36" t="s">
        <v>24</v>
      </c>
      <c r="H10" s="37" t="s">
        <v>38</v>
      </c>
      <c r="I10" s="37"/>
      <c r="J10" s="37">
        <v>340</v>
      </c>
      <c r="K10" s="37">
        <v>386</v>
      </c>
      <c r="L10" s="36">
        <v>46</v>
      </c>
      <c r="M10" s="38">
        <v>869.86</v>
      </c>
      <c r="N10" s="39" t="s">
        <v>15</v>
      </c>
      <c r="O10" s="39"/>
    </row>
    <row r="11" spans="1:15" ht="24" customHeight="1">
      <c r="B11" s="34" t="s">
        <v>28</v>
      </c>
      <c r="C11" s="35" t="s">
        <v>29</v>
      </c>
      <c r="D11" s="36"/>
      <c r="E11" s="36">
        <v>11918</v>
      </c>
      <c r="F11" s="36"/>
      <c r="G11" s="36" t="s">
        <v>24</v>
      </c>
      <c r="H11" s="37" t="s">
        <v>16</v>
      </c>
      <c r="I11" s="37"/>
      <c r="J11" s="37"/>
      <c r="K11" s="37"/>
      <c r="L11" s="40">
        <v>0</v>
      </c>
      <c r="M11" s="38"/>
      <c r="N11" s="39" t="s">
        <v>15</v>
      </c>
      <c r="O11" s="39"/>
    </row>
    <row r="12" spans="1:15" ht="24" customHeight="1">
      <c r="B12" s="34" t="s">
        <v>30</v>
      </c>
      <c r="C12" s="35" t="s">
        <v>29</v>
      </c>
      <c r="D12" s="36"/>
      <c r="E12" s="36">
        <v>11918</v>
      </c>
      <c r="F12" s="36"/>
      <c r="G12" s="36" t="s">
        <v>24</v>
      </c>
      <c r="H12" s="37" t="s">
        <v>39</v>
      </c>
      <c r="I12" s="37"/>
      <c r="J12" s="37">
        <v>123</v>
      </c>
      <c r="K12" s="37">
        <v>142</v>
      </c>
      <c r="L12" s="36">
        <v>19</v>
      </c>
      <c r="M12" s="38">
        <v>22706.729599406528</v>
      </c>
      <c r="N12" s="39" t="s">
        <v>15</v>
      </c>
      <c r="O12" s="39"/>
    </row>
    <row r="13" spans="1:15" ht="24" customHeight="1">
      <c r="B13" s="34" t="s">
        <v>30</v>
      </c>
      <c r="C13" s="35" t="s">
        <v>29</v>
      </c>
      <c r="D13" s="36"/>
      <c r="E13" s="36">
        <v>11918</v>
      </c>
      <c r="F13" s="36"/>
      <c r="G13" s="36" t="s">
        <v>24</v>
      </c>
      <c r="H13" s="37" t="s">
        <v>40</v>
      </c>
      <c r="I13" s="37"/>
      <c r="J13" s="37">
        <v>5972</v>
      </c>
      <c r="K13" s="37">
        <v>6050</v>
      </c>
      <c r="L13" s="36">
        <v>78</v>
      </c>
      <c r="M13" s="38"/>
      <c r="N13" s="39" t="s">
        <v>15</v>
      </c>
      <c r="O13" s="39"/>
    </row>
    <row r="14" spans="1:15" ht="24" customHeight="1">
      <c r="B14" s="34" t="s">
        <v>30</v>
      </c>
      <c r="C14" s="35" t="s">
        <v>29</v>
      </c>
      <c r="D14" s="36"/>
      <c r="E14" s="36">
        <v>11918</v>
      </c>
      <c r="F14" s="36"/>
      <c r="G14" s="36" t="s">
        <v>24</v>
      </c>
      <c r="H14" s="37" t="s">
        <v>41</v>
      </c>
      <c r="I14" s="37"/>
      <c r="J14" s="37">
        <v>4525</v>
      </c>
      <c r="K14" s="37">
        <v>4601</v>
      </c>
      <c r="L14" s="36">
        <v>76</v>
      </c>
      <c r="M14" s="38"/>
      <c r="N14" s="39" t="s">
        <v>15</v>
      </c>
      <c r="O14" s="39"/>
    </row>
    <row r="15" spans="1:15" ht="24" customHeight="1">
      <c r="B15" s="34" t="s">
        <v>30</v>
      </c>
      <c r="C15" s="35" t="s">
        <v>29</v>
      </c>
      <c r="D15" s="36"/>
      <c r="E15" s="36">
        <v>11918</v>
      </c>
      <c r="F15" s="36"/>
      <c r="G15" s="36" t="s">
        <v>24</v>
      </c>
      <c r="H15" s="37" t="s">
        <v>42</v>
      </c>
      <c r="I15" s="37"/>
      <c r="J15" s="37">
        <v>6739</v>
      </c>
      <c r="K15" s="37">
        <v>6794</v>
      </c>
      <c r="L15" s="36">
        <v>55</v>
      </c>
      <c r="M15" s="38"/>
      <c r="N15" s="39" t="s">
        <v>15</v>
      </c>
      <c r="O15" s="39"/>
    </row>
    <row r="16" spans="1:15" ht="24" customHeight="1">
      <c r="B16" s="34" t="s">
        <v>30</v>
      </c>
      <c r="C16" s="35" t="s">
        <v>29</v>
      </c>
      <c r="D16" s="36"/>
      <c r="E16" s="36">
        <v>11918</v>
      </c>
      <c r="F16" s="36"/>
      <c r="G16" s="36" t="s">
        <v>24</v>
      </c>
      <c r="H16" s="37" t="s">
        <v>43</v>
      </c>
      <c r="I16" s="37"/>
      <c r="J16" s="37">
        <v>42801</v>
      </c>
      <c r="K16" s="37">
        <v>43505</v>
      </c>
      <c r="L16" s="36">
        <v>704</v>
      </c>
      <c r="M16" s="38"/>
      <c r="N16" s="39" t="s">
        <v>15</v>
      </c>
      <c r="O16" s="39"/>
    </row>
    <row r="17" spans="2:15" ht="24" customHeight="1">
      <c r="B17" s="34" t="s">
        <v>30</v>
      </c>
      <c r="C17" s="35" t="s">
        <v>29</v>
      </c>
      <c r="D17" s="36"/>
      <c r="E17" s="36">
        <v>11918</v>
      </c>
      <c r="F17" s="36"/>
      <c r="G17" s="36" t="s">
        <v>24</v>
      </c>
      <c r="H17" s="37" t="s">
        <v>44</v>
      </c>
      <c r="I17" s="37"/>
      <c r="J17" s="37">
        <v>6725</v>
      </c>
      <c r="K17" s="37">
        <v>6858</v>
      </c>
      <c r="L17" s="36">
        <v>133</v>
      </c>
      <c r="M17" s="38"/>
      <c r="N17" s="39" t="s">
        <v>15</v>
      </c>
      <c r="O17" s="39"/>
    </row>
    <row r="18" spans="2:15" ht="24" customHeight="1">
      <c r="B18" s="34" t="s">
        <v>30</v>
      </c>
      <c r="C18" s="35" t="s">
        <v>29</v>
      </c>
      <c r="D18" s="36"/>
      <c r="E18" s="36">
        <v>11918</v>
      </c>
      <c r="F18" s="36"/>
      <c r="G18" s="36" t="s">
        <v>24</v>
      </c>
      <c r="H18" s="37" t="s">
        <v>45</v>
      </c>
      <c r="I18" s="37"/>
      <c r="J18" s="37">
        <v>90</v>
      </c>
      <c r="K18" s="37">
        <v>113</v>
      </c>
      <c r="L18" s="36">
        <v>23</v>
      </c>
      <c r="M18" s="38"/>
      <c r="N18" s="39" t="s">
        <v>15</v>
      </c>
      <c r="O18" s="39"/>
    </row>
    <row r="19" spans="2:15" ht="24" customHeight="1">
      <c r="B19" s="34" t="s">
        <v>30</v>
      </c>
      <c r="C19" s="35" t="s">
        <v>29</v>
      </c>
      <c r="D19" s="36"/>
      <c r="E19" s="36">
        <v>11918</v>
      </c>
      <c r="F19" s="36"/>
      <c r="G19" s="36" t="s">
        <v>24</v>
      </c>
      <c r="H19" s="37" t="s">
        <v>46</v>
      </c>
      <c r="I19" s="37"/>
      <c r="J19" s="37">
        <v>1233</v>
      </c>
      <c r="K19" s="37">
        <v>1235</v>
      </c>
      <c r="L19" s="36">
        <v>2</v>
      </c>
      <c r="M19" s="38"/>
      <c r="N19" s="39" t="s">
        <v>15</v>
      </c>
      <c r="O19" s="39"/>
    </row>
    <row r="20" spans="2:15" ht="24" customHeight="1">
      <c r="B20" s="34" t="s">
        <v>30</v>
      </c>
      <c r="C20" s="35" t="s">
        <v>29</v>
      </c>
      <c r="D20" s="36"/>
      <c r="E20" s="36">
        <v>11918</v>
      </c>
      <c r="F20" s="36"/>
      <c r="G20" s="36" t="s">
        <v>24</v>
      </c>
      <c r="H20" s="37" t="s">
        <v>16</v>
      </c>
      <c r="I20" s="37"/>
      <c r="J20" s="37"/>
      <c r="K20" s="37"/>
      <c r="L20" s="40">
        <v>110.77893175074185</v>
      </c>
      <c r="M20" s="38"/>
      <c r="N20" s="39" t="s">
        <v>15</v>
      </c>
      <c r="O20" s="39"/>
    </row>
    <row r="21" spans="2:15" ht="24" customHeight="1">
      <c r="B21" s="34">
        <v>11</v>
      </c>
      <c r="C21" s="35" t="s">
        <v>17</v>
      </c>
      <c r="D21" s="36"/>
      <c r="E21" s="36">
        <v>11</v>
      </c>
      <c r="F21" s="36"/>
      <c r="G21" s="36" t="s">
        <v>24</v>
      </c>
      <c r="H21" s="37" t="s">
        <v>47</v>
      </c>
      <c r="I21" s="36">
        <v>11</v>
      </c>
      <c r="J21" s="37">
        <v>3</v>
      </c>
      <c r="K21" s="37">
        <v>3</v>
      </c>
      <c r="L21" s="37">
        <v>0</v>
      </c>
      <c r="M21" s="38"/>
      <c r="N21" s="39" t="s">
        <v>15</v>
      </c>
      <c r="O21" s="39"/>
    </row>
    <row r="22" spans="2:15" ht="24" customHeight="1">
      <c r="B22" s="34">
        <v>12</v>
      </c>
      <c r="C22" s="35" t="s">
        <v>18</v>
      </c>
      <c r="D22" s="36"/>
      <c r="E22" s="36">
        <v>12</v>
      </c>
      <c r="F22" s="36"/>
      <c r="G22" s="36" t="s">
        <v>24</v>
      </c>
      <c r="H22" s="37" t="s">
        <v>48</v>
      </c>
      <c r="I22" s="36">
        <v>12</v>
      </c>
      <c r="J22" s="37">
        <v>10</v>
      </c>
      <c r="K22" s="37">
        <v>36</v>
      </c>
      <c r="L22" s="37">
        <v>26</v>
      </c>
      <c r="M22" s="38"/>
      <c r="N22" s="39" t="s">
        <v>15</v>
      </c>
      <c r="O22" s="39"/>
    </row>
    <row r="23" spans="2:15" ht="24" customHeight="1">
      <c r="B23" s="34">
        <v>13</v>
      </c>
      <c r="C23" s="35" t="s">
        <v>19</v>
      </c>
      <c r="D23" s="36"/>
      <c r="E23" s="36">
        <v>13</v>
      </c>
      <c r="F23" s="36"/>
      <c r="G23" s="36" t="s">
        <v>24</v>
      </c>
      <c r="H23" s="37" t="s">
        <v>49</v>
      </c>
      <c r="I23" s="36">
        <v>13</v>
      </c>
      <c r="J23" s="37">
        <v>0</v>
      </c>
      <c r="K23" s="37">
        <v>0</v>
      </c>
      <c r="L23" s="37">
        <v>0</v>
      </c>
      <c r="M23" s="38"/>
      <c r="N23" s="39" t="s">
        <v>15</v>
      </c>
      <c r="O23" s="39"/>
    </row>
    <row r="24" spans="2:15" ht="24" customHeight="1">
      <c r="B24" s="34">
        <v>14</v>
      </c>
      <c r="C24" s="35" t="s">
        <v>20</v>
      </c>
      <c r="D24" s="36"/>
      <c r="E24" s="36">
        <v>14</v>
      </c>
      <c r="F24" s="36"/>
      <c r="G24" s="36" t="s">
        <v>24</v>
      </c>
      <c r="H24" s="37" t="s">
        <v>50</v>
      </c>
      <c r="I24" s="36">
        <v>14</v>
      </c>
      <c r="J24" s="37">
        <v>0</v>
      </c>
      <c r="K24" s="37">
        <v>0</v>
      </c>
      <c r="L24" s="37">
        <v>0</v>
      </c>
      <c r="M24" s="38"/>
      <c r="N24" s="39" t="s">
        <v>15</v>
      </c>
      <c r="O24" s="39"/>
    </row>
    <row r="25" spans="2:15" ht="24" customHeight="1">
      <c r="B25" s="34">
        <v>15</v>
      </c>
      <c r="C25" s="35" t="s">
        <v>21</v>
      </c>
      <c r="D25" s="36"/>
      <c r="E25" s="36">
        <v>15</v>
      </c>
      <c r="F25" s="36"/>
      <c r="G25" s="36" t="s">
        <v>24</v>
      </c>
      <c r="H25" s="37" t="s">
        <v>51</v>
      </c>
      <c r="I25" s="36">
        <v>15</v>
      </c>
      <c r="J25" s="37">
        <v>6</v>
      </c>
      <c r="K25" s="37">
        <v>6</v>
      </c>
      <c r="L25" s="37">
        <v>0</v>
      </c>
      <c r="M25" s="38"/>
      <c r="N25" s="39" t="s">
        <v>15</v>
      </c>
      <c r="O25" s="39"/>
    </row>
    <row r="26" spans="2:15" ht="24" customHeight="1">
      <c r="B26" s="34">
        <v>16</v>
      </c>
      <c r="C26" s="35" t="s">
        <v>52</v>
      </c>
      <c r="D26" s="36"/>
      <c r="E26" s="36">
        <v>16</v>
      </c>
      <c r="F26" s="36"/>
      <c r="G26" s="36" t="s">
        <v>24</v>
      </c>
      <c r="H26" s="37" t="s">
        <v>53</v>
      </c>
      <c r="I26" s="36">
        <v>16</v>
      </c>
      <c r="J26" s="37">
        <v>1078</v>
      </c>
      <c r="K26" s="37">
        <v>1097</v>
      </c>
      <c r="L26" s="37">
        <v>19</v>
      </c>
      <c r="M26" s="38"/>
      <c r="N26" s="39" t="s">
        <v>15</v>
      </c>
      <c r="O26" s="39"/>
    </row>
    <row r="27" spans="2:15" ht="24" customHeight="1">
      <c r="B27" s="34">
        <v>17</v>
      </c>
      <c r="C27" s="35" t="s">
        <v>25</v>
      </c>
      <c r="D27" s="33"/>
      <c r="E27" s="36">
        <v>17</v>
      </c>
      <c r="F27" s="36"/>
      <c r="G27" s="36" t="s">
        <v>24</v>
      </c>
      <c r="H27" s="33"/>
      <c r="I27" s="36">
        <v>17</v>
      </c>
      <c r="J27" s="33"/>
      <c r="K27" s="33"/>
      <c r="L27" s="41">
        <v>1484.7789317507418</v>
      </c>
      <c r="M27" s="38">
        <v>27585.509599406527</v>
      </c>
      <c r="N27" s="39" t="s">
        <v>15</v>
      </c>
      <c r="O27" s="39"/>
    </row>
    <row r="28" spans="2:15" ht="24" customHeight="1">
      <c r="B28" s="34">
        <v>18</v>
      </c>
      <c r="C28" s="35" t="s">
        <v>22</v>
      </c>
      <c r="D28" s="35"/>
      <c r="E28" s="36">
        <v>18</v>
      </c>
      <c r="F28" s="36"/>
      <c r="G28" s="36" t="s">
        <v>24</v>
      </c>
      <c r="H28" s="37" t="s">
        <v>54</v>
      </c>
      <c r="I28" s="36">
        <v>18</v>
      </c>
      <c r="J28" s="37">
        <v>136086</v>
      </c>
      <c r="K28" s="37">
        <v>137571</v>
      </c>
      <c r="L28" s="37">
        <v>1485</v>
      </c>
      <c r="M28" s="38">
        <v>28081.35</v>
      </c>
      <c r="N28" s="39" t="s">
        <v>15</v>
      </c>
      <c r="O28" s="39"/>
    </row>
    <row r="29" spans="2:15" ht="24" customHeight="1">
      <c r="B29" s="34">
        <v>19</v>
      </c>
      <c r="C29" s="35" t="s">
        <v>23</v>
      </c>
      <c r="D29" s="35"/>
      <c r="E29" s="36">
        <v>19</v>
      </c>
      <c r="F29" s="36"/>
      <c r="G29" s="36" t="s">
        <v>24</v>
      </c>
      <c r="H29" s="36"/>
      <c r="I29" s="36">
        <v>19</v>
      </c>
      <c r="J29" s="36"/>
      <c r="K29" s="36"/>
      <c r="L29" s="41">
        <v>-0.22106824925822366</v>
      </c>
      <c r="M29" s="38">
        <v>-495.84040059347171</v>
      </c>
      <c r="N29" s="39" t="s">
        <v>15</v>
      </c>
      <c r="O29" s="39"/>
    </row>
  </sheetData>
  <mergeCells count="1">
    <mergeCell ref="D1:E1"/>
  </mergeCells>
  <printOptions horizontalCentered="1"/>
  <pageMargins left="0.39370078740157483" right="0.39370078740157483" top="0.19685039370078741" bottom="0.19685039370078741" header="0.51181102362204722" footer="0.51181102362204722"/>
  <pageSetup paperSize="9" scale="34" fitToWidth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876370E46D804787290F6C62A52D4E" ma:contentTypeVersion="16" ma:contentTypeDescription="Create a new document." ma:contentTypeScope="" ma:versionID="1811387629ca92c329deeac49bf36288">
  <xsd:schema xmlns:xsd="http://www.w3.org/2001/XMLSchema" xmlns:xs="http://www.w3.org/2001/XMLSchema" xmlns:p="http://schemas.microsoft.com/office/2006/metadata/properties" xmlns:ns2="256c0560-2b18-4382-bc2e-2f1df69afd0f" xmlns:ns3="92c5f329-032a-4816-a099-b59e272abab8" targetNamespace="http://schemas.microsoft.com/office/2006/metadata/properties" ma:root="true" ma:fieldsID="e19e21d4a51bcceb122ce65cb1ec2dc4" ns2:_="" ns3:_="">
    <xsd:import namespace="256c0560-2b18-4382-bc2e-2f1df69afd0f"/>
    <xsd:import namespace="92c5f329-032a-4816-a099-b59e272ab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c0560-2b18-4382-bc2e-2f1df69af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81028fc-0cd5-4c11-8a7e-83f447b16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5f329-032a-4816-a099-b59e272ab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34551c1-275b-4d69-86ae-507a2a411d97}" ma:internalName="TaxCatchAll" ma:showField="CatchAllData" ma:web="92c5f329-032a-4816-a099-b59e272aba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6c0560-2b18-4382-bc2e-2f1df69afd0f">
      <Terms xmlns="http://schemas.microsoft.com/office/infopath/2007/PartnerControls"/>
    </lcf76f155ced4ddcb4097134ff3c332f>
    <TaxCatchAll xmlns="92c5f329-032a-4816-a099-b59e272abab8" xsi:nil="true"/>
    <_Flow_SignoffStatus xmlns="256c0560-2b18-4382-bc2e-2f1df69afd0f" xsi:nil="true"/>
  </documentManagement>
</p:properties>
</file>

<file path=customXml/itemProps1.xml><?xml version="1.0" encoding="utf-8"?>
<ds:datastoreItem xmlns:ds="http://schemas.openxmlformats.org/officeDocument/2006/customXml" ds:itemID="{5BD30A6A-4870-4E05-AEB3-AFEF6E467ADF}"/>
</file>

<file path=customXml/itemProps2.xml><?xml version="1.0" encoding="utf-8"?>
<ds:datastoreItem xmlns:ds="http://schemas.openxmlformats.org/officeDocument/2006/customXml" ds:itemID="{BCFE77B4-7D3B-497D-BD48-028F59509056}"/>
</file>

<file path=customXml/itemProps3.xml><?xml version="1.0" encoding="utf-8"?>
<ds:datastoreItem xmlns:ds="http://schemas.openxmlformats.org/officeDocument/2006/customXml" ds:itemID="{4E198625-C279-44B0-96B7-6D059FAB73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Elec Excel</vt:lpstr>
      <vt:lpstr>Water Excel</vt:lpstr>
      <vt:lpstr>Effluent Excel</vt:lpstr>
      <vt:lpstr>'Effluent Excel'!Print_Area</vt:lpstr>
      <vt:lpstr>'Elec Excel'!Print_Area</vt:lpstr>
      <vt:lpstr>'Water Excel'!Print_Area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Schultz</dc:creator>
  <cp:lastModifiedBy>Jerry Schultz</cp:lastModifiedBy>
  <dcterms:created xsi:type="dcterms:W3CDTF">2025-08-11T06:59:57Z</dcterms:created>
  <dcterms:modified xsi:type="dcterms:W3CDTF">2025-08-11T07:00:53Z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0x010100D4876370E46D804787290F6C62A52D4E</vt:lpwstr>
  </property>
</Properties>
</file>