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" windowHeight="0" activeTab="2"/>
  </bookViews>
  <sheets>
    <sheet name="HVAC" sheetId="8" r:id="rId1"/>
    <sheet name="ENV" sheetId="13" r:id="rId2"/>
    <sheet name="P_Base" sheetId="14" r:id="rId3"/>
    <sheet name="PV" sheetId="10" r:id="rId4"/>
    <sheet name="BESS" sheetId="12" r:id="rId5"/>
  </sheets>
  <calcPr calcId="162913"/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" i="10"/>
  <c r="C8" i="12" l="1"/>
  <c r="B8" i="12"/>
</calcChain>
</file>

<file path=xl/sharedStrings.xml><?xml version="1.0" encoding="utf-8"?>
<sst xmlns="http://schemas.openxmlformats.org/spreadsheetml/2006/main" count="36" uniqueCount="36">
  <si>
    <t>t</t>
    <phoneticPr fontId="1" type="noConversion"/>
  </si>
  <si>
    <t>Eta_BC</t>
    <phoneticPr fontId="1" type="noConversion"/>
  </si>
  <si>
    <t>E_RB</t>
    <phoneticPr fontId="1" type="noConversion"/>
  </si>
  <si>
    <t>P_B_max</t>
    <phoneticPr fontId="1" type="noConversion"/>
  </si>
  <si>
    <t>BESS1</t>
    <phoneticPr fontId="1" type="noConversion"/>
  </si>
  <si>
    <t>BESS2</t>
    <phoneticPr fontId="1" type="noConversion"/>
  </si>
  <si>
    <t>Eta_BD</t>
    <phoneticPr fontId="1" type="noConversion"/>
  </si>
  <si>
    <t>PV_trace</t>
    <phoneticPr fontId="1" type="noConversion"/>
  </si>
  <si>
    <t>S_PV1</t>
    <phoneticPr fontId="1" type="noConversion"/>
  </si>
  <si>
    <t>S_PV2</t>
    <phoneticPr fontId="1" type="noConversion"/>
  </si>
  <si>
    <t>P_PV_ba1</t>
    <phoneticPr fontId="1" type="noConversion"/>
  </si>
  <si>
    <t>P_PV_ba2</t>
    <phoneticPr fontId="1" type="noConversion"/>
  </si>
  <si>
    <t>OB1</t>
    <phoneticPr fontId="1" type="noConversion"/>
  </si>
  <si>
    <t>OB2</t>
    <phoneticPr fontId="1" type="noConversion"/>
  </si>
  <si>
    <t>C_B</t>
    <phoneticPr fontId="1" type="noConversion"/>
  </si>
  <si>
    <t>L_B</t>
    <phoneticPr fontId="1" type="noConversion"/>
  </si>
  <si>
    <t>d_B</t>
    <phoneticPr fontId="1" type="noConversion"/>
  </si>
  <si>
    <t>theta_in</t>
    <phoneticPr fontId="1" type="noConversion"/>
  </si>
  <si>
    <t>theta_wall</t>
    <phoneticPr fontId="1" type="noConversion"/>
  </si>
  <si>
    <t>V_iw</t>
    <phoneticPr fontId="1" type="noConversion"/>
  </si>
  <si>
    <t>W</t>
    <phoneticPr fontId="1" type="noConversion"/>
  </si>
  <si>
    <t>S</t>
    <phoneticPr fontId="1" type="noConversion"/>
  </si>
  <si>
    <t>T_in_min</t>
    <phoneticPr fontId="1" type="noConversion"/>
  </si>
  <si>
    <t>T_in_max</t>
    <phoneticPr fontId="1" type="noConversion"/>
  </si>
  <si>
    <t>T_ref</t>
    <phoneticPr fontId="1" type="noConversion"/>
  </si>
  <si>
    <t>Xi_HVAC</t>
    <phoneticPr fontId="1" type="noConversion"/>
  </si>
  <si>
    <t>V_wo</t>
    <phoneticPr fontId="1" type="noConversion"/>
  </si>
  <si>
    <t>gamma</t>
    <phoneticPr fontId="1" type="noConversion"/>
  </si>
  <si>
    <t>Q</t>
    <phoneticPr fontId="1" type="noConversion"/>
  </si>
  <si>
    <t>SOC_B_1</t>
    <phoneticPr fontId="1" type="noConversion"/>
  </si>
  <si>
    <t>SOC_B_min</t>
    <phoneticPr fontId="1" type="noConversion"/>
  </si>
  <si>
    <t>SOC_B_max</t>
    <phoneticPr fontId="1" type="noConversion"/>
  </si>
  <si>
    <t>T_out</t>
    <phoneticPr fontId="1" type="noConversion"/>
  </si>
  <si>
    <t>Eta_HVAC</t>
    <phoneticPr fontId="1" type="noConversion"/>
  </si>
  <si>
    <t>P_Base1</t>
    <phoneticPr fontId="1" type="noConversion"/>
  </si>
  <si>
    <t>P_Base2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</si>
</sst>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ENV!$B$2:$B$25</c:f>
              <c:numCache>
                <c:formatCode>General</c:formatCode>
                <c:ptCount val="24"/>
                <c:pt idx="0">
                  <c:v>27.2</c:v>
                </c:pt>
                <c:pt idx="1">
                  <c:v>25.4</c:v>
                </c:pt>
                <c:pt idx="2">
                  <c:v>25.9</c:v>
                </c:pt>
                <c:pt idx="3">
                  <c:v>26.2</c:v>
                </c:pt>
                <c:pt idx="4">
                  <c:v>27.5</c:v>
                </c:pt>
                <c:pt idx="5">
                  <c:v>28.1</c:v>
                </c:pt>
                <c:pt idx="6">
                  <c:v>30.3</c:v>
                </c:pt>
                <c:pt idx="7">
                  <c:v>32.799999999999997</c:v>
                </c:pt>
                <c:pt idx="8">
                  <c:v>34.1</c:v>
                </c:pt>
                <c:pt idx="9">
                  <c:v>35.200000000000003</c:v>
                </c:pt>
                <c:pt idx="10">
                  <c:v>35.4</c:v>
                </c:pt>
                <c:pt idx="11">
                  <c:v>36.200000000000003</c:v>
                </c:pt>
                <c:pt idx="12">
                  <c:v>37.1</c:v>
                </c:pt>
                <c:pt idx="13">
                  <c:v>38.5</c:v>
                </c:pt>
                <c:pt idx="14">
                  <c:v>36.9</c:v>
                </c:pt>
                <c:pt idx="15">
                  <c:v>33.4</c:v>
                </c:pt>
                <c:pt idx="16">
                  <c:v>30.5</c:v>
                </c:pt>
                <c:pt idx="17">
                  <c:v>30.4</c:v>
                </c:pt>
                <c:pt idx="18">
                  <c:v>31.2</c:v>
                </c:pt>
                <c:pt idx="19">
                  <c:v>29.3</c:v>
                </c:pt>
                <c:pt idx="20">
                  <c:v>28.8</c:v>
                </c:pt>
                <c:pt idx="21">
                  <c:v>28.3</c:v>
                </c:pt>
                <c:pt idx="22">
                  <c:v>27.7</c:v>
                </c:pt>
                <c:pt idx="2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D-4A72-9BAB-FD698A1B0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72127"/>
        <c:axId val="1103567551"/>
      </c:lineChart>
      <c:catAx>
        <c:axId val="110357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567551"/>
        <c:crosses val="autoZero"/>
        <c:auto val="1"/>
        <c:lblAlgn val="ctr"/>
        <c:lblOffset val="100"/>
        <c:noMultiLvlLbl val="0"/>
      </c:catAx>
      <c:valAx>
        <c:axId val="1103567551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57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P_Base!$A$2:$A$25</c:f>
              <c:numCache>
                <c:formatCode>General</c:formatCode>
                <c:ptCount val="24"/>
                <c:pt idx="0">
                  <c:v>30</c:v>
                </c:pt>
                <c:pt idx="1">
                  <c:v>38</c:v>
                </c:pt>
                <c:pt idx="2">
                  <c:v>34</c:v>
                </c:pt>
                <c:pt idx="3">
                  <c:v>48</c:v>
                </c:pt>
                <c:pt idx="4">
                  <c:v>85</c:v>
                </c:pt>
                <c:pt idx="5">
                  <c:v>102</c:v>
                </c:pt>
                <c:pt idx="6">
                  <c:v>134</c:v>
                </c:pt>
                <c:pt idx="7">
                  <c:v>168</c:v>
                </c:pt>
                <c:pt idx="8">
                  <c:v>255</c:v>
                </c:pt>
                <c:pt idx="9">
                  <c:v>320</c:v>
                </c:pt>
                <c:pt idx="10">
                  <c:v>360</c:v>
                </c:pt>
                <c:pt idx="11">
                  <c:v>333</c:v>
                </c:pt>
                <c:pt idx="12">
                  <c:v>342</c:v>
                </c:pt>
                <c:pt idx="13">
                  <c:v>389</c:v>
                </c:pt>
                <c:pt idx="14">
                  <c:v>312</c:v>
                </c:pt>
                <c:pt idx="15">
                  <c:v>286</c:v>
                </c:pt>
                <c:pt idx="16">
                  <c:v>232</c:v>
                </c:pt>
                <c:pt idx="17">
                  <c:v>193</c:v>
                </c:pt>
                <c:pt idx="18">
                  <c:v>154</c:v>
                </c:pt>
                <c:pt idx="19">
                  <c:v>123</c:v>
                </c:pt>
                <c:pt idx="20">
                  <c:v>76</c:v>
                </c:pt>
                <c:pt idx="21">
                  <c:v>49</c:v>
                </c:pt>
                <c:pt idx="22">
                  <c:v>37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B-4324-8F86-952AAE98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26335"/>
        <c:axId val="531321759"/>
      </c:lineChart>
      <c:catAx>
        <c:axId val="53132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21759"/>
        <c:crosses val="autoZero"/>
        <c:auto val="1"/>
        <c:lblAlgn val="ctr"/>
        <c:lblOffset val="100"/>
        <c:noMultiLvlLbl val="0"/>
      </c:catAx>
      <c:valAx>
        <c:axId val="5313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32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P_Base!$B$2:$B$25</c:f>
              <c:numCache>
                <c:formatCode>General</c:formatCode>
                <c:ptCount val="24"/>
                <c:pt idx="0">
                  <c:v>21</c:v>
                </c:pt>
                <c:pt idx="1">
                  <c:v>24</c:v>
                </c:pt>
                <c:pt idx="2">
                  <c:v>25</c:v>
                </c:pt>
                <c:pt idx="3">
                  <c:v>35</c:v>
                </c:pt>
                <c:pt idx="4">
                  <c:v>63</c:v>
                </c:pt>
                <c:pt idx="5">
                  <c:v>112</c:v>
                </c:pt>
                <c:pt idx="6">
                  <c:v>112</c:v>
                </c:pt>
                <c:pt idx="7">
                  <c:v>154</c:v>
                </c:pt>
                <c:pt idx="8">
                  <c:v>175</c:v>
                </c:pt>
                <c:pt idx="9">
                  <c:v>259</c:v>
                </c:pt>
                <c:pt idx="10">
                  <c:v>288</c:v>
                </c:pt>
                <c:pt idx="11">
                  <c:v>292</c:v>
                </c:pt>
                <c:pt idx="12">
                  <c:v>282</c:v>
                </c:pt>
                <c:pt idx="13">
                  <c:v>294</c:v>
                </c:pt>
                <c:pt idx="14">
                  <c:v>243</c:v>
                </c:pt>
                <c:pt idx="15">
                  <c:v>253</c:v>
                </c:pt>
                <c:pt idx="16">
                  <c:v>210</c:v>
                </c:pt>
                <c:pt idx="17">
                  <c:v>142</c:v>
                </c:pt>
                <c:pt idx="18">
                  <c:v>111</c:v>
                </c:pt>
                <c:pt idx="19">
                  <c:v>76</c:v>
                </c:pt>
                <c:pt idx="20">
                  <c:v>72</c:v>
                </c:pt>
                <c:pt idx="21">
                  <c:v>56</c:v>
                </c:pt>
                <c:pt idx="22">
                  <c:v>29</c:v>
                </c:pt>
                <c:pt idx="2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3-42D8-95A8-DAD7542E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95807"/>
        <c:axId val="535696639"/>
      </c:lineChart>
      <c:catAx>
        <c:axId val="53569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96639"/>
        <c:crosses val="autoZero"/>
        <c:auto val="1"/>
        <c:lblAlgn val="ctr"/>
        <c:lblOffset val="100"/>
        <c:noMultiLvlLbl val="0"/>
      </c:catAx>
      <c:valAx>
        <c:axId val="5356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轨迹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PV!$B$2:$B$25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0.14550669123792501</c:v>
                </c:pt>
                <c:pt idx="7">
                  <c:v>0.446354015382042</c:v>
                </c:pt>
                <c:pt idx="8">
                  <c:v>0.65234250917619097</c:v>
                </c:pt>
                <c:pt idx="9">
                  <c:v>0.75601404672900796</c:v>
                </c:pt>
                <c:pt idx="10">
                  <c:v>0.79242917505158905</c:v>
                </c:pt>
                <c:pt idx="11">
                  <c:v>0.75500449384304302</c:v>
                </c:pt>
                <c:pt idx="12">
                  <c:v>0.66389656086540605</c:v>
                </c:pt>
                <c:pt idx="13">
                  <c:v>0.52462925614989397</c:v>
                </c:pt>
                <c:pt idx="14">
                  <c:v>0.33847890732394997</c:v>
                </c:pt>
                <c:pt idx="15">
                  <c:v>0.126606810510036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0-4AF6-B768-426BF43F4D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0-4AF6-B768-426BF43F4D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0-4AF6-B768-426BF43F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25167"/>
        <c:axId val="1198823087"/>
      </c:lineChart>
      <c:catAx>
        <c:axId val="119882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23087"/>
        <c:crosses val="autoZero"/>
        <c:auto val="1"/>
        <c:lblAlgn val="ctr"/>
        <c:lblOffset val="100"/>
        <c:noMultiLvlLbl val="0"/>
      </c:catAx>
      <c:valAx>
        <c:axId val="11988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519113</xdr:colOff>
      <xdr:row>1</xdr:row>
      <xdr:rowOff>0</xdr:rowOff>
    </xdr:from>
    <xdr:ext cx="4331804" cy="4819653"/>
    <xdr:sp macro="" textlink="">
      <xdr:nvSpPr>
        <xdr:cNvPr id="5" name="文本框 4"/>
        <xdr:cNvSpPr txBox="1"/>
      </xdr:nvSpPr>
      <xdr:spPr>
        <a:xfrm>
          <a:off x="3148013" y="180975"/>
          <a:ext cx="4331804" cy="4819653"/>
        </a:xfrm>
        <a:prstGeom prst="rect">
          <a:avLst/>
        </a:prstGeom>
        <a:solidFill>
          <a:schemeClr val="accent3">
            <a:lumMod val="20000"/>
            <a:lumOff val="80000"/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参考文献：</a:t>
          </a:r>
          <a:endParaRPr lang="zh-CN" altLang="zh-CN">
            <a:solidFill>
              <a:srgbClr val="7030A0"/>
            </a:solidFill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[1].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胡鹏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艾欣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杨昭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吴界辰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郭良松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李庆彪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张润恩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考虑电能共享的综合能源楼宇群日前协同优化调度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[J].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电力自动化设备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2019, 39(8): 239-245.</a:t>
          </a:r>
        </a:p>
        <a:p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[2].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孙国强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陈晓东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周亦洲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陈胜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卫志农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王书征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基于分布鲁棒机会约束的多类型楼宇电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碳联合分布式交易方法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[J/OL].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电网技术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2023: 1-11.</a:t>
          </a:r>
        </a:p>
        <a:p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[3].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张夏霖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杨健维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黄宇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含电动汽车与可控负荷的光伏智能小区两阶段优化调度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[J].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电网技术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2016, 40(9): 2630-2637.</a:t>
          </a:r>
        </a:p>
        <a:p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[4].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周军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李佳旺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马鸿君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姜德龙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张虹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考虑点对点电能共享的智能楼宇群分布式优化调度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[J].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电力自动化设备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2021, 41(10): 113-121.</a:t>
          </a:r>
        </a:p>
        <a:p>
          <a:endParaRPr lang="en-US" altLang="zh-CN" sz="1100" b="1" baseline="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符号说明：</a:t>
          </a:r>
          <a:endParaRPr lang="zh-CN" altLang="zh-CN">
            <a:solidFill>
              <a:srgbClr val="7030A0"/>
            </a:solidFill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theta_in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房屋内部热容量，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J/K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theta_wall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房屋墙体的热容量，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J/K</a:t>
          </a:r>
        </a:p>
        <a:p>
          <a:r>
            <a:rPr lang="en-US" altLang="zh-CN">
              <a:effectLst/>
            </a:rPr>
            <a:t>V_iw	</a:t>
          </a:r>
          <a:r>
            <a:rPr lang="zh-CN" altLang="en-US">
              <a:effectLst/>
            </a:rPr>
            <a:t>房屋内部与房屋墙体的热传递速率，</a:t>
          </a:r>
          <a:r>
            <a:rPr lang="en-US" altLang="zh-CN">
              <a:effectLst/>
            </a:rPr>
            <a:t>W/(m</a:t>
          </a:r>
          <a:r>
            <a:rPr lang="en-US" altLang="zh-CN" baseline="30000">
              <a:effectLst/>
            </a:rPr>
            <a:t>2</a:t>
          </a:r>
          <a:r>
            <a:rPr lang="en-US" altLang="zh-CN">
              <a:effectLst/>
            </a:rPr>
            <a:t>·K)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V_wo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房屋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墙体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与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外界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的热传递速率，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W/(m</a:t>
          </a:r>
          <a:r>
            <a:rPr lang="en-US" altLang="zh-CN" sz="11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·K)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>
              <a:effectLst/>
            </a:rPr>
            <a:t>gamma	</a:t>
          </a:r>
          <a:r>
            <a:rPr lang="zh-CN" altLang="en-US">
              <a:effectLst/>
            </a:rPr>
            <a:t>太阳辐射效率</a:t>
          </a:r>
          <a:endParaRPr lang="en-US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>
              <a:effectLst/>
            </a:rPr>
            <a:t>W	</a:t>
          </a:r>
          <a:r>
            <a:rPr lang="zh-CN" altLang="en-US">
              <a:effectLst/>
            </a:rPr>
            <a:t>办公楼宇窗口的总面积，</a:t>
          </a:r>
          <a:r>
            <a:rPr lang="en-US" altLang="zh-CN">
              <a:effectLst/>
            </a:rPr>
            <a:t>m</a:t>
          </a:r>
          <a:r>
            <a:rPr lang="en-US" altLang="zh-CN" baseline="30000">
              <a:effectLst/>
            </a:rPr>
            <a:t>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baseline="0">
              <a:effectLst/>
            </a:rPr>
            <a:t>S	</a:t>
          </a:r>
          <a:r>
            <a:rPr lang="zh-CN" altLang="en-US" baseline="0">
              <a:effectLst/>
            </a:rPr>
            <a:t>办公楼宇房屋外墙面积，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altLang="zh-CN" sz="11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baseline="0">
              <a:effectLst/>
            </a:rPr>
            <a:t>T_in_min	</a:t>
          </a:r>
          <a:r>
            <a:rPr lang="zh-CN" altLang="en-US" baseline="0">
              <a:effectLst/>
            </a:rPr>
            <a:t>舒适温度下限，℃</a:t>
          </a:r>
          <a:endParaRPr lang="en-US" altLang="zh-CN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T_in_max	</a:t>
          </a:r>
          <a:r>
            <a:rPr lang="zh-CN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舒适温度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</a:t>
          </a:r>
          <a:r>
            <a:rPr lang="zh-CN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限，℃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T_ref	</a:t>
          </a:r>
          <a:r>
            <a:rPr lang="zh-CN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温度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参考值</a:t>
          </a:r>
          <a:r>
            <a:rPr lang="zh-CN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，℃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Xi_HVAC	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用户不舒适度系数</a:t>
          </a:r>
          <a:endParaRPr lang="en-US" altLang="zh-CN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Eta_HVAC	COP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的电制冷能效系数</a:t>
          </a:r>
          <a:endParaRPr lang="zh-CN" altLang="zh-CN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371475</xdr:colOff>
      <xdr:row>2</xdr:row>
      <xdr:rowOff>47625</xdr:rowOff>
    </xdr:from>
    <xdr:ext cx="4331804" cy="1423595"/>
    <xdr:sp macro="" textlink="">
      <xdr:nvSpPr>
        <xdr:cNvPr id="2" name="文本框 1"/>
        <xdr:cNvSpPr txBox="1"/>
      </xdr:nvSpPr>
      <xdr:spPr>
        <a:xfrm>
          <a:off x="2314575" y="400050"/>
          <a:ext cx="4331804" cy="1423595"/>
        </a:xfrm>
        <a:prstGeom prst="rect">
          <a:avLst/>
        </a:prstGeom>
        <a:solidFill>
          <a:schemeClr val="accent3">
            <a:lumMod val="20000"/>
            <a:lumOff val="80000"/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参考文献：</a:t>
          </a:r>
          <a:endParaRPr lang="zh-CN" altLang="zh-CN">
            <a:solidFill>
              <a:srgbClr val="7030A0"/>
            </a:solidFill>
            <a:effectLst/>
          </a:endParaRPr>
        </a:p>
        <a:p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[1].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张夏霖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杨健维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黄宇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含电动汽车与可控负荷的光伏智能小区两阶段优化调度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[J].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电网技术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2016, 40(9): 2630-2637.</a:t>
          </a:r>
        </a:p>
        <a:p>
          <a:endParaRPr lang="en-US" altLang="zh-CN" sz="1100" b="1" baseline="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符号说明：</a:t>
          </a:r>
          <a:endParaRPr lang="zh-CN" altLang="zh-CN">
            <a:solidFill>
              <a:srgbClr val="7030A0"/>
            </a:solidFill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太阳能辐射，</a:t>
          </a:r>
          <a:r>
            <a:rPr lang="en-US" altLang="zh-CN">
              <a:effectLst/>
            </a:rPr>
            <a:t>W/m</a:t>
          </a:r>
          <a:r>
            <a:rPr lang="en-US" altLang="zh-CN" baseline="30000">
              <a:effectLst/>
            </a:rPr>
            <a:t>2</a:t>
          </a:r>
        </a:p>
        <a:p>
          <a:r>
            <a:rPr lang="en-US" altLang="zh-CN">
              <a:effectLst/>
            </a:rPr>
            <a:t>T_out	</a:t>
          </a:r>
          <a:r>
            <a:rPr lang="zh-CN" altLang="en-US">
              <a:effectLst/>
            </a:rPr>
            <a:t>室外温度，℃</a:t>
          </a:r>
          <a:endParaRPr lang="en-US" altLang="zh-CN">
            <a:effectLst/>
          </a:endParaRPr>
        </a:p>
      </xdr:txBody>
    </xdr:sp>
    <xdr:clientData/>
  </xdr:oneCellAnchor>
  <xdr:twoCellAnchor>
    <xdr:from>
      <xdr:col>4</xdr:col>
      <xdr:colOff>552450</xdr:colOff>
      <xdr:row>14</xdr:row>
      <xdr:rowOff>9525</xdr:rowOff>
    </xdr:from>
    <xdr:to>
      <xdr:col>11</xdr:col>
      <xdr:colOff>323850</xdr:colOff>
      <xdr:row>30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1</xdr:row>
      <xdr:rowOff>76200</xdr:rowOff>
    </xdr:from>
    <xdr:ext cx="4331804" cy="459100"/>
    <xdr:sp macro="" textlink="">
      <xdr:nvSpPr>
        <xdr:cNvPr id="2" name="文本框 1"/>
        <xdr:cNvSpPr txBox="1"/>
      </xdr:nvSpPr>
      <xdr:spPr>
        <a:xfrm>
          <a:off x="2828925" y="257175"/>
          <a:ext cx="4331804" cy="459100"/>
        </a:xfrm>
        <a:prstGeom prst="rect">
          <a:avLst/>
        </a:prstGeom>
        <a:solidFill>
          <a:schemeClr val="accent3">
            <a:lumMod val="20000"/>
            <a:lumOff val="80000"/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符号说明：</a:t>
          </a:r>
          <a:endParaRPr lang="zh-CN" altLang="zh-CN">
            <a:solidFill>
              <a:srgbClr val="7030A0"/>
            </a:solidFill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P_Base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基础电负荷，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kW</a:t>
          </a:r>
          <a:endParaRPr lang="zh-CN" altLang="zh-CN">
            <a:effectLst/>
          </a:endParaRPr>
        </a:p>
      </xdr:txBody>
    </xdr:sp>
    <xdr:clientData/>
  </xdr:oneCellAnchor>
  <xdr:twoCellAnchor>
    <xdr:from>
      <xdr:col>3</xdr:col>
      <xdr:colOff>500062</xdr:colOff>
      <xdr:row>8</xdr:row>
      <xdr:rowOff>52387</xdr:rowOff>
    </xdr:from>
    <xdr:to>
      <xdr:col>10</xdr:col>
      <xdr:colOff>271462</xdr:colOff>
      <xdr:row>24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252412</xdr:colOff>
      <xdr:row>8</xdr:row>
      <xdr:rowOff>23812</xdr:rowOff>
    </xdr:from>
    <xdr:to>
      <xdr:col>18</xdr:col>
      <xdr:colOff>23812</xdr:colOff>
      <xdr:row>24</xdr:row>
      <xdr:rowOff>23812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537883</xdr:colOff>
      <xdr:row>1</xdr:row>
      <xdr:rowOff>138991</xdr:rowOff>
    </xdr:from>
    <xdr:to>
      <xdr:col>15</xdr:col>
      <xdr:colOff>667349</xdr:colOff>
      <xdr:row>17</xdr:row>
      <xdr:rowOff>160762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357188</xdr:colOff>
      <xdr:row>4</xdr:row>
      <xdr:rowOff>130969</xdr:rowOff>
    </xdr:from>
    <xdr:to>
      <xdr:col>37</xdr:col>
      <xdr:colOff>66149</xdr:colOff>
      <xdr:row>45</xdr:row>
      <xdr:rowOff>30114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43658" y="833439"/>
          <a:ext cx="4209524" cy="67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623887</xdr:colOff>
      <xdr:row>0</xdr:row>
      <xdr:rowOff>33338</xdr:rowOff>
    </xdr:from>
    <xdr:ext cx="4331804" cy="2109552"/>
    <xdr:sp macro="" textlink="">
      <xdr:nvSpPr>
        <xdr:cNvPr id="2" name="文本框 1"/>
        <xdr:cNvSpPr txBox="1"/>
      </xdr:nvSpPr>
      <xdr:spPr>
        <a:xfrm>
          <a:off x="3929062" y="33338"/>
          <a:ext cx="4331804" cy="2109552"/>
        </a:xfrm>
        <a:prstGeom prst="rect">
          <a:avLst/>
        </a:prstGeom>
        <a:solidFill>
          <a:schemeClr val="accent3">
            <a:lumMod val="20000"/>
            <a:lumOff val="80000"/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符号说明</a:t>
          </a:r>
          <a:r>
            <a:rPr lang="zh-CN" altLang="zh-CN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：</a:t>
          </a:r>
          <a:endParaRPr lang="zh-CN" altLang="zh-CN">
            <a:solidFill>
              <a:srgbClr val="7030A0"/>
            </a:solidFill>
            <a:effectLst/>
          </a:endParaRPr>
        </a:p>
        <a:p>
          <a:pPr eaLnBrk="1" fontAlgn="auto" latinLnBrk="0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Eta_BC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充电效率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Eta_BD	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放电效率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</a:rPr>
            <a:t>SOC_1	</a:t>
          </a:r>
          <a:r>
            <a:rPr lang="zh-CN" altLang="en-US">
              <a:effectLst/>
            </a:rPr>
            <a:t>初始荷电状态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SOC_min	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最小荷电状态</a:t>
          </a:r>
          <a:endParaRPr lang="en-US" altLang="zh-CN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</a:rPr>
            <a:t>SOC_max	</a:t>
          </a:r>
          <a:r>
            <a:rPr lang="zh-CN" altLang="en-US">
              <a:effectLst/>
            </a:rPr>
            <a:t>最大荷电状态</a:t>
          </a:r>
          <a:endParaRPr lang="en-US" altLang="zh-CN">
            <a:effectLst/>
          </a:endParaRPr>
        </a:p>
        <a:p>
          <a:r>
            <a:rPr lang="en-US" altLang="zh-CN">
              <a:effectLst/>
            </a:rPr>
            <a:t>E_RB	</a:t>
          </a:r>
          <a:r>
            <a:rPr lang="zh-CN" altLang="en-US">
              <a:effectLst/>
            </a:rPr>
            <a:t>储能容量，</a:t>
          </a:r>
          <a:r>
            <a:rPr lang="en-US" altLang="zh-CN">
              <a:effectLst/>
            </a:rPr>
            <a:t>kWh</a:t>
          </a:r>
        </a:p>
        <a:p>
          <a:r>
            <a:rPr lang="en-US" altLang="zh-CN">
              <a:effectLst/>
            </a:rPr>
            <a:t>P_B_max	</a:t>
          </a:r>
          <a:r>
            <a:rPr lang="zh-CN" altLang="en-US">
              <a:effectLst/>
            </a:rPr>
            <a:t>最大充放电功率，</a:t>
          </a:r>
          <a:r>
            <a:rPr lang="en-US" altLang="zh-CN">
              <a:effectLst/>
            </a:rPr>
            <a:t>kW</a:t>
          </a: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C_B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储能价格，元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L_B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最大充放电次数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d_B	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放电深度</a:t>
          </a:r>
          <a:endParaRPr lang="zh-CN" altLang="zh-CN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K12" sqref="K12"/>
    </sheetView>
  </sheetViews>
  <sheetFormatPr defaultColWidth="9" defaultRowHeight="13.5" x14ac:dyDescent="0.15"/>
  <cols>
    <col min="1" max="1" width="13.25" style="1" bestFit="1" customWidth="1"/>
    <col min="2" max="3" width="10.625" style="1" customWidth="1"/>
    <col min="4" max="4" width="9.125"/>
    <col min="5" max="7" width="9" style="1"/>
    <col min="8" max="8" width="10.5" style="1" bestFit="1" customWidth="1"/>
    <col min="9" max="10" width="9" style="1"/>
    <col min="11" max="11" width="12.75" style="1" bestFit="1" customWidth="1"/>
    <col min="12" max="12" width="9.5" style="1" bestFit="1" customWidth="1"/>
    <col min="13" max="13" width="10.5" style="1" bestFit="1" customWidth="1"/>
    <col min="14" max="16384" width="9" style="1"/>
  </cols>
  <sheetData>
    <row r="1" spans="1:3" ht="14.25" x14ac:dyDescent="0.15">
      <c r="A1" s="11"/>
      <c r="B1" s="9" t="s">
        <v>12</v>
      </c>
      <c r="C1" s="12" t="s">
        <v>13</v>
      </c>
    </row>
    <row r="2" spans="1:3" ht="14.25" x14ac:dyDescent="0.15">
      <c r="A2" s="8" t="s">
        <v>17</v>
      </c>
      <c r="B2" s="7">
        <v>9200000</v>
      </c>
      <c r="C2" s="5">
        <v>9200000</v>
      </c>
    </row>
    <row r="3" spans="1:3" ht="14.25" x14ac:dyDescent="0.15">
      <c r="A3" s="8" t="s">
        <v>18</v>
      </c>
      <c r="B3" s="7">
        <v>26000000</v>
      </c>
      <c r="C3" s="5">
        <v>26000000</v>
      </c>
    </row>
    <row r="4" spans="1:3" ht="14.25" x14ac:dyDescent="0.15">
      <c r="A4" s="8" t="s">
        <v>19</v>
      </c>
      <c r="B4" s="7">
        <v>10</v>
      </c>
      <c r="C4" s="5">
        <v>10</v>
      </c>
    </row>
    <row r="5" spans="1:3" ht="14.25" x14ac:dyDescent="0.15">
      <c r="A5" s="8" t="s">
        <v>26</v>
      </c>
      <c r="B5" s="7">
        <v>40</v>
      </c>
      <c r="C5" s="5">
        <v>40</v>
      </c>
    </row>
    <row r="6" spans="1:3" ht="14.25" x14ac:dyDescent="0.15">
      <c r="A6" s="8" t="s">
        <v>27</v>
      </c>
      <c r="B6" s="7">
        <v>0.67</v>
      </c>
      <c r="C6" s="5">
        <v>0.67</v>
      </c>
    </row>
    <row r="7" spans="1:3" ht="14.25" x14ac:dyDescent="0.15">
      <c r="A7" s="8" t="s">
        <v>20</v>
      </c>
      <c r="B7" s="7">
        <v>640</v>
      </c>
      <c r="C7" s="5">
        <v>400</v>
      </c>
    </row>
    <row r="8" spans="1:3" ht="14.25" x14ac:dyDescent="0.15">
      <c r="A8" s="8" t="s">
        <v>21</v>
      </c>
      <c r="B8" s="7">
        <v>2400</v>
      </c>
      <c r="C8" s="5">
        <v>1500</v>
      </c>
    </row>
    <row r="9" spans="1:3" ht="14.25" x14ac:dyDescent="0.15">
      <c r="A9" s="8" t="s">
        <v>22</v>
      </c>
      <c r="B9" s="7">
        <v>24</v>
      </c>
      <c r="C9" s="5">
        <v>24</v>
      </c>
    </row>
    <row r="10" spans="1:3" ht="14.25" x14ac:dyDescent="0.15">
      <c r="A10" s="8" t="s">
        <v>23</v>
      </c>
      <c r="B10" s="7">
        <v>28</v>
      </c>
      <c r="C10" s="5">
        <v>28</v>
      </c>
    </row>
    <row r="11" spans="1:3" ht="14.25" x14ac:dyDescent="0.15">
      <c r="A11" s="8" t="s">
        <v>24</v>
      </c>
      <c r="B11" s="7">
        <v>26</v>
      </c>
      <c r="C11" s="5">
        <v>26</v>
      </c>
    </row>
    <row r="12" spans="1:3" ht="14.25" x14ac:dyDescent="0.15">
      <c r="A12" s="8" t="s">
        <v>25</v>
      </c>
      <c r="B12" s="7">
        <v>1</v>
      </c>
      <c r="C12" s="5">
        <v>1</v>
      </c>
    </row>
    <row r="13" spans="1:3" ht="14.25" x14ac:dyDescent="0.15">
      <c r="A13" s="8" t="s">
        <v>33</v>
      </c>
      <c r="B13" s="7">
        <v>3</v>
      </c>
      <c r="C13" s="5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A1048576"/>
    </sheetView>
  </sheetViews>
  <sheetFormatPr defaultRowHeight="13.5" x14ac:dyDescent="0.15"/>
  <cols>
    <col min="1" max="1" width="12.75" style="1" bestFit="1" customWidth="1"/>
    <col min="2" max="2" width="12.75" customWidth="1"/>
  </cols>
  <sheetData>
    <row r="1" spans="1:2" ht="14.25" x14ac:dyDescent="0.15">
      <c r="A1" s="13" t="s">
        <v>28</v>
      </c>
      <c r="B1" s="13" t="s">
        <v>32</v>
      </c>
    </row>
    <row r="2" spans="1:2" x14ac:dyDescent="0.15">
      <c r="A2" s="14">
        <v>0</v>
      </c>
      <c r="B2" s="14">
        <v>27.2</v>
      </c>
    </row>
    <row r="3" spans="1:2" x14ac:dyDescent="0.15">
      <c r="A3" s="14">
        <v>0</v>
      </c>
      <c r="B3" s="14">
        <v>25.4</v>
      </c>
    </row>
    <row r="4" spans="1:2" x14ac:dyDescent="0.15">
      <c r="A4" s="14">
        <v>0</v>
      </c>
      <c r="B4" s="14">
        <v>25.9</v>
      </c>
    </row>
    <row r="5" spans="1:2" x14ac:dyDescent="0.15">
      <c r="A5" s="14">
        <v>0</v>
      </c>
      <c r="B5" s="14">
        <v>26.2</v>
      </c>
    </row>
    <row r="6" spans="1:2" x14ac:dyDescent="0.15">
      <c r="A6" s="14">
        <v>0</v>
      </c>
      <c r="B6" s="14">
        <v>27.5</v>
      </c>
    </row>
    <row r="7" spans="1:2" x14ac:dyDescent="0.15">
      <c r="A7" s="14">
        <v>50</v>
      </c>
      <c r="B7" s="14">
        <v>28.1</v>
      </c>
    </row>
    <row r="8" spans="1:2" x14ac:dyDescent="0.15">
      <c r="A8" s="14">
        <v>120</v>
      </c>
      <c r="B8" s="14">
        <v>30.3</v>
      </c>
    </row>
    <row r="9" spans="1:2" x14ac:dyDescent="0.15">
      <c r="A9" s="14">
        <v>180</v>
      </c>
      <c r="B9" s="14">
        <v>32.799999999999997</v>
      </c>
    </row>
    <row r="10" spans="1:2" x14ac:dyDescent="0.15">
      <c r="A10" s="14">
        <v>280</v>
      </c>
      <c r="B10" s="14">
        <v>34.1</v>
      </c>
    </row>
    <row r="11" spans="1:2" x14ac:dyDescent="0.15">
      <c r="A11" s="14">
        <v>350</v>
      </c>
      <c r="B11" s="14">
        <v>35.200000000000003</v>
      </c>
    </row>
    <row r="12" spans="1:2" x14ac:dyDescent="0.15">
      <c r="A12" s="14">
        <v>420</v>
      </c>
      <c r="B12" s="14">
        <v>35.4</v>
      </c>
    </row>
    <row r="13" spans="1:2" x14ac:dyDescent="0.15">
      <c r="A13" s="14">
        <v>450</v>
      </c>
      <c r="B13" s="14">
        <v>36.200000000000003</v>
      </c>
    </row>
    <row r="14" spans="1:2" x14ac:dyDescent="0.15">
      <c r="A14" s="14">
        <v>410</v>
      </c>
      <c r="B14" s="14">
        <v>37.1</v>
      </c>
    </row>
    <row r="15" spans="1:2" x14ac:dyDescent="0.15">
      <c r="A15" s="14">
        <v>300</v>
      </c>
      <c r="B15" s="14">
        <v>38.5</v>
      </c>
    </row>
    <row r="16" spans="1:2" x14ac:dyDescent="0.15">
      <c r="A16" s="14">
        <v>230</v>
      </c>
      <c r="B16" s="14">
        <v>36.9</v>
      </c>
    </row>
    <row r="17" spans="1:2" x14ac:dyDescent="0.15">
      <c r="A17" s="14">
        <v>190</v>
      </c>
      <c r="B17" s="14">
        <v>33.4</v>
      </c>
    </row>
    <row r="18" spans="1:2" x14ac:dyDescent="0.15">
      <c r="A18" s="14">
        <v>80</v>
      </c>
      <c r="B18" s="14">
        <v>30.5</v>
      </c>
    </row>
    <row r="19" spans="1:2" x14ac:dyDescent="0.15">
      <c r="A19" s="14">
        <v>0</v>
      </c>
      <c r="B19" s="14">
        <v>30.4</v>
      </c>
    </row>
    <row r="20" spans="1:2" x14ac:dyDescent="0.15">
      <c r="A20" s="14">
        <v>0</v>
      </c>
      <c r="B20" s="14">
        <v>31.2</v>
      </c>
    </row>
    <row r="21" spans="1:2" x14ac:dyDescent="0.15">
      <c r="A21" s="14">
        <v>0</v>
      </c>
      <c r="B21" s="14">
        <v>29.3</v>
      </c>
    </row>
    <row r="22" spans="1:2" x14ac:dyDescent="0.15">
      <c r="A22" s="14">
        <v>0</v>
      </c>
      <c r="B22" s="14">
        <v>28.8</v>
      </c>
    </row>
    <row r="23" spans="1:2" x14ac:dyDescent="0.15">
      <c r="A23" s="14">
        <v>0</v>
      </c>
      <c r="B23" s="14">
        <v>28.3</v>
      </c>
    </row>
    <row r="24" spans="1:2" x14ac:dyDescent="0.15">
      <c r="A24" s="14">
        <v>0</v>
      </c>
      <c r="B24" s="14">
        <v>27.7</v>
      </c>
    </row>
    <row r="25" spans="1:2" x14ac:dyDescent="0.15">
      <c r="A25" s="14">
        <v>0</v>
      </c>
      <c r="B25" s="14">
        <v>27.2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H34" sqref="H33:H34"/>
    </sheetView>
  </sheetViews>
  <sheetFormatPr defaultRowHeight="13.5" x14ac:dyDescent="0.15"/>
  <cols>
    <col min="1" max="2" width="12.75" style="1" bestFit="1" customWidth="1"/>
  </cols>
  <sheetData>
    <row r="1" spans="1:2" ht="14.25" x14ac:dyDescent="0.15">
      <c r="A1" s="13" t="s">
        <v>34</v>
      </c>
      <c r="B1" s="13" t="s">
        <v>35</v>
      </c>
    </row>
    <row r="2" spans="1:2" x14ac:dyDescent="0.15">
      <c r="A2" s="14">
        <v>30</v>
      </c>
      <c r="B2" s="14">
        <v>21</v>
      </c>
    </row>
    <row r="3" spans="1:2" x14ac:dyDescent="0.15">
      <c r="A3" s="14">
        <v>38</v>
      </c>
      <c r="B3" s="14">
        <v>24</v>
      </c>
    </row>
    <row r="4" spans="1:2" x14ac:dyDescent="0.15">
      <c r="A4" s="14">
        <v>34</v>
      </c>
      <c r="B4" s="14">
        <v>25</v>
      </c>
    </row>
    <row r="5" spans="1:2" x14ac:dyDescent="0.15">
      <c r="A5" s="14">
        <v>48</v>
      </c>
      <c r="B5" s="14">
        <v>35</v>
      </c>
    </row>
    <row r="6" spans="1:2" x14ac:dyDescent="0.15">
      <c r="A6" s="14">
        <v>85</v>
      </c>
      <c r="B6" s="14">
        <v>63</v>
      </c>
    </row>
    <row r="7" spans="1:2" x14ac:dyDescent="0.15">
      <c r="A7" s="14">
        <v>102</v>
      </c>
      <c r="B7" s="14">
        <v>112</v>
      </c>
    </row>
    <row r="8" spans="1:2" x14ac:dyDescent="0.15">
      <c r="A8" s="14">
        <v>134</v>
      </c>
      <c r="B8" s="14">
        <v>112</v>
      </c>
    </row>
    <row r="9" spans="1:2" x14ac:dyDescent="0.15">
      <c r="A9" s="14">
        <v>168</v>
      </c>
      <c r="B9" s="14">
        <v>154</v>
      </c>
    </row>
    <row r="10" spans="1:2" x14ac:dyDescent="0.15">
      <c r="A10" s="14">
        <v>255</v>
      </c>
      <c r="B10" s="14">
        <v>175</v>
      </c>
    </row>
    <row r="11" spans="1:2" x14ac:dyDescent="0.15">
      <c r="A11" s="14">
        <v>320</v>
      </c>
      <c r="B11" s="14">
        <v>259</v>
      </c>
    </row>
    <row r="12" spans="1:2" x14ac:dyDescent="0.15">
      <c r="A12" s="14">
        <v>360</v>
      </c>
      <c r="B12" s="14">
        <v>288</v>
      </c>
    </row>
    <row r="13" spans="1:2" x14ac:dyDescent="0.15">
      <c r="A13" s="14">
        <v>333</v>
      </c>
      <c r="B13" s="14">
        <v>292</v>
      </c>
    </row>
    <row r="14" spans="1:2" x14ac:dyDescent="0.15">
      <c r="A14" s="14">
        <v>342</v>
      </c>
      <c r="B14" s="14">
        <v>282</v>
      </c>
    </row>
    <row r="15" spans="1:2" x14ac:dyDescent="0.15">
      <c r="A15" s="14">
        <v>389</v>
      </c>
      <c r="B15" s="14">
        <v>294</v>
      </c>
    </row>
    <row r="16" spans="1:2" x14ac:dyDescent="0.15">
      <c r="A16" s="14">
        <v>312</v>
      </c>
      <c r="B16" s="14">
        <v>243</v>
      </c>
    </row>
    <row r="17" spans="1:2" x14ac:dyDescent="0.15">
      <c r="A17" s="14">
        <v>286</v>
      </c>
      <c r="B17" s="14">
        <v>253</v>
      </c>
    </row>
    <row r="18" spans="1:2" x14ac:dyDescent="0.15">
      <c r="A18" s="14">
        <v>232</v>
      </c>
      <c r="B18" s="14">
        <v>210</v>
      </c>
    </row>
    <row r="19" spans="1:2" x14ac:dyDescent="0.15">
      <c r="A19" s="14">
        <v>193</v>
      </c>
      <c r="B19" s="14">
        <v>142</v>
      </c>
    </row>
    <row r="20" spans="1:2" x14ac:dyDescent="0.15">
      <c r="A20" s="14">
        <v>154</v>
      </c>
      <c r="B20" s="14">
        <v>111</v>
      </c>
    </row>
    <row r="21" spans="1:2" x14ac:dyDescent="0.15">
      <c r="A21" s="14">
        <v>123</v>
      </c>
      <c r="B21" s="14">
        <v>76</v>
      </c>
    </row>
    <row r="22" spans="1:2" x14ac:dyDescent="0.15">
      <c r="A22" s="14">
        <v>76</v>
      </c>
      <c r="B22" s="14">
        <v>72</v>
      </c>
    </row>
    <row r="23" spans="1:2" x14ac:dyDescent="0.15">
      <c r="A23" s="14">
        <v>49</v>
      </c>
      <c r="B23" s="14">
        <v>56</v>
      </c>
    </row>
    <row r="24" spans="1:2" x14ac:dyDescent="0.15">
      <c r="A24" s="14">
        <v>37</v>
      </c>
      <c r="B24" s="14">
        <v>29</v>
      </c>
    </row>
    <row r="25" spans="1:2" x14ac:dyDescent="0.15">
      <c r="A25" s="14">
        <v>32</v>
      </c>
      <c r="B25" s="14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5" zoomScaleNormal="85" workbookViewId="0">
      <selection activeCell="C2" sqref="C2"/>
    </sheetView>
  </sheetViews>
  <sheetFormatPr defaultRowHeight="13.5" x14ac:dyDescent="0.15"/>
  <cols>
    <col min="1" max="1" width="3.125" style="1" bestFit="1" customWidth="1"/>
    <col min="2" max="2" width="12.75" style="1" bestFit="1" customWidth="1"/>
    <col min="3" max="4" width="12" style="1" bestFit="1" customWidth="1"/>
    <col min="5" max="6" width="12" bestFit="1" customWidth="1"/>
  </cols>
  <sheetData>
    <row r="1" spans="1:6" s="2" customFormat="1" ht="14.25" x14ac:dyDescent="0.15">
      <c r="A1" s="10" t="s">
        <v>0</v>
      </c>
      <c r="B1" s="13" t="s">
        <v>7</v>
      </c>
      <c r="C1" s="6" t="s">
        <v>8</v>
      </c>
      <c r="D1" s="4" t="s">
        <v>9</v>
      </c>
      <c r="E1" s="6" t="s">
        <v>10</v>
      </c>
      <c r="F1" s="4" t="s">
        <v>11</v>
      </c>
    </row>
    <row r="2" spans="1:6" x14ac:dyDescent="0.15">
      <c r="A2" s="3">
        <v>1</v>
      </c>
      <c r="B2" s="14">
        <v>0</v>
      </c>
      <c r="C2" s="7">
        <v>600</v>
      </c>
      <c r="D2" s="5">
        <v>700</v>
      </c>
      <c r="E2" s="7">
        <f t="shared" ref="E2:E25" si="0">B2*$C$2</f>
        <v>0</v>
      </c>
      <c r="F2" s="5">
        <f t="shared" ref="F2:F25" si="1">B2*$D$2</f>
        <v>0</v>
      </c>
    </row>
    <row r="3" spans="1:6" x14ac:dyDescent="0.15">
      <c r="A3" s="3">
        <v>2</v>
      </c>
      <c r="B3" s="14">
        <v>0</v>
      </c>
      <c r="E3" s="7">
        <f t="shared" si="0"/>
        <v>0</v>
      </c>
      <c r="F3" s="5">
        <f t="shared" si="1"/>
        <v>0</v>
      </c>
    </row>
    <row r="4" spans="1:6" x14ac:dyDescent="0.15">
      <c r="A4" s="3">
        <v>3</v>
      </c>
      <c r="B4" s="14">
        <v>0</v>
      </c>
      <c r="E4" s="7">
        <f t="shared" si="0"/>
        <v>0</v>
      </c>
      <c r="F4" s="5">
        <f t="shared" si="1"/>
        <v>0</v>
      </c>
    </row>
    <row r="5" spans="1:6" x14ac:dyDescent="0.15">
      <c r="A5" s="3">
        <v>4</v>
      </c>
      <c r="B5" s="14">
        <v>0</v>
      </c>
      <c r="E5" s="7">
        <f t="shared" si="0"/>
        <v>0</v>
      </c>
      <c r="F5" s="5">
        <f t="shared" si="1"/>
        <v>0</v>
      </c>
    </row>
    <row r="6" spans="1:6" x14ac:dyDescent="0.15">
      <c r="A6" s="3">
        <v>5</v>
      </c>
      <c r="B6" s="14">
        <v>0</v>
      </c>
      <c r="E6" s="7">
        <f t="shared" si="0"/>
        <v>0</v>
      </c>
      <c r="F6" s="5">
        <f t="shared" si="1"/>
        <v>0</v>
      </c>
    </row>
    <row r="7" spans="1:6" x14ac:dyDescent="0.15">
      <c r="A7" s="3">
        <v>6</v>
      </c>
      <c r="B7" s="14">
        <v>0</v>
      </c>
      <c r="E7" s="7">
        <f t="shared" si="0"/>
        <v>0</v>
      </c>
      <c r="F7" s="5">
        <f t="shared" si="1"/>
        <v>0</v>
      </c>
    </row>
    <row r="8" spans="1:6" x14ac:dyDescent="0.15">
      <c r="A8" s="3">
        <v>7</v>
      </c>
      <c r="B8" s="14">
        <v>0.14550669123792501</v>
      </c>
      <c r="E8" s="7">
        <f t="shared" si="0"/>
        <v>87.304014742755001</v>
      </c>
      <c r="F8" s="5">
        <f t="shared" si="1"/>
        <v>101.8546838665475</v>
      </c>
    </row>
    <row r="9" spans="1:6" x14ac:dyDescent="0.15">
      <c r="A9" s="3">
        <v>8</v>
      </c>
      <c r="B9" s="14">
        <v>0.446354015382042</v>
      </c>
      <c r="E9" s="7">
        <f t="shared" si="0"/>
        <v>267.81240922922518</v>
      </c>
      <c r="F9" s="5">
        <f t="shared" si="1"/>
        <v>312.44781076742942</v>
      </c>
    </row>
    <row r="10" spans="1:6" x14ac:dyDescent="0.15">
      <c r="A10" s="3">
        <v>9</v>
      </c>
      <c r="B10" s="14">
        <v>0.65234250917619097</v>
      </c>
      <c r="E10" s="7">
        <f t="shared" si="0"/>
        <v>391.40550550571459</v>
      </c>
      <c r="F10" s="5">
        <f t="shared" si="1"/>
        <v>456.63975642333367</v>
      </c>
    </row>
    <row r="11" spans="1:6" x14ac:dyDescent="0.15">
      <c r="A11" s="3">
        <v>10</v>
      </c>
      <c r="B11" s="14">
        <v>0.75601404672900796</v>
      </c>
      <c r="E11" s="7">
        <f t="shared" si="0"/>
        <v>453.60842803740479</v>
      </c>
      <c r="F11" s="5">
        <f t="shared" si="1"/>
        <v>529.20983271030559</v>
      </c>
    </row>
    <row r="12" spans="1:6" x14ac:dyDescent="0.15">
      <c r="A12" s="3">
        <v>11</v>
      </c>
      <c r="B12" s="14">
        <v>0.79242917505158905</v>
      </c>
      <c r="E12" s="7">
        <f t="shared" si="0"/>
        <v>475.45750503095343</v>
      </c>
      <c r="F12" s="5">
        <f t="shared" si="1"/>
        <v>554.70042253611234</v>
      </c>
    </row>
    <row r="13" spans="1:6" x14ac:dyDescent="0.15">
      <c r="A13" s="3">
        <v>12</v>
      </c>
      <c r="B13" s="14">
        <v>0.75500449384304302</v>
      </c>
      <c r="E13" s="7">
        <f t="shared" si="0"/>
        <v>453.00269630582579</v>
      </c>
      <c r="F13" s="5">
        <f t="shared" si="1"/>
        <v>528.50314569013017</v>
      </c>
    </row>
    <row r="14" spans="1:6" x14ac:dyDescent="0.15">
      <c r="A14" s="3">
        <v>13</v>
      </c>
      <c r="B14" s="14">
        <v>0.66389656086540605</v>
      </c>
      <c r="E14" s="7">
        <f t="shared" si="0"/>
        <v>398.33793651924361</v>
      </c>
      <c r="F14" s="5">
        <f t="shared" si="1"/>
        <v>464.72759260578425</v>
      </c>
    </row>
    <row r="15" spans="1:6" x14ac:dyDescent="0.15">
      <c r="A15" s="3">
        <v>14</v>
      </c>
      <c r="B15" s="14">
        <v>0.52462925614989397</v>
      </c>
      <c r="E15" s="7">
        <f t="shared" si="0"/>
        <v>314.77755368993638</v>
      </c>
      <c r="F15" s="5">
        <f t="shared" si="1"/>
        <v>367.24047930492577</v>
      </c>
    </row>
    <row r="16" spans="1:6" x14ac:dyDescent="0.15">
      <c r="A16" s="3">
        <v>15</v>
      </c>
      <c r="B16" s="14">
        <v>0.33847890732394997</v>
      </c>
      <c r="E16" s="7">
        <f t="shared" si="0"/>
        <v>203.08734439436998</v>
      </c>
      <c r="F16" s="5">
        <f t="shared" si="1"/>
        <v>236.93523512676498</v>
      </c>
    </row>
    <row r="17" spans="1:6" x14ac:dyDescent="0.15">
      <c r="A17" s="3">
        <v>16</v>
      </c>
      <c r="B17" s="14">
        <v>0.126606810510036</v>
      </c>
      <c r="E17" s="7">
        <f t="shared" si="0"/>
        <v>75.964086306021599</v>
      </c>
      <c r="F17" s="5">
        <f t="shared" si="1"/>
        <v>88.624767357025206</v>
      </c>
    </row>
    <row r="18" spans="1:6" x14ac:dyDescent="0.15">
      <c r="A18" s="3">
        <v>17</v>
      </c>
      <c r="B18" s="14">
        <v>0</v>
      </c>
      <c r="E18" s="7">
        <f t="shared" si="0"/>
        <v>0</v>
      </c>
      <c r="F18" s="5">
        <f t="shared" si="1"/>
        <v>0</v>
      </c>
    </row>
    <row r="19" spans="1:6" x14ac:dyDescent="0.15">
      <c r="A19" s="3">
        <v>18</v>
      </c>
      <c r="B19" s="14">
        <v>0</v>
      </c>
      <c r="E19" s="7">
        <f t="shared" si="0"/>
        <v>0</v>
      </c>
      <c r="F19" s="5">
        <f t="shared" si="1"/>
        <v>0</v>
      </c>
    </row>
    <row r="20" spans="1:6" x14ac:dyDescent="0.15">
      <c r="A20" s="3">
        <v>19</v>
      </c>
      <c r="B20" s="14">
        <v>0</v>
      </c>
      <c r="E20" s="7">
        <f t="shared" si="0"/>
        <v>0</v>
      </c>
      <c r="F20" s="5">
        <f t="shared" si="1"/>
        <v>0</v>
      </c>
    </row>
    <row r="21" spans="1:6" x14ac:dyDescent="0.15">
      <c r="A21" s="3">
        <v>20</v>
      </c>
      <c r="B21" s="14">
        <v>0</v>
      </c>
      <c r="E21" s="7">
        <f t="shared" si="0"/>
        <v>0</v>
      </c>
      <c r="F21" s="5">
        <f t="shared" si="1"/>
        <v>0</v>
      </c>
    </row>
    <row r="22" spans="1:6" x14ac:dyDescent="0.15">
      <c r="A22" s="3">
        <v>21</v>
      </c>
      <c r="B22" s="14">
        <v>0</v>
      </c>
      <c r="E22" s="7">
        <f t="shared" si="0"/>
        <v>0</v>
      </c>
      <c r="F22" s="5">
        <f t="shared" si="1"/>
        <v>0</v>
      </c>
    </row>
    <row r="23" spans="1:6" x14ac:dyDescent="0.15">
      <c r="A23" s="3">
        <v>22</v>
      </c>
      <c r="B23" s="14">
        <v>0</v>
      </c>
      <c r="E23" s="7">
        <f t="shared" si="0"/>
        <v>0</v>
      </c>
      <c r="F23" s="5">
        <f t="shared" si="1"/>
        <v>0</v>
      </c>
    </row>
    <row r="24" spans="1:6" x14ac:dyDescent="0.15">
      <c r="A24" s="3">
        <v>23</v>
      </c>
      <c r="B24" s="14">
        <v>0</v>
      </c>
      <c r="E24" s="7">
        <f t="shared" si="0"/>
        <v>0</v>
      </c>
      <c r="F24" s="5">
        <f t="shared" si="1"/>
        <v>0</v>
      </c>
    </row>
    <row r="25" spans="1:6" x14ac:dyDescent="0.15">
      <c r="A25" s="3">
        <v>24</v>
      </c>
      <c r="B25" s="14">
        <v>0</v>
      </c>
      <c r="E25" s="7">
        <f t="shared" si="0"/>
        <v>0</v>
      </c>
      <c r="F25" s="5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6" sqref="A6"/>
    </sheetView>
  </sheetViews>
  <sheetFormatPr defaultColWidth="9.125" defaultRowHeight="13.5" x14ac:dyDescent="0.15"/>
  <cols>
    <col min="1" max="1" width="11.5" style="1" bestFit="1" customWidth="1"/>
    <col min="2" max="3" width="10.625" style="1" customWidth="1"/>
    <col min="4" max="16384" width="9.125" style="1"/>
  </cols>
  <sheetData>
    <row r="1" spans="1:3" ht="14.25" x14ac:dyDescent="0.15">
      <c r="A1" s="10"/>
      <c r="B1" s="9" t="s">
        <v>4</v>
      </c>
      <c r="C1" s="12" t="s">
        <v>5</v>
      </c>
    </row>
    <row r="2" spans="1:3" ht="14.25" x14ac:dyDescent="0.15">
      <c r="A2" s="10" t="s">
        <v>1</v>
      </c>
      <c r="B2" s="7">
        <v>0.95</v>
      </c>
      <c r="C2" s="5">
        <v>0.95</v>
      </c>
    </row>
    <row r="3" spans="1:3" ht="14.25" x14ac:dyDescent="0.15">
      <c r="A3" s="10" t="s">
        <v>6</v>
      </c>
      <c r="B3" s="7">
        <v>0.95</v>
      </c>
      <c r="C3" s="5">
        <v>0.95</v>
      </c>
    </row>
    <row r="4" spans="1:3" ht="14.25" x14ac:dyDescent="0.15">
      <c r="A4" s="10" t="s">
        <v>29</v>
      </c>
      <c r="B4" s="7">
        <v>0.5</v>
      </c>
      <c r="C4" s="5">
        <v>0.5</v>
      </c>
    </row>
    <row r="5" spans="1:3" ht="14.25" x14ac:dyDescent="0.15">
      <c r="A5" s="10" t="s">
        <v>30</v>
      </c>
      <c r="B5" s="7">
        <v>0.1</v>
      </c>
      <c r="C5" s="5">
        <v>0.1</v>
      </c>
    </row>
    <row r="6" spans="1:3" ht="14.25" x14ac:dyDescent="0.15">
      <c r="A6" s="10" t="s">
        <v>31</v>
      </c>
      <c r="B6" s="7">
        <v>0.9</v>
      </c>
      <c r="C6" s="5">
        <v>0.9</v>
      </c>
    </row>
    <row r="7" spans="1:3" ht="14.25" x14ac:dyDescent="0.15">
      <c r="A7" s="10" t="s">
        <v>2</v>
      </c>
      <c r="B7" s="7">
        <v>400</v>
      </c>
      <c r="C7" s="5">
        <v>400</v>
      </c>
    </row>
    <row r="8" spans="1:3" ht="14.25" x14ac:dyDescent="0.15">
      <c r="A8" s="10" t="s">
        <v>3</v>
      </c>
      <c r="B8" s="7">
        <f>B7/2</f>
        <v>200</v>
      </c>
      <c r="C8" s="5">
        <f t="shared" ref="C8" si="0">C7/2</f>
        <v>200</v>
      </c>
    </row>
    <row r="9" spans="1:3" ht="14.25" x14ac:dyDescent="0.15">
      <c r="A9" s="10" t="s">
        <v>14</v>
      </c>
      <c r="B9" s="15">
        <v>800000</v>
      </c>
      <c r="C9" s="16">
        <v>800000</v>
      </c>
    </row>
    <row r="10" spans="1:3" ht="14.25" x14ac:dyDescent="0.15">
      <c r="A10" s="10" t="s">
        <v>15</v>
      </c>
      <c r="B10" s="15">
        <v>5000</v>
      </c>
      <c r="C10" s="16">
        <v>5000</v>
      </c>
    </row>
    <row r="11" spans="1:3" ht="14.25" x14ac:dyDescent="0.15">
      <c r="A11" s="10" t="s">
        <v>16</v>
      </c>
      <c r="B11" s="15">
        <v>0.8</v>
      </c>
      <c r="C11" s="16">
        <v>0.8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HVAC</vt:lpstr>
      <vt:lpstr>ENV</vt:lpstr>
      <vt:lpstr>P_Base</vt:lpstr>
      <vt:lpstr>PV</vt:lpstr>
      <vt:lpstr>BESS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2023-07-13T02:39:38Z</dcterms:modified>
</cp:coreProperties>
</file>