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<sst xmlns="http://schemas.openxmlformats.org/spreadsheetml/2006/main" count="140" uniqueCount="113">
  <si>
    <t xml:space="preserve">DATE</t>
  </si>
  <si>
    <t xml:space="preserve">FULL NIGHT (7:30 AM)</t>
  </si>
  <si>
    <t xml:space="preserve">DAY SHIFT (4:00 PM)</t>
  </si>
  <si>
    <t xml:space="preserve">HALF NIGHT (12.30 AM)</t>
  </si>
  <si>
    <t xml:space="preserve">CHARGE WEIGHT (12:30AM to 7:30 AM)</t>
  </si>
  <si>
    <t xml:space="preserve">CHARGE WEIGHT (7:30AM to 4.00 PM)</t>
  </si>
  <si>
    <t xml:space="preserve">CHARGE WEIGHT (4.00PM to 12.30 AM)</t>
  </si>
  <si>
    <t xml:space="preserve">EMPLOYE NAME FULL NIGHT</t>
  </si>
  <si>
    <t xml:space="preserve">EMPLOYE NAME DAY</t>
  </si>
  <si>
    <t xml:space="preserve">EMPLOYE NAME HALF NIGHT</t>
  </si>
  <si>
    <t xml:space="preserve">FULL NIGHT (UNIT)</t>
  </si>
  <si>
    <t xml:space="preserve">DAY SHIFT (UNIT)</t>
  </si>
  <si>
    <t xml:space="preserve">HALF NIGHT (UNIT)</t>
  </si>
  <si>
    <t xml:space="preserve">FULL NIGHT (UPT)</t>
  </si>
  <si>
    <t xml:space="preserve">DAY SHIFT (UPT)</t>
  </si>
  <si>
    <t xml:space="preserve">HALF NIGHT (UPT)</t>
  </si>
  <si>
    <t xml:space="preserve">Melt Rate (FULL NIGHT)</t>
  </si>
  <si>
    <t xml:space="preserve">Melt Rate (DAY SHIFT)</t>
  </si>
  <si>
    <t xml:space="preserve">Melt Rate (HALF NIGHT)</t>
  </si>
  <si>
    <t xml:space="preserve">DAY SHIFT (5:30 PM)</t>
  </si>
  <si>
    <t xml:space="preserve">HALF NIGHT (9.30 PM)</t>
  </si>
  <si>
    <t xml:space="preserve">CHARGE WEIGHT (9:30AM to 7:30 AM)</t>
  </si>
  <si>
    <t xml:space="preserve">CHARGE WEIGHT (7:30AM to 5.30 PM)</t>
  </si>
  <si>
    <t xml:space="preserve">CHARGE WEIGHT (5.30PM to 09.30 PM)</t>
  </si>
  <si>
    <t xml:space="preserve">24-09-2024</t>
  </si>
  <si>
    <t xml:space="preserve">10</t>
  </si>
  <si>
    <t xml:space="preserve">6.650</t>
  </si>
  <si>
    <t xml:space="preserve">demo</t>
  </si>
  <si>
    <t xml:space="preserve">Valid Data (SURYA)</t>
  </si>
  <si>
    <t xml:space="preserve">25-09-2024</t>
  </si>
  <si>
    <t xml:space="preserve">18.170</t>
  </si>
  <si>
    <t xml:space="preserve">26.170</t>
  </si>
  <si>
    <t xml:space="preserve">10.020</t>
  </si>
  <si>
    <t xml:space="preserve">Surya</t>
  </si>
  <si>
    <t xml:space="preserve">26-09-2024</t>
  </si>
  <si>
    <t xml:space="preserve">34.650</t>
  </si>
  <si>
    <t xml:space="preserve">27-09-2024</t>
  </si>
  <si>
    <t xml:space="preserve">28-09-2024</t>
  </si>
  <si>
    <t xml:space="preserve">29-09-2024</t>
  </si>
  <si>
    <t xml:space="preserve">30-09-2024</t>
  </si>
  <si>
    <t xml:space="preserve">01-10-2024</t>
  </si>
  <si>
    <t xml:space="preserve">02-10-2024</t>
  </si>
  <si>
    <t xml:space="preserve">03-10-2024</t>
  </si>
  <si>
    <t xml:space="preserve">04-10-2024</t>
  </si>
  <si>
    <t xml:space="preserve">05-10-2024</t>
  </si>
  <si>
    <t xml:space="preserve">06-10-2024</t>
  </si>
  <si>
    <t xml:space="preserve">07-10-2024</t>
  </si>
  <si>
    <t xml:space="preserve">10-10-2024</t>
  </si>
  <si>
    <t xml:space="preserve">11-10-2024</t>
  </si>
  <si>
    <t xml:space="preserve">12-10-2024</t>
  </si>
  <si>
    <t xml:space="preserve">13-10-2024</t>
  </si>
  <si>
    <t xml:space="preserve">14-10-2024</t>
  </si>
  <si>
    <t xml:space="preserve">15-10-2024</t>
  </si>
  <si>
    <t xml:space="preserve">16-10-2024</t>
  </si>
  <si>
    <t xml:space="preserve">17-10-2024</t>
  </si>
  <si>
    <t xml:space="preserve">18-10-2024</t>
  </si>
  <si>
    <t xml:space="preserve">19-10-2024</t>
  </si>
  <si>
    <t xml:space="preserve">Date</t>
  </si>
  <si>
    <t xml:space="preserve">Full Night (7:30 AM) Energy Meter Reading Kwh</t>
  </si>
  <si>
    <t xml:space="preserve">Day Shift (4:00 PM) Energy Meter Reading Kwh</t>
  </si>
  <si>
    <t xml:space="preserve">Half Night(12:30 AM) Energy Meter Reading Kwh</t>
  </si>
  <si>
    <t xml:space="preserve">Full Night Units</t>
  </si>
  <si>
    <t xml:space="preserve">Day Shift Units </t>
  </si>
  <si>
    <t xml:space="preserve">Half Night Units</t>
  </si>
  <si>
    <t xml:space="preserve">Full Night Ton</t>
  </si>
  <si>
    <t xml:space="preserve">Day Shift Ton</t>
  </si>
  <si>
    <t xml:space="preserve">Half Night Ton</t>
  </si>
  <si>
    <t xml:space="preserve">Full Night Units/Ton</t>
  </si>
  <si>
    <t xml:space="preserve">Day Shift Units /Ton</t>
  </si>
  <si>
    <t xml:space="preserve">Half Night Units/Ton</t>
  </si>
  <si>
    <t xml:space="preserve">Full Night Melt Rate</t>
  </si>
  <si>
    <t xml:space="preserve">Day Shift Melt Rate</t>
  </si>
  <si>
    <t xml:space="preserve">Half Night Melt Rate</t>
  </si>
  <si>
    <t xml:space="preserve">modbus with take 7:30 AM kwh data </t>
  </si>
  <si>
    <t xml:space="preserve">modbus with take 4:00 PM kwh data </t>
  </si>
  <si>
    <t xml:space="preserve">modbus with take 12:30 AM kwh data </t>
  </si>
  <si>
    <t xml:space="preserve">C2-B2</t>
  </si>
  <si>
    <t xml:space="preserve">D2-C2</t>
  </si>
  <si>
    <t xml:space="preserve">user input with take value from web form</t>
  </si>
  <si>
    <t xml:space="preserve">E2/H2</t>
  </si>
  <si>
    <t xml:space="preserve">F2/H2</t>
  </si>
  <si>
    <t xml:space="preserve">G2/H2</t>
  </si>
  <si>
    <t xml:space="preserve">K2*0.0775</t>
  </si>
  <si>
    <t xml:space="preserve">L2*0.0775</t>
  </si>
  <si>
    <t xml:space="preserve">M2*0.0775</t>
  </si>
  <si>
    <t xml:space="preserve">B3-D2</t>
  </si>
  <si>
    <t xml:space="preserve">C3-B3</t>
  </si>
  <si>
    <t xml:space="preserve">D3-C3</t>
  </si>
  <si>
    <t xml:space="preserve">E3/H3</t>
  </si>
  <si>
    <t xml:space="preserve">F3/H3</t>
  </si>
  <si>
    <t xml:space="preserve">G3/H3</t>
  </si>
  <si>
    <t xml:space="preserve">K3*0.0775</t>
  </si>
  <si>
    <t xml:space="preserve">L3*0.0775</t>
  </si>
  <si>
    <t xml:space="preserve">M3*0.0775</t>
  </si>
  <si>
    <t xml:space="preserve">Full Night (7:30:00 AM) Kwh</t>
  </si>
  <si>
    <t xml:space="preserve">Day Shift (4:00:00 PM) Kwh</t>
  </si>
  <si>
    <t xml:space="preserve">Half Night (12:30:00 AM) Kwh</t>
  </si>
  <si>
    <t xml:space="preserve">Day Shift Units</t>
  </si>
  <si>
    <t xml:space="preserve">Full Night TON</t>
  </si>
  <si>
    <t xml:space="preserve">Day Shift TON</t>
  </si>
  <si>
    <t xml:space="preserve">Half Night TON</t>
  </si>
  <si>
    <t xml:space="preserve">Full Night UPT</t>
  </si>
  <si>
    <t xml:space="preserve">Day Shift UPT</t>
  </si>
  <si>
    <t xml:space="preserve">Half Night UPT</t>
  </si>
  <si>
    <t xml:space="preserve">Total Units</t>
  </si>
  <si>
    <t xml:space="preserve">Total TON</t>
  </si>
  <si>
    <t xml:space="preserve">Total UPT</t>
  </si>
  <si>
    <t xml:space="preserve">20-10-2024</t>
  </si>
  <si>
    <t xml:space="preserve">21-10-2024</t>
  </si>
  <si>
    <t xml:space="preserve">20</t>
  </si>
  <si>
    <t xml:space="preserve">H4+I4+J4</t>
  </si>
  <si>
    <t xml:space="preserve">N4/O4</t>
  </si>
  <si>
    <t xml:space="preserve">22-10-2024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</si>
</sst>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4" activeCellId="1" sqref="6:11 Q4"/>
    </sheetView>
  </sheetViews>
  <sheetFormatPr defaultColWidth="8.875" defaultRowHeight="15" zeroHeight="false" outlineLevelRow="0" outlineLevelCol="0"/>
  <cols>
    <col collapsed="false" customWidth="true" hidden="false" outlineLevel="0" max="4" min="1" style="1" width="19.99"/>
    <col collapsed="false" customWidth="true" hidden="false" outlineLevel="0" max="6" min="5" style="1" width="30.02"/>
    <col collapsed="false" customWidth="true" hidden="false" outlineLevel="0" max="7" min="7" style="1" width="35.46"/>
    <col collapsed="false" customWidth="true" hidden="false" outlineLevel="0" max="8" min="8" style="1" width="11.52"/>
    <col collapsed="false" customWidth="true" hidden="false" outlineLevel="0" max="11" min="9" style="1" width="30.02"/>
    <col collapsed="false" customWidth="true" hidden="false" outlineLevel="0" max="12" min="12" style="1" width="17.55"/>
    <col collapsed="false" customWidth="true" hidden="false" outlineLevel="0" max="14" min="13" style="1" width="11.52"/>
    <col collapsed="false" customWidth="true" hidden="false" outlineLevel="0" max="17" min="15" style="1" width="16.71"/>
    <col collapsed="false" customWidth="true" hidden="false" outlineLevel="0" max="18" min="18" style="1" width="11.52"/>
    <col collapsed="false" customWidth="true" hidden="false" outlineLevel="0" max="19" min="19" style="1" width="21.36"/>
    <col collapsed="false" customWidth="true" hidden="false" outlineLevel="0" max="20" min="20" style="1" width="19.97"/>
    <col collapsed="false" customWidth="true" hidden="false" outlineLevel="0" max="21" min="21" style="1" width="21.64"/>
    <col collapsed="false" customWidth="true" hidden="false" outlineLevel="0" max="22" min="22" style="1" width="16.95"/>
    <col collapsed="false" customWidth="true" hidden="false" outlineLevel="0" max="23" min="23" style="1" width="11.5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1" t="s">
        <v>16</v>
      </c>
      <c r="T1" s="1" t="s">
        <v>17</v>
      </c>
      <c r="U1" s="1" t="s">
        <v>18</v>
      </c>
    </row>
    <row r="2" customFormat="false" ht="15" hidden="false" customHeight="true" outlineLevel="0" collapsed="false">
      <c r="A2" s="1" t="s">
        <v>0</v>
      </c>
      <c r="B2" s="1" t="s">
        <v>1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I2" s="1" t="s">
        <v>7</v>
      </c>
      <c r="J2" s="1" t="s">
        <v>8</v>
      </c>
      <c r="K2" s="1" t="s">
        <v>9</v>
      </c>
      <c r="L2" s="1" t="s">
        <v>10</v>
      </c>
      <c r="O2" s="1" t="s">
        <v>13</v>
      </c>
      <c r="P2" s="1" t="s">
        <v>13</v>
      </c>
      <c r="Q2" s="1" t="s">
        <v>13</v>
      </c>
      <c r="S2" s="1" t="s">
        <v>16</v>
      </c>
      <c r="T2" s="1" t="s">
        <v>17</v>
      </c>
      <c r="U2" s="1" t="s">
        <v>18</v>
      </c>
    </row>
    <row r="3" customFormat="false" ht="13.8" hidden="false" customHeight="true" outlineLevel="0" collapsed="false">
      <c r="A3" s="1" t="s">
        <v>24</v>
      </c>
      <c r="B3" s="1" t="n">
        <v>10.32718</v>
      </c>
      <c r="C3" s="1" t="n">
        <v>10.334454784</v>
      </c>
      <c r="D3" s="1" t="n">
        <v>10.338269184</v>
      </c>
      <c r="F3" s="1" t="s">
        <v>25</v>
      </c>
      <c r="G3" s="1" t="s">
        <v>26</v>
      </c>
      <c r="J3" s="1" t="s">
        <v>27</v>
      </c>
      <c r="K3" s="1" t="s">
        <v>28</v>
      </c>
      <c r="M3" s="1" t="n">
        <v>7274.78</v>
      </c>
      <c r="N3" s="1" t="n">
        <v>3814.4</v>
      </c>
      <c r="P3" s="1" t="n">
        <v>727.48</v>
      </c>
      <c r="Q3" s="1" t="n">
        <v>573.59</v>
      </c>
      <c r="U3" s="1" t="n">
        <v>56.3797</v>
      </c>
      <c r="V3" s="1" t="n">
        <v>44.453225</v>
      </c>
    </row>
    <row r="4" customFormat="false" ht="15" hidden="false" customHeight="false" outlineLevel="0" collapsed="false">
      <c r="A4" s="1" t="s">
        <v>29</v>
      </c>
      <c r="B4" s="1" t="n">
        <v>10.348658688</v>
      </c>
      <c r="C4" s="1" t="n">
        <v>10.364624896</v>
      </c>
      <c r="D4" s="1" t="n">
        <v>10.370822144</v>
      </c>
      <c r="E4" s="1" t="s">
        <v>30</v>
      </c>
      <c r="F4" s="1" t="s">
        <v>31</v>
      </c>
      <c r="G4" s="1" t="s">
        <v>32</v>
      </c>
      <c r="I4" s="1" t="s">
        <v>28</v>
      </c>
      <c r="J4" s="1" t="s">
        <v>33</v>
      </c>
      <c r="K4" s="1" t="s">
        <v>33</v>
      </c>
      <c r="L4" s="1" t="n">
        <v>10389.5</v>
      </c>
      <c r="M4" s="1" t="n">
        <v>15966.21</v>
      </c>
      <c r="N4" s="1" t="n">
        <v>6197.25</v>
      </c>
      <c r="O4" s="1" t="n">
        <v>571.79</v>
      </c>
      <c r="P4" s="1" t="n">
        <v>610.1</v>
      </c>
      <c r="Q4" s="1" t="n">
        <v>618.49</v>
      </c>
      <c r="T4" s="1" t="n">
        <v>44.313725</v>
      </c>
      <c r="U4" s="1" t="n">
        <v>47.28275</v>
      </c>
      <c r="V4" s="1" t="n">
        <v>47.932975</v>
      </c>
    </row>
    <row r="5" customFormat="false" ht="15" hidden="false" customHeight="false" outlineLevel="0" collapsed="false">
      <c r="A5" s="1" t="s">
        <v>34</v>
      </c>
      <c r="B5" s="1" t="n">
        <v>10.390844416</v>
      </c>
      <c r="C5" s="1" t="n">
        <v>10.409601024</v>
      </c>
      <c r="D5" s="1" t="n">
        <v>10.417639424</v>
      </c>
      <c r="E5" s="1" t="s">
        <v>35</v>
      </c>
      <c r="I5" s="1" t="s">
        <v>33</v>
      </c>
      <c r="L5" s="1" t="n">
        <v>20022.27</v>
      </c>
      <c r="O5" s="1" t="n">
        <v>577.84</v>
      </c>
      <c r="T5" s="1" t="n">
        <v>44.7826</v>
      </c>
    </row>
    <row r="6" customFormat="false" ht="15" hidden="false" customHeight="false" outlineLevel="0" collapsed="false">
      <c r="A6" s="1" t="s">
        <v>36</v>
      </c>
      <c r="B6" s="1" t="n">
        <v>10.436220928</v>
      </c>
      <c r="C6" s="1" t="n">
        <v>10.444919808</v>
      </c>
      <c r="D6" s="1" t="n">
        <v>10.44552192</v>
      </c>
    </row>
    <row r="7" customFormat="false" ht="15" hidden="false" customHeight="false" outlineLevel="0" collapsed="false">
      <c r="A7" s="1" t="s">
        <v>37</v>
      </c>
      <c r="B7" s="1" t="n">
        <v>10.456840192</v>
      </c>
      <c r="C7" s="1" t="n">
        <v>10.46411776</v>
      </c>
      <c r="D7" s="1" t="n">
        <v>10.468108288</v>
      </c>
    </row>
    <row r="8" customFormat="false" ht="15" hidden="false" customHeight="false" outlineLevel="0" collapsed="false">
      <c r="A8" s="1" t="s">
        <v>38</v>
      </c>
      <c r="B8" s="1" t="n">
        <v>10.476080128</v>
      </c>
      <c r="C8" s="1" t="n">
        <v>10.476080128</v>
      </c>
      <c r="D8" s="1" t="n">
        <v>10.476080128</v>
      </c>
    </row>
    <row r="9" customFormat="false" ht="15" hidden="false" customHeight="false" outlineLevel="0" collapsed="false">
      <c r="A9" s="1" t="s">
        <v>39</v>
      </c>
      <c r="B9" s="1" t="n">
        <v>10.477108224</v>
      </c>
      <c r="C9" s="1" t="n">
        <v>10.487456768</v>
      </c>
      <c r="D9" s="1" t="n">
        <v>10.49170432</v>
      </c>
    </row>
    <row r="10" customFormat="false" ht="15" hidden="false" customHeight="false" outlineLevel="0" collapsed="false">
      <c r="A10" s="1" t="s">
        <v>40</v>
      </c>
      <c r="B10" s="1" t="n">
        <v>10.500795392</v>
      </c>
      <c r="C10" s="1" t="n">
        <v>10.500815872</v>
      </c>
      <c r="D10" s="1" t="n">
        <v>10.500815872</v>
      </c>
    </row>
    <row r="11" customFormat="false" ht="15" hidden="false" customHeight="false" outlineLevel="0" collapsed="false">
      <c r="A11" s="1" t="s">
        <v>41</v>
      </c>
      <c r="B11" s="1" t="n">
        <v>10.500815872</v>
      </c>
      <c r="C11" s="1" t="n">
        <v>10.500815872</v>
      </c>
      <c r="D11" s="1" t="n">
        <v>10.500852736</v>
      </c>
    </row>
    <row r="12" customFormat="false" ht="15" hidden="false" customHeight="false" outlineLevel="0" collapsed="false">
      <c r="A12" s="1" t="s">
        <v>42</v>
      </c>
      <c r="B12" s="1" t="n">
        <v>10.504353792</v>
      </c>
      <c r="C12" s="1" t="n">
        <v>10.518224896</v>
      </c>
      <c r="D12" s="1" t="n">
        <v>10.527966208</v>
      </c>
    </row>
    <row r="13" customFormat="false" ht="15" hidden="false" customHeight="false" outlineLevel="0" collapsed="false">
      <c r="A13" s="1" t="s">
        <v>43</v>
      </c>
      <c r="B13" s="1" t="n">
        <v>10.550766592</v>
      </c>
      <c r="C13" s="1" t="n">
        <v>10.57105408</v>
      </c>
      <c r="D13" s="1" t="n">
        <v>10.578889728</v>
      </c>
    </row>
    <row r="14" customFormat="false" ht="15" hidden="false" customHeight="false" outlineLevel="0" collapsed="false">
      <c r="A14" s="1" t="s">
        <v>44</v>
      </c>
      <c r="B14" s="1" t="n">
        <v>10.601124864</v>
      </c>
      <c r="C14" s="1" t="n">
        <v>10.622984192</v>
      </c>
      <c r="D14" s="1" t="n">
        <v>10.630902784</v>
      </c>
    </row>
    <row r="15" customFormat="false" ht="15" hidden="false" customHeight="false" outlineLevel="0" collapsed="false">
      <c r="A15" s="1" t="s">
        <v>45</v>
      </c>
      <c r="B15" s="1" t="n">
        <v>10.649561088</v>
      </c>
      <c r="C15" s="1" t="n">
        <v>10.649561088</v>
      </c>
      <c r="D15" s="1" t="n">
        <v>10.649606144</v>
      </c>
    </row>
    <row r="16" customFormat="false" ht="15" hidden="false" customHeight="false" outlineLevel="0" collapsed="false">
      <c r="A16" s="1" t="s">
        <v>46</v>
      </c>
      <c r="B16" s="1" t="n">
        <v>10.652337152</v>
      </c>
      <c r="C16" s="1" t="n">
        <v>10.667589632</v>
      </c>
      <c r="D16" s="1" t="n">
        <v>10.676946944</v>
      </c>
    </row>
    <row r="17" customFormat="false" ht="15" hidden="false" customHeight="false" outlineLevel="0" collapsed="false">
      <c r="A17" s="1" t="s">
        <v>47</v>
      </c>
      <c r="C17" s="1" t="n">
        <v>10.798583808</v>
      </c>
      <c r="D17" s="1" t="n">
        <v>10.806530048</v>
      </c>
    </row>
    <row r="18" customFormat="false" ht="15" hidden="false" customHeight="false" outlineLevel="0" collapsed="false">
      <c r="A18" s="1" t="s">
        <v>48</v>
      </c>
      <c r="B18" s="1" t="n">
        <v>10.830337024</v>
      </c>
      <c r="C18" s="1" t="n">
        <v>10.830337024</v>
      </c>
      <c r="D18" s="1" t="n">
        <v>10.830337024</v>
      </c>
    </row>
    <row r="19" customFormat="false" ht="15" hidden="false" customHeight="false" outlineLevel="0" collapsed="false">
      <c r="A19" s="1" t="s">
        <v>49</v>
      </c>
      <c r="B19" s="1" t="n">
        <v>10.830337024</v>
      </c>
      <c r="C19" s="1" t="n">
        <v>10.830337024</v>
      </c>
      <c r="D19" s="1" t="n">
        <v>10.830337024</v>
      </c>
    </row>
    <row r="20" customFormat="false" ht="15" hidden="false" customHeight="false" outlineLevel="0" collapsed="false">
      <c r="A20" s="1" t="s">
        <v>50</v>
      </c>
      <c r="B20" s="1" t="n">
        <v>10.830337024</v>
      </c>
      <c r="C20" s="1" t="n">
        <v>10.830339072</v>
      </c>
      <c r="D20" s="1" t="n">
        <v>10.830339072</v>
      </c>
    </row>
    <row r="21" customFormat="false" ht="15" hidden="false" customHeight="false" outlineLevel="0" collapsed="false">
      <c r="A21" s="1" t="s">
        <v>51</v>
      </c>
      <c r="B21" s="1" t="n">
        <v>10.832794624</v>
      </c>
    </row>
    <row r="22" customFormat="false" ht="15" hidden="false" customHeight="false" outlineLevel="0" collapsed="false">
      <c r="A22" s="1" t="s">
        <v>52</v>
      </c>
      <c r="C22" s="1" t="n">
        <v>10.910242816</v>
      </c>
      <c r="D22" s="1" t="n">
        <v>10.920136704</v>
      </c>
    </row>
    <row r="23" customFormat="false" ht="15" hidden="false" customHeight="false" outlineLevel="0" collapsed="false">
      <c r="A23" s="1" t="s">
        <v>53</v>
      </c>
      <c r="B23" s="1" t="n">
        <v>10.94331392</v>
      </c>
      <c r="C23" s="1" t="n">
        <v>10.966001664</v>
      </c>
      <c r="D23" s="1" t="n">
        <v>10.97596928</v>
      </c>
    </row>
    <row r="24" customFormat="false" ht="15" hidden="false" customHeight="false" outlineLevel="0" collapsed="false">
      <c r="A24" s="1" t="s">
        <v>54</v>
      </c>
      <c r="B24" s="1" t="n">
        <v>10.997971968</v>
      </c>
      <c r="C24" s="1" t="n">
        <v>11.019752448</v>
      </c>
      <c r="D24" s="1" t="n">
        <v>11.025855488</v>
      </c>
    </row>
    <row r="25" customFormat="false" ht="13.8" hidden="false" customHeight="false" outlineLevel="0" collapsed="false">
      <c r="A25" s="1" t="s">
        <v>55</v>
      </c>
      <c r="B25" s="1" t="n">
        <v>11.05000448</v>
      </c>
      <c r="C25" s="1" t="n">
        <v>11.049926</v>
      </c>
      <c r="D25" s="1" t="n">
        <v>11.073079</v>
      </c>
    </row>
    <row r="26" customFormat="false" ht="13.8" hidden="false" customHeight="false" outlineLevel="0" collapsed="false">
      <c r="A26" s="1" t="s">
        <v>56</v>
      </c>
      <c r="B26" s="1" t="n">
        <v>11.091814</v>
      </c>
      <c r="C26" s="1" t="n">
        <v>11.102168</v>
      </c>
      <c r="D26" s="1" t="n">
        <v>11.102168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6" activeCellId="0" sqref="6:11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2"/>
    <col collapsed="false" customWidth="true" hidden="false" outlineLevel="0" max="2" min="2" style="2" width="21.44"/>
    <col collapsed="false" customWidth="true" hidden="false" outlineLevel="0" max="3" min="3" style="2" width="23.02"/>
    <col collapsed="false" customWidth="true" hidden="false" outlineLevel="0" max="4" min="4" style="2" width="19.57"/>
    <col collapsed="false" customWidth="false" hidden="false" outlineLevel="0" max="1024" min="5" style="2" width="11.52"/>
  </cols>
  <sheetData>
    <row r="1" customFormat="false" ht="35.05" hidden="false" customHeight="false" outlineLevel="0" collapsed="false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</row>
    <row r="2" customFormat="false" ht="46.25" hidden="false" customHeight="false" outlineLevel="0" collapsed="false">
      <c r="A2" s="3" t="n">
        <v>45566</v>
      </c>
      <c r="B2" s="2" t="s">
        <v>73</v>
      </c>
      <c r="C2" s="2" t="s">
        <v>74</v>
      </c>
      <c r="D2" s="2" t="s">
        <v>75</v>
      </c>
      <c r="E2" s="2" t="n">
        <v>0</v>
      </c>
      <c r="F2" s="2" t="s">
        <v>76</v>
      </c>
      <c r="G2" s="2" t="s">
        <v>77</v>
      </c>
      <c r="H2" s="2" t="s">
        <v>78</v>
      </c>
      <c r="I2" s="2" t="s">
        <v>78</v>
      </c>
      <c r="J2" s="2" t="s">
        <v>78</v>
      </c>
      <c r="K2" s="2" t="s">
        <v>79</v>
      </c>
      <c r="L2" s="2" t="s">
        <v>80</v>
      </c>
      <c r="M2" s="2" t="s">
        <v>81</v>
      </c>
      <c r="N2" s="2" t="s">
        <v>82</v>
      </c>
      <c r="O2" s="2" t="s">
        <v>83</v>
      </c>
      <c r="P2" s="2" t="s">
        <v>84</v>
      </c>
    </row>
    <row r="3" customFormat="false" ht="46.25" hidden="false" customHeight="false" outlineLevel="0" collapsed="false">
      <c r="A3" s="3" t="n">
        <v>45567</v>
      </c>
      <c r="B3" s="2" t="s">
        <v>73</v>
      </c>
      <c r="C3" s="2" t="s">
        <v>74</v>
      </c>
      <c r="D3" s="2" t="s">
        <v>75</v>
      </c>
      <c r="E3" s="2" t="s">
        <v>85</v>
      </c>
      <c r="F3" s="2" t="s">
        <v>86</v>
      </c>
      <c r="G3" s="2" t="s">
        <v>87</v>
      </c>
      <c r="H3" s="2" t="s">
        <v>78</v>
      </c>
      <c r="I3" s="2" t="s">
        <v>78</v>
      </c>
      <c r="J3" s="2" t="s">
        <v>78</v>
      </c>
      <c r="K3" s="2" t="s">
        <v>88</v>
      </c>
      <c r="L3" s="2" t="s">
        <v>89</v>
      </c>
      <c r="M3" s="2" t="s">
        <v>90</v>
      </c>
      <c r="N3" s="2" t="s">
        <v>91</v>
      </c>
      <c r="O3" s="2" t="s">
        <v>92</v>
      </c>
      <c r="P3" s="2" t="s">
        <v>93</v>
      </c>
    </row>
    <row r="6" customFormat="false" ht="15" hidden="false" customHeight="true" outlineLevel="0" collapsed="false">
      <c r="A6" s="1" t="s">
        <v>57</v>
      </c>
      <c r="B6" s="1" t="s">
        <v>94</v>
      </c>
      <c r="C6" s="1" t="s">
        <v>95</v>
      </c>
      <c r="D6" s="1" t="s">
        <v>96</v>
      </c>
      <c r="E6" s="1" t="s">
        <v>61</v>
      </c>
      <c r="F6" s="1" t="s">
        <v>97</v>
      </c>
      <c r="G6" s="1" t="s">
        <v>63</v>
      </c>
      <c r="H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true" outlineLevel="0" collapsed="false">
      <c r="A7" s="1" t="s">
        <v>56</v>
      </c>
      <c r="B7" s="1" t="n">
        <v>11.091814</v>
      </c>
      <c r="C7" s="1" t="n">
        <v>11.102168</v>
      </c>
      <c r="D7" s="1" t="n">
        <v>11.102168</v>
      </c>
      <c r="E7" s="1" t="n">
        <v>0</v>
      </c>
      <c r="F7" s="1" t="n">
        <f aca="false">(C7-B7)*1000000</f>
        <v>10354.0000000013</v>
      </c>
      <c r="G7" s="1" t="n">
        <f aca="false">(D7-C7)*100000</f>
        <v>0</v>
      </c>
      <c r="H7" s="1" t="n">
        <v>10</v>
      </c>
      <c r="I7" s="1" t="n">
        <v>7</v>
      </c>
      <c r="J7" s="1" t="n">
        <v>0</v>
      </c>
      <c r="K7" s="1" t="n">
        <f aca="false">E7/H7</f>
        <v>0</v>
      </c>
      <c r="L7" s="1" t="n">
        <f aca="false">F7/I7</f>
        <v>1479.14285714304</v>
      </c>
      <c r="M7" s="1" t="e">
        <f aca="false">G7/J7</f>
        <v>#DIV/0!</v>
      </c>
      <c r="N7" s="1" t="n">
        <f aca="false">E7+F7+G7</f>
        <v>10354.0000000013</v>
      </c>
      <c r="O7" s="1" t="n">
        <f aca="false">H7+I7+J7</f>
        <v>17</v>
      </c>
      <c r="P7" s="1" t="n">
        <f aca="false">N7/O7</f>
        <v>609.058823529489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true" outlineLevel="0" collapsed="false">
      <c r="A8" s="1" t="s">
        <v>107</v>
      </c>
      <c r="B8" s="1" t="n">
        <v>11.102168</v>
      </c>
      <c r="C8" s="1" t="n">
        <v>11.102168064</v>
      </c>
      <c r="D8" s="1" t="n">
        <v>11.102168064</v>
      </c>
      <c r="E8" s="1" t="n">
        <f aca="false">(B8-D7)*1000000</f>
        <v>0</v>
      </c>
      <c r="F8" s="1" t="n">
        <f aca="false">(C8-B8)*1000000</f>
        <v>0.0639999999663132</v>
      </c>
      <c r="G8" s="1" t="n">
        <f aca="false">(D8-C8)*1000000</f>
        <v>0</v>
      </c>
      <c r="H8" s="1" t="n">
        <v>11</v>
      </c>
      <c r="I8" s="1" t="n">
        <v>8</v>
      </c>
      <c r="J8" s="1" t="n">
        <v>1</v>
      </c>
      <c r="K8" s="1" t="n">
        <f aca="false">E8/H8</f>
        <v>0</v>
      </c>
      <c r="L8" s="1" t="n">
        <f aca="false">F8/I8</f>
        <v>0.00799999999578915</v>
      </c>
      <c r="M8" s="1" t="n">
        <f aca="false">G8/J8</f>
        <v>0</v>
      </c>
      <c r="N8" s="1" t="n">
        <f aca="false">E8+F8+G8</f>
        <v>0.0639999999663132</v>
      </c>
      <c r="O8" s="1" t="n">
        <f aca="false">H8+I8+J8</f>
        <v>20</v>
      </c>
      <c r="P8" s="1" t="n">
        <f aca="false">N8/O8</f>
        <v>0.00319999999831566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true" outlineLevel="0" collapsed="false">
      <c r="A9" s="1" t="s">
        <v>108</v>
      </c>
      <c r="B9" s="1" t="n">
        <v>11.107623936</v>
      </c>
      <c r="C9" s="1" t="n">
        <v>11.116680192</v>
      </c>
      <c r="D9" s="1"/>
      <c r="E9" s="1" t="n">
        <f aca="false">B9-D8*1000000</f>
        <v>-11102156.9563761</v>
      </c>
      <c r="F9" s="1" t="n">
        <f aca="false">C9-B9*1000000</f>
        <v>-11107612.8193198</v>
      </c>
      <c r="G9" s="1" t="n">
        <f aca="false">D9-C9*1000000</f>
        <v>-11116680.192</v>
      </c>
      <c r="H9" s="1" t="s">
        <v>109</v>
      </c>
      <c r="I9" s="1"/>
      <c r="J9" s="1"/>
      <c r="K9" s="1" t="n">
        <f aca="false">E9/H9</f>
        <v>-555107.847818803</v>
      </c>
      <c r="L9" s="1" t="e">
        <f aca="false">F9/I9</f>
        <v>#DIV/0!</v>
      </c>
      <c r="M9" s="1" t="e">
        <f aca="false">G9/J9</f>
        <v>#DIV/0!</v>
      </c>
      <c r="N9" s="1" t="n">
        <f aca="false">E9+F9+G9</f>
        <v>-33326449.9676959</v>
      </c>
      <c r="O9" s="1" t="s">
        <v>110</v>
      </c>
      <c r="P9" s="1" t="s">
        <v>111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112</v>
      </c>
      <c r="B10" s="1" t="n">
        <v>11.136761856</v>
      </c>
      <c r="C10" s="1" t="n">
        <v>11.136761856</v>
      </c>
      <c r="D10" s="1" t="n">
        <v>11.136761856</v>
      </c>
      <c r="E10" s="1"/>
      <c r="F10" s="1"/>
      <c r="G10" s="0"/>
      <c r="H10" s="1"/>
      <c r="I10" s="1"/>
      <c r="J10" s="1"/>
      <c r="K10" s="1"/>
      <c r="L10" s="1"/>
      <c r="M10" s="1"/>
      <c r="N10" s="1"/>
      <c r="O10" s="1"/>
      <c r="P10" s="1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1"/>
      <c r="F11" s="1"/>
      <c r="G11" s="0"/>
      <c r="H11" s="1"/>
      <c r="I11" s="1"/>
      <c r="J11" s="1"/>
      <c r="K11" s="1"/>
      <c r="L11" s="1"/>
      <c r="M11" s="1"/>
      <c r="N11" s="1"/>
      <c r="O11" s="1"/>
      <c r="P11" s="1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2024-09-24T09:32:26Z</dcterms:created>
  <dc:creator>openpyxl</dc:creator>
  <dc:description/>
  <dc:language>en-IN</dc:language>
  <cp:lastModifiedBy/>
  <dcterms:modified xsi:type="dcterms:W3CDTF">2024-10-22T08:44:11Z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