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g. By Program" sheetId="1" r:id="rId4"/>
    <sheet state="visible" name="Sheet1" sheetId="2" r:id="rId5"/>
    <sheet state="visible" name="Sheet8" sheetId="3" r:id="rId6"/>
    <sheet state="visible" name="Admission Avg" sheetId="4" r:id="rId7"/>
    <sheet state="visible" name="Tuition Cost" sheetId="5" r:id="rId8"/>
    <sheet state="visible" name="Graduation Rate" sheetId="6" r:id="rId9"/>
    <sheet state="visible" name="Satisfaction " sheetId="7" r:id="rId10"/>
  </sheets>
  <definedNames/>
  <calcPr/>
</workbook>
</file>

<file path=xl/sharedStrings.xml><?xml version="1.0" encoding="utf-8"?>
<sst xmlns="http://schemas.openxmlformats.org/spreadsheetml/2006/main" count="1494" uniqueCount="98">
  <si>
    <t>University</t>
  </si>
  <si>
    <t>Program</t>
  </si>
  <si>
    <t>Degrees Rewarded</t>
  </si>
  <si>
    <t>Algoma</t>
  </si>
  <si>
    <t>Brock University</t>
  </si>
  <si>
    <t>Carleton University</t>
  </si>
  <si>
    <t>University of Guelph</t>
  </si>
  <si>
    <t>Lakehead University</t>
  </si>
  <si>
    <t>Laurentian University</t>
  </si>
  <si>
    <t>McMaster University</t>
  </si>
  <si>
    <t>Nipissing University</t>
  </si>
  <si>
    <t>OCAD University</t>
  </si>
  <si>
    <t>University of Ottawa</t>
  </si>
  <si>
    <t>Ontario Tech University</t>
  </si>
  <si>
    <t>Queen's University</t>
  </si>
  <si>
    <t>Toronto Metropolitan University</t>
  </si>
  <si>
    <t>Trent University</t>
  </si>
  <si>
    <t>University of Waterloo</t>
  </si>
  <si>
    <t>Western</t>
  </si>
  <si>
    <t>Wilfrid Laurier University</t>
  </si>
  <si>
    <t>University of Windsor</t>
  </si>
  <si>
    <t>York University</t>
  </si>
  <si>
    <t>Tiana</t>
  </si>
  <si>
    <t>ALEXANDRAAAAAAAAAAAAAAAAAAAAAAAAA</t>
  </si>
  <si>
    <t>yaaths</t>
  </si>
  <si>
    <t>Female enrollment</t>
  </si>
  <si>
    <t>Degrees awarded by program</t>
  </si>
  <si>
    <t>Overall Admission Averages</t>
  </si>
  <si>
    <t>Total Enrolment by Program (Bachelor's)</t>
  </si>
  <si>
    <t>Tuition Cost</t>
  </si>
  <si>
    <t>Graduate Employment</t>
  </si>
  <si>
    <t>Rating Entire Experience (NSSE) (Nadia)</t>
  </si>
  <si>
    <t>Uni Size (Nadia)</t>
  </si>
  <si>
    <t>Universities</t>
  </si>
  <si>
    <t>Num Full Time Female Students</t>
  </si>
  <si>
    <t>Num All Students Full Time</t>
  </si>
  <si>
    <t>Agriculture &amp; Biological Science</t>
  </si>
  <si>
    <t>Business &amp; Commerce</t>
  </si>
  <si>
    <t>Computer Science</t>
  </si>
  <si>
    <t>Education</t>
  </si>
  <si>
    <t>Engineering</t>
  </si>
  <si>
    <t>Fine &amp; Applied Arts</t>
  </si>
  <si>
    <t>Humanities</t>
  </si>
  <si>
    <t>Kinesiology, Recreation &amp; Phys. Educ.</t>
  </si>
  <si>
    <t>Mathematics</t>
  </si>
  <si>
    <t>Medicine</t>
  </si>
  <si>
    <t>Nursing</t>
  </si>
  <si>
    <t>Other Arts &amp; Science</t>
  </si>
  <si>
    <t>Other Health Professions</t>
  </si>
  <si>
    <t>Physical Science</t>
  </si>
  <si>
    <t>Social Science</t>
  </si>
  <si>
    <t>Theology</t>
  </si>
  <si>
    <t>Therapy &amp; Rehabilitation</t>
  </si>
  <si>
    <t>95%+</t>
  </si>
  <si>
    <t>Between 90% and 94%</t>
  </si>
  <si>
    <t>Between 85% and 89%</t>
  </si>
  <si>
    <t>Between 80% and 84%</t>
  </si>
  <si>
    <t>Between 75% and 79%</t>
  </si>
  <si>
    <t>Between 70% and 74%</t>
  </si>
  <si>
    <t>Below 70%</t>
  </si>
  <si>
    <t>Full-Time</t>
  </si>
  <si>
    <t>Part-Time</t>
  </si>
  <si>
    <t>Total Fees</t>
  </si>
  <si>
    <t>Employment Rate (6 months)</t>
  </si>
  <si>
    <t>Excellent</t>
  </si>
  <si>
    <t>Good</t>
  </si>
  <si>
    <t>Fair</t>
  </si>
  <si>
    <t>Poor</t>
  </si>
  <si>
    <t>Faculty Size</t>
  </si>
  <si>
    <t>Algoma » Brampton</t>
  </si>
  <si>
    <t>THIS IS THE LIST OF PROGRAMS</t>
  </si>
  <si>
    <t>-</t>
  </si>
  <si>
    <t>n/a</t>
  </si>
  <si>
    <t>Ottawa » Saint Paul University</t>
  </si>
  <si>
    <t>Toronto » All Campuses</t>
  </si>
  <si>
    <t>Toronto » St George</t>
  </si>
  <si>
    <t>Toronto » Mississauga</t>
  </si>
  <si>
    <t>Toronto » Scarborough</t>
  </si>
  <si>
    <t>Western » Main Campus</t>
  </si>
  <si>
    <t>Western » Brescia University College</t>
  </si>
  <si>
    <t>Western » Huron University College</t>
  </si>
  <si>
    <t>Western » King's University College</t>
  </si>
  <si>
    <t>AVERAGE</t>
  </si>
  <si>
    <t>TUITION</t>
  </si>
  <si>
    <t>Arts and Science</t>
  </si>
  <si>
    <t>Computer and Information Science</t>
  </si>
  <si>
    <t>Environmental Science/Studies</t>
  </si>
  <si>
    <t>Physical &amp; Health Educ./Kinesiology</t>
  </si>
  <si>
    <t>Kinesiology/Recreation/Physical Education</t>
  </si>
  <si>
    <t>Mathematics &amp; Statistics</t>
  </si>
  <si>
    <t>Computer, Electrical Software Eng.</t>
  </si>
  <si>
    <t>Engineering / Applied Science</t>
  </si>
  <si>
    <t>Health Profess &amp; Related Programs</t>
  </si>
  <si>
    <t>Overall Average</t>
  </si>
  <si>
    <t xml:space="preserve">             </t>
  </si>
  <si>
    <t>Tuition Fees</t>
  </si>
  <si>
    <t>Ancillary Fees</t>
  </si>
  <si>
    <t>How would you evaluate your entire educational experience at this institution?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</si>
</sst>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&quot;$&quot;#,##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1.0"/>
      <color rgb="FF000000"/>
      <name val="Calibri"/>
    </font>
    <font>
      <i/>
      <color theme="1"/>
      <name val="Arial"/>
      <scheme val="minor"/>
    </font>
    <font>
      <sz val="9.0"/>
      <color rgb="FF4F4F4F"/>
      <name val="Verdana"/>
    </font>
    <font>
      <b/>
      <color theme="1"/>
      <name val="Arial"/>
    </font>
    <font>
      <b/>
      <sz val="13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1F0F5"/>
        <bgColor rgb="FFF1F0F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15">
    <border/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3" numFmtId="0" xfId="0" applyAlignment="1" applyFill="1" applyFon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3" fillId="2" fontId="1" numFmtId="0" xfId="0" applyAlignment="1" applyBorder="1" applyFont="1">
      <alignment horizontal="center" readingOrder="0"/>
    </xf>
    <xf borderId="4" fillId="0" fontId="5" numFmtId="0" xfId="0" applyBorder="1" applyFont="1"/>
    <xf borderId="5" fillId="3" fontId="3" numFmtId="0" xfId="0" applyAlignment="1" applyBorder="1" applyFont="1">
      <alignment horizontal="center" readingOrder="0" vertical="bottom"/>
    </xf>
    <xf borderId="6" fillId="0" fontId="5" numFmtId="0" xfId="0" applyBorder="1" applyFont="1"/>
    <xf borderId="7" fillId="0" fontId="5" numFmtId="0" xfId="0" applyBorder="1" applyFont="1"/>
    <xf borderId="5" fillId="2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3" fillId="5" fontId="1" numFmtId="0" xfId="0" applyAlignment="1" applyBorder="1" applyFont="1">
      <alignment horizontal="center" readingOrder="0"/>
    </xf>
    <xf borderId="9" fillId="0" fontId="5" numFmtId="0" xfId="0" applyBorder="1" applyFont="1"/>
    <xf borderId="10" fillId="6" fontId="1" numFmtId="0" xfId="0" applyAlignment="1" applyBorder="1" applyFill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1" fillId="7" fontId="6" numFmtId="0" xfId="0" applyAlignment="1" applyBorder="1" applyFill="1" applyFont="1">
      <alignment readingOrder="0" vertical="bottom"/>
    </xf>
    <xf borderId="13" fillId="0" fontId="6" numFmtId="0" xfId="0" applyAlignment="1" applyBorder="1" applyFont="1">
      <alignment readingOrder="0" vertical="bottom"/>
    </xf>
    <xf borderId="13" fillId="7" fontId="3" numFmtId="0" xfId="0" applyAlignment="1" applyBorder="1" applyFont="1">
      <alignment readingOrder="0" vertical="bottom"/>
    </xf>
    <xf borderId="13" fillId="7" fontId="6" numFmtId="0" xfId="0" applyAlignment="1" applyBorder="1" applyFont="1">
      <alignment readingOrder="0" vertical="bottom"/>
    </xf>
    <xf borderId="11" fillId="0" fontId="6" numFmtId="0" xfId="0" applyAlignment="1" applyBorder="1" applyFont="1">
      <alignment horizontal="center" readingOrder="0" vertical="bottom"/>
    </xf>
    <xf borderId="13" fillId="0" fontId="6" numFmtId="0" xfId="0" applyAlignment="1" applyBorder="1" applyFont="1">
      <alignment horizontal="center" readingOrder="0" vertical="bottom"/>
    </xf>
    <xf borderId="12" fillId="0" fontId="6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readingOrder="0"/>
    </xf>
    <xf borderId="0" fillId="8" fontId="8" numFmtId="0" xfId="0" applyAlignment="1" applyFill="1" applyFont="1">
      <alignment horizontal="right" readingOrder="0"/>
    </xf>
    <xf borderId="0" fillId="0" fontId="2" numFmtId="0" xfId="0" applyFont="1"/>
    <xf borderId="0" fillId="9" fontId="8" numFmtId="0" xfId="0" applyAlignment="1" applyFill="1" applyFont="1">
      <alignment horizontal="right" readingOrder="0"/>
    </xf>
    <xf borderId="0" fillId="0" fontId="6" numFmtId="4" xfId="0" applyAlignment="1" applyFont="1" applyNumberFormat="1">
      <alignment horizontal="right" readingOrder="0"/>
    </xf>
    <xf borderId="0" fillId="8" fontId="8" numFmtId="3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9" fontId="8" numFmtId="3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2" fontId="2" numFmtId="0" xfId="0" applyFont="1"/>
    <xf borderId="0" fillId="2" fontId="3" numFmtId="164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3" fontId="1" numFmtId="0" xfId="0" applyAlignment="1" applyFont="1">
      <alignment readingOrder="0"/>
    </xf>
    <xf borderId="0" fillId="0" fontId="6" numFmtId="165" xfId="0" applyAlignment="1" applyFont="1" applyNumberFormat="1">
      <alignment horizontal="right" readingOrder="0" vertical="bottom"/>
    </xf>
    <xf borderId="14" fillId="0" fontId="2" numFmtId="0" xfId="0" applyBorder="1" applyFont="1"/>
    <xf borderId="14" fillId="0" fontId="9" numFmtId="0" xfId="0" applyAlignment="1" applyBorder="1" applyFont="1">
      <alignment horizontal="center" vertical="bottom"/>
    </xf>
    <xf borderId="14" fillId="0" fontId="1" numFmtId="0" xfId="0" applyAlignment="1" applyBorder="1" applyFont="1">
      <alignment readingOrder="0"/>
    </xf>
    <xf borderId="0" fillId="0" fontId="6" numFmtId="10" xfId="0" applyAlignment="1" applyFont="1" applyNumberFormat="1">
      <alignment horizontal="right" readingOrder="0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3" max="3" width="16.1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2" t="s">
        <v>4</v>
      </c>
    </row>
    <row r="4">
      <c r="A4" s="2" t="s">
        <v>5</v>
      </c>
    </row>
    <row r="5">
      <c r="A5" s="2" t="s">
        <v>6</v>
      </c>
    </row>
    <row r="6">
      <c r="A6" s="2" t="s">
        <v>7</v>
      </c>
    </row>
    <row r="7">
      <c r="A7" s="2" t="s">
        <v>8</v>
      </c>
    </row>
    <row r="8">
      <c r="A8" s="2" t="s">
        <v>9</v>
      </c>
    </row>
    <row r="9">
      <c r="A9" s="2" t="s">
        <v>10</v>
      </c>
    </row>
    <row r="10">
      <c r="A10" s="2" t="s">
        <v>11</v>
      </c>
    </row>
    <row r="11">
      <c r="A11" s="2" t="s">
        <v>12</v>
      </c>
    </row>
    <row r="12">
      <c r="A12" s="2" t="s">
        <v>13</v>
      </c>
    </row>
    <row r="13">
      <c r="A13" s="2" t="s">
        <v>14</v>
      </c>
    </row>
    <row r="14">
      <c r="A14" s="2" t="s">
        <v>15</v>
      </c>
    </row>
    <row r="15">
      <c r="A15" s="2" t="s">
        <v>16</v>
      </c>
    </row>
    <row r="16">
      <c r="A16" s="2" t="s">
        <v>17</v>
      </c>
    </row>
    <row r="17">
      <c r="A17" s="2" t="s">
        <v>18</v>
      </c>
    </row>
    <row r="18">
      <c r="A18" s="2" t="s">
        <v>19</v>
      </c>
    </row>
    <row r="19">
      <c r="A19" s="2" t="s">
        <v>20</v>
      </c>
    </row>
    <row r="20">
      <c r="A20" s="3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63"/>
    <col customWidth="1" min="2" max="2" width="24.88"/>
    <col customWidth="1" min="3" max="3" width="21.25"/>
    <col customWidth="1" min="4" max="4" width="24.5"/>
    <col customWidth="1" min="5" max="5" width="17.63"/>
    <col customWidth="1" min="6" max="6" width="14.5"/>
    <col customWidth="1" min="7" max="7" width="10.38"/>
    <col customWidth="1" min="8" max="8" width="9.75"/>
    <col customWidth="1" min="9" max="9" width="15.38"/>
    <col customWidth="1" min="10" max="10" width="9.5"/>
    <col customWidth="1" min="11" max="11" width="36.0"/>
    <col customWidth="1" min="12" max="12" width="10.75"/>
    <col customWidth="1" min="13" max="13" width="7.88"/>
    <col customWidth="1" min="14" max="14" width="6.75"/>
    <col customWidth="1" min="15" max="15" width="16.5"/>
    <col customWidth="1" min="16" max="16" width="19.5"/>
    <col customWidth="1" min="17" max="17" width="12.88"/>
    <col customWidth="1" min="18" max="18" width="11.38"/>
    <col customWidth="1" min="19" max="19" width="7.88"/>
    <col customWidth="1" min="20" max="20" width="19.5"/>
    <col customWidth="1" min="21" max="21" width="11.75"/>
    <col customWidth="1" min="28" max="28" width="21.63"/>
    <col customWidth="1" min="29" max="29" width="14.38"/>
    <col customWidth="1" min="30" max="30" width="11.63"/>
    <col customWidth="1" min="31" max="31" width="22.75"/>
    <col customWidth="1" min="32" max="32" width="14.25"/>
    <col customWidth="1" min="33" max="33" width="5.0"/>
    <col customWidth="1" min="34" max="34" width="8.13"/>
    <col customWidth="1" min="35" max="35" width="15.63"/>
    <col customWidth="1" min="36" max="36" width="13.75"/>
  </cols>
  <sheetData>
    <row r="1">
      <c r="A1" s="1"/>
      <c r="B1" s="4" t="s">
        <v>22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/>
      <c r="V1" s="4"/>
      <c r="W1" s="4" t="s">
        <v>23</v>
      </c>
      <c r="X1" s="4"/>
      <c r="Y1" s="4"/>
      <c r="Z1" s="4"/>
      <c r="AA1" s="4"/>
      <c r="AB1" s="6"/>
      <c r="AC1" s="6"/>
      <c r="AD1" s="7" t="s">
        <v>24</v>
      </c>
      <c r="AE1" s="8"/>
      <c r="AF1" s="9"/>
      <c r="AG1" s="9"/>
      <c r="AH1" s="9"/>
      <c r="AI1" s="9"/>
      <c r="AJ1" s="10"/>
    </row>
    <row r="2">
      <c r="A2" s="1"/>
      <c r="B2" s="11" t="s">
        <v>25</v>
      </c>
      <c r="C2" s="12"/>
      <c r="D2" s="13" t="s">
        <v>26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 t="s">
        <v>27</v>
      </c>
      <c r="V2" s="14"/>
      <c r="W2" s="14"/>
      <c r="X2" s="14"/>
      <c r="Y2" s="14"/>
      <c r="Z2" s="14"/>
      <c r="AA2" s="15"/>
      <c r="AB2" s="17" t="s">
        <v>28</v>
      </c>
      <c r="AC2" s="15"/>
      <c r="AD2" s="18" t="s">
        <v>29</v>
      </c>
      <c r="AE2" s="19" t="s">
        <v>30</v>
      </c>
      <c r="AF2" s="20" t="s">
        <v>31</v>
      </c>
      <c r="AG2" s="21"/>
      <c r="AH2" s="21"/>
      <c r="AI2" s="12"/>
      <c r="AJ2" s="10" t="s">
        <v>32</v>
      </c>
    </row>
    <row r="3">
      <c r="A3" s="22" t="s">
        <v>33</v>
      </c>
      <c r="B3" s="23" t="s">
        <v>34</v>
      </c>
      <c r="C3" s="24" t="s">
        <v>35</v>
      </c>
      <c r="D3" s="25" t="s">
        <v>36</v>
      </c>
      <c r="E3" s="26" t="s">
        <v>37</v>
      </c>
      <c r="F3" s="27" t="s">
        <v>38</v>
      </c>
      <c r="G3" s="26" t="s">
        <v>39</v>
      </c>
      <c r="H3" s="28" t="s">
        <v>40</v>
      </c>
      <c r="I3" s="26" t="s">
        <v>41</v>
      </c>
      <c r="J3" s="26" t="s">
        <v>42</v>
      </c>
      <c r="K3" s="28" t="s">
        <v>43</v>
      </c>
      <c r="L3" s="28" t="s">
        <v>44</v>
      </c>
      <c r="M3" s="28" t="s">
        <v>45</v>
      </c>
      <c r="N3" s="28" t="s">
        <v>46</v>
      </c>
      <c r="O3" s="26" t="s">
        <v>47</v>
      </c>
      <c r="P3" s="28" t="s">
        <v>48</v>
      </c>
      <c r="Q3" s="28" t="s">
        <v>49</v>
      </c>
      <c r="R3" s="26" t="s">
        <v>50</v>
      </c>
      <c r="S3" s="26" t="s">
        <v>51</v>
      </c>
      <c r="T3" s="26" t="s">
        <v>52</v>
      </c>
      <c r="U3" s="29" t="s">
        <v>53</v>
      </c>
      <c r="V3" s="30" t="s">
        <v>54</v>
      </c>
      <c r="W3" s="30" t="s">
        <v>55</v>
      </c>
      <c r="X3" s="30" t="s">
        <v>56</v>
      </c>
      <c r="Y3" s="30" t="s">
        <v>57</v>
      </c>
      <c r="Z3" s="30" t="s">
        <v>58</v>
      </c>
      <c r="AA3" s="31" t="s">
        <v>59</v>
      </c>
      <c r="AB3" s="29" t="s">
        <v>60</v>
      </c>
      <c r="AC3" s="31" t="s">
        <v>61</v>
      </c>
      <c r="AD3" s="32" t="s">
        <v>62</v>
      </c>
      <c r="AE3" s="29" t="s">
        <v>63</v>
      </c>
      <c r="AF3" s="29" t="s">
        <v>64</v>
      </c>
      <c r="AG3" s="30" t="s">
        <v>65</v>
      </c>
      <c r="AH3" s="30" t="s">
        <v>66</v>
      </c>
      <c r="AI3" s="31" t="s">
        <v>67</v>
      </c>
      <c r="AJ3" s="33" t="s">
        <v>68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>
      <c r="A4" s="2" t="s">
        <v>3</v>
      </c>
      <c r="D4" s="35"/>
      <c r="AB4" s="36">
        <v>0.0</v>
      </c>
      <c r="AC4" s="37"/>
      <c r="AJ4" s="7">
        <v>964.0</v>
      </c>
    </row>
    <row r="5">
      <c r="A5" s="38" t="s">
        <v>69</v>
      </c>
      <c r="D5" s="1" t="s">
        <v>70</v>
      </c>
      <c r="H5" s="35"/>
      <c r="AB5" s="36">
        <v>0.0</v>
      </c>
      <c r="AC5" s="37"/>
      <c r="AJ5" s="7" t="s">
        <v>71</v>
      </c>
    </row>
    <row r="6">
      <c r="A6" s="2" t="s">
        <v>4</v>
      </c>
      <c r="B6" s="39">
        <v>261.0</v>
      </c>
      <c r="D6" s="40" t="s">
        <v>36</v>
      </c>
      <c r="H6" s="35"/>
      <c r="AB6" s="36">
        <v>436.0</v>
      </c>
      <c r="AC6" s="36">
        <v>39.0</v>
      </c>
      <c r="AJ6" s="7">
        <v>589.0</v>
      </c>
    </row>
    <row r="7">
      <c r="A7" s="2" t="s">
        <v>5</v>
      </c>
      <c r="B7" s="41">
        <v>425.0</v>
      </c>
      <c r="D7" s="40" t="s">
        <v>38</v>
      </c>
      <c r="H7" s="35"/>
      <c r="AB7" s="36">
        <v>687.0</v>
      </c>
      <c r="AC7" s="36">
        <v>159.0</v>
      </c>
      <c r="AJ7" s="42">
        <v>1020.0</v>
      </c>
    </row>
    <row r="8">
      <c r="A8" s="2" t="s">
        <v>6</v>
      </c>
      <c r="B8" s="43">
        <v>2858.0</v>
      </c>
      <c r="D8" s="40" t="s">
        <v>40</v>
      </c>
      <c r="H8" s="35"/>
      <c r="AB8" s="36">
        <v>3890.0</v>
      </c>
      <c r="AC8" s="36">
        <v>324.0</v>
      </c>
      <c r="AJ8" s="44">
        <v>836.0</v>
      </c>
    </row>
    <row r="9">
      <c r="A9" s="2" t="s">
        <v>7</v>
      </c>
      <c r="B9" s="41">
        <v>181.0</v>
      </c>
      <c r="D9" s="40" t="s">
        <v>43</v>
      </c>
      <c r="H9" s="35"/>
      <c r="AB9" s="36">
        <v>263.0</v>
      </c>
      <c r="AC9" s="36">
        <v>52.0</v>
      </c>
      <c r="AJ9" s="44">
        <v>346.0</v>
      </c>
    </row>
    <row r="10">
      <c r="A10" s="2" t="s">
        <v>8</v>
      </c>
      <c r="B10" s="39">
        <v>294.0</v>
      </c>
      <c r="D10" s="40" t="s">
        <v>44</v>
      </c>
      <c r="H10" s="35"/>
      <c r="AB10" s="36">
        <v>411.0</v>
      </c>
      <c r="AC10" s="36">
        <v>79.0</v>
      </c>
      <c r="AJ10" s="44">
        <v>230.0</v>
      </c>
    </row>
    <row r="11">
      <c r="A11" s="2" t="s">
        <v>9</v>
      </c>
      <c r="B11" s="45">
        <v>2865.0</v>
      </c>
      <c r="D11" s="40" t="s">
        <v>45</v>
      </c>
      <c r="H11" s="35"/>
      <c r="AB11" s="36">
        <v>4051.0</v>
      </c>
      <c r="AC11" s="36">
        <v>51.0</v>
      </c>
      <c r="AJ11" s="44">
        <v>938.0</v>
      </c>
    </row>
    <row r="12">
      <c r="A12" s="2" t="s">
        <v>10</v>
      </c>
      <c r="B12" s="39">
        <v>76.0</v>
      </c>
      <c r="D12" s="40" t="s">
        <v>46</v>
      </c>
      <c r="H12" s="35"/>
      <c r="AB12" s="36">
        <v>126.0</v>
      </c>
      <c r="AC12" s="36">
        <v>6.0</v>
      </c>
      <c r="AJ12" s="44">
        <v>157.0</v>
      </c>
    </row>
    <row r="13">
      <c r="A13" s="2" t="s">
        <v>11</v>
      </c>
      <c r="B13" s="41" t="s">
        <v>71</v>
      </c>
      <c r="D13" s="40" t="s">
        <v>48</v>
      </c>
      <c r="H13" s="35"/>
      <c r="AB13" s="35" t="s">
        <v>72</v>
      </c>
      <c r="AC13" s="35" t="s">
        <v>72</v>
      </c>
      <c r="AJ13" s="44">
        <v>151.0</v>
      </c>
    </row>
    <row r="14">
      <c r="A14" s="2" t="s">
        <v>12</v>
      </c>
      <c r="B14" s="43">
        <v>2182.0</v>
      </c>
      <c r="D14" s="7" t="s">
        <v>49</v>
      </c>
      <c r="H14" s="35"/>
      <c r="AB14" s="36">
        <v>3205.0</v>
      </c>
      <c r="AC14" s="36">
        <v>404.0</v>
      </c>
      <c r="AJ14" s="42">
        <v>1206.0</v>
      </c>
    </row>
    <row r="15">
      <c r="A15" s="38" t="s">
        <v>73</v>
      </c>
      <c r="B15" s="41">
        <v>0.0</v>
      </c>
      <c r="D15" s="35"/>
      <c r="H15" s="35"/>
      <c r="AB15" s="36">
        <v>0.0</v>
      </c>
      <c r="AC15" s="36">
        <v>0.0</v>
      </c>
      <c r="AJ15" s="44">
        <v>63.0</v>
      </c>
    </row>
    <row r="16">
      <c r="A16" s="2" t="s">
        <v>13</v>
      </c>
      <c r="B16" s="39">
        <v>237.0</v>
      </c>
      <c r="D16" s="35"/>
      <c r="H16" s="35"/>
      <c r="AB16" s="36">
        <v>376.0</v>
      </c>
      <c r="AC16" s="36">
        <v>24.0</v>
      </c>
      <c r="AJ16" s="44">
        <v>316.0</v>
      </c>
    </row>
    <row r="17">
      <c r="A17" s="2" t="s">
        <v>14</v>
      </c>
      <c r="B17" s="45">
        <v>1440.0</v>
      </c>
      <c r="D17" s="35"/>
      <c r="H17" s="35"/>
      <c r="AB17" s="36">
        <v>1874.0</v>
      </c>
      <c r="AC17" s="36">
        <v>86.0</v>
      </c>
      <c r="AJ17" s="44">
        <v>854.0</v>
      </c>
    </row>
    <row r="18">
      <c r="A18" s="2" t="s">
        <v>15</v>
      </c>
      <c r="B18" s="39">
        <v>790.0</v>
      </c>
      <c r="D18" s="35"/>
      <c r="H18" s="35"/>
      <c r="AB18" s="36">
        <v>1104.0</v>
      </c>
      <c r="AC18" s="36">
        <v>537.0</v>
      </c>
      <c r="AJ18" s="42">
        <v>1172.0</v>
      </c>
    </row>
    <row r="19">
      <c r="A19" s="38" t="s">
        <v>74</v>
      </c>
      <c r="B19" s="45">
        <v>3147.0</v>
      </c>
      <c r="D19" s="35"/>
      <c r="H19" s="35"/>
      <c r="AB19" s="36">
        <v>4773.0</v>
      </c>
      <c r="AC19" s="36">
        <v>295.0</v>
      </c>
      <c r="AJ19" s="42">
        <v>2888.0</v>
      </c>
    </row>
    <row r="20">
      <c r="A20" s="38" t="s">
        <v>75</v>
      </c>
      <c r="B20" s="43">
        <v>1450.0</v>
      </c>
      <c r="D20" s="35"/>
      <c r="H20" s="35"/>
      <c r="AB20" s="36">
        <v>2245.0</v>
      </c>
      <c r="AC20" s="36">
        <v>93.0</v>
      </c>
      <c r="AJ20" s="46" t="s">
        <v>71</v>
      </c>
    </row>
    <row r="21">
      <c r="A21" s="38" t="s">
        <v>76</v>
      </c>
      <c r="B21" s="41">
        <v>832.0</v>
      </c>
      <c r="D21" s="35"/>
      <c r="H21" s="35"/>
      <c r="AB21" s="36">
        <v>1238.0</v>
      </c>
      <c r="AC21" s="36">
        <v>55.0</v>
      </c>
      <c r="AJ21" s="46" t="s">
        <v>71</v>
      </c>
    </row>
    <row r="22">
      <c r="A22" s="38" t="s">
        <v>77</v>
      </c>
      <c r="B22" s="39">
        <v>865.0</v>
      </c>
      <c r="D22" s="35"/>
      <c r="AB22" s="36">
        <v>1290.0</v>
      </c>
      <c r="AC22" s="36">
        <v>147.0</v>
      </c>
      <c r="AJ22" s="46" t="s">
        <v>71</v>
      </c>
    </row>
    <row r="23">
      <c r="A23" s="2" t="s">
        <v>16</v>
      </c>
      <c r="B23" s="45">
        <v>1401.0</v>
      </c>
      <c r="D23" s="35"/>
      <c r="AB23" s="36">
        <v>1904.0</v>
      </c>
      <c r="AC23" s="36">
        <v>254.0</v>
      </c>
      <c r="AJ23" s="44">
        <v>297.0</v>
      </c>
    </row>
    <row r="24">
      <c r="A24" s="2" t="s">
        <v>17</v>
      </c>
      <c r="B24" s="43">
        <v>1095.0</v>
      </c>
      <c r="D24" s="35"/>
      <c r="AB24" s="36">
        <v>1643.0</v>
      </c>
      <c r="AC24" s="36">
        <v>39.0</v>
      </c>
      <c r="AJ24" s="42">
        <v>1397.0</v>
      </c>
    </row>
    <row r="25">
      <c r="A25" s="38" t="s">
        <v>78</v>
      </c>
      <c r="B25" s="41">
        <v>931.0</v>
      </c>
      <c r="D25" s="35"/>
      <c r="AB25" s="36">
        <v>1385.0</v>
      </c>
      <c r="AC25" s="36">
        <v>42.0</v>
      </c>
      <c r="AJ25" s="42">
        <v>1291.0</v>
      </c>
    </row>
    <row r="26">
      <c r="A26" s="38" t="s">
        <v>79</v>
      </c>
      <c r="B26" s="47" t="s">
        <v>71</v>
      </c>
      <c r="D26" s="35"/>
      <c r="AB26" s="35" t="s">
        <v>72</v>
      </c>
      <c r="AC26" s="35" t="s">
        <v>72</v>
      </c>
      <c r="AJ26" s="44">
        <v>38.0</v>
      </c>
    </row>
    <row r="27">
      <c r="A27" s="38" t="s">
        <v>80</v>
      </c>
      <c r="B27" s="47" t="s">
        <v>71</v>
      </c>
      <c r="D27" s="35"/>
      <c r="AB27" s="35" t="s">
        <v>72</v>
      </c>
      <c r="AC27" s="35" t="s">
        <v>72</v>
      </c>
      <c r="AJ27" s="44">
        <v>74.0</v>
      </c>
    </row>
    <row r="28">
      <c r="A28" s="38" t="s">
        <v>81</v>
      </c>
      <c r="B28" s="47" t="s">
        <v>71</v>
      </c>
      <c r="D28" s="35"/>
      <c r="AB28" s="35" t="s">
        <v>72</v>
      </c>
      <c r="AC28" s="35" t="s">
        <v>72</v>
      </c>
      <c r="AJ28" s="44">
        <v>104.0</v>
      </c>
    </row>
    <row r="29">
      <c r="A29" s="2" t="s">
        <v>19</v>
      </c>
      <c r="B29" s="41">
        <v>330.0</v>
      </c>
      <c r="D29" s="35"/>
      <c r="AB29" s="36">
        <v>497.0</v>
      </c>
      <c r="AC29" s="36">
        <v>71.0</v>
      </c>
      <c r="AJ29" s="44">
        <v>544.0</v>
      </c>
    </row>
    <row r="30">
      <c r="A30" s="2" t="s">
        <v>20</v>
      </c>
      <c r="B30" s="39">
        <v>699.0</v>
      </c>
      <c r="D30" s="35"/>
      <c r="AB30" s="36">
        <v>1036.0</v>
      </c>
      <c r="AC30" s="36">
        <v>64.0</v>
      </c>
      <c r="AJ30" s="44">
        <v>524.0</v>
      </c>
    </row>
    <row r="31">
      <c r="A31" s="3" t="s">
        <v>21</v>
      </c>
      <c r="B31" s="45">
        <v>1674.0</v>
      </c>
      <c r="D31" s="35"/>
      <c r="AB31" s="36">
        <v>2652.0</v>
      </c>
      <c r="AC31" s="36">
        <v>237.0</v>
      </c>
      <c r="AJ31" s="42">
        <v>1591.0</v>
      </c>
    </row>
    <row r="32">
      <c r="A32" s="7"/>
    </row>
  </sheetData>
  <mergeCells count="5">
    <mergeCell ref="B2:C2"/>
    <mergeCell ref="D2:T2"/>
    <mergeCell ref="U2:AA2"/>
    <mergeCell ref="AB2:AC2"/>
    <mergeCell ref="AF2:A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27.75"/>
  </cols>
  <sheetData>
    <row r="1">
      <c r="A1" s="1" t="s">
        <v>82</v>
      </c>
      <c r="B1" s="1" t="s">
        <v>83</v>
      </c>
    </row>
    <row r="2">
      <c r="A2" s="40" t="s">
        <v>36</v>
      </c>
      <c r="B2" s="40" t="s">
        <v>84</v>
      </c>
    </row>
    <row r="3">
      <c r="A3" s="48" t="s">
        <v>85</v>
      </c>
      <c r="B3" s="40" t="s">
        <v>86</v>
      </c>
    </row>
    <row r="4">
      <c r="A4" s="49" t="s">
        <v>40</v>
      </c>
      <c r="B4" s="50" t="s">
        <v>87</v>
      </c>
    </row>
    <row r="5">
      <c r="A5" s="50" t="s">
        <v>88</v>
      </c>
      <c r="B5" s="48" t="s">
        <v>38</v>
      </c>
    </row>
    <row r="6">
      <c r="A6" s="40" t="s">
        <v>89</v>
      </c>
      <c r="B6" s="49" t="s">
        <v>90</v>
      </c>
    </row>
    <row r="7">
      <c r="A7" s="40" t="s">
        <v>45</v>
      </c>
      <c r="B7" s="49" t="s">
        <v>91</v>
      </c>
    </row>
    <row r="8">
      <c r="A8" s="51" t="s">
        <v>46</v>
      </c>
      <c r="B8" s="51" t="s">
        <v>46</v>
      </c>
    </row>
    <row r="9">
      <c r="A9" s="40" t="s">
        <v>92</v>
      </c>
    </row>
    <row r="10">
      <c r="A10" s="40" t="s">
        <v>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75"/>
    <col customWidth="1" min="3" max="3" width="16.5"/>
    <col customWidth="1" min="4" max="8" width="18.0"/>
    <col customWidth="1" min="10" max="10" width="16.38"/>
  </cols>
  <sheetData>
    <row r="1">
      <c r="A1" s="10" t="s">
        <v>0</v>
      </c>
      <c r="B1" s="10" t="s">
        <v>1</v>
      </c>
      <c r="C1" s="52" t="s">
        <v>93</v>
      </c>
      <c r="E1" s="34"/>
      <c r="F1" s="34"/>
      <c r="G1" s="34"/>
      <c r="H1" s="34"/>
      <c r="I1" s="34"/>
    </row>
    <row r="2">
      <c r="A2" s="35" t="s">
        <v>3</v>
      </c>
      <c r="B2" s="40" t="s">
        <v>36</v>
      </c>
      <c r="C2" s="36" t="s">
        <v>72</v>
      </c>
      <c r="E2" s="40" t="str">
        <f>IFERROR(__xludf.DUMMYFUNCTION("UNIQUE(B2:B253)"),"Agriculture &amp; Biological Science")</f>
        <v>Agriculture &amp; Biological Science</v>
      </c>
    </row>
    <row r="3">
      <c r="A3" s="35" t="s">
        <v>3</v>
      </c>
      <c r="B3" s="7" t="s">
        <v>85</v>
      </c>
      <c r="C3" s="36" t="s">
        <v>72</v>
      </c>
      <c r="E3" s="40" t="str">
        <f>IFERROR(__xludf.DUMMYFUNCTION("""COMPUTED_VALUE"""),"Computer and Information Science")</f>
        <v>Computer and Information Science</v>
      </c>
      <c r="I3" s="7" t="s">
        <v>94</v>
      </c>
    </row>
    <row r="4">
      <c r="A4" s="35" t="s">
        <v>3</v>
      </c>
      <c r="B4" s="7" t="s">
        <v>40</v>
      </c>
      <c r="C4" s="36" t="s">
        <v>72</v>
      </c>
      <c r="E4" s="40" t="str">
        <f>IFERROR(__xludf.DUMMYFUNCTION("""COMPUTED_VALUE"""),"Engineering")</f>
        <v>Engineering</v>
      </c>
    </row>
    <row r="5">
      <c r="A5" s="35" t="s">
        <v>3</v>
      </c>
      <c r="B5" s="7" t="s">
        <v>88</v>
      </c>
      <c r="C5" s="36" t="s">
        <v>72</v>
      </c>
      <c r="E5" s="40" t="str">
        <f>IFERROR(__xludf.DUMMYFUNCTION("""COMPUTED_VALUE"""),"Kinesiology/Recreation/Physical Education")</f>
        <v>Kinesiology/Recreation/Physical Education</v>
      </c>
    </row>
    <row r="6">
      <c r="A6" s="35" t="s">
        <v>3</v>
      </c>
      <c r="B6" s="7" t="s">
        <v>89</v>
      </c>
      <c r="C6" s="36" t="s">
        <v>72</v>
      </c>
      <c r="E6" s="40" t="str">
        <f>IFERROR(__xludf.DUMMYFUNCTION("""COMPUTED_VALUE"""),"Mathematics &amp; Statistics")</f>
        <v>Mathematics &amp; Statistics</v>
      </c>
    </row>
    <row r="7">
      <c r="A7" s="35" t="s">
        <v>3</v>
      </c>
      <c r="B7" s="7" t="s">
        <v>45</v>
      </c>
      <c r="C7" s="36" t="s">
        <v>72</v>
      </c>
      <c r="E7" s="40" t="str">
        <f>IFERROR(__xludf.DUMMYFUNCTION("""COMPUTED_VALUE"""),"Medicine")</f>
        <v>Medicine</v>
      </c>
    </row>
    <row r="8">
      <c r="A8" s="35" t="s">
        <v>3</v>
      </c>
      <c r="B8" s="7" t="s">
        <v>46</v>
      </c>
      <c r="C8" s="36" t="s">
        <v>72</v>
      </c>
      <c r="E8" s="40" t="str">
        <f>IFERROR(__xludf.DUMMYFUNCTION("""COMPUTED_VALUE"""),"Nursing")</f>
        <v>Nursing</v>
      </c>
    </row>
    <row r="9">
      <c r="A9" s="35" t="s">
        <v>3</v>
      </c>
      <c r="B9" s="7" t="s">
        <v>92</v>
      </c>
      <c r="C9" s="36" t="s">
        <v>72</v>
      </c>
      <c r="E9" s="40" t="str">
        <f>IFERROR(__xludf.DUMMYFUNCTION("""COMPUTED_VALUE"""),"Health Profess &amp; Related Programs")</f>
        <v>Health Profess &amp; Related Programs</v>
      </c>
    </row>
    <row r="10">
      <c r="A10" s="35" t="s">
        <v>3</v>
      </c>
      <c r="B10" s="7" t="s">
        <v>49</v>
      </c>
      <c r="C10" s="36" t="s">
        <v>72</v>
      </c>
      <c r="E10" s="40" t="str">
        <f>IFERROR(__xludf.DUMMYFUNCTION("""COMPUTED_VALUE"""),"Physical Science")</f>
        <v>Physical Science</v>
      </c>
    </row>
    <row r="11">
      <c r="A11" s="35" t="s">
        <v>69</v>
      </c>
      <c r="B11" s="40" t="s">
        <v>36</v>
      </c>
      <c r="C11" s="36" t="s">
        <v>72</v>
      </c>
    </row>
    <row r="12">
      <c r="A12" s="35" t="s">
        <v>69</v>
      </c>
      <c r="B12" s="7" t="s">
        <v>85</v>
      </c>
      <c r="C12" s="36" t="s">
        <v>72</v>
      </c>
    </row>
    <row r="13">
      <c r="A13" s="35" t="s">
        <v>69</v>
      </c>
      <c r="B13" s="7" t="s">
        <v>40</v>
      </c>
      <c r="C13" s="36" t="s">
        <v>72</v>
      </c>
    </row>
    <row r="14">
      <c r="A14" s="35" t="s">
        <v>69</v>
      </c>
      <c r="B14" s="7" t="s">
        <v>88</v>
      </c>
      <c r="C14" s="36" t="s">
        <v>72</v>
      </c>
    </row>
    <row r="15">
      <c r="A15" s="35" t="s">
        <v>69</v>
      </c>
      <c r="B15" s="7" t="s">
        <v>89</v>
      </c>
      <c r="C15" s="36" t="s">
        <v>72</v>
      </c>
    </row>
    <row r="16">
      <c r="A16" s="35" t="s">
        <v>69</v>
      </c>
      <c r="B16" s="7" t="s">
        <v>45</v>
      </c>
      <c r="C16" s="36" t="s">
        <v>72</v>
      </c>
    </row>
    <row r="17">
      <c r="A17" s="35" t="s">
        <v>69</v>
      </c>
      <c r="B17" s="7" t="s">
        <v>46</v>
      </c>
      <c r="C17" s="36" t="s">
        <v>72</v>
      </c>
    </row>
    <row r="18">
      <c r="A18" s="35" t="s">
        <v>69</v>
      </c>
      <c r="B18" s="7" t="s">
        <v>92</v>
      </c>
      <c r="C18" s="36" t="s">
        <v>72</v>
      </c>
    </row>
    <row r="19">
      <c r="A19" s="35" t="s">
        <v>69</v>
      </c>
      <c r="B19" s="7" t="s">
        <v>49</v>
      </c>
      <c r="C19" s="36" t="s">
        <v>72</v>
      </c>
    </row>
    <row r="20">
      <c r="A20" s="35" t="s">
        <v>4</v>
      </c>
      <c r="B20" s="40" t="s">
        <v>36</v>
      </c>
      <c r="C20" s="53">
        <v>0.855</v>
      </c>
    </row>
    <row r="21">
      <c r="A21" s="35" t="s">
        <v>4</v>
      </c>
      <c r="B21" s="7" t="s">
        <v>85</v>
      </c>
      <c r="C21" s="53">
        <v>0.845</v>
      </c>
    </row>
    <row r="22">
      <c r="A22" s="35" t="s">
        <v>4</v>
      </c>
      <c r="B22" s="7" t="s">
        <v>40</v>
      </c>
      <c r="C22" s="36" t="s">
        <v>72</v>
      </c>
    </row>
    <row r="23">
      <c r="A23" s="35" t="s">
        <v>4</v>
      </c>
      <c r="B23" s="7" t="s">
        <v>88</v>
      </c>
      <c r="C23" s="53">
        <v>0.854</v>
      </c>
    </row>
    <row r="24">
      <c r="A24" s="35" t="s">
        <v>4</v>
      </c>
      <c r="B24" s="7" t="s">
        <v>89</v>
      </c>
      <c r="C24" s="53">
        <v>0.89</v>
      </c>
    </row>
    <row r="25">
      <c r="A25" s="35" t="s">
        <v>4</v>
      </c>
      <c r="B25" s="7" t="s">
        <v>45</v>
      </c>
      <c r="C25" s="36" t="s">
        <v>72</v>
      </c>
    </row>
    <row r="26">
      <c r="A26" s="35" t="s">
        <v>4</v>
      </c>
      <c r="B26" s="7" t="s">
        <v>46</v>
      </c>
      <c r="C26" s="53">
        <v>0.914</v>
      </c>
    </row>
    <row r="27">
      <c r="A27" s="35" t="s">
        <v>4</v>
      </c>
      <c r="B27" s="7" t="s">
        <v>92</v>
      </c>
      <c r="C27" s="53">
        <v>0.875</v>
      </c>
    </row>
    <row r="28">
      <c r="A28" s="35" t="s">
        <v>4</v>
      </c>
      <c r="B28" s="7" t="s">
        <v>49</v>
      </c>
      <c r="C28" s="53">
        <v>0.842</v>
      </c>
    </row>
    <row r="29">
      <c r="A29" s="35" t="s">
        <v>5</v>
      </c>
      <c r="B29" s="40" t="s">
        <v>36</v>
      </c>
      <c r="C29" s="53">
        <v>0.854</v>
      </c>
    </row>
    <row r="30">
      <c r="A30" s="35" t="s">
        <v>5</v>
      </c>
      <c r="B30" s="7" t="s">
        <v>85</v>
      </c>
      <c r="C30" s="53">
        <v>0.884</v>
      </c>
    </row>
    <row r="31">
      <c r="A31" s="35" t="s">
        <v>5</v>
      </c>
      <c r="B31" s="7" t="s">
        <v>40</v>
      </c>
      <c r="C31" s="53">
        <v>0.883</v>
      </c>
    </row>
    <row r="32">
      <c r="A32" s="35" t="s">
        <v>5</v>
      </c>
      <c r="B32" s="7" t="s">
        <v>88</v>
      </c>
      <c r="C32" s="36" t="s">
        <v>72</v>
      </c>
    </row>
    <row r="33">
      <c r="A33" s="35" t="s">
        <v>5</v>
      </c>
      <c r="B33" s="7" t="s">
        <v>89</v>
      </c>
      <c r="C33" s="53">
        <v>0.865</v>
      </c>
    </row>
    <row r="34">
      <c r="A34" s="35" t="s">
        <v>5</v>
      </c>
      <c r="B34" s="7" t="s">
        <v>45</v>
      </c>
      <c r="C34" s="36" t="s">
        <v>72</v>
      </c>
    </row>
    <row r="35">
      <c r="A35" s="35" t="s">
        <v>5</v>
      </c>
      <c r="B35" s="7" t="s">
        <v>46</v>
      </c>
      <c r="C35" s="36" t="s">
        <v>72</v>
      </c>
    </row>
    <row r="36">
      <c r="A36" s="35" t="s">
        <v>5</v>
      </c>
      <c r="B36" s="7" t="s">
        <v>92</v>
      </c>
      <c r="C36" s="53">
        <v>0.901</v>
      </c>
    </row>
    <row r="37">
      <c r="A37" s="35" t="s">
        <v>5</v>
      </c>
      <c r="B37" s="7" t="s">
        <v>49</v>
      </c>
      <c r="C37" s="53">
        <v>0.789</v>
      </c>
    </row>
    <row r="38">
      <c r="A38" s="35" t="s">
        <v>7</v>
      </c>
      <c r="B38" s="40" t="s">
        <v>36</v>
      </c>
      <c r="C38" s="53">
        <v>0.878</v>
      </c>
    </row>
    <row r="39">
      <c r="A39" s="35" t="s">
        <v>7</v>
      </c>
      <c r="B39" s="7" t="s">
        <v>85</v>
      </c>
      <c r="C39" s="53">
        <v>0.846</v>
      </c>
    </row>
    <row r="40">
      <c r="A40" s="35" t="s">
        <v>7</v>
      </c>
      <c r="B40" s="7" t="s">
        <v>40</v>
      </c>
      <c r="C40" s="53">
        <v>0.884</v>
      </c>
    </row>
    <row r="41">
      <c r="A41" s="35" t="s">
        <v>7</v>
      </c>
      <c r="B41" s="7" t="s">
        <v>88</v>
      </c>
      <c r="C41" s="53">
        <v>0.861</v>
      </c>
    </row>
    <row r="42">
      <c r="A42" s="35" t="s">
        <v>7</v>
      </c>
      <c r="B42" s="7" t="s">
        <v>89</v>
      </c>
      <c r="C42" s="36" t="s">
        <v>72</v>
      </c>
    </row>
    <row r="43">
      <c r="A43" s="35" t="s">
        <v>7</v>
      </c>
      <c r="B43" s="7" t="s">
        <v>45</v>
      </c>
      <c r="C43" s="36" t="s">
        <v>72</v>
      </c>
    </row>
    <row r="44">
      <c r="A44" s="35" t="s">
        <v>7</v>
      </c>
      <c r="B44" s="7" t="s">
        <v>46</v>
      </c>
      <c r="C44" s="36" t="s">
        <v>72</v>
      </c>
    </row>
    <row r="45">
      <c r="A45" s="35" t="s">
        <v>7</v>
      </c>
      <c r="B45" s="7" t="s">
        <v>92</v>
      </c>
      <c r="C45" s="53">
        <v>0.864</v>
      </c>
    </row>
    <row r="46">
      <c r="A46" s="35" t="s">
        <v>7</v>
      </c>
      <c r="B46" s="7" t="s">
        <v>49</v>
      </c>
      <c r="C46" s="53">
        <v>0.861</v>
      </c>
    </row>
    <row r="47">
      <c r="A47" s="35" t="s">
        <v>8</v>
      </c>
      <c r="B47" s="40" t="s">
        <v>36</v>
      </c>
      <c r="C47" s="53">
        <v>0.872</v>
      </c>
    </row>
    <row r="48">
      <c r="A48" s="35" t="s">
        <v>8</v>
      </c>
      <c r="B48" s="7" t="s">
        <v>85</v>
      </c>
      <c r="C48" s="53">
        <v>0.861</v>
      </c>
    </row>
    <row r="49">
      <c r="A49" s="35" t="s">
        <v>8</v>
      </c>
      <c r="B49" s="7" t="s">
        <v>40</v>
      </c>
      <c r="C49" s="53">
        <v>0.847</v>
      </c>
    </row>
    <row r="50">
      <c r="A50" s="35" t="s">
        <v>8</v>
      </c>
      <c r="B50" s="7" t="s">
        <v>88</v>
      </c>
      <c r="C50" s="53">
        <v>0.87</v>
      </c>
    </row>
    <row r="51">
      <c r="A51" s="35" t="s">
        <v>8</v>
      </c>
      <c r="B51" s="7" t="s">
        <v>89</v>
      </c>
      <c r="C51" s="36" t="s">
        <v>72</v>
      </c>
    </row>
    <row r="52">
      <c r="A52" s="35" t="s">
        <v>8</v>
      </c>
      <c r="B52" s="7" t="s">
        <v>45</v>
      </c>
      <c r="C52" s="36" t="s">
        <v>72</v>
      </c>
    </row>
    <row r="53">
      <c r="A53" s="35" t="s">
        <v>8</v>
      </c>
      <c r="B53" s="7" t="s">
        <v>46</v>
      </c>
      <c r="C53" s="53">
        <v>0.886</v>
      </c>
    </row>
    <row r="54">
      <c r="A54" s="35" t="s">
        <v>8</v>
      </c>
      <c r="B54" s="7" t="s">
        <v>92</v>
      </c>
      <c r="C54" s="36" t="s">
        <v>72</v>
      </c>
    </row>
    <row r="55">
      <c r="A55" s="35" t="s">
        <v>8</v>
      </c>
      <c r="B55" s="7" t="s">
        <v>49</v>
      </c>
      <c r="C55" s="53">
        <v>0.89</v>
      </c>
    </row>
    <row r="56">
      <c r="A56" s="35" t="s">
        <v>9</v>
      </c>
      <c r="B56" s="40" t="s">
        <v>36</v>
      </c>
      <c r="C56" s="53">
        <v>0.951</v>
      </c>
    </row>
    <row r="57">
      <c r="A57" s="35" t="s">
        <v>9</v>
      </c>
      <c r="B57" s="7" t="s">
        <v>85</v>
      </c>
      <c r="C57" s="53">
        <v>0.969</v>
      </c>
    </row>
    <row r="58">
      <c r="A58" s="35" t="s">
        <v>9</v>
      </c>
      <c r="B58" s="7" t="s">
        <v>40</v>
      </c>
      <c r="C58" s="53">
        <v>0.939</v>
      </c>
    </row>
    <row r="59">
      <c r="A59" s="35" t="s">
        <v>9</v>
      </c>
      <c r="B59" s="7" t="s">
        <v>88</v>
      </c>
      <c r="C59" s="53">
        <v>0.9</v>
      </c>
    </row>
    <row r="60">
      <c r="A60" s="35" t="s">
        <v>9</v>
      </c>
      <c r="B60" s="7" t="s">
        <v>89</v>
      </c>
      <c r="C60" s="53">
        <v>0.907</v>
      </c>
    </row>
    <row r="61">
      <c r="A61" s="35" t="s">
        <v>9</v>
      </c>
      <c r="B61" s="7" t="s">
        <v>45</v>
      </c>
      <c r="C61" s="36" t="s">
        <v>72</v>
      </c>
    </row>
    <row r="62">
      <c r="A62" s="35" t="s">
        <v>9</v>
      </c>
      <c r="B62" s="7" t="s">
        <v>46</v>
      </c>
      <c r="C62" s="53">
        <v>0.93</v>
      </c>
    </row>
    <row r="63">
      <c r="A63" s="35" t="s">
        <v>9</v>
      </c>
      <c r="B63" s="7" t="s">
        <v>92</v>
      </c>
      <c r="C63" s="53">
        <v>0.962</v>
      </c>
    </row>
    <row r="64">
      <c r="A64" s="35" t="s">
        <v>9</v>
      </c>
      <c r="B64" s="7" t="s">
        <v>49</v>
      </c>
      <c r="C64" s="53">
        <v>0.916</v>
      </c>
    </row>
    <row r="65">
      <c r="A65" s="35" t="s">
        <v>10</v>
      </c>
      <c r="B65" s="40" t="s">
        <v>36</v>
      </c>
      <c r="C65" s="36" t="s">
        <v>72</v>
      </c>
    </row>
    <row r="66">
      <c r="A66" s="35" t="s">
        <v>10</v>
      </c>
      <c r="B66" s="7" t="s">
        <v>85</v>
      </c>
      <c r="C66" s="36" t="s">
        <v>72</v>
      </c>
    </row>
    <row r="67">
      <c r="A67" s="35" t="s">
        <v>10</v>
      </c>
      <c r="B67" s="7" t="s">
        <v>40</v>
      </c>
      <c r="C67" s="36" t="s">
        <v>72</v>
      </c>
    </row>
    <row r="68">
      <c r="A68" s="35" t="s">
        <v>10</v>
      </c>
      <c r="B68" s="7" t="s">
        <v>88</v>
      </c>
      <c r="C68" s="53">
        <v>0.861</v>
      </c>
    </row>
    <row r="69">
      <c r="A69" s="35" t="s">
        <v>10</v>
      </c>
      <c r="B69" s="7" t="s">
        <v>89</v>
      </c>
      <c r="C69" s="36" t="s">
        <v>72</v>
      </c>
    </row>
    <row r="70">
      <c r="A70" s="35" t="s">
        <v>10</v>
      </c>
      <c r="B70" s="7" t="s">
        <v>45</v>
      </c>
      <c r="C70" s="36" t="s">
        <v>72</v>
      </c>
    </row>
    <row r="71">
      <c r="A71" s="35" t="s">
        <v>10</v>
      </c>
      <c r="B71" s="7" t="s">
        <v>46</v>
      </c>
      <c r="C71" s="53">
        <v>0.898</v>
      </c>
    </row>
    <row r="72">
      <c r="A72" s="35" t="s">
        <v>10</v>
      </c>
      <c r="B72" s="7" t="s">
        <v>92</v>
      </c>
      <c r="C72" s="36" t="s">
        <v>72</v>
      </c>
    </row>
    <row r="73">
      <c r="A73" s="35" t="s">
        <v>10</v>
      </c>
      <c r="B73" s="7" t="s">
        <v>49</v>
      </c>
      <c r="C73" s="36" t="s">
        <v>72</v>
      </c>
    </row>
    <row r="74">
      <c r="A74" s="35" t="s">
        <v>11</v>
      </c>
      <c r="B74" s="40" t="s">
        <v>36</v>
      </c>
      <c r="C74" s="36" t="s">
        <v>72</v>
      </c>
    </row>
    <row r="75">
      <c r="A75" s="35" t="s">
        <v>11</v>
      </c>
      <c r="B75" s="7" t="s">
        <v>85</v>
      </c>
      <c r="C75" s="36" t="s">
        <v>72</v>
      </c>
    </row>
    <row r="76">
      <c r="A76" s="35" t="s">
        <v>11</v>
      </c>
      <c r="B76" s="7" t="s">
        <v>40</v>
      </c>
      <c r="C76" s="36" t="s">
        <v>72</v>
      </c>
    </row>
    <row r="77">
      <c r="A77" s="35" t="s">
        <v>11</v>
      </c>
      <c r="B77" s="7" t="s">
        <v>88</v>
      </c>
      <c r="C77" s="36" t="s">
        <v>72</v>
      </c>
    </row>
    <row r="78">
      <c r="A78" s="35" t="s">
        <v>11</v>
      </c>
      <c r="B78" s="7" t="s">
        <v>89</v>
      </c>
      <c r="C78" s="36" t="s">
        <v>72</v>
      </c>
    </row>
    <row r="79">
      <c r="A79" s="35" t="s">
        <v>11</v>
      </c>
      <c r="B79" s="7" t="s">
        <v>45</v>
      </c>
      <c r="C79" s="36" t="s">
        <v>72</v>
      </c>
    </row>
    <row r="80">
      <c r="A80" s="35" t="s">
        <v>11</v>
      </c>
      <c r="B80" s="7" t="s">
        <v>46</v>
      </c>
      <c r="C80" s="36" t="s">
        <v>72</v>
      </c>
    </row>
    <row r="81">
      <c r="A81" s="35" t="s">
        <v>11</v>
      </c>
      <c r="B81" s="7" t="s">
        <v>92</v>
      </c>
      <c r="C81" s="36" t="s">
        <v>72</v>
      </c>
    </row>
    <row r="82">
      <c r="A82" s="35" t="s">
        <v>11</v>
      </c>
      <c r="B82" s="7" t="s">
        <v>49</v>
      </c>
      <c r="C82" s="36" t="s">
        <v>72</v>
      </c>
    </row>
    <row r="83">
      <c r="A83" s="35" t="s">
        <v>13</v>
      </c>
      <c r="B83" s="40" t="s">
        <v>36</v>
      </c>
      <c r="C83" s="53">
        <v>0.87</v>
      </c>
    </row>
    <row r="84">
      <c r="A84" s="35" t="s">
        <v>13</v>
      </c>
      <c r="B84" s="7" t="s">
        <v>85</v>
      </c>
      <c r="C84" s="53">
        <v>0.84</v>
      </c>
    </row>
    <row r="85">
      <c r="A85" s="35" t="s">
        <v>13</v>
      </c>
      <c r="B85" s="7" t="s">
        <v>40</v>
      </c>
      <c r="C85" s="53">
        <v>0.847</v>
      </c>
    </row>
    <row r="86">
      <c r="A86" s="35" t="s">
        <v>13</v>
      </c>
      <c r="B86" s="7" t="s">
        <v>88</v>
      </c>
      <c r="C86" s="53">
        <v>0.844</v>
      </c>
    </row>
    <row r="87">
      <c r="A87" s="35" t="s">
        <v>13</v>
      </c>
      <c r="B87" s="7" t="s">
        <v>89</v>
      </c>
      <c r="C87" s="53">
        <v>0.91</v>
      </c>
    </row>
    <row r="88">
      <c r="A88" s="35" t="s">
        <v>13</v>
      </c>
      <c r="B88" s="7" t="s">
        <v>45</v>
      </c>
      <c r="C88" s="36" t="s">
        <v>72</v>
      </c>
    </row>
    <row r="89">
      <c r="A89" s="35" t="s">
        <v>13</v>
      </c>
      <c r="B89" s="7" t="s">
        <v>46</v>
      </c>
      <c r="C89" s="36" t="s">
        <v>72</v>
      </c>
    </row>
    <row r="90">
      <c r="A90" s="35" t="s">
        <v>13</v>
      </c>
      <c r="B90" s="7" t="s">
        <v>92</v>
      </c>
      <c r="C90" s="53">
        <v>0.878</v>
      </c>
    </row>
    <row r="91">
      <c r="A91" s="35" t="s">
        <v>13</v>
      </c>
      <c r="B91" s="7" t="s">
        <v>49</v>
      </c>
      <c r="C91" s="53">
        <v>0.845</v>
      </c>
    </row>
    <row r="92">
      <c r="A92" s="35" t="s">
        <v>73</v>
      </c>
      <c r="B92" s="40" t="s">
        <v>36</v>
      </c>
      <c r="C92" s="36" t="s">
        <v>72</v>
      </c>
    </row>
    <row r="93">
      <c r="A93" s="35" t="s">
        <v>73</v>
      </c>
      <c r="B93" s="7" t="s">
        <v>85</v>
      </c>
      <c r="C93" s="36" t="s">
        <v>72</v>
      </c>
    </row>
    <row r="94">
      <c r="A94" s="35" t="s">
        <v>73</v>
      </c>
      <c r="B94" s="7" t="s">
        <v>40</v>
      </c>
      <c r="C94" s="36" t="s">
        <v>72</v>
      </c>
    </row>
    <row r="95">
      <c r="A95" s="35" t="s">
        <v>73</v>
      </c>
      <c r="B95" s="7" t="s">
        <v>88</v>
      </c>
      <c r="C95" s="36" t="s">
        <v>72</v>
      </c>
    </row>
    <row r="96">
      <c r="A96" s="35" t="s">
        <v>73</v>
      </c>
      <c r="B96" s="7" t="s">
        <v>89</v>
      </c>
      <c r="C96" s="36" t="s">
        <v>72</v>
      </c>
    </row>
    <row r="97">
      <c r="A97" s="35" t="s">
        <v>73</v>
      </c>
      <c r="B97" s="7" t="s">
        <v>45</v>
      </c>
      <c r="C97" s="36" t="s">
        <v>72</v>
      </c>
    </row>
    <row r="98">
      <c r="A98" s="35" t="s">
        <v>73</v>
      </c>
      <c r="B98" s="7" t="s">
        <v>46</v>
      </c>
      <c r="C98" s="36" t="s">
        <v>72</v>
      </c>
    </row>
    <row r="99">
      <c r="A99" s="35" t="s">
        <v>73</v>
      </c>
      <c r="B99" s="7" t="s">
        <v>92</v>
      </c>
      <c r="C99" s="36" t="s">
        <v>72</v>
      </c>
    </row>
    <row r="100">
      <c r="A100" s="35" t="s">
        <v>73</v>
      </c>
      <c r="B100" s="7" t="s">
        <v>49</v>
      </c>
      <c r="C100" s="36" t="s">
        <v>72</v>
      </c>
    </row>
    <row r="101">
      <c r="A101" s="35" t="s">
        <v>14</v>
      </c>
      <c r="B101" s="40" t="s">
        <v>36</v>
      </c>
      <c r="C101" s="53">
        <v>0.945</v>
      </c>
    </row>
    <row r="102">
      <c r="A102" s="35" t="s">
        <v>14</v>
      </c>
      <c r="B102" s="7" t="s">
        <v>85</v>
      </c>
      <c r="C102" s="53">
        <v>0.933</v>
      </c>
    </row>
    <row r="103">
      <c r="A103" s="35" t="s">
        <v>14</v>
      </c>
      <c r="B103" s="7" t="s">
        <v>40</v>
      </c>
      <c r="C103" s="53">
        <v>0.935</v>
      </c>
    </row>
    <row r="104">
      <c r="A104" s="35" t="s">
        <v>14</v>
      </c>
      <c r="B104" s="7" t="s">
        <v>88</v>
      </c>
      <c r="C104" s="53">
        <v>0.927</v>
      </c>
    </row>
    <row r="105">
      <c r="A105" s="35" t="s">
        <v>14</v>
      </c>
      <c r="B105" s="7" t="s">
        <v>89</v>
      </c>
      <c r="C105" s="36" t="s">
        <v>72</v>
      </c>
    </row>
    <row r="106">
      <c r="A106" s="35" t="s">
        <v>14</v>
      </c>
      <c r="B106" s="7" t="s">
        <v>45</v>
      </c>
      <c r="C106" s="36" t="s">
        <v>72</v>
      </c>
    </row>
    <row r="107">
      <c r="A107" s="35" t="s">
        <v>14</v>
      </c>
      <c r="B107" s="7" t="s">
        <v>46</v>
      </c>
      <c r="C107" s="53">
        <v>0.945</v>
      </c>
    </row>
    <row r="108">
      <c r="A108" s="35" t="s">
        <v>14</v>
      </c>
      <c r="B108" s="7" t="s">
        <v>92</v>
      </c>
      <c r="C108" s="53">
        <v>0.968</v>
      </c>
    </row>
    <row r="109">
      <c r="A109" s="35" t="s">
        <v>14</v>
      </c>
      <c r="B109" s="7" t="s">
        <v>49</v>
      </c>
      <c r="C109" s="36" t="s">
        <v>72</v>
      </c>
    </row>
    <row r="110">
      <c r="A110" s="35" t="s">
        <v>74</v>
      </c>
      <c r="B110" s="40" t="s">
        <v>36</v>
      </c>
      <c r="C110" s="53">
        <v>0.919</v>
      </c>
    </row>
    <row r="111">
      <c r="A111" s="35" t="s">
        <v>74</v>
      </c>
      <c r="B111" s="7" t="s">
        <v>85</v>
      </c>
      <c r="C111" s="53">
        <v>0.962</v>
      </c>
    </row>
    <row r="112">
      <c r="A112" s="35" t="s">
        <v>74</v>
      </c>
      <c r="B112" s="7" t="s">
        <v>40</v>
      </c>
      <c r="C112" s="53">
        <v>0.964</v>
      </c>
    </row>
    <row r="113">
      <c r="A113" s="35" t="s">
        <v>74</v>
      </c>
      <c r="B113" s="7" t="s">
        <v>88</v>
      </c>
      <c r="C113" s="53">
        <v>0.906</v>
      </c>
    </row>
    <row r="114">
      <c r="A114" s="35" t="s">
        <v>74</v>
      </c>
      <c r="B114" s="7" t="s">
        <v>89</v>
      </c>
      <c r="C114" s="53">
        <v>0.921</v>
      </c>
    </row>
    <row r="115">
      <c r="A115" s="35" t="s">
        <v>74</v>
      </c>
      <c r="B115" s="7" t="s">
        <v>45</v>
      </c>
      <c r="C115" s="36" t="s">
        <v>72</v>
      </c>
    </row>
    <row r="116">
      <c r="A116" s="35" t="s">
        <v>74</v>
      </c>
      <c r="B116" s="7" t="s">
        <v>46</v>
      </c>
      <c r="C116" s="36" t="s">
        <v>72</v>
      </c>
    </row>
    <row r="117">
      <c r="A117" s="35" t="s">
        <v>74</v>
      </c>
      <c r="B117" s="7" t="s">
        <v>92</v>
      </c>
      <c r="C117" s="53">
        <v>0.904</v>
      </c>
    </row>
    <row r="118">
      <c r="A118" s="35" t="s">
        <v>74</v>
      </c>
      <c r="B118" s="7" t="s">
        <v>49</v>
      </c>
      <c r="C118" s="53">
        <v>0.916</v>
      </c>
    </row>
    <row r="119">
      <c r="A119" s="35" t="s">
        <v>76</v>
      </c>
      <c r="B119" s="40" t="s">
        <v>36</v>
      </c>
      <c r="C119" s="53">
        <v>0.904</v>
      </c>
    </row>
    <row r="120">
      <c r="A120" s="35" t="s">
        <v>76</v>
      </c>
      <c r="B120" s="7" t="s">
        <v>85</v>
      </c>
      <c r="C120" s="36" t="s">
        <v>72</v>
      </c>
    </row>
    <row r="121">
      <c r="A121" s="35" t="s">
        <v>76</v>
      </c>
      <c r="B121" s="7" t="s">
        <v>40</v>
      </c>
      <c r="C121" s="36" t="s">
        <v>72</v>
      </c>
    </row>
    <row r="122">
      <c r="A122" s="35" t="s">
        <v>76</v>
      </c>
      <c r="B122" s="7" t="s">
        <v>88</v>
      </c>
      <c r="C122" s="36" t="s">
        <v>72</v>
      </c>
    </row>
    <row r="123">
      <c r="A123" s="35" t="s">
        <v>76</v>
      </c>
      <c r="B123" s="7" t="s">
        <v>89</v>
      </c>
      <c r="C123" s="53">
        <v>0.92</v>
      </c>
    </row>
    <row r="124">
      <c r="A124" s="35" t="s">
        <v>76</v>
      </c>
      <c r="B124" s="7" t="s">
        <v>45</v>
      </c>
      <c r="C124" s="36" t="s">
        <v>72</v>
      </c>
    </row>
    <row r="125">
      <c r="A125" s="35" t="s">
        <v>76</v>
      </c>
      <c r="B125" s="7" t="s">
        <v>46</v>
      </c>
      <c r="C125" s="36" t="s">
        <v>72</v>
      </c>
    </row>
    <row r="126">
      <c r="A126" s="35" t="s">
        <v>76</v>
      </c>
      <c r="B126" s="7" t="s">
        <v>92</v>
      </c>
      <c r="C126" s="36" t="s">
        <v>72</v>
      </c>
    </row>
    <row r="127">
      <c r="A127" s="35" t="s">
        <v>76</v>
      </c>
      <c r="B127" s="7" t="s">
        <v>49</v>
      </c>
      <c r="C127" s="53">
        <v>0.884</v>
      </c>
    </row>
    <row r="128">
      <c r="A128" s="35" t="s">
        <v>77</v>
      </c>
      <c r="B128" s="40" t="s">
        <v>36</v>
      </c>
      <c r="C128" s="53">
        <v>0.9</v>
      </c>
    </row>
    <row r="129">
      <c r="A129" s="35" t="s">
        <v>77</v>
      </c>
      <c r="B129" s="7" t="s">
        <v>85</v>
      </c>
      <c r="C129" s="53">
        <v>0.952</v>
      </c>
    </row>
    <row r="130">
      <c r="A130" s="35" t="s">
        <v>77</v>
      </c>
      <c r="B130" s="7" t="s">
        <v>40</v>
      </c>
      <c r="C130" s="36" t="s">
        <v>72</v>
      </c>
    </row>
    <row r="131">
      <c r="A131" s="35" t="s">
        <v>77</v>
      </c>
      <c r="B131" s="7" t="s">
        <v>88</v>
      </c>
      <c r="C131" s="36" t="s">
        <v>72</v>
      </c>
    </row>
    <row r="132">
      <c r="A132" s="35" t="s">
        <v>77</v>
      </c>
      <c r="B132" s="7" t="s">
        <v>89</v>
      </c>
      <c r="C132" s="53">
        <v>0.928</v>
      </c>
    </row>
    <row r="133">
      <c r="A133" s="35" t="s">
        <v>77</v>
      </c>
      <c r="B133" s="7" t="s">
        <v>45</v>
      </c>
      <c r="C133" s="36" t="s">
        <v>72</v>
      </c>
    </row>
    <row r="134">
      <c r="A134" s="35" t="s">
        <v>77</v>
      </c>
      <c r="B134" s="7" t="s">
        <v>46</v>
      </c>
      <c r="C134" s="36" t="s">
        <v>72</v>
      </c>
    </row>
    <row r="135">
      <c r="A135" s="35" t="s">
        <v>77</v>
      </c>
      <c r="B135" s="7" t="s">
        <v>92</v>
      </c>
      <c r="C135" s="53">
        <v>0.904</v>
      </c>
    </row>
    <row r="136">
      <c r="A136" s="35" t="s">
        <v>77</v>
      </c>
      <c r="B136" s="7" t="s">
        <v>49</v>
      </c>
      <c r="C136" s="53">
        <v>0.885</v>
      </c>
    </row>
    <row r="137">
      <c r="A137" s="35" t="s">
        <v>75</v>
      </c>
      <c r="B137" s="40" t="s">
        <v>36</v>
      </c>
      <c r="C137" s="53">
        <v>0.941</v>
      </c>
    </row>
    <row r="138">
      <c r="A138" s="35" t="s">
        <v>75</v>
      </c>
      <c r="B138" s="7" t="s">
        <v>85</v>
      </c>
      <c r="C138" s="53">
        <v>0.969</v>
      </c>
    </row>
    <row r="139">
      <c r="A139" s="35" t="s">
        <v>75</v>
      </c>
      <c r="B139" s="7" t="s">
        <v>40</v>
      </c>
      <c r="C139" s="53">
        <v>0.964</v>
      </c>
    </row>
    <row r="140">
      <c r="A140" s="35" t="s">
        <v>75</v>
      </c>
      <c r="B140" s="7" t="s">
        <v>88</v>
      </c>
      <c r="C140" s="53">
        <v>0.906</v>
      </c>
    </row>
    <row r="141">
      <c r="A141" s="35" t="s">
        <v>75</v>
      </c>
      <c r="B141" s="7" t="s">
        <v>89</v>
      </c>
      <c r="C141" s="53">
        <v>0.9</v>
      </c>
    </row>
    <row r="142">
      <c r="A142" s="35" t="s">
        <v>75</v>
      </c>
      <c r="B142" s="7" t="s">
        <v>45</v>
      </c>
      <c r="C142" s="36" t="s">
        <v>72</v>
      </c>
    </row>
    <row r="143">
      <c r="A143" s="35" t="s">
        <v>75</v>
      </c>
      <c r="B143" s="7" t="s">
        <v>46</v>
      </c>
      <c r="C143" s="36" t="s">
        <v>72</v>
      </c>
    </row>
    <row r="144">
      <c r="A144" s="35" t="s">
        <v>75</v>
      </c>
      <c r="B144" s="7" t="s">
        <v>92</v>
      </c>
      <c r="C144" s="36" t="s">
        <v>72</v>
      </c>
    </row>
    <row r="145">
      <c r="A145" s="35" t="s">
        <v>75</v>
      </c>
      <c r="B145" s="7" t="s">
        <v>49</v>
      </c>
      <c r="C145" s="53">
        <v>0.934</v>
      </c>
    </row>
    <row r="146">
      <c r="A146" s="35" t="s">
        <v>15</v>
      </c>
      <c r="B146" s="40" t="s">
        <v>36</v>
      </c>
      <c r="C146" s="53">
        <v>0.91</v>
      </c>
    </row>
    <row r="147">
      <c r="A147" s="35" t="s">
        <v>15</v>
      </c>
      <c r="B147" s="7" t="s">
        <v>85</v>
      </c>
      <c r="C147" s="53">
        <v>0.939</v>
      </c>
    </row>
    <row r="148">
      <c r="A148" s="35" t="s">
        <v>15</v>
      </c>
      <c r="B148" s="7" t="s">
        <v>40</v>
      </c>
      <c r="C148" s="53">
        <v>0.906</v>
      </c>
    </row>
    <row r="149">
      <c r="A149" s="35" t="s">
        <v>15</v>
      </c>
      <c r="B149" s="7" t="s">
        <v>88</v>
      </c>
      <c r="C149" s="36" t="s">
        <v>72</v>
      </c>
    </row>
    <row r="150">
      <c r="A150" s="35" t="s">
        <v>15</v>
      </c>
      <c r="B150" s="7" t="s">
        <v>89</v>
      </c>
      <c r="C150" s="53">
        <v>0.84</v>
      </c>
    </row>
    <row r="151">
      <c r="A151" s="35" t="s">
        <v>15</v>
      </c>
      <c r="B151" s="7" t="s">
        <v>45</v>
      </c>
      <c r="C151" s="36" t="s">
        <v>72</v>
      </c>
    </row>
    <row r="152">
      <c r="A152" s="35" t="s">
        <v>15</v>
      </c>
      <c r="B152" s="7" t="s">
        <v>46</v>
      </c>
      <c r="C152" s="53">
        <v>0.927</v>
      </c>
    </row>
    <row r="153">
      <c r="A153" s="35" t="s">
        <v>15</v>
      </c>
      <c r="B153" s="7" t="s">
        <v>92</v>
      </c>
      <c r="C153" s="53">
        <v>0.855</v>
      </c>
    </row>
    <row r="154">
      <c r="A154" s="35" t="s">
        <v>15</v>
      </c>
      <c r="B154" s="7" t="s">
        <v>49</v>
      </c>
      <c r="C154" s="53">
        <v>0.864</v>
      </c>
    </row>
    <row r="155">
      <c r="A155" s="35" t="s">
        <v>16</v>
      </c>
      <c r="B155" s="40" t="s">
        <v>36</v>
      </c>
      <c r="C155" s="53">
        <v>0.855</v>
      </c>
    </row>
    <row r="156">
      <c r="A156" s="35" t="s">
        <v>16</v>
      </c>
      <c r="B156" s="7" t="s">
        <v>85</v>
      </c>
      <c r="C156" s="53">
        <v>0.83</v>
      </c>
    </row>
    <row r="157">
      <c r="A157" s="35" t="s">
        <v>16</v>
      </c>
      <c r="B157" s="7" t="s">
        <v>40</v>
      </c>
      <c r="C157" s="53">
        <v>0.89</v>
      </c>
    </row>
    <row r="158">
      <c r="A158" s="35" t="s">
        <v>16</v>
      </c>
      <c r="B158" s="7" t="s">
        <v>88</v>
      </c>
      <c r="C158" s="53">
        <v>0.851</v>
      </c>
    </row>
    <row r="159">
      <c r="A159" s="35" t="s">
        <v>16</v>
      </c>
      <c r="B159" s="7" t="s">
        <v>89</v>
      </c>
      <c r="C159" s="53">
        <v>0.892</v>
      </c>
    </row>
    <row r="160">
      <c r="A160" s="35" t="s">
        <v>16</v>
      </c>
      <c r="B160" s="7" t="s">
        <v>45</v>
      </c>
      <c r="C160" s="36" t="s">
        <v>72</v>
      </c>
    </row>
    <row r="161">
      <c r="A161" s="35" t="s">
        <v>16</v>
      </c>
      <c r="B161" s="7" t="s">
        <v>46</v>
      </c>
      <c r="C161" s="36" t="s">
        <v>72</v>
      </c>
    </row>
    <row r="162">
      <c r="A162" s="35" t="s">
        <v>16</v>
      </c>
      <c r="B162" s="7" t="s">
        <v>92</v>
      </c>
      <c r="C162" s="53">
        <v>0.897</v>
      </c>
    </row>
    <row r="163">
      <c r="A163" s="35" t="s">
        <v>16</v>
      </c>
      <c r="B163" s="7" t="s">
        <v>49</v>
      </c>
      <c r="C163" s="53">
        <v>0.848</v>
      </c>
    </row>
    <row r="164">
      <c r="A164" s="35" t="s">
        <v>6</v>
      </c>
      <c r="B164" s="40" t="s">
        <v>36</v>
      </c>
      <c r="C164" s="53">
        <v>0.942</v>
      </c>
    </row>
    <row r="165">
      <c r="A165" s="35" t="s">
        <v>6</v>
      </c>
      <c r="B165" s="7" t="s">
        <v>85</v>
      </c>
      <c r="C165" s="53">
        <v>0.929</v>
      </c>
    </row>
    <row r="166">
      <c r="A166" s="35" t="s">
        <v>6</v>
      </c>
      <c r="B166" s="7" t="s">
        <v>40</v>
      </c>
      <c r="C166" s="53">
        <v>0.901</v>
      </c>
    </row>
    <row r="167">
      <c r="A167" s="35" t="s">
        <v>6</v>
      </c>
      <c r="B167" s="7" t="s">
        <v>88</v>
      </c>
      <c r="C167" s="53">
        <v>0.881</v>
      </c>
    </row>
    <row r="168">
      <c r="A168" s="35" t="s">
        <v>6</v>
      </c>
      <c r="B168" s="7" t="s">
        <v>89</v>
      </c>
      <c r="C168" s="53">
        <v>0.8</v>
      </c>
    </row>
    <row r="169">
      <c r="A169" s="35" t="s">
        <v>6</v>
      </c>
      <c r="B169" s="7" t="s">
        <v>45</v>
      </c>
      <c r="C169" s="36" t="s">
        <v>72</v>
      </c>
    </row>
    <row r="170">
      <c r="A170" s="35" t="s">
        <v>6</v>
      </c>
      <c r="B170" s="7" t="s">
        <v>46</v>
      </c>
      <c r="C170" s="36" t="s">
        <v>72</v>
      </c>
    </row>
    <row r="171">
      <c r="A171" s="35" t="s">
        <v>6</v>
      </c>
      <c r="B171" s="7" t="s">
        <v>92</v>
      </c>
      <c r="C171" s="53">
        <v>0.9</v>
      </c>
    </row>
    <row r="172">
      <c r="A172" s="35" t="s">
        <v>6</v>
      </c>
      <c r="B172" s="7" t="s">
        <v>49</v>
      </c>
      <c r="C172" s="53">
        <v>0.8</v>
      </c>
    </row>
    <row r="173">
      <c r="A173" s="35" t="s">
        <v>12</v>
      </c>
      <c r="B173" s="40" t="s">
        <v>36</v>
      </c>
      <c r="C173" s="53">
        <v>0.9</v>
      </c>
    </row>
    <row r="174">
      <c r="A174" s="35" t="s">
        <v>12</v>
      </c>
      <c r="B174" s="7" t="s">
        <v>85</v>
      </c>
      <c r="C174" s="53">
        <v>0.91</v>
      </c>
    </row>
    <row r="175">
      <c r="A175" s="35" t="s">
        <v>12</v>
      </c>
      <c r="B175" s="7" t="s">
        <v>40</v>
      </c>
      <c r="C175" s="53">
        <v>0.893</v>
      </c>
    </row>
    <row r="176">
      <c r="A176" s="35" t="s">
        <v>12</v>
      </c>
      <c r="B176" s="7" t="s">
        <v>88</v>
      </c>
      <c r="C176" s="53">
        <v>0.849</v>
      </c>
    </row>
    <row r="177">
      <c r="A177" s="35" t="s">
        <v>12</v>
      </c>
      <c r="B177" s="7" t="s">
        <v>89</v>
      </c>
      <c r="C177" s="53">
        <v>0.89</v>
      </c>
    </row>
    <row r="178">
      <c r="A178" s="35" t="s">
        <v>12</v>
      </c>
      <c r="B178" s="7" t="s">
        <v>45</v>
      </c>
      <c r="C178" s="36" t="s">
        <v>72</v>
      </c>
    </row>
    <row r="179">
      <c r="A179" s="35" t="s">
        <v>12</v>
      </c>
      <c r="B179" s="7" t="s">
        <v>46</v>
      </c>
      <c r="C179" s="53">
        <v>0.894</v>
      </c>
    </row>
    <row r="180">
      <c r="A180" s="35" t="s">
        <v>12</v>
      </c>
      <c r="B180" s="7" t="s">
        <v>92</v>
      </c>
      <c r="C180" s="53">
        <v>0.887</v>
      </c>
    </row>
    <row r="181">
      <c r="A181" s="35" t="s">
        <v>12</v>
      </c>
      <c r="B181" s="7" t="s">
        <v>49</v>
      </c>
      <c r="C181" s="53">
        <v>0.884</v>
      </c>
    </row>
    <row r="182">
      <c r="A182" s="35" t="s">
        <v>17</v>
      </c>
      <c r="B182" s="40" t="s">
        <v>36</v>
      </c>
      <c r="C182" s="53">
        <v>0.906</v>
      </c>
    </row>
    <row r="183">
      <c r="A183" s="35" t="s">
        <v>17</v>
      </c>
      <c r="B183" s="7" t="s">
        <v>85</v>
      </c>
      <c r="C183" s="53">
        <v>0.978</v>
      </c>
    </row>
    <row r="184">
      <c r="A184" s="35" t="s">
        <v>17</v>
      </c>
      <c r="B184" s="7" t="s">
        <v>40</v>
      </c>
      <c r="C184" s="53">
        <v>0.956</v>
      </c>
    </row>
    <row r="185">
      <c r="A185" s="35" t="s">
        <v>17</v>
      </c>
      <c r="B185" s="7" t="s">
        <v>88</v>
      </c>
      <c r="C185" s="53">
        <v>0.885</v>
      </c>
    </row>
    <row r="186">
      <c r="A186" s="35" t="s">
        <v>17</v>
      </c>
      <c r="B186" s="7" t="s">
        <v>89</v>
      </c>
      <c r="C186" s="53">
        <v>0.951</v>
      </c>
    </row>
    <row r="187">
      <c r="A187" s="35" t="s">
        <v>17</v>
      </c>
      <c r="B187" s="7" t="s">
        <v>45</v>
      </c>
      <c r="C187" s="36" t="s">
        <v>72</v>
      </c>
    </row>
    <row r="188">
      <c r="A188" s="35" t="s">
        <v>17</v>
      </c>
      <c r="B188" s="7" t="s">
        <v>46</v>
      </c>
      <c r="C188" s="36" t="s">
        <v>72</v>
      </c>
    </row>
    <row r="189">
      <c r="A189" s="35" t="s">
        <v>17</v>
      </c>
      <c r="B189" s="7" t="s">
        <v>92</v>
      </c>
      <c r="C189" s="53">
        <v>0.907</v>
      </c>
    </row>
    <row r="190">
      <c r="A190" s="35" t="s">
        <v>17</v>
      </c>
      <c r="B190" s="7" t="s">
        <v>49</v>
      </c>
      <c r="C190" s="53">
        <v>0.898</v>
      </c>
    </row>
    <row r="191">
      <c r="A191" s="35" t="s">
        <v>20</v>
      </c>
      <c r="B191" s="40" t="s">
        <v>36</v>
      </c>
      <c r="C191" s="53">
        <v>0.901</v>
      </c>
    </row>
    <row r="192">
      <c r="A192" s="35" t="s">
        <v>20</v>
      </c>
      <c r="B192" s="7" t="s">
        <v>85</v>
      </c>
      <c r="C192" s="53">
        <v>0.853</v>
      </c>
    </row>
    <row r="193">
      <c r="A193" s="35" t="s">
        <v>20</v>
      </c>
      <c r="B193" s="7" t="s">
        <v>40</v>
      </c>
      <c r="C193" s="53">
        <v>0.876</v>
      </c>
    </row>
    <row r="194">
      <c r="A194" s="35" t="s">
        <v>20</v>
      </c>
      <c r="B194" s="7" t="s">
        <v>88</v>
      </c>
      <c r="C194" s="53">
        <v>0.873</v>
      </c>
    </row>
    <row r="195">
      <c r="A195" s="35" t="s">
        <v>20</v>
      </c>
      <c r="B195" s="7" t="s">
        <v>89</v>
      </c>
      <c r="C195" s="53">
        <v>0.911</v>
      </c>
    </row>
    <row r="196">
      <c r="A196" s="35" t="s">
        <v>20</v>
      </c>
      <c r="B196" s="7" t="s">
        <v>45</v>
      </c>
      <c r="C196" s="36" t="s">
        <v>72</v>
      </c>
    </row>
    <row r="197">
      <c r="A197" s="35" t="s">
        <v>20</v>
      </c>
      <c r="B197" s="7" t="s">
        <v>46</v>
      </c>
      <c r="C197" s="36" t="s">
        <v>72</v>
      </c>
    </row>
    <row r="198">
      <c r="A198" s="35" t="s">
        <v>20</v>
      </c>
      <c r="B198" s="7" t="s">
        <v>92</v>
      </c>
      <c r="C198" s="53">
        <v>0.911</v>
      </c>
    </row>
    <row r="199">
      <c r="A199" s="35" t="s">
        <v>20</v>
      </c>
      <c r="B199" s="7" t="s">
        <v>49</v>
      </c>
      <c r="C199" s="53">
        <v>0.886</v>
      </c>
    </row>
    <row r="200">
      <c r="A200" s="35" t="s">
        <v>79</v>
      </c>
      <c r="B200" s="40" t="s">
        <v>36</v>
      </c>
      <c r="C200" s="36" t="s">
        <v>72</v>
      </c>
    </row>
    <row r="201">
      <c r="A201" s="35" t="s">
        <v>79</v>
      </c>
      <c r="B201" s="7" t="s">
        <v>85</v>
      </c>
      <c r="C201" s="36" t="s">
        <v>72</v>
      </c>
    </row>
    <row r="202">
      <c r="A202" s="35" t="s">
        <v>79</v>
      </c>
      <c r="B202" s="7" t="s">
        <v>40</v>
      </c>
      <c r="C202" s="36" t="s">
        <v>72</v>
      </c>
    </row>
    <row r="203">
      <c r="A203" s="35" t="s">
        <v>79</v>
      </c>
      <c r="B203" s="7" t="s">
        <v>88</v>
      </c>
      <c r="C203" s="53">
        <v>0.905</v>
      </c>
    </row>
    <row r="204">
      <c r="A204" s="35" t="s">
        <v>79</v>
      </c>
      <c r="B204" s="7" t="s">
        <v>89</v>
      </c>
      <c r="C204" s="36" t="s">
        <v>72</v>
      </c>
    </row>
    <row r="205">
      <c r="A205" s="35" t="s">
        <v>79</v>
      </c>
      <c r="B205" s="7" t="s">
        <v>45</v>
      </c>
      <c r="C205" s="36" t="s">
        <v>72</v>
      </c>
    </row>
    <row r="206">
      <c r="A206" s="35" t="s">
        <v>79</v>
      </c>
      <c r="B206" s="7" t="s">
        <v>46</v>
      </c>
      <c r="C206" s="36" t="s">
        <v>72</v>
      </c>
    </row>
    <row r="207">
      <c r="A207" s="35" t="s">
        <v>79</v>
      </c>
      <c r="B207" s="7" t="s">
        <v>92</v>
      </c>
      <c r="C207" s="53">
        <v>0.909</v>
      </c>
    </row>
    <row r="208">
      <c r="A208" s="35" t="s">
        <v>79</v>
      </c>
      <c r="B208" s="7" t="s">
        <v>49</v>
      </c>
      <c r="C208" s="36" t="s">
        <v>72</v>
      </c>
    </row>
    <row r="209">
      <c r="A209" s="35" t="s">
        <v>80</v>
      </c>
      <c r="B209" s="40" t="s">
        <v>36</v>
      </c>
      <c r="C209" s="36" t="s">
        <v>72</v>
      </c>
    </row>
    <row r="210">
      <c r="A210" s="35" t="s">
        <v>80</v>
      </c>
      <c r="B210" s="7" t="s">
        <v>85</v>
      </c>
      <c r="C210" s="36" t="s">
        <v>72</v>
      </c>
    </row>
    <row r="211">
      <c r="A211" s="35" t="s">
        <v>80</v>
      </c>
      <c r="B211" s="7" t="s">
        <v>40</v>
      </c>
      <c r="C211" s="36" t="s">
        <v>72</v>
      </c>
    </row>
    <row r="212">
      <c r="A212" s="35" t="s">
        <v>80</v>
      </c>
      <c r="B212" s="7" t="s">
        <v>88</v>
      </c>
      <c r="C212" s="36" t="s">
        <v>72</v>
      </c>
    </row>
    <row r="213">
      <c r="A213" s="35" t="s">
        <v>80</v>
      </c>
      <c r="B213" s="7" t="s">
        <v>89</v>
      </c>
      <c r="C213" s="36" t="s">
        <v>72</v>
      </c>
    </row>
    <row r="214">
      <c r="A214" s="35" t="s">
        <v>80</v>
      </c>
      <c r="B214" s="7" t="s">
        <v>45</v>
      </c>
      <c r="C214" s="36" t="s">
        <v>72</v>
      </c>
    </row>
    <row r="215">
      <c r="A215" s="35" t="s">
        <v>80</v>
      </c>
      <c r="B215" s="7" t="s">
        <v>46</v>
      </c>
      <c r="C215" s="36" t="s">
        <v>72</v>
      </c>
    </row>
    <row r="216">
      <c r="A216" s="35" t="s">
        <v>80</v>
      </c>
      <c r="B216" s="7" t="s">
        <v>92</v>
      </c>
      <c r="C216" s="36" t="s">
        <v>72</v>
      </c>
    </row>
    <row r="217">
      <c r="A217" s="35" t="s">
        <v>80</v>
      </c>
      <c r="B217" s="7" t="s">
        <v>49</v>
      </c>
      <c r="C217" s="36" t="s">
        <v>72</v>
      </c>
    </row>
    <row r="218">
      <c r="A218" s="35" t="s">
        <v>81</v>
      </c>
      <c r="B218" s="40" t="s">
        <v>36</v>
      </c>
      <c r="C218" s="36" t="s">
        <v>72</v>
      </c>
    </row>
    <row r="219">
      <c r="A219" s="35" t="s">
        <v>81</v>
      </c>
      <c r="B219" s="7" t="s">
        <v>85</v>
      </c>
      <c r="C219" s="36" t="s">
        <v>72</v>
      </c>
    </row>
    <row r="220">
      <c r="A220" s="35" t="s">
        <v>81</v>
      </c>
      <c r="B220" s="7" t="s">
        <v>40</v>
      </c>
      <c r="C220" s="36" t="s">
        <v>72</v>
      </c>
    </row>
    <row r="221">
      <c r="A221" s="35" t="s">
        <v>81</v>
      </c>
      <c r="B221" s="7" t="s">
        <v>88</v>
      </c>
      <c r="C221" s="36" t="s">
        <v>72</v>
      </c>
    </row>
    <row r="222">
      <c r="A222" s="35" t="s">
        <v>81</v>
      </c>
      <c r="B222" s="7" t="s">
        <v>89</v>
      </c>
      <c r="C222" s="36" t="s">
        <v>72</v>
      </c>
    </row>
    <row r="223">
      <c r="A223" s="35" t="s">
        <v>81</v>
      </c>
      <c r="B223" s="7" t="s">
        <v>45</v>
      </c>
      <c r="C223" s="36" t="s">
        <v>72</v>
      </c>
    </row>
    <row r="224">
      <c r="A224" s="35" t="s">
        <v>81</v>
      </c>
      <c r="B224" s="7" t="s">
        <v>46</v>
      </c>
      <c r="C224" s="36" t="s">
        <v>72</v>
      </c>
    </row>
    <row r="225">
      <c r="A225" s="35" t="s">
        <v>81</v>
      </c>
      <c r="B225" s="7" t="s">
        <v>92</v>
      </c>
      <c r="C225" s="36" t="s">
        <v>72</v>
      </c>
    </row>
    <row r="226">
      <c r="A226" s="35" t="s">
        <v>81</v>
      </c>
      <c r="B226" s="7" t="s">
        <v>49</v>
      </c>
      <c r="C226" s="36" t="s">
        <v>72</v>
      </c>
    </row>
    <row r="227">
      <c r="A227" s="35" t="s">
        <v>78</v>
      </c>
      <c r="B227" s="40" t="s">
        <v>36</v>
      </c>
      <c r="C227" s="53">
        <v>0.959</v>
      </c>
    </row>
    <row r="228">
      <c r="A228" s="35" t="s">
        <v>78</v>
      </c>
      <c r="B228" s="7" t="s">
        <v>85</v>
      </c>
      <c r="C228" s="36" t="s">
        <v>72</v>
      </c>
    </row>
    <row r="229">
      <c r="A229" s="35" t="s">
        <v>78</v>
      </c>
      <c r="B229" s="7" t="s">
        <v>40</v>
      </c>
      <c r="C229" s="53">
        <v>0.925</v>
      </c>
    </row>
    <row r="230">
      <c r="A230" s="35" t="s">
        <v>78</v>
      </c>
      <c r="B230" s="7" t="s">
        <v>88</v>
      </c>
      <c r="C230" s="53">
        <v>0.919</v>
      </c>
    </row>
    <row r="231">
      <c r="A231" s="35" t="s">
        <v>78</v>
      </c>
      <c r="B231" s="7" t="s">
        <v>89</v>
      </c>
      <c r="C231" s="53">
        <v>0.78</v>
      </c>
    </row>
    <row r="232">
      <c r="A232" s="35" t="s">
        <v>78</v>
      </c>
      <c r="B232" s="7" t="s">
        <v>45</v>
      </c>
      <c r="C232" s="36" t="s">
        <v>72</v>
      </c>
    </row>
    <row r="233">
      <c r="A233" s="35" t="s">
        <v>78</v>
      </c>
      <c r="B233" s="7" t="s">
        <v>46</v>
      </c>
      <c r="C233" s="53">
        <v>0.941</v>
      </c>
    </row>
    <row r="234">
      <c r="A234" s="35" t="s">
        <v>78</v>
      </c>
      <c r="B234" s="7" t="s">
        <v>92</v>
      </c>
      <c r="C234" s="53">
        <v>0.942</v>
      </c>
    </row>
    <row r="235">
      <c r="A235" s="35" t="s">
        <v>78</v>
      </c>
      <c r="B235" s="7" t="s">
        <v>49</v>
      </c>
      <c r="C235" s="53">
        <v>0.8</v>
      </c>
    </row>
    <row r="236">
      <c r="A236" s="35" t="s">
        <v>19</v>
      </c>
      <c r="B236" s="40" t="s">
        <v>36</v>
      </c>
      <c r="C236" s="53">
        <v>0.854</v>
      </c>
    </row>
    <row r="237">
      <c r="A237" s="35" t="s">
        <v>19</v>
      </c>
      <c r="B237" s="7" t="s">
        <v>85</v>
      </c>
      <c r="C237" s="53">
        <v>0.838</v>
      </c>
    </row>
    <row r="238">
      <c r="A238" s="35" t="s">
        <v>19</v>
      </c>
      <c r="B238" s="7" t="s">
        <v>40</v>
      </c>
      <c r="C238" s="36" t="s">
        <v>72</v>
      </c>
    </row>
    <row r="239">
      <c r="A239" s="35" t="s">
        <v>19</v>
      </c>
      <c r="B239" s="7" t="s">
        <v>88</v>
      </c>
      <c r="C239" s="53">
        <v>0.88</v>
      </c>
    </row>
    <row r="240">
      <c r="A240" s="35" t="s">
        <v>19</v>
      </c>
      <c r="B240" s="7" t="s">
        <v>89</v>
      </c>
      <c r="C240" s="53">
        <v>0.853</v>
      </c>
    </row>
    <row r="241">
      <c r="A241" s="35" t="s">
        <v>19</v>
      </c>
      <c r="B241" s="7" t="s">
        <v>45</v>
      </c>
      <c r="C241" s="36" t="s">
        <v>72</v>
      </c>
    </row>
    <row r="242">
      <c r="A242" s="35" t="s">
        <v>19</v>
      </c>
      <c r="B242" s="7" t="s">
        <v>46</v>
      </c>
      <c r="C242" s="36" t="s">
        <v>72</v>
      </c>
    </row>
    <row r="243">
      <c r="A243" s="35" t="s">
        <v>19</v>
      </c>
      <c r="B243" s="7" t="s">
        <v>92</v>
      </c>
      <c r="C243" s="53">
        <v>0.899</v>
      </c>
    </row>
    <row r="244">
      <c r="A244" s="35" t="s">
        <v>19</v>
      </c>
      <c r="B244" s="7" t="s">
        <v>49</v>
      </c>
      <c r="C244" s="53">
        <v>0.86</v>
      </c>
    </row>
    <row r="245">
      <c r="A245" s="35" t="s">
        <v>21</v>
      </c>
      <c r="B245" s="40" t="s">
        <v>36</v>
      </c>
      <c r="C245" s="53">
        <v>0.864</v>
      </c>
    </row>
    <row r="246">
      <c r="A246" s="35" t="s">
        <v>21</v>
      </c>
      <c r="B246" s="7" t="s">
        <v>85</v>
      </c>
      <c r="C246" s="53">
        <v>0.879</v>
      </c>
    </row>
    <row r="247">
      <c r="A247" s="35" t="s">
        <v>21</v>
      </c>
      <c r="B247" s="7" t="s">
        <v>40</v>
      </c>
      <c r="C247" s="53">
        <v>0.867</v>
      </c>
    </row>
    <row r="248">
      <c r="A248" s="35" t="s">
        <v>21</v>
      </c>
      <c r="B248" s="7" t="s">
        <v>88</v>
      </c>
      <c r="C248" s="53">
        <v>0.8</v>
      </c>
    </row>
    <row r="249">
      <c r="A249" s="35" t="s">
        <v>21</v>
      </c>
      <c r="B249" s="7" t="s">
        <v>89</v>
      </c>
      <c r="C249" s="53">
        <v>0.866</v>
      </c>
    </row>
    <row r="250">
      <c r="A250" s="35" t="s">
        <v>21</v>
      </c>
      <c r="B250" s="7" t="s">
        <v>45</v>
      </c>
      <c r="C250" s="36" t="s">
        <v>72</v>
      </c>
    </row>
    <row r="251">
      <c r="A251" s="35" t="s">
        <v>21</v>
      </c>
      <c r="B251" s="7" t="s">
        <v>46</v>
      </c>
      <c r="C251" s="53">
        <v>0.87</v>
      </c>
    </row>
    <row r="252">
      <c r="A252" s="35" t="s">
        <v>21</v>
      </c>
      <c r="B252" s="7" t="s">
        <v>92</v>
      </c>
      <c r="C252" s="53">
        <v>0.838</v>
      </c>
    </row>
    <row r="253">
      <c r="A253" s="35" t="s">
        <v>21</v>
      </c>
      <c r="B253" s="7" t="s">
        <v>49</v>
      </c>
      <c r="C253" s="53">
        <v>0.837</v>
      </c>
    </row>
    <row r="254">
      <c r="C254" s="54"/>
    </row>
    <row r="255">
      <c r="C255" s="54"/>
    </row>
    <row r="256">
      <c r="C256" s="54"/>
    </row>
    <row r="257">
      <c r="C257" s="54"/>
    </row>
    <row r="258">
      <c r="C258" s="54"/>
    </row>
    <row r="259">
      <c r="C259" s="54"/>
    </row>
    <row r="260">
      <c r="C260" s="54"/>
    </row>
    <row r="261">
      <c r="C261" s="54"/>
    </row>
    <row r="262">
      <c r="C262" s="54"/>
    </row>
    <row r="263">
      <c r="C263" s="54"/>
    </row>
    <row r="264">
      <c r="C264" s="54"/>
    </row>
    <row r="265">
      <c r="C265" s="54"/>
    </row>
    <row r="266">
      <c r="C266" s="54"/>
    </row>
    <row r="267">
      <c r="C267" s="54"/>
    </row>
    <row r="268">
      <c r="C268" s="54"/>
    </row>
    <row r="269">
      <c r="C269" s="54"/>
    </row>
    <row r="270">
      <c r="C270" s="54"/>
    </row>
    <row r="271">
      <c r="C271" s="54"/>
    </row>
    <row r="272">
      <c r="C272" s="54"/>
    </row>
    <row r="273">
      <c r="C273" s="54"/>
    </row>
    <row r="274">
      <c r="C274" s="54"/>
    </row>
    <row r="275">
      <c r="C275" s="54"/>
    </row>
    <row r="276">
      <c r="C276" s="54"/>
    </row>
    <row r="277">
      <c r="C277" s="54"/>
    </row>
    <row r="278">
      <c r="C278" s="54"/>
    </row>
    <row r="279">
      <c r="C279" s="54"/>
    </row>
    <row r="280">
      <c r="C280" s="54"/>
    </row>
    <row r="281">
      <c r="C281" s="54"/>
    </row>
    <row r="282">
      <c r="C282" s="54"/>
    </row>
    <row r="283">
      <c r="C283" s="54"/>
    </row>
    <row r="284">
      <c r="C284" s="54"/>
    </row>
    <row r="285">
      <c r="C285" s="54"/>
    </row>
    <row r="286">
      <c r="C286" s="54"/>
    </row>
    <row r="287">
      <c r="C287" s="54"/>
    </row>
    <row r="288">
      <c r="C288" s="54"/>
    </row>
    <row r="289">
      <c r="C289" s="54"/>
    </row>
    <row r="290">
      <c r="C290" s="54"/>
    </row>
    <row r="291">
      <c r="C291" s="54"/>
    </row>
    <row r="292">
      <c r="C292" s="54"/>
    </row>
    <row r="293">
      <c r="C293" s="54"/>
    </row>
    <row r="294">
      <c r="C294" s="54"/>
    </row>
    <row r="295">
      <c r="C295" s="54"/>
    </row>
    <row r="296">
      <c r="C296" s="54"/>
    </row>
    <row r="297">
      <c r="C297" s="54"/>
    </row>
    <row r="298">
      <c r="C298" s="54"/>
    </row>
    <row r="299">
      <c r="C299" s="54"/>
    </row>
    <row r="300">
      <c r="C300" s="54"/>
    </row>
    <row r="301">
      <c r="C301" s="54"/>
    </row>
    <row r="302">
      <c r="C302" s="54"/>
    </row>
    <row r="303">
      <c r="C303" s="54"/>
    </row>
    <row r="304">
      <c r="C304" s="54"/>
    </row>
    <row r="305">
      <c r="C305" s="54"/>
    </row>
    <row r="306">
      <c r="C306" s="54"/>
    </row>
    <row r="307">
      <c r="C307" s="54"/>
    </row>
    <row r="308">
      <c r="C308" s="54"/>
    </row>
    <row r="309">
      <c r="C309" s="54"/>
    </row>
    <row r="310">
      <c r="C310" s="54"/>
    </row>
    <row r="311">
      <c r="C311" s="54"/>
    </row>
    <row r="312">
      <c r="C312" s="54"/>
    </row>
    <row r="313">
      <c r="C313" s="54"/>
    </row>
    <row r="314">
      <c r="C314" s="54"/>
    </row>
    <row r="315">
      <c r="C315" s="54"/>
    </row>
    <row r="316">
      <c r="C316" s="54"/>
    </row>
    <row r="317">
      <c r="C317" s="54"/>
    </row>
    <row r="318">
      <c r="C318" s="54"/>
    </row>
    <row r="319">
      <c r="C319" s="54"/>
    </row>
    <row r="320">
      <c r="C320" s="54"/>
    </row>
    <row r="321">
      <c r="C321" s="54"/>
    </row>
    <row r="322">
      <c r="C322" s="54"/>
    </row>
    <row r="323">
      <c r="C323" s="54"/>
    </row>
    <row r="324">
      <c r="C324" s="54"/>
    </row>
    <row r="325">
      <c r="C325" s="54"/>
    </row>
    <row r="326">
      <c r="C326" s="54"/>
    </row>
    <row r="327">
      <c r="C327" s="54"/>
    </row>
    <row r="328">
      <c r="C328" s="54"/>
    </row>
    <row r="329">
      <c r="C329" s="54"/>
    </row>
    <row r="330">
      <c r="C330" s="54"/>
    </row>
    <row r="331">
      <c r="C331" s="54"/>
    </row>
    <row r="332">
      <c r="C332" s="54"/>
    </row>
    <row r="333">
      <c r="C333" s="54"/>
    </row>
    <row r="334">
      <c r="C334" s="54"/>
    </row>
    <row r="335">
      <c r="C335" s="54"/>
    </row>
    <row r="336">
      <c r="C336" s="54"/>
    </row>
    <row r="337">
      <c r="C337" s="54"/>
    </row>
    <row r="338">
      <c r="C338" s="54"/>
    </row>
    <row r="339">
      <c r="C339" s="54"/>
    </row>
    <row r="340">
      <c r="C340" s="54"/>
    </row>
    <row r="341">
      <c r="C341" s="54"/>
    </row>
    <row r="342">
      <c r="C342" s="54"/>
    </row>
    <row r="343">
      <c r="C343" s="54"/>
    </row>
    <row r="344">
      <c r="C344" s="54"/>
    </row>
    <row r="345">
      <c r="C345" s="54"/>
    </row>
    <row r="346">
      <c r="C346" s="54"/>
    </row>
    <row r="347">
      <c r="C347" s="54"/>
    </row>
    <row r="348">
      <c r="C348" s="54"/>
    </row>
    <row r="349">
      <c r="C349" s="54"/>
    </row>
    <row r="350">
      <c r="C350" s="54"/>
    </row>
    <row r="351">
      <c r="C351" s="54"/>
    </row>
    <row r="352">
      <c r="C352" s="54"/>
    </row>
    <row r="353">
      <c r="C353" s="54"/>
    </row>
    <row r="354">
      <c r="C354" s="54"/>
    </row>
    <row r="355">
      <c r="C355" s="54"/>
    </row>
    <row r="356">
      <c r="C356" s="54"/>
    </row>
    <row r="357">
      <c r="C357" s="54"/>
    </row>
    <row r="358">
      <c r="C358" s="54"/>
    </row>
    <row r="359">
      <c r="C359" s="54"/>
    </row>
    <row r="360">
      <c r="C360" s="54"/>
    </row>
    <row r="361">
      <c r="C361" s="54"/>
    </row>
    <row r="362">
      <c r="C362" s="54"/>
    </row>
    <row r="363">
      <c r="C363" s="54"/>
    </row>
    <row r="364">
      <c r="C364" s="54"/>
    </row>
    <row r="365">
      <c r="C365" s="54"/>
    </row>
    <row r="366">
      <c r="C366" s="54"/>
    </row>
    <row r="367">
      <c r="C367" s="54"/>
    </row>
    <row r="368">
      <c r="C368" s="54"/>
    </row>
    <row r="369">
      <c r="C369" s="54"/>
    </row>
    <row r="370">
      <c r="C370" s="54"/>
    </row>
    <row r="371">
      <c r="C371" s="54"/>
    </row>
    <row r="372">
      <c r="C372" s="54"/>
    </row>
    <row r="373">
      <c r="C373" s="54"/>
    </row>
    <row r="374">
      <c r="C374" s="54"/>
    </row>
    <row r="375">
      <c r="C375" s="54"/>
    </row>
    <row r="376">
      <c r="C376" s="54"/>
    </row>
    <row r="377">
      <c r="C377" s="54"/>
    </row>
    <row r="378">
      <c r="C378" s="54"/>
    </row>
    <row r="379">
      <c r="C379" s="54"/>
    </row>
    <row r="380">
      <c r="C380" s="54"/>
    </row>
    <row r="381">
      <c r="C381" s="54"/>
    </row>
    <row r="382">
      <c r="C382" s="54"/>
    </row>
    <row r="383">
      <c r="C383" s="54"/>
    </row>
    <row r="384">
      <c r="C384" s="54"/>
    </row>
    <row r="385">
      <c r="C385" s="54"/>
    </row>
    <row r="386">
      <c r="C386" s="54"/>
    </row>
    <row r="387">
      <c r="C387" s="54"/>
    </row>
    <row r="388">
      <c r="C388" s="54"/>
    </row>
    <row r="389">
      <c r="C389" s="54"/>
    </row>
    <row r="390">
      <c r="C390" s="54"/>
    </row>
    <row r="391">
      <c r="C391" s="54"/>
    </row>
    <row r="392">
      <c r="C392" s="54"/>
    </row>
    <row r="393">
      <c r="C393" s="54"/>
    </row>
    <row r="394">
      <c r="C394" s="54"/>
    </row>
    <row r="395">
      <c r="C395" s="54"/>
    </row>
    <row r="396">
      <c r="C396" s="54"/>
    </row>
    <row r="397">
      <c r="C397" s="54"/>
    </row>
    <row r="398">
      <c r="C398" s="54"/>
    </row>
    <row r="399">
      <c r="C399" s="54"/>
    </row>
    <row r="400">
      <c r="C400" s="54"/>
    </row>
    <row r="401">
      <c r="C401" s="54"/>
    </row>
    <row r="402">
      <c r="C402" s="54"/>
    </row>
    <row r="403">
      <c r="C403" s="54"/>
    </row>
    <row r="404">
      <c r="C404" s="54"/>
    </row>
    <row r="405">
      <c r="C405" s="54"/>
    </row>
    <row r="406">
      <c r="C406" s="54"/>
    </row>
    <row r="407">
      <c r="C407" s="54"/>
    </row>
    <row r="408">
      <c r="C408" s="54"/>
    </row>
    <row r="409">
      <c r="C409" s="54"/>
    </row>
    <row r="410">
      <c r="C410" s="54"/>
    </row>
    <row r="411">
      <c r="C411" s="54"/>
    </row>
    <row r="412">
      <c r="C412" s="54"/>
    </row>
    <row r="413">
      <c r="C413" s="54"/>
    </row>
    <row r="414">
      <c r="C414" s="54"/>
    </row>
    <row r="415">
      <c r="C415" s="54"/>
    </row>
    <row r="416">
      <c r="C416" s="54"/>
    </row>
    <row r="417">
      <c r="C417" s="54"/>
    </row>
    <row r="418">
      <c r="C418" s="54"/>
    </row>
    <row r="419">
      <c r="C419" s="54"/>
    </row>
    <row r="420">
      <c r="C420" s="54"/>
    </row>
    <row r="421">
      <c r="C421" s="54"/>
    </row>
    <row r="422">
      <c r="C422" s="54"/>
    </row>
    <row r="423">
      <c r="C423" s="54"/>
    </row>
    <row r="424">
      <c r="C424" s="54"/>
    </row>
    <row r="425">
      <c r="C425" s="54"/>
    </row>
    <row r="426">
      <c r="C426" s="54"/>
    </row>
    <row r="427">
      <c r="C427" s="54"/>
    </row>
    <row r="428">
      <c r="C428" s="54"/>
    </row>
    <row r="429">
      <c r="C429" s="54"/>
    </row>
    <row r="430">
      <c r="C430" s="54"/>
    </row>
    <row r="431">
      <c r="C431" s="54"/>
    </row>
    <row r="432">
      <c r="C432" s="54"/>
    </row>
    <row r="433">
      <c r="C433" s="54"/>
    </row>
    <row r="434">
      <c r="C434" s="54"/>
    </row>
    <row r="435">
      <c r="C435" s="54"/>
    </row>
    <row r="436">
      <c r="C436" s="54"/>
    </row>
    <row r="437">
      <c r="C437" s="54"/>
    </row>
    <row r="438">
      <c r="C438" s="54"/>
    </row>
    <row r="439">
      <c r="C439" s="54"/>
    </row>
    <row r="440">
      <c r="C440" s="54"/>
    </row>
    <row r="441">
      <c r="C441" s="54"/>
    </row>
    <row r="442">
      <c r="C442" s="54"/>
    </row>
    <row r="443">
      <c r="C443" s="54"/>
    </row>
    <row r="444">
      <c r="C444" s="54"/>
    </row>
    <row r="445">
      <c r="C445" s="54"/>
    </row>
    <row r="446">
      <c r="C446" s="54"/>
    </row>
    <row r="447">
      <c r="C447" s="54"/>
    </row>
    <row r="448">
      <c r="C448" s="54"/>
    </row>
    <row r="449">
      <c r="C449" s="54"/>
    </row>
    <row r="450">
      <c r="C450" s="54"/>
    </row>
    <row r="451">
      <c r="C451" s="54"/>
    </row>
    <row r="452">
      <c r="C452" s="54"/>
    </row>
    <row r="453">
      <c r="C453" s="54"/>
    </row>
    <row r="454">
      <c r="C454" s="54"/>
    </row>
    <row r="455">
      <c r="C455" s="54"/>
    </row>
    <row r="456">
      <c r="C456" s="54"/>
    </row>
    <row r="457">
      <c r="C457" s="54"/>
    </row>
    <row r="458">
      <c r="C458" s="54"/>
    </row>
    <row r="459">
      <c r="C459" s="54"/>
    </row>
    <row r="460">
      <c r="C460" s="54"/>
    </row>
    <row r="461">
      <c r="C461" s="54"/>
    </row>
    <row r="462">
      <c r="C462" s="54"/>
    </row>
    <row r="463">
      <c r="C463" s="54"/>
    </row>
    <row r="464">
      <c r="C464" s="54"/>
    </row>
    <row r="465">
      <c r="C465" s="54"/>
    </row>
    <row r="466">
      <c r="C466" s="54"/>
    </row>
    <row r="467">
      <c r="C467" s="54"/>
    </row>
    <row r="468">
      <c r="C468" s="54"/>
    </row>
    <row r="469">
      <c r="C469" s="54"/>
    </row>
    <row r="470">
      <c r="C470" s="54"/>
    </row>
    <row r="471">
      <c r="C471" s="54"/>
    </row>
    <row r="472">
      <c r="C472" s="54"/>
    </row>
    <row r="473">
      <c r="C473" s="54"/>
    </row>
    <row r="474">
      <c r="C474" s="54"/>
    </row>
    <row r="475">
      <c r="C475" s="54"/>
    </row>
    <row r="476">
      <c r="C476" s="54"/>
    </row>
    <row r="477">
      <c r="C477" s="54"/>
    </row>
    <row r="478">
      <c r="C478" s="54"/>
    </row>
    <row r="479">
      <c r="C479" s="54"/>
    </row>
    <row r="480">
      <c r="C480" s="54"/>
    </row>
    <row r="481">
      <c r="C481" s="54"/>
    </row>
    <row r="482">
      <c r="C482" s="54"/>
    </row>
    <row r="483">
      <c r="C483" s="54"/>
    </row>
    <row r="484">
      <c r="C484" s="54"/>
    </row>
    <row r="485">
      <c r="C485" s="54"/>
    </row>
    <row r="486">
      <c r="C486" s="54"/>
    </row>
    <row r="487">
      <c r="C487" s="54"/>
    </row>
    <row r="488">
      <c r="C488" s="54"/>
    </row>
    <row r="489">
      <c r="C489" s="54"/>
    </row>
    <row r="490">
      <c r="C490" s="54"/>
    </row>
    <row r="491">
      <c r="C491" s="54"/>
    </row>
    <row r="492">
      <c r="C492" s="54"/>
    </row>
    <row r="493">
      <c r="C493" s="54"/>
    </row>
    <row r="494">
      <c r="C494" s="54"/>
    </row>
    <row r="495">
      <c r="C495" s="54"/>
    </row>
    <row r="496">
      <c r="C496" s="54"/>
    </row>
    <row r="497">
      <c r="C497" s="54"/>
    </row>
    <row r="498">
      <c r="C498" s="54"/>
    </row>
    <row r="499">
      <c r="C499" s="54"/>
    </row>
    <row r="500">
      <c r="C500" s="54"/>
    </row>
    <row r="501">
      <c r="C501" s="54"/>
    </row>
    <row r="502">
      <c r="C502" s="54"/>
    </row>
    <row r="503">
      <c r="C503" s="54"/>
    </row>
    <row r="504">
      <c r="C504" s="54"/>
    </row>
    <row r="505">
      <c r="C505" s="54"/>
    </row>
    <row r="506">
      <c r="C506" s="54"/>
    </row>
    <row r="507">
      <c r="C507" s="54"/>
    </row>
    <row r="508">
      <c r="C508" s="54"/>
    </row>
    <row r="509">
      <c r="C509" s="54"/>
    </row>
    <row r="510">
      <c r="C510" s="54"/>
    </row>
    <row r="511">
      <c r="C511" s="54"/>
    </row>
    <row r="512">
      <c r="C512" s="54"/>
    </row>
    <row r="513">
      <c r="C513" s="54"/>
    </row>
    <row r="514">
      <c r="C514" s="54"/>
    </row>
    <row r="515">
      <c r="C515" s="54"/>
    </row>
    <row r="516">
      <c r="C516" s="54"/>
    </row>
    <row r="517">
      <c r="C517" s="54"/>
    </row>
    <row r="518">
      <c r="C518" s="54"/>
    </row>
    <row r="519">
      <c r="C519" s="54"/>
    </row>
    <row r="520">
      <c r="C520" s="54"/>
    </row>
    <row r="521">
      <c r="C521" s="54"/>
    </row>
    <row r="522">
      <c r="C522" s="54"/>
    </row>
    <row r="523">
      <c r="C523" s="54"/>
    </row>
    <row r="524">
      <c r="C524" s="54"/>
    </row>
    <row r="525">
      <c r="C525" s="54"/>
    </row>
    <row r="526">
      <c r="C526" s="54"/>
    </row>
    <row r="527">
      <c r="C527" s="54"/>
    </row>
    <row r="528">
      <c r="C528" s="54"/>
    </row>
    <row r="529">
      <c r="C529" s="54"/>
    </row>
    <row r="530">
      <c r="C530" s="54"/>
    </row>
    <row r="531">
      <c r="C531" s="54"/>
    </row>
    <row r="532">
      <c r="C532" s="54"/>
    </row>
    <row r="533">
      <c r="C533" s="54"/>
    </row>
    <row r="534">
      <c r="C534" s="54"/>
    </row>
    <row r="535">
      <c r="C535" s="54"/>
    </row>
    <row r="536">
      <c r="C536" s="54"/>
    </row>
    <row r="537">
      <c r="C537" s="54"/>
    </row>
    <row r="538">
      <c r="C538" s="54"/>
    </row>
    <row r="539">
      <c r="C539" s="54"/>
    </row>
    <row r="540">
      <c r="C540" s="54"/>
    </row>
    <row r="541">
      <c r="C541" s="54"/>
    </row>
    <row r="542">
      <c r="C542" s="54"/>
    </row>
    <row r="543">
      <c r="C543" s="54"/>
    </row>
    <row r="544">
      <c r="C544" s="54"/>
    </row>
    <row r="545">
      <c r="C545" s="54"/>
    </row>
    <row r="546">
      <c r="C546" s="54"/>
    </row>
    <row r="547">
      <c r="C547" s="54"/>
    </row>
    <row r="548">
      <c r="C548" s="54"/>
    </row>
    <row r="549">
      <c r="C549" s="54"/>
    </row>
    <row r="550">
      <c r="C550" s="54"/>
    </row>
    <row r="551">
      <c r="C551" s="54"/>
    </row>
    <row r="552">
      <c r="C552" s="54"/>
    </row>
    <row r="553">
      <c r="C553" s="54"/>
    </row>
    <row r="554">
      <c r="C554" s="54"/>
    </row>
    <row r="555">
      <c r="C555" s="54"/>
    </row>
    <row r="556">
      <c r="C556" s="54"/>
    </row>
    <row r="557">
      <c r="C557" s="54"/>
    </row>
    <row r="558">
      <c r="C558" s="54"/>
    </row>
    <row r="559">
      <c r="C559" s="54"/>
    </row>
    <row r="560">
      <c r="C560" s="54"/>
    </row>
    <row r="561">
      <c r="C561" s="54"/>
    </row>
    <row r="562">
      <c r="C562" s="54"/>
    </row>
    <row r="563">
      <c r="C563" s="54"/>
    </row>
    <row r="564">
      <c r="C564" s="54"/>
    </row>
    <row r="565">
      <c r="C565" s="54"/>
    </row>
    <row r="566">
      <c r="C566" s="54"/>
    </row>
    <row r="567">
      <c r="C567" s="54"/>
    </row>
    <row r="568">
      <c r="C568" s="54"/>
    </row>
    <row r="569">
      <c r="C569" s="54"/>
    </row>
    <row r="570">
      <c r="C570" s="54"/>
    </row>
    <row r="571">
      <c r="C571" s="54"/>
    </row>
    <row r="572">
      <c r="C572" s="54"/>
    </row>
    <row r="573">
      <c r="C573" s="54"/>
    </row>
    <row r="574">
      <c r="C574" s="54"/>
    </row>
    <row r="575">
      <c r="C575" s="54"/>
    </row>
    <row r="576">
      <c r="C576" s="54"/>
    </row>
    <row r="577">
      <c r="C577" s="54"/>
    </row>
    <row r="578">
      <c r="C578" s="54"/>
    </row>
    <row r="579">
      <c r="C579" s="54"/>
    </row>
    <row r="580">
      <c r="C580" s="54"/>
    </row>
    <row r="581">
      <c r="C581" s="54"/>
    </row>
    <row r="582">
      <c r="C582" s="54"/>
    </row>
    <row r="583">
      <c r="C583" s="54"/>
    </row>
    <row r="584">
      <c r="C584" s="54"/>
    </row>
    <row r="585">
      <c r="C585" s="54"/>
    </row>
    <row r="586">
      <c r="C586" s="54"/>
    </row>
    <row r="587">
      <c r="C587" s="54"/>
    </row>
    <row r="588">
      <c r="C588" s="54"/>
    </row>
    <row r="589">
      <c r="C589" s="54"/>
    </row>
    <row r="590">
      <c r="C590" s="54"/>
    </row>
    <row r="591">
      <c r="C591" s="54"/>
    </row>
    <row r="592">
      <c r="C592" s="54"/>
    </row>
    <row r="593">
      <c r="C593" s="54"/>
    </row>
    <row r="594">
      <c r="C594" s="54"/>
    </row>
    <row r="595">
      <c r="C595" s="54"/>
    </row>
    <row r="596">
      <c r="C596" s="54"/>
    </row>
    <row r="597">
      <c r="C597" s="54"/>
    </row>
    <row r="598">
      <c r="C598" s="54"/>
    </row>
    <row r="599">
      <c r="C599" s="54"/>
    </row>
    <row r="600">
      <c r="C600" s="54"/>
    </row>
    <row r="601">
      <c r="C601" s="54"/>
    </row>
    <row r="602">
      <c r="C602" s="54"/>
    </row>
    <row r="603">
      <c r="C603" s="54"/>
    </row>
    <row r="604">
      <c r="C604" s="54"/>
    </row>
    <row r="605">
      <c r="C605" s="54"/>
    </row>
    <row r="606">
      <c r="C606" s="54"/>
    </row>
    <row r="607">
      <c r="C607" s="54"/>
    </row>
    <row r="608">
      <c r="C608" s="54"/>
    </row>
    <row r="609">
      <c r="C609" s="54"/>
    </row>
    <row r="610">
      <c r="C610" s="54"/>
    </row>
    <row r="611">
      <c r="C611" s="54"/>
    </row>
    <row r="612">
      <c r="C612" s="54"/>
    </row>
    <row r="613">
      <c r="C613" s="54"/>
    </row>
    <row r="614">
      <c r="C614" s="54"/>
    </row>
    <row r="615">
      <c r="C615" s="54"/>
    </row>
    <row r="616">
      <c r="C616" s="54"/>
    </row>
    <row r="617">
      <c r="C617" s="54"/>
    </row>
    <row r="618">
      <c r="C618" s="54"/>
    </row>
    <row r="619">
      <c r="C619" s="54"/>
    </row>
    <row r="620">
      <c r="C620" s="54"/>
    </row>
    <row r="621">
      <c r="C621" s="54"/>
    </row>
    <row r="622">
      <c r="C622" s="54"/>
    </row>
    <row r="623">
      <c r="C623" s="54"/>
    </row>
    <row r="624">
      <c r="C624" s="54"/>
    </row>
    <row r="625">
      <c r="C625" s="54"/>
    </row>
    <row r="626">
      <c r="C626" s="54"/>
    </row>
    <row r="627">
      <c r="C627" s="54"/>
    </row>
    <row r="628">
      <c r="C628" s="54"/>
    </row>
    <row r="629">
      <c r="C629" s="54"/>
    </row>
    <row r="630">
      <c r="C630" s="54"/>
    </row>
    <row r="631">
      <c r="C631" s="54"/>
    </row>
    <row r="632">
      <c r="C632" s="54"/>
    </row>
    <row r="633">
      <c r="C633" s="54"/>
    </row>
    <row r="634">
      <c r="C634" s="54"/>
    </row>
    <row r="635">
      <c r="C635" s="54"/>
    </row>
    <row r="636">
      <c r="C636" s="54"/>
    </row>
    <row r="637">
      <c r="C637" s="54"/>
    </row>
    <row r="638">
      <c r="C638" s="54"/>
    </row>
    <row r="639">
      <c r="C639" s="54"/>
    </row>
    <row r="640">
      <c r="C640" s="54"/>
    </row>
    <row r="641">
      <c r="C641" s="54"/>
    </row>
    <row r="642">
      <c r="C642" s="54"/>
    </row>
    <row r="643">
      <c r="C643" s="54"/>
    </row>
    <row r="644">
      <c r="C644" s="54"/>
    </row>
    <row r="645">
      <c r="C645" s="54"/>
    </row>
    <row r="646">
      <c r="C646" s="54"/>
    </row>
    <row r="647">
      <c r="C647" s="54"/>
    </row>
    <row r="648">
      <c r="C648" s="54"/>
    </row>
    <row r="649">
      <c r="C649" s="54"/>
    </row>
    <row r="650">
      <c r="C650" s="54"/>
    </row>
    <row r="651">
      <c r="C651" s="54"/>
    </row>
    <row r="652">
      <c r="C652" s="54"/>
    </row>
    <row r="653">
      <c r="C653" s="54"/>
    </row>
    <row r="654">
      <c r="C654" s="54"/>
    </row>
    <row r="655">
      <c r="C655" s="54"/>
    </row>
    <row r="656">
      <c r="C656" s="54"/>
    </row>
    <row r="657">
      <c r="C657" s="54"/>
    </row>
    <row r="658">
      <c r="C658" s="54"/>
    </row>
    <row r="659">
      <c r="C659" s="54"/>
    </row>
    <row r="660">
      <c r="C660" s="54"/>
    </row>
    <row r="661">
      <c r="C661" s="54"/>
    </row>
    <row r="662">
      <c r="C662" s="54"/>
    </row>
    <row r="663">
      <c r="C663" s="54"/>
    </row>
    <row r="664">
      <c r="C664" s="54"/>
    </row>
    <row r="665">
      <c r="C665" s="54"/>
    </row>
    <row r="666">
      <c r="C666" s="54"/>
    </row>
    <row r="667">
      <c r="C667" s="54"/>
    </row>
    <row r="668">
      <c r="C668" s="54"/>
    </row>
    <row r="669">
      <c r="C669" s="54"/>
    </row>
    <row r="670">
      <c r="C670" s="54"/>
    </row>
    <row r="671">
      <c r="C671" s="54"/>
    </row>
    <row r="672">
      <c r="C672" s="54"/>
    </row>
    <row r="673">
      <c r="C673" s="54"/>
    </row>
    <row r="674">
      <c r="C674" s="54"/>
    </row>
    <row r="675">
      <c r="C675" s="54"/>
    </row>
    <row r="676">
      <c r="C676" s="54"/>
    </row>
    <row r="677">
      <c r="C677" s="54"/>
    </row>
    <row r="678">
      <c r="C678" s="54"/>
    </row>
    <row r="679">
      <c r="C679" s="54"/>
    </row>
    <row r="680">
      <c r="C680" s="54"/>
    </row>
    <row r="681">
      <c r="C681" s="54"/>
    </row>
    <row r="682">
      <c r="C682" s="54"/>
    </row>
    <row r="683">
      <c r="C683" s="54"/>
    </row>
    <row r="684">
      <c r="C684" s="54"/>
    </row>
    <row r="685">
      <c r="C685" s="54"/>
    </row>
    <row r="686">
      <c r="C686" s="54"/>
    </row>
    <row r="687">
      <c r="C687" s="54"/>
    </row>
    <row r="688">
      <c r="C688" s="54"/>
    </row>
    <row r="689">
      <c r="C689" s="54"/>
    </row>
    <row r="690">
      <c r="C690" s="54"/>
    </row>
    <row r="691">
      <c r="C691" s="54"/>
    </row>
    <row r="692">
      <c r="C692" s="54"/>
    </row>
    <row r="693">
      <c r="C693" s="54"/>
    </row>
    <row r="694">
      <c r="C694" s="54"/>
    </row>
    <row r="695">
      <c r="C695" s="54"/>
    </row>
    <row r="696">
      <c r="C696" s="54"/>
    </row>
    <row r="697">
      <c r="C697" s="54"/>
    </row>
    <row r="698">
      <c r="C698" s="54"/>
    </row>
    <row r="699">
      <c r="C699" s="54"/>
    </row>
    <row r="700">
      <c r="C700" s="54"/>
    </row>
    <row r="701">
      <c r="C701" s="54"/>
    </row>
    <row r="702">
      <c r="C702" s="54"/>
    </row>
    <row r="703">
      <c r="C703" s="54"/>
    </row>
    <row r="704">
      <c r="C704" s="54"/>
    </row>
    <row r="705">
      <c r="C705" s="54"/>
    </row>
    <row r="706">
      <c r="C706" s="54"/>
    </row>
    <row r="707">
      <c r="C707" s="54"/>
    </row>
    <row r="708">
      <c r="C708" s="54"/>
    </row>
    <row r="709">
      <c r="C709" s="54"/>
    </row>
    <row r="710">
      <c r="C710" s="54"/>
    </row>
    <row r="711">
      <c r="C711" s="54"/>
    </row>
    <row r="712">
      <c r="C712" s="54"/>
    </row>
    <row r="713">
      <c r="C713" s="54"/>
    </row>
    <row r="714">
      <c r="C714" s="54"/>
    </row>
    <row r="715">
      <c r="C715" s="54"/>
    </row>
    <row r="716">
      <c r="C716" s="54"/>
    </row>
    <row r="717">
      <c r="C717" s="54"/>
    </row>
    <row r="718">
      <c r="C718" s="54"/>
    </row>
    <row r="719">
      <c r="C719" s="54"/>
    </row>
    <row r="720">
      <c r="C720" s="54"/>
    </row>
    <row r="721">
      <c r="C721" s="54"/>
    </row>
    <row r="722">
      <c r="C722" s="54"/>
    </row>
    <row r="723">
      <c r="C723" s="54"/>
    </row>
    <row r="724">
      <c r="C724" s="54"/>
    </row>
    <row r="725">
      <c r="C725" s="54"/>
    </row>
    <row r="726">
      <c r="C726" s="54"/>
    </row>
    <row r="727">
      <c r="C727" s="54"/>
    </row>
    <row r="728">
      <c r="C728" s="54"/>
    </row>
    <row r="729">
      <c r="C729" s="54"/>
    </row>
    <row r="730">
      <c r="C730" s="54"/>
    </row>
    <row r="731">
      <c r="C731" s="54"/>
    </row>
    <row r="732">
      <c r="C732" s="54"/>
    </row>
    <row r="733">
      <c r="C733" s="54"/>
    </row>
    <row r="734">
      <c r="C734" s="54"/>
    </row>
    <row r="735">
      <c r="C735" s="54"/>
    </row>
    <row r="736">
      <c r="C736" s="54"/>
    </row>
    <row r="737">
      <c r="C737" s="54"/>
    </row>
    <row r="738">
      <c r="C738" s="54"/>
    </row>
    <row r="739">
      <c r="C739" s="54"/>
    </row>
    <row r="740">
      <c r="C740" s="54"/>
    </row>
    <row r="741">
      <c r="C741" s="54"/>
    </row>
    <row r="742">
      <c r="C742" s="54"/>
    </row>
    <row r="743">
      <c r="C743" s="54"/>
    </row>
    <row r="744">
      <c r="C744" s="54"/>
    </row>
    <row r="745">
      <c r="C745" s="54"/>
    </row>
    <row r="746">
      <c r="C746" s="54"/>
    </row>
    <row r="747">
      <c r="C747" s="54"/>
    </row>
    <row r="748">
      <c r="C748" s="54"/>
    </row>
    <row r="749">
      <c r="C749" s="54"/>
    </row>
    <row r="750">
      <c r="C750" s="54"/>
    </row>
    <row r="751">
      <c r="C751" s="54"/>
    </row>
    <row r="752">
      <c r="C752" s="54"/>
    </row>
    <row r="753">
      <c r="C753" s="54"/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  <row r="927">
      <c r="C927" s="54"/>
    </row>
    <row r="928">
      <c r="C928" s="54"/>
    </row>
    <row r="929">
      <c r="C929" s="54"/>
    </row>
    <row r="930">
      <c r="C930" s="54"/>
    </row>
    <row r="931">
      <c r="C931" s="54"/>
    </row>
    <row r="932">
      <c r="C932" s="54"/>
    </row>
    <row r="933">
      <c r="C933" s="54"/>
    </row>
    <row r="934">
      <c r="C934" s="54"/>
    </row>
    <row r="935">
      <c r="C935" s="54"/>
    </row>
    <row r="936">
      <c r="C936" s="54"/>
    </row>
    <row r="937">
      <c r="C937" s="54"/>
    </row>
    <row r="938">
      <c r="C938" s="54"/>
    </row>
    <row r="939">
      <c r="C939" s="54"/>
    </row>
    <row r="940">
      <c r="C940" s="54"/>
    </row>
    <row r="941">
      <c r="C941" s="54"/>
    </row>
    <row r="942">
      <c r="C942" s="54"/>
    </row>
    <row r="943">
      <c r="C943" s="54"/>
    </row>
    <row r="944">
      <c r="C944" s="54"/>
    </row>
    <row r="945">
      <c r="C945" s="54"/>
    </row>
    <row r="946">
      <c r="C946" s="54"/>
    </row>
    <row r="947">
      <c r="C947" s="54"/>
    </row>
    <row r="948">
      <c r="C948" s="54"/>
    </row>
    <row r="949">
      <c r="C949" s="54"/>
    </row>
    <row r="950">
      <c r="C950" s="54"/>
    </row>
    <row r="951">
      <c r="C951" s="54"/>
    </row>
    <row r="952">
      <c r="C952" s="54"/>
    </row>
    <row r="953">
      <c r="C953" s="54"/>
    </row>
    <row r="954">
      <c r="C954" s="54"/>
    </row>
    <row r="955">
      <c r="C955" s="54"/>
    </row>
    <row r="956">
      <c r="C956" s="54"/>
    </row>
    <row r="957">
      <c r="C957" s="54"/>
    </row>
    <row r="958">
      <c r="C958" s="54"/>
    </row>
    <row r="959">
      <c r="C959" s="54"/>
    </row>
    <row r="960">
      <c r="C960" s="54"/>
    </row>
    <row r="961">
      <c r="C961" s="54"/>
    </row>
    <row r="962">
      <c r="C962" s="54"/>
    </row>
    <row r="963">
      <c r="C963" s="54"/>
    </row>
    <row r="964">
      <c r="C964" s="54"/>
    </row>
    <row r="965">
      <c r="C965" s="54"/>
    </row>
    <row r="966">
      <c r="C966" s="54"/>
    </row>
    <row r="967">
      <c r="C967" s="54"/>
    </row>
    <row r="968">
      <c r="C968" s="54"/>
    </row>
    <row r="969">
      <c r="C969" s="54"/>
    </row>
    <row r="970">
      <c r="C970" s="54"/>
    </row>
    <row r="971">
      <c r="C971" s="54"/>
    </row>
    <row r="972">
      <c r="C972" s="54"/>
    </row>
    <row r="973">
      <c r="C973" s="54"/>
    </row>
    <row r="974">
      <c r="C974" s="54"/>
    </row>
    <row r="975">
      <c r="C975" s="54"/>
    </row>
    <row r="976">
      <c r="C976" s="54"/>
    </row>
    <row r="977">
      <c r="C977" s="54"/>
    </row>
    <row r="978">
      <c r="C978" s="54"/>
    </row>
    <row r="979">
      <c r="C979" s="54"/>
    </row>
    <row r="980">
      <c r="C980" s="54"/>
    </row>
    <row r="981">
      <c r="C981" s="54"/>
    </row>
    <row r="982">
      <c r="C982" s="54"/>
    </row>
    <row r="983">
      <c r="C983" s="54"/>
    </row>
    <row r="984">
      <c r="C984" s="54"/>
    </row>
    <row r="985">
      <c r="C985" s="54"/>
    </row>
    <row r="986">
      <c r="C986" s="54"/>
    </row>
    <row r="987">
      <c r="C987" s="54"/>
    </row>
    <row r="988">
      <c r="C988" s="54"/>
    </row>
    <row r="989">
      <c r="C989" s="54"/>
    </row>
    <row r="990">
      <c r="C990" s="54"/>
    </row>
    <row r="991">
      <c r="C991" s="54"/>
    </row>
    <row r="992">
      <c r="C992" s="54"/>
    </row>
    <row r="993">
      <c r="C993" s="54"/>
    </row>
    <row r="994">
      <c r="C994" s="54"/>
    </row>
    <row r="995">
      <c r="C995" s="54"/>
    </row>
    <row r="996">
      <c r="C996" s="54"/>
    </row>
    <row r="997">
      <c r="C997" s="54"/>
    </row>
    <row r="998">
      <c r="C998" s="54"/>
    </row>
    <row r="999">
      <c r="C999" s="54"/>
    </row>
    <row r="1000">
      <c r="C1000" s="54"/>
    </row>
  </sheetData>
  <conditionalFormatting sqref="C1:C1000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</cols>
  <sheetData>
    <row r="1">
      <c r="A1" s="55" t="s">
        <v>0</v>
      </c>
      <c r="B1" s="55" t="s">
        <v>1</v>
      </c>
      <c r="C1" s="55" t="s">
        <v>95</v>
      </c>
      <c r="D1" s="55" t="s">
        <v>96</v>
      </c>
      <c r="E1" s="55" t="s">
        <v>62</v>
      </c>
    </row>
    <row r="2">
      <c r="A2" s="35" t="s">
        <v>3</v>
      </c>
      <c r="B2" s="7" t="s">
        <v>84</v>
      </c>
      <c r="C2" s="35" t="s">
        <v>72</v>
      </c>
      <c r="D2" s="35" t="s">
        <v>72</v>
      </c>
      <c r="E2" s="35" t="s">
        <v>72</v>
      </c>
      <c r="G2" s="40" t="str">
        <f>IFERROR(__xludf.DUMMYFUNCTION("UNIQUE(B2:B169)"),"Arts and Science")</f>
        <v>Arts and Science</v>
      </c>
    </row>
    <row r="3">
      <c r="A3" s="35" t="s">
        <v>3</v>
      </c>
      <c r="B3" s="7" t="s">
        <v>86</v>
      </c>
      <c r="C3" s="35" t="s">
        <v>72</v>
      </c>
      <c r="D3" s="35" t="s">
        <v>72</v>
      </c>
      <c r="E3" s="35" t="s">
        <v>72</v>
      </c>
      <c r="G3" s="40" t="str">
        <f>IFERROR(__xludf.DUMMYFUNCTION("""COMPUTED_VALUE"""),"Environmental Science/Studies")</f>
        <v>Environmental Science/Studies</v>
      </c>
    </row>
    <row r="4">
      <c r="A4" s="35" t="s">
        <v>3</v>
      </c>
      <c r="B4" s="7" t="s">
        <v>87</v>
      </c>
      <c r="C4" s="35" t="s">
        <v>72</v>
      </c>
      <c r="D4" s="35" t="s">
        <v>72</v>
      </c>
      <c r="E4" s="35" t="s">
        <v>72</v>
      </c>
      <c r="G4" s="40" t="str">
        <f>IFERROR(__xludf.DUMMYFUNCTION("""COMPUTED_VALUE"""),"Physical &amp; Health Educ./Kinesiology")</f>
        <v>Physical &amp; Health Educ./Kinesiology</v>
      </c>
    </row>
    <row r="5">
      <c r="A5" s="35" t="s">
        <v>3</v>
      </c>
      <c r="B5" s="7" t="s">
        <v>38</v>
      </c>
      <c r="C5" s="35" t="s">
        <v>72</v>
      </c>
      <c r="D5" s="35" t="s">
        <v>72</v>
      </c>
      <c r="E5" s="35" t="s">
        <v>72</v>
      </c>
      <c r="G5" s="40" t="str">
        <f>IFERROR(__xludf.DUMMYFUNCTION("""COMPUTED_VALUE"""),"Computer Science")</f>
        <v>Computer Science</v>
      </c>
    </row>
    <row r="6">
      <c r="A6" s="35" t="s">
        <v>3</v>
      </c>
      <c r="B6" s="7" t="s">
        <v>90</v>
      </c>
      <c r="C6" s="35" t="s">
        <v>72</v>
      </c>
      <c r="D6" s="35" t="s">
        <v>72</v>
      </c>
      <c r="E6" s="35" t="s">
        <v>72</v>
      </c>
      <c r="G6" s="40" t="str">
        <f>IFERROR(__xludf.DUMMYFUNCTION("""COMPUTED_VALUE"""),"Computer, Electrical Software Eng.")</f>
        <v>Computer, Electrical Software Eng.</v>
      </c>
    </row>
    <row r="7">
      <c r="A7" s="35" t="s">
        <v>3</v>
      </c>
      <c r="B7" s="7" t="s">
        <v>91</v>
      </c>
      <c r="C7" s="35" t="s">
        <v>72</v>
      </c>
      <c r="D7" s="35" t="s">
        <v>72</v>
      </c>
      <c r="E7" s="35" t="s">
        <v>72</v>
      </c>
      <c r="G7" s="40" t="str">
        <f>IFERROR(__xludf.DUMMYFUNCTION("""COMPUTED_VALUE"""),"Engineering / Applied Science")</f>
        <v>Engineering / Applied Science</v>
      </c>
    </row>
    <row r="8">
      <c r="A8" s="35" t="s">
        <v>3</v>
      </c>
      <c r="B8" s="7" t="s">
        <v>46</v>
      </c>
      <c r="C8" s="35" t="s">
        <v>72</v>
      </c>
      <c r="D8" s="35" t="s">
        <v>72</v>
      </c>
      <c r="E8" s="35" t="s">
        <v>72</v>
      </c>
      <c r="G8" s="40" t="str">
        <f>IFERROR(__xludf.DUMMYFUNCTION("""COMPUTED_VALUE"""),"Nursing")</f>
        <v>Nursing</v>
      </c>
    </row>
    <row r="9">
      <c r="A9" s="35" t="s">
        <v>4</v>
      </c>
      <c r="B9" s="7" t="s">
        <v>84</v>
      </c>
      <c r="C9" s="56">
        <v>6089.0</v>
      </c>
      <c r="D9" s="56">
        <v>1341.0</v>
      </c>
      <c r="E9" s="56">
        <v>7430.0</v>
      </c>
    </row>
    <row r="10">
      <c r="A10" s="35" t="s">
        <v>4</v>
      </c>
      <c r="B10" s="7" t="s">
        <v>86</v>
      </c>
      <c r="C10" s="35" t="s">
        <v>72</v>
      </c>
      <c r="D10" s="35" t="s">
        <v>72</v>
      </c>
      <c r="E10" s="35" t="s">
        <v>72</v>
      </c>
    </row>
    <row r="11">
      <c r="A11" s="35" t="s">
        <v>4</v>
      </c>
      <c r="B11" s="7" t="s">
        <v>87</v>
      </c>
      <c r="C11" s="56">
        <v>6089.0</v>
      </c>
      <c r="D11" s="56">
        <v>1341.0</v>
      </c>
      <c r="E11" s="56">
        <v>7430.0</v>
      </c>
    </row>
    <row r="12">
      <c r="A12" s="35" t="s">
        <v>4</v>
      </c>
      <c r="B12" s="7" t="s">
        <v>38</v>
      </c>
      <c r="C12" s="56">
        <v>8328.0</v>
      </c>
      <c r="D12" s="56">
        <v>1341.0</v>
      </c>
      <c r="E12" s="56">
        <v>9669.0</v>
      </c>
    </row>
    <row r="13">
      <c r="A13" s="35" t="s">
        <v>4</v>
      </c>
      <c r="B13" s="7" t="s">
        <v>90</v>
      </c>
      <c r="C13" s="35" t="s">
        <v>72</v>
      </c>
      <c r="D13" s="35" t="s">
        <v>72</v>
      </c>
      <c r="E13" s="35" t="s">
        <v>72</v>
      </c>
    </row>
    <row r="14">
      <c r="A14" s="35" t="s">
        <v>4</v>
      </c>
      <c r="B14" s="7" t="s">
        <v>91</v>
      </c>
      <c r="C14" s="35" t="s">
        <v>72</v>
      </c>
      <c r="D14" s="35" t="s">
        <v>72</v>
      </c>
      <c r="E14" s="35" t="s">
        <v>72</v>
      </c>
    </row>
    <row r="15">
      <c r="A15" s="35" t="s">
        <v>4</v>
      </c>
      <c r="B15" s="7" t="s">
        <v>46</v>
      </c>
      <c r="C15" s="56">
        <v>6089.0</v>
      </c>
      <c r="D15" s="56">
        <v>1341.0</v>
      </c>
      <c r="E15" s="56">
        <v>7430.0</v>
      </c>
    </row>
    <row r="16">
      <c r="A16" s="35" t="s">
        <v>5</v>
      </c>
      <c r="B16" s="7" t="s">
        <v>84</v>
      </c>
      <c r="C16" s="56">
        <v>6067.0</v>
      </c>
      <c r="D16" s="56">
        <v>1225.0</v>
      </c>
      <c r="E16" s="56">
        <v>7304.0</v>
      </c>
    </row>
    <row r="17">
      <c r="A17" s="35" t="s">
        <v>5</v>
      </c>
      <c r="B17" s="7" t="s">
        <v>86</v>
      </c>
      <c r="C17" s="56">
        <v>6067.0</v>
      </c>
      <c r="D17" s="56">
        <v>1237.0</v>
      </c>
      <c r="E17" s="56">
        <v>7304.0</v>
      </c>
    </row>
    <row r="18">
      <c r="A18" s="35" t="s">
        <v>5</v>
      </c>
      <c r="B18" s="7" t="s">
        <v>87</v>
      </c>
      <c r="C18" s="35" t="s">
        <v>72</v>
      </c>
      <c r="D18" s="35" t="s">
        <v>72</v>
      </c>
      <c r="E18" s="35" t="s">
        <v>72</v>
      </c>
    </row>
    <row r="19">
      <c r="A19" s="35" t="s">
        <v>5</v>
      </c>
      <c r="B19" s="7" t="s">
        <v>38</v>
      </c>
      <c r="C19" s="56">
        <v>9136.0</v>
      </c>
      <c r="D19" s="56">
        <v>1237.0</v>
      </c>
      <c r="E19" s="56">
        <v>10373.0</v>
      </c>
    </row>
    <row r="20">
      <c r="A20" s="35" t="s">
        <v>5</v>
      </c>
      <c r="B20" s="7" t="s">
        <v>90</v>
      </c>
      <c r="C20" s="56">
        <v>10522.0</v>
      </c>
      <c r="D20" s="56">
        <v>1315.0</v>
      </c>
      <c r="E20" s="56">
        <v>11837.0</v>
      </c>
    </row>
    <row r="21">
      <c r="A21" s="35" t="s">
        <v>5</v>
      </c>
      <c r="B21" s="7" t="s">
        <v>91</v>
      </c>
      <c r="C21" s="56">
        <v>10522.0</v>
      </c>
      <c r="D21" s="56">
        <v>1315.0</v>
      </c>
      <c r="E21" s="56">
        <v>11837.0</v>
      </c>
    </row>
    <row r="22">
      <c r="A22" s="35" t="s">
        <v>5</v>
      </c>
      <c r="B22" s="7" t="s">
        <v>46</v>
      </c>
      <c r="C22" s="35" t="s">
        <v>72</v>
      </c>
      <c r="D22" s="35" t="s">
        <v>72</v>
      </c>
      <c r="E22" s="35" t="s">
        <v>72</v>
      </c>
    </row>
    <row r="23">
      <c r="A23" s="35" t="s">
        <v>7</v>
      </c>
      <c r="B23" s="7" t="s">
        <v>84</v>
      </c>
      <c r="C23" s="56">
        <v>5985.0</v>
      </c>
      <c r="D23" s="56">
        <v>1295.0</v>
      </c>
      <c r="E23" s="56">
        <v>7279.0</v>
      </c>
    </row>
    <row r="24">
      <c r="A24" s="35" t="s">
        <v>7</v>
      </c>
      <c r="B24" s="7" t="s">
        <v>86</v>
      </c>
      <c r="C24" s="56">
        <v>5985.0</v>
      </c>
      <c r="D24" s="56">
        <v>1295.0</v>
      </c>
      <c r="E24" s="56">
        <v>7279.0</v>
      </c>
    </row>
    <row r="25">
      <c r="A25" s="35" t="s">
        <v>7</v>
      </c>
      <c r="B25" s="7" t="s">
        <v>87</v>
      </c>
      <c r="C25" s="56">
        <v>5985.0</v>
      </c>
      <c r="D25" s="56">
        <v>1400.0</v>
      </c>
      <c r="E25" s="56">
        <v>7384.0</v>
      </c>
    </row>
    <row r="26">
      <c r="A26" s="35" t="s">
        <v>7</v>
      </c>
      <c r="B26" s="7" t="s">
        <v>38</v>
      </c>
      <c r="C26" s="56">
        <v>5985.0</v>
      </c>
      <c r="D26" s="56">
        <v>1295.0</v>
      </c>
      <c r="E26" s="56">
        <v>7279.0</v>
      </c>
    </row>
    <row r="27">
      <c r="A27" s="35" t="s">
        <v>7</v>
      </c>
      <c r="B27" s="7" t="s">
        <v>90</v>
      </c>
      <c r="C27" s="56">
        <v>7702.0</v>
      </c>
      <c r="D27" s="56">
        <v>1395.0</v>
      </c>
      <c r="E27" s="56">
        <v>9097.0</v>
      </c>
    </row>
    <row r="28">
      <c r="A28" s="35" t="s">
        <v>7</v>
      </c>
      <c r="B28" s="7" t="s">
        <v>91</v>
      </c>
      <c r="C28" s="56">
        <v>7702.0</v>
      </c>
      <c r="D28" s="56">
        <v>1395.0</v>
      </c>
      <c r="E28" s="56">
        <v>9097.0</v>
      </c>
    </row>
    <row r="29">
      <c r="A29" s="35" t="s">
        <v>7</v>
      </c>
      <c r="B29" s="7" t="s">
        <v>46</v>
      </c>
      <c r="C29" s="56">
        <v>5985.0</v>
      </c>
      <c r="D29" s="56">
        <v>1321.0</v>
      </c>
      <c r="E29" s="56">
        <v>7305.0</v>
      </c>
    </row>
    <row r="30">
      <c r="A30" s="35" t="s">
        <v>8</v>
      </c>
      <c r="B30" s="7" t="s">
        <v>84</v>
      </c>
      <c r="C30" s="56">
        <v>6000.0</v>
      </c>
      <c r="D30" s="56">
        <v>1249.0</v>
      </c>
      <c r="E30" s="56">
        <v>7250.0</v>
      </c>
    </row>
    <row r="31">
      <c r="A31" s="35" t="s">
        <v>8</v>
      </c>
      <c r="B31" s="7" t="s">
        <v>86</v>
      </c>
      <c r="C31" s="35" t="s">
        <v>72</v>
      </c>
      <c r="D31" s="35" t="s">
        <v>72</v>
      </c>
      <c r="E31" s="35" t="s">
        <v>72</v>
      </c>
      <c r="L31" s="35"/>
    </row>
    <row r="32">
      <c r="A32" s="35" t="s">
        <v>8</v>
      </c>
      <c r="B32" s="7" t="s">
        <v>87</v>
      </c>
      <c r="C32" s="56">
        <v>6000.0</v>
      </c>
      <c r="D32" s="56">
        <v>1249.0</v>
      </c>
      <c r="E32" s="56">
        <v>7250.0</v>
      </c>
    </row>
    <row r="33">
      <c r="A33" s="35" t="s">
        <v>8</v>
      </c>
      <c r="B33" s="7" t="s">
        <v>38</v>
      </c>
      <c r="C33" s="56">
        <v>7435.0</v>
      </c>
      <c r="D33" s="56">
        <v>1249.0</v>
      </c>
      <c r="E33" s="56">
        <v>8684.0</v>
      </c>
    </row>
    <row r="34">
      <c r="A34" s="35" t="s">
        <v>8</v>
      </c>
      <c r="B34" s="7" t="s">
        <v>90</v>
      </c>
      <c r="C34" s="35" t="s">
        <v>72</v>
      </c>
      <c r="D34" s="35" t="s">
        <v>72</v>
      </c>
      <c r="E34" s="35" t="s">
        <v>72</v>
      </c>
    </row>
    <row r="35">
      <c r="A35" s="35" t="s">
        <v>8</v>
      </c>
      <c r="B35" s="7" t="s">
        <v>91</v>
      </c>
      <c r="C35" s="56">
        <v>8069.0</v>
      </c>
      <c r="D35" s="56">
        <v>1249.0</v>
      </c>
      <c r="E35" s="56">
        <v>9318.0</v>
      </c>
    </row>
    <row r="36">
      <c r="A36" s="35" t="s">
        <v>8</v>
      </c>
      <c r="B36" s="7" t="s">
        <v>46</v>
      </c>
      <c r="C36" s="56">
        <v>6000.0</v>
      </c>
      <c r="D36" s="56">
        <v>1249.0</v>
      </c>
      <c r="E36" s="56">
        <v>7250.0</v>
      </c>
    </row>
    <row r="37">
      <c r="A37" s="35" t="s">
        <v>9</v>
      </c>
      <c r="B37" s="7" t="s">
        <v>84</v>
      </c>
      <c r="C37" s="56">
        <v>6043.0</v>
      </c>
      <c r="D37" s="56">
        <v>1492.0</v>
      </c>
      <c r="E37" s="56">
        <v>7535.0</v>
      </c>
    </row>
    <row r="38">
      <c r="A38" s="35" t="s">
        <v>9</v>
      </c>
      <c r="B38" s="7" t="s">
        <v>86</v>
      </c>
      <c r="C38" s="35" t="s">
        <v>72</v>
      </c>
      <c r="D38" s="35" t="s">
        <v>72</v>
      </c>
      <c r="E38" s="35" t="s">
        <v>72</v>
      </c>
    </row>
    <row r="39">
      <c r="A39" s="35" t="s">
        <v>9</v>
      </c>
      <c r="B39" s="7" t="s">
        <v>87</v>
      </c>
      <c r="C39" s="56">
        <v>6043.0</v>
      </c>
      <c r="D39" s="56">
        <v>1480.0</v>
      </c>
      <c r="E39" s="56">
        <v>7523.0</v>
      </c>
    </row>
    <row r="40">
      <c r="A40" s="35" t="s">
        <v>9</v>
      </c>
      <c r="B40" s="7" t="s">
        <v>38</v>
      </c>
      <c r="C40" s="56">
        <v>7997.0</v>
      </c>
      <c r="D40" s="56">
        <v>1623.0</v>
      </c>
      <c r="E40" s="56">
        <v>9620.0</v>
      </c>
    </row>
    <row r="41">
      <c r="A41" s="35" t="s">
        <v>9</v>
      </c>
      <c r="B41" s="7" t="s">
        <v>90</v>
      </c>
      <c r="C41" s="56">
        <v>12446.0</v>
      </c>
      <c r="D41" s="56">
        <v>1623.0</v>
      </c>
      <c r="E41" s="56">
        <v>14069.0</v>
      </c>
    </row>
    <row r="42">
      <c r="A42" s="35" t="s">
        <v>9</v>
      </c>
      <c r="B42" s="7" t="s">
        <v>91</v>
      </c>
      <c r="C42" s="56">
        <v>12446.0</v>
      </c>
      <c r="D42" s="56">
        <v>1623.0</v>
      </c>
      <c r="E42" s="56">
        <v>14069.0</v>
      </c>
    </row>
    <row r="43">
      <c r="A43" s="35" t="s">
        <v>9</v>
      </c>
      <c r="B43" s="7" t="s">
        <v>46</v>
      </c>
      <c r="C43" s="56">
        <v>6043.0</v>
      </c>
      <c r="D43" s="56">
        <v>1698.0</v>
      </c>
      <c r="E43" s="56">
        <v>7740.0</v>
      </c>
    </row>
    <row r="44">
      <c r="A44" s="35" t="s">
        <v>10</v>
      </c>
      <c r="B44" s="7" t="s">
        <v>84</v>
      </c>
      <c r="C44" s="56">
        <v>5781.0</v>
      </c>
      <c r="D44" s="56">
        <v>1599.0</v>
      </c>
      <c r="E44" s="56">
        <v>7380.0</v>
      </c>
    </row>
    <row r="45">
      <c r="A45" s="35" t="s">
        <v>10</v>
      </c>
      <c r="B45" s="7" t="s">
        <v>86</v>
      </c>
      <c r="C45" s="56">
        <v>5781.0</v>
      </c>
      <c r="D45" s="56">
        <v>1599.0</v>
      </c>
      <c r="E45" s="56">
        <v>7380.0</v>
      </c>
    </row>
    <row r="46">
      <c r="A46" s="35" t="s">
        <v>10</v>
      </c>
      <c r="B46" s="7" t="s">
        <v>87</v>
      </c>
      <c r="C46" s="56">
        <v>5781.0</v>
      </c>
      <c r="D46" s="56">
        <v>1599.0</v>
      </c>
      <c r="E46" s="56">
        <v>7380.0</v>
      </c>
    </row>
    <row r="47">
      <c r="A47" s="35" t="s">
        <v>10</v>
      </c>
      <c r="B47" s="7" t="s">
        <v>38</v>
      </c>
      <c r="C47" s="56">
        <v>7276.0</v>
      </c>
      <c r="D47" s="56">
        <v>1599.0</v>
      </c>
      <c r="E47" s="56">
        <v>8874.0</v>
      </c>
    </row>
    <row r="48">
      <c r="A48" s="35" t="s">
        <v>10</v>
      </c>
      <c r="B48" s="7" t="s">
        <v>90</v>
      </c>
      <c r="C48" s="35" t="s">
        <v>72</v>
      </c>
      <c r="D48" s="35" t="s">
        <v>72</v>
      </c>
      <c r="E48" s="35" t="s">
        <v>72</v>
      </c>
    </row>
    <row r="49">
      <c r="A49" s="35" t="s">
        <v>10</v>
      </c>
      <c r="B49" s="7" t="s">
        <v>91</v>
      </c>
      <c r="C49" s="35" t="s">
        <v>72</v>
      </c>
      <c r="D49" s="35" t="s">
        <v>72</v>
      </c>
      <c r="E49" s="35" t="s">
        <v>72</v>
      </c>
    </row>
    <row r="50">
      <c r="A50" s="35" t="s">
        <v>10</v>
      </c>
      <c r="B50" s="7" t="s">
        <v>46</v>
      </c>
      <c r="C50" s="56">
        <v>6118.0</v>
      </c>
      <c r="D50" s="56">
        <v>1599.0</v>
      </c>
      <c r="E50" s="56">
        <v>7717.0</v>
      </c>
    </row>
    <row r="51">
      <c r="A51" s="35" t="s">
        <v>11</v>
      </c>
      <c r="B51" s="7" t="s">
        <v>84</v>
      </c>
      <c r="C51" s="56">
        <v>6052.0</v>
      </c>
      <c r="D51" s="56">
        <v>1175.0</v>
      </c>
      <c r="E51" s="56">
        <v>7228.0</v>
      </c>
    </row>
    <row r="52">
      <c r="A52" s="35" t="s">
        <v>11</v>
      </c>
      <c r="B52" s="7" t="s">
        <v>86</v>
      </c>
      <c r="C52" s="35" t="s">
        <v>72</v>
      </c>
      <c r="D52" s="35" t="s">
        <v>72</v>
      </c>
      <c r="E52" s="35" t="s">
        <v>72</v>
      </c>
    </row>
    <row r="53">
      <c r="A53" s="35" t="s">
        <v>11</v>
      </c>
      <c r="B53" s="7" t="s">
        <v>87</v>
      </c>
      <c r="C53" s="35" t="s">
        <v>72</v>
      </c>
      <c r="D53" s="35" t="s">
        <v>72</v>
      </c>
      <c r="E53" s="35" t="s">
        <v>72</v>
      </c>
    </row>
    <row r="54">
      <c r="A54" s="35" t="s">
        <v>11</v>
      </c>
      <c r="B54" s="7" t="s">
        <v>38</v>
      </c>
      <c r="C54" s="35" t="s">
        <v>72</v>
      </c>
      <c r="D54" s="35" t="s">
        <v>72</v>
      </c>
      <c r="E54" s="35" t="s">
        <v>72</v>
      </c>
    </row>
    <row r="55">
      <c r="A55" s="35" t="s">
        <v>11</v>
      </c>
      <c r="B55" s="7" t="s">
        <v>90</v>
      </c>
      <c r="C55" s="35" t="s">
        <v>72</v>
      </c>
      <c r="D55" s="35" t="s">
        <v>72</v>
      </c>
      <c r="E55" s="35" t="s">
        <v>72</v>
      </c>
    </row>
    <row r="56">
      <c r="A56" s="35" t="s">
        <v>11</v>
      </c>
      <c r="B56" s="7" t="s">
        <v>91</v>
      </c>
      <c r="C56" s="35" t="s">
        <v>72</v>
      </c>
      <c r="D56" s="35" t="s">
        <v>72</v>
      </c>
      <c r="E56" s="35" t="s">
        <v>72</v>
      </c>
    </row>
    <row r="57">
      <c r="A57" s="35" t="s">
        <v>11</v>
      </c>
      <c r="B57" s="7" t="s">
        <v>46</v>
      </c>
      <c r="C57" s="35" t="s">
        <v>72</v>
      </c>
      <c r="D57" s="35" t="s">
        <v>72</v>
      </c>
      <c r="E57" s="35" t="s">
        <v>72</v>
      </c>
    </row>
    <row r="58">
      <c r="A58" s="35" t="s">
        <v>13</v>
      </c>
      <c r="B58" s="7" t="s">
        <v>84</v>
      </c>
      <c r="C58" s="56">
        <v>5983.0</v>
      </c>
      <c r="D58" s="56">
        <v>2185.0</v>
      </c>
      <c r="E58" s="56">
        <v>8168.0</v>
      </c>
    </row>
    <row r="59">
      <c r="A59" s="35" t="s">
        <v>13</v>
      </c>
      <c r="B59" s="7" t="s">
        <v>86</v>
      </c>
      <c r="C59" s="35" t="s">
        <v>72</v>
      </c>
      <c r="D59" s="35" t="s">
        <v>72</v>
      </c>
      <c r="E59" s="35" t="s">
        <v>72</v>
      </c>
    </row>
    <row r="60">
      <c r="A60" s="35" t="s">
        <v>13</v>
      </c>
      <c r="B60" s="7" t="s">
        <v>87</v>
      </c>
      <c r="C60" s="35" t="s">
        <v>72</v>
      </c>
      <c r="D60" s="35" t="s">
        <v>72</v>
      </c>
      <c r="E60" s="35" t="s">
        <v>72</v>
      </c>
    </row>
    <row r="61">
      <c r="A61" s="35" t="s">
        <v>13</v>
      </c>
      <c r="B61" s="7" t="s">
        <v>38</v>
      </c>
      <c r="C61" s="56">
        <v>6340.0</v>
      </c>
      <c r="D61" s="56">
        <v>2180.0</v>
      </c>
      <c r="E61" s="56">
        <v>8520.0</v>
      </c>
    </row>
    <row r="62">
      <c r="A62" s="35" t="s">
        <v>13</v>
      </c>
      <c r="B62" s="7" t="s">
        <v>90</v>
      </c>
      <c r="C62" s="56">
        <v>9390.0</v>
      </c>
      <c r="D62" s="56">
        <v>2228.0</v>
      </c>
      <c r="E62" s="56">
        <v>11618.0</v>
      </c>
    </row>
    <row r="63">
      <c r="A63" s="35" t="s">
        <v>13</v>
      </c>
      <c r="B63" s="7" t="s">
        <v>91</v>
      </c>
      <c r="C63" s="56">
        <v>9390.0</v>
      </c>
      <c r="D63" s="56">
        <v>2228.0</v>
      </c>
      <c r="E63" s="56">
        <v>11618.0</v>
      </c>
    </row>
    <row r="64">
      <c r="A64" s="35" t="s">
        <v>13</v>
      </c>
      <c r="B64" s="7" t="s">
        <v>46</v>
      </c>
      <c r="C64" s="56">
        <v>6101.0</v>
      </c>
      <c r="D64" s="56">
        <v>2235.0</v>
      </c>
      <c r="E64" s="56">
        <v>8336.0</v>
      </c>
    </row>
    <row r="65">
      <c r="A65" s="35" t="s">
        <v>73</v>
      </c>
      <c r="B65" s="7" t="s">
        <v>84</v>
      </c>
      <c r="C65" s="56">
        <v>4751.0</v>
      </c>
      <c r="D65" s="56">
        <v>943.0</v>
      </c>
      <c r="E65" s="56">
        <v>5694.0</v>
      </c>
    </row>
    <row r="66">
      <c r="A66" s="35" t="s">
        <v>73</v>
      </c>
      <c r="B66" s="7" t="s">
        <v>86</v>
      </c>
      <c r="C66" s="35" t="s">
        <v>72</v>
      </c>
      <c r="D66" s="35" t="s">
        <v>72</v>
      </c>
      <c r="E66" s="35" t="s">
        <v>72</v>
      </c>
    </row>
    <row r="67">
      <c r="A67" s="35" t="s">
        <v>73</v>
      </c>
      <c r="B67" s="7" t="s">
        <v>87</v>
      </c>
      <c r="C67" s="35" t="s">
        <v>72</v>
      </c>
      <c r="D67" s="35" t="s">
        <v>72</v>
      </c>
      <c r="E67" s="35" t="s">
        <v>72</v>
      </c>
    </row>
    <row r="68">
      <c r="A68" s="35" t="s">
        <v>73</v>
      </c>
      <c r="B68" s="7" t="s">
        <v>38</v>
      </c>
      <c r="C68" s="35" t="s">
        <v>72</v>
      </c>
      <c r="D68" s="35" t="s">
        <v>72</v>
      </c>
      <c r="E68" s="35" t="s">
        <v>72</v>
      </c>
    </row>
    <row r="69">
      <c r="A69" s="35" t="s">
        <v>73</v>
      </c>
      <c r="B69" s="7" t="s">
        <v>90</v>
      </c>
      <c r="C69" s="35" t="s">
        <v>72</v>
      </c>
      <c r="D69" s="35" t="s">
        <v>72</v>
      </c>
      <c r="E69" s="35" t="s">
        <v>72</v>
      </c>
    </row>
    <row r="70">
      <c r="A70" s="35" t="s">
        <v>73</v>
      </c>
      <c r="B70" s="7" t="s">
        <v>91</v>
      </c>
      <c r="C70" s="35" t="s">
        <v>72</v>
      </c>
      <c r="D70" s="35" t="s">
        <v>72</v>
      </c>
      <c r="E70" s="35" t="s">
        <v>72</v>
      </c>
    </row>
    <row r="71">
      <c r="A71" s="35" t="s">
        <v>73</v>
      </c>
      <c r="B71" s="7" t="s">
        <v>46</v>
      </c>
      <c r="C71" s="35" t="s">
        <v>72</v>
      </c>
      <c r="D71" s="35" t="s">
        <v>72</v>
      </c>
      <c r="E71" s="35" t="s">
        <v>72</v>
      </c>
    </row>
    <row r="72">
      <c r="A72" s="35" t="s">
        <v>14</v>
      </c>
      <c r="B72" s="7" t="s">
        <v>84</v>
      </c>
      <c r="C72" s="56">
        <v>6083.0</v>
      </c>
      <c r="D72" s="56">
        <v>1340.0</v>
      </c>
      <c r="E72" s="56">
        <v>7423.0</v>
      </c>
    </row>
    <row r="73">
      <c r="A73" s="35" t="s">
        <v>14</v>
      </c>
      <c r="B73" s="7" t="s">
        <v>86</v>
      </c>
      <c r="C73" s="56">
        <v>6083.0</v>
      </c>
      <c r="D73" s="56">
        <v>1340.0</v>
      </c>
      <c r="E73" s="56">
        <v>7423.0</v>
      </c>
    </row>
    <row r="74">
      <c r="A74" s="35" t="s">
        <v>14</v>
      </c>
      <c r="B74" s="7" t="s">
        <v>87</v>
      </c>
      <c r="C74" s="56">
        <v>6083.0</v>
      </c>
      <c r="D74" s="56">
        <v>1329.0</v>
      </c>
      <c r="E74" s="56">
        <v>7412.0</v>
      </c>
    </row>
    <row r="75">
      <c r="A75" s="35" t="s">
        <v>14</v>
      </c>
      <c r="B75" s="7" t="s">
        <v>38</v>
      </c>
      <c r="C75" s="56">
        <v>6396.0</v>
      </c>
      <c r="D75" s="56">
        <v>1355.0</v>
      </c>
      <c r="E75" s="56">
        <v>7751.0</v>
      </c>
    </row>
    <row r="76">
      <c r="A76" s="35" t="s">
        <v>14</v>
      </c>
      <c r="B76" s="7" t="s">
        <v>90</v>
      </c>
      <c r="C76" s="56">
        <v>11915.0</v>
      </c>
      <c r="D76" s="56">
        <v>1447.0</v>
      </c>
      <c r="E76" s="56">
        <v>13362.0</v>
      </c>
    </row>
    <row r="77">
      <c r="A77" s="35" t="s">
        <v>14</v>
      </c>
      <c r="B77" s="7" t="s">
        <v>91</v>
      </c>
      <c r="C77" s="56">
        <v>11915.0</v>
      </c>
      <c r="D77" s="56">
        <v>1447.0</v>
      </c>
      <c r="E77" s="56">
        <v>13362.0</v>
      </c>
    </row>
    <row r="78">
      <c r="A78" s="35" t="s">
        <v>14</v>
      </c>
      <c r="B78" s="7" t="s">
        <v>46</v>
      </c>
      <c r="C78" s="56">
        <v>6083.0</v>
      </c>
      <c r="D78" s="56">
        <v>1363.0</v>
      </c>
      <c r="E78" s="56">
        <v>7447.0</v>
      </c>
    </row>
    <row r="79">
      <c r="A79" s="35" t="s">
        <v>74</v>
      </c>
      <c r="B79" s="7" t="s">
        <v>84</v>
      </c>
      <c r="C79" s="56">
        <v>6100.0</v>
      </c>
      <c r="D79" s="56">
        <v>1747.0</v>
      </c>
      <c r="E79" s="56">
        <v>7847.0</v>
      </c>
    </row>
    <row r="80">
      <c r="A80" s="35" t="s">
        <v>74</v>
      </c>
      <c r="B80" s="7" t="s">
        <v>86</v>
      </c>
      <c r="C80" s="56">
        <v>6100.0</v>
      </c>
      <c r="D80" s="56">
        <v>1747.0</v>
      </c>
      <c r="E80" s="56">
        <v>7847.0</v>
      </c>
    </row>
    <row r="81">
      <c r="A81" s="35" t="s">
        <v>74</v>
      </c>
      <c r="B81" s="7" t="s">
        <v>87</v>
      </c>
      <c r="C81" s="56">
        <v>6100.0</v>
      </c>
      <c r="D81" s="56">
        <v>1700.0</v>
      </c>
      <c r="E81" s="56">
        <v>7800.0</v>
      </c>
    </row>
    <row r="82">
      <c r="A82" s="35" t="s">
        <v>74</v>
      </c>
      <c r="B82" s="7" t="s">
        <v>38</v>
      </c>
      <c r="C82" s="56">
        <v>11420.0</v>
      </c>
      <c r="D82" s="56">
        <v>1747.0</v>
      </c>
      <c r="E82" s="56">
        <v>13167.0</v>
      </c>
    </row>
    <row r="83">
      <c r="A83" s="35" t="s">
        <v>74</v>
      </c>
      <c r="B83" s="7" t="s">
        <v>90</v>
      </c>
      <c r="C83" s="35" t="s">
        <v>72</v>
      </c>
      <c r="D83" s="35" t="s">
        <v>72</v>
      </c>
      <c r="E83" s="35" t="s">
        <v>72</v>
      </c>
    </row>
    <row r="84">
      <c r="A84" s="35" t="s">
        <v>74</v>
      </c>
      <c r="B84" s="7" t="s">
        <v>91</v>
      </c>
      <c r="C84" s="56">
        <v>14180.0</v>
      </c>
      <c r="D84" s="56">
        <v>1878.0</v>
      </c>
      <c r="E84" s="56">
        <v>16058.0</v>
      </c>
    </row>
    <row r="85">
      <c r="A85" s="35" t="s">
        <v>74</v>
      </c>
      <c r="B85" s="7" t="s">
        <v>46</v>
      </c>
      <c r="C85" s="56">
        <v>8190.0</v>
      </c>
      <c r="D85" s="56">
        <v>1724.0</v>
      </c>
      <c r="E85" s="56">
        <v>9914.0</v>
      </c>
    </row>
    <row r="86">
      <c r="A86" s="35" t="s">
        <v>15</v>
      </c>
      <c r="B86" s="7" t="s">
        <v>84</v>
      </c>
      <c r="C86" s="56">
        <v>6110.0</v>
      </c>
      <c r="D86" s="56">
        <v>958.0</v>
      </c>
      <c r="E86" s="56">
        <v>7068.0</v>
      </c>
    </row>
    <row r="87">
      <c r="A87" s="35" t="s">
        <v>15</v>
      </c>
      <c r="B87" s="7" t="s">
        <v>86</v>
      </c>
      <c r="C87" s="56">
        <v>6110.0</v>
      </c>
      <c r="D87" s="56">
        <v>958.0</v>
      </c>
      <c r="E87" s="56">
        <v>7068.0</v>
      </c>
    </row>
    <row r="88">
      <c r="A88" s="35" t="s">
        <v>15</v>
      </c>
      <c r="B88" s="7" t="s">
        <v>87</v>
      </c>
      <c r="C88" s="35" t="s">
        <v>72</v>
      </c>
      <c r="D88" s="35" t="s">
        <v>72</v>
      </c>
      <c r="E88" s="35" t="s">
        <v>72</v>
      </c>
    </row>
    <row r="89">
      <c r="A89" s="35" t="s">
        <v>15</v>
      </c>
      <c r="B89" s="7" t="s">
        <v>38</v>
      </c>
      <c r="C89" s="56">
        <v>8563.0</v>
      </c>
      <c r="D89" s="56">
        <v>1015.0</v>
      </c>
      <c r="E89" s="56">
        <v>9578.0</v>
      </c>
    </row>
    <row r="90">
      <c r="A90" s="35" t="s">
        <v>15</v>
      </c>
      <c r="B90" s="7" t="s">
        <v>90</v>
      </c>
      <c r="C90" s="35" t="s">
        <v>72</v>
      </c>
      <c r="D90" s="35" t="s">
        <v>72</v>
      </c>
      <c r="E90" s="35" t="s">
        <v>72</v>
      </c>
    </row>
    <row r="91">
      <c r="A91" s="35" t="s">
        <v>15</v>
      </c>
      <c r="B91" s="7" t="s">
        <v>91</v>
      </c>
      <c r="C91" s="56">
        <v>10189.0</v>
      </c>
      <c r="D91" s="56">
        <v>966.0</v>
      </c>
      <c r="E91" s="56">
        <v>11156.0</v>
      </c>
    </row>
    <row r="92">
      <c r="A92" s="35" t="s">
        <v>15</v>
      </c>
      <c r="B92" s="7" t="s">
        <v>46</v>
      </c>
      <c r="C92" s="56">
        <v>6223.0</v>
      </c>
      <c r="D92" s="56">
        <v>1004.0</v>
      </c>
      <c r="E92" s="56">
        <v>7227.0</v>
      </c>
    </row>
    <row r="93">
      <c r="A93" s="35" t="s">
        <v>16</v>
      </c>
      <c r="B93" s="7" t="s">
        <v>84</v>
      </c>
      <c r="C93" s="56">
        <v>6118.0</v>
      </c>
      <c r="D93" s="56">
        <v>1889.0</v>
      </c>
      <c r="E93" s="56">
        <v>8008.0</v>
      </c>
    </row>
    <row r="94">
      <c r="A94" s="35" t="s">
        <v>16</v>
      </c>
      <c r="B94" s="7" t="s">
        <v>86</v>
      </c>
      <c r="C94" s="56">
        <v>6118.0</v>
      </c>
      <c r="D94" s="56">
        <v>1889.0</v>
      </c>
      <c r="E94" s="56">
        <v>8008.0</v>
      </c>
    </row>
    <row r="95">
      <c r="A95" s="35" t="s">
        <v>16</v>
      </c>
      <c r="B95" s="7" t="s">
        <v>87</v>
      </c>
      <c r="C95" s="35" t="s">
        <v>72</v>
      </c>
      <c r="D95" s="35" t="s">
        <v>72</v>
      </c>
      <c r="E95" s="35" t="s">
        <v>72</v>
      </c>
    </row>
    <row r="96">
      <c r="A96" s="35" t="s">
        <v>16</v>
      </c>
      <c r="B96" s="7" t="s">
        <v>38</v>
      </c>
      <c r="C96" s="56">
        <v>6118.0</v>
      </c>
      <c r="D96" s="56">
        <v>1889.0</v>
      </c>
      <c r="E96" s="56">
        <v>8008.0</v>
      </c>
    </row>
    <row r="97">
      <c r="A97" s="35" t="s">
        <v>16</v>
      </c>
      <c r="B97" s="7" t="s">
        <v>90</v>
      </c>
      <c r="C97" s="35" t="s">
        <v>72</v>
      </c>
      <c r="D97" s="35" t="s">
        <v>72</v>
      </c>
      <c r="E97" s="35" t="s">
        <v>72</v>
      </c>
    </row>
    <row r="98">
      <c r="A98" s="35" t="s">
        <v>16</v>
      </c>
      <c r="B98" s="7" t="s">
        <v>91</v>
      </c>
      <c r="C98" s="35" t="s">
        <v>72</v>
      </c>
      <c r="D98" s="35" t="s">
        <v>72</v>
      </c>
      <c r="E98" s="35" t="s">
        <v>72</v>
      </c>
    </row>
    <row r="99">
      <c r="A99" s="35" t="s">
        <v>16</v>
      </c>
      <c r="B99" s="7" t="s">
        <v>46</v>
      </c>
      <c r="C99" s="56">
        <v>6118.0</v>
      </c>
      <c r="D99" s="56">
        <v>1909.0</v>
      </c>
      <c r="E99" s="56">
        <v>8027.0</v>
      </c>
    </row>
    <row r="100">
      <c r="A100" s="35" t="s">
        <v>6</v>
      </c>
      <c r="B100" s="7" t="s">
        <v>84</v>
      </c>
      <c r="C100" s="56">
        <v>6091.0</v>
      </c>
      <c r="D100" s="56">
        <v>1525.0</v>
      </c>
      <c r="E100" s="56">
        <v>7616.0</v>
      </c>
    </row>
    <row r="101">
      <c r="A101" s="35" t="s">
        <v>6</v>
      </c>
      <c r="B101" s="7" t="s">
        <v>86</v>
      </c>
      <c r="C101" s="56">
        <v>6091.0</v>
      </c>
      <c r="D101" s="56">
        <v>1579.0</v>
      </c>
      <c r="E101" s="56">
        <v>7670.0</v>
      </c>
    </row>
    <row r="102">
      <c r="A102" s="35" t="s">
        <v>6</v>
      </c>
      <c r="B102" s="7" t="s">
        <v>87</v>
      </c>
      <c r="C102" s="35" t="s">
        <v>72</v>
      </c>
      <c r="D102" s="35" t="s">
        <v>72</v>
      </c>
      <c r="E102" s="35" t="s">
        <v>72</v>
      </c>
    </row>
    <row r="103">
      <c r="A103" s="35" t="s">
        <v>6</v>
      </c>
      <c r="B103" s="7" t="s">
        <v>38</v>
      </c>
      <c r="C103" s="56">
        <v>8511.0</v>
      </c>
      <c r="D103" s="56">
        <v>1527.0</v>
      </c>
      <c r="E103" s="56">
        <v>10038.0</v>
      </c>
    </row>
    <row r="104">
      <c r="A104" s="35" t="s">
        <v>6</v>
      </c>
      <c r="B104" s="7" t="s">
        <v>90</v>
      </c>
      <c r="C104" s="35" t="s">
        <v>72</v>
      </c>
      <c r="D104" s="35" t="s">
        <v>72</v>
      </c>
      <c r="E104" s="35" t="s">
        <v>72</v>
      </c>
    </row>
    <row r="105">
      <c r="A105" s="35" t="s">
        <v>6</v>
      </c>
      <c r="B105" s="7" t="s">
        <v>91</v>
      </c>
      <c r="C105" s="56">
        <v>11286.0</v>
      </c>
      <c r="D105" s="56">
        <v>1664.0</v>
      </c>
      <c r="E105" s="56">
        <v>12950.0</v>
      </c>
    </row>
    <row r="106">
      <c r="A106" s="35" t="s">
        <v>6</v>
      </c>
      <c r="B106" s="7" t="s">
        <v>46</v>
      </c>
      <c r="C106" s="35" t="s">
        <v>72</v>
      </c>
      <c r="D106" s="35" t="s">
        <v>72</v>
      </c>
      <c r="E106" s="35" t="s">
        <v>72</v>
      </c>
    </row>
    <row r="107">
      <c r="A107" s="35" t="s">
        <v>12</v>
      </c>
      <c r="B107" s="7" t="s">
        <v>84</v>
      </c>
      <c r="C107" s="56">
        <v>6088.0</v>
      </c>
      <c r="D107" s="56">
        <v>1304.0</v>
      </c>
      <c r="E107" s="56">
        <v>7392.0</v>
      </c>
    </row>
    <row r="108">
      <c r="A108" s="35" t="s">
        <v>12</v>
      </c>
      <c r="B108" s="7" t="s">
        <v>86</v>
      </c>
      <c r="C108" s="56">
        <v>6088.0</v>
      </c>
      <c r="D108" s="56">
        <v>1279.0</v>
      </c>
      <c r="E108" s="56">
        <v>7367.0</v>
      </c>
    </row>
    <row r="109">
      <c r="A109" s="35" t="s">
        <v>12</v>
      </c>
      <c r="B109" s="7" t="s">
        <v>87</v>
      </c>
      <c r="C109" s="56">
        <v>6088.0</v>
      </c>
      <c r="D109" s="56">
        <v>1279.0</v>
      </c>
      <c r="E109" s="56">
        <v>7367.0</v>
      </c>
    </row>
    <row r="110">
      <c r="A110" s="35" t="s">
        <v>12</v>
      </c>
      <c r="B110" s="7" t="s">
        <v>38</v>
      </c>
      <c r="C110" s="56">
        <v>8256.0</v>
      </c>
      <c r="D110" s="56">
        <v>333.0</v>
      </c>
      <c r="E110" s="56">
        <v>8589.0</v>
      </c>
    </row>
    <row r="111">
      <c r="A111" s="35" t="s">
        <v>12</v>
      </c>
      <c r="B111" s="7" t="s">
        <v>90</v>
      </c>
      <c r="C111" s="56">
        <v>9421.0</v>
      </c>
      <c r="D111" s="56">
        <v>1329.0</v>
      </c>
      <c r="E111" s="56">
        <v>10751.0</v>
      </c>
    </row>
    <row r="112">
      <c r="A112" s="35" t="s">
        <v>12</v>
      </c>
      <c r="B112" s="7" t="s">
        <v>91</v>
      </c>
      <c r="C112" s="56">
        <v>9421.0</v>
      </c>
      <c r="D112" s="56">
        <v>1329.0</v>
      </c>
      <c r="E112" s="56">
        <v>10751.0</v>
      </c>
    </row>
    <row r="113">
      <c r="A113" s="35" t="s">
        <v>12</v>
      </c>
      <c r="B113" s="7" t="s">
        <v>46</v>
      </c>
      <c r="C113" s="56">
        <v>6088.0</v>
      </c>
      <c r="D113" s="56">
        <v>1279.0</v>
      </c>
      <c r="E113" s="56">
        <v>7367.0</v>
      </c>
    </row>
    <row r="114">
      <c r="A114" s="35" t="s">
        <v>17</v>
      </c>
      <c r="B114" s="7" t="s">
        <v>84</v>
      </c>
      <c r="C114" s="56">
        <v>6128.0</v>
      </c>
      <c r="D114" s="56">
        <v>1496.0</v>
      </c>
      <c r="E114" s="56">
        <v>7624.0</v>
      </c>
    </row>
    <row r="115">
      <c r="A115" s="35" t="s">
        <v>17</v>
      </c>
      <c r="B115" s="7" t="s">
        <v>86</v>
      </c>
      <c r="C115" s="56">
        <v>6128.0</v>
      </c>
      <c r="D115" s="56">
        <v>1502.0</v>
      </c>
      <c r="E115" s="56">
        <v>7630.0</v>
      </c>
    </row>
    <row r="116">
      <c r="A116" s="35" t="s">
        <v>17</v>
      </c>
      <c r="B116" s="7" t="s">
        <v>87</v>
      </c>
      <c r="C116" s="56">
        <v>6128.0</v>
      </c>
      <c r="D116" s="56">
        <v>1485.0</v>
      </c>
      <c r="E116" s="56">
        <v>7613.0</v>
      </c>
    </row>
    <row r="117">
      <c r="A117" s="35" t="s">
        <v>17</v>
      </c>
      <c r="B117" s="7" t="s">
        <v>38</v>
      </c>
      <c r="C117" s="56">
        <v>12870.0</v>
      </c>
      <c r="D117" s="56">
        <v>1507.0</v>
      </c>
      <c r="E117" s="56">
        <v>14377.0</v>
      </c>
    </row>
    <row r="118">
      <c r="A118" s="35" t="s">
        <v>17</v>
      </c>
      <c r="B118" s="7" t="s">
        <v>90</v>
      </c>
      <c r="C118" s="56">
        <v>13970.0</v>
      </c>
      <c r="D118" s="56">
        <v>1561.0</v>
      </c>
      <c r="E118" s="56">
        <v>15531.0</v>
      </c>
    </row>
    <row r="119">
      <c r="A119" s="35" t="s">
        <v>17</v>
      </c>
      <c r="B119" s="7" t="s">
        <v>91</v>
      </c>
      <c r="C119" s="56">
        <v>13970.0</v>
      </c>
      <c r="D119" s="56">
        <v>1528.0</v>
      </c>
      <c r="E119" s="56">
        <v>15498.0</v>
      </c>
    </row>
    <row r="120">
      <c r="A120" s="35" t="s">
        <v>17</v>
      </c>
      <c r="B120" s="7" t="s">
        <v>46</v>
      </c>
      <c r="C120" s="35" t="s">
        <v>72</v>
      </c>
      <c r="D120" s="35" t="s">
        <v>72</v>
      </c>
      <c r="E120" s="35" t="s">
        <v>72</v>
      </c>
    </row>
    <row r="121">
      <c r="A121" s="35" t="s">
        <v>20</v>
      </c>
      <c r="B121" s="7" t="s">
        <v>84</v>
      </c>
      <c r="C121" s="56">
        <v>5800.0</v>
      </c>
      <c r="D121" s="56">
        <v>1216.0</v>
      </c>
      <c r="E121" s="56">
        <v>7015.0</v>
      </c>
    </row>
    <row r="122">
      <c r="A122" s="35" t="s">
        <v>20</v>
      </c>
      <c r="B122" s="7" t="s">
        <v>86</v>
      </c>
      <c r="C122" s="56">
        <v>5972.0</v>
      </c>
      <c r="D122" s="56">
        <v>1216.0</v>
      </c>
      <c r="E122" s="56">
        <v>7188.0</v>
      </c>
    </row>
    <row r="123">
      <c r="A123" s="35" t="s">
        <v>20</v>
      </c>
      <c r="B123" s="7" t="s">
        <v>87</v>
      </c>
      <c r="C123" s="56">
        <v>5972.0</v>
      </c>
      <c r="D123" s="56">
        <v>1256.0</v>
      </c>
      <c r="E123" s="56">
        <v>7228.0</v>
      </c>
    </row>
    <row r="124">
      <c r="A124" s="35" t="s">
        <v>20</v>
      </c>
      <c r="B124" s="7" t="s">
        <v>38</v>
      </c>
      <c r="C124" s="56">
        <v>9024.0</v>
      </c>
      <c r="D124" s="56">
        <v>1236.0</v>
      </c>
      <c r="E124" s="56">
        <v>10260.0</v>
      </c>
    </row>
    <row r="125">
      <c r="A125" s="35" t="s">
        <v>20</v>
      </c>
      <c r="B125" s="7" t="s">
        <v>90</v>
      </c>
      <c r="C125" s="35" t="s">
        <v>72</v>
      </c>
      <c r="D125" s="35" t="s">
        <v>72</v>
      </c>
      <c r="E125" s="35" t="s">
        <v>72</v>
      </c>
    </row>
    <row r="126">
      <c r="A126" s="35" t="s">
        <v>20</v>
      </c>
      <c r="B126" s="7" t="s">
        <v>91</v>
      </c>
      <c r="C126" s="56">
        <v>9509.0</v>
      </c>
      <c r="D126" s="56">
        <v>1277.0</v>
      </c>
      <c r="E126" s="56">
        <v>10786.0</v>
      </c>
    </row>
    <row r="127">
      <c r="A127" s="35" t="s">
        <v>20</v>
      </c>
      <c r="B127" s="7" t="s">
        <v>46</v>
      </c>
      <c r="C127" s="56">
        <v>5800.0</v>
      </c>
      <c r="D127" s="56">
        <v>1411.0</v>
      </c>
      <c r="E127" s="56">
        <v>7211.0</v>
      </c>
    </row>
    <row r="128">
      <c r="A128" s="35" t="s">
        <v>79</v>
      </c>
      <c r="B128" s="7" t="s">
        <v>84</v>
      </c>
      <c r="C128" s="35" t="s">
        <v>72</v>
      </c>
      <c r="D128" s="35" t="s">
        <v>72</v>
      </c>
      <c r="E128" s="35" t="s">
        <v>72</v>
      </c>
    </row>
    <row r="129">
      <c r="A129" s="35" t="s">
        <v>79</v>
      </c>
      <c r="B129" s="7" t="s">
        <v>86</v>
      </c>
      <c r="C129" s="35" t="s">
        <v>72</v>
      </c>
      <c r="D129" s="35" t="s">
        <v>72</v>
      </c>
      <c r="E129" s="35" t="s">
        <v>72</v>
      </c>
    </row>
    <row r="130">
      <c r="A130" s="35" t="s">
        <v>79</v>
      </c>
      <c r="B130" s="7" t="s">
        <v>87</v>
      </c>
      <c r="C130" s="35" t="s">
        <v>72</v>
      </c>
      <c r="D130" s="35" t="s">
        <v>72</v>
      </c>
      <c r="E130" s="35" t="s">
        <v>72</v>
      </c>
    </row>
    <row r="131">
      <c r="A131" s="35" t="s">
        <v>79</v>
      </c>
      <c r="B131" s="7" t="s">
        <v>38</v>
      </c>
      <c r="C131" s="35" t="s">
        <v>72</v>
      </c>
      <c r="D131" s="35" t="s">
        <v>72</v>
      </c>
      <c r="E131" s="35" t="s">
        <v>72</v>
      </c>
    </row>
    <row r="132">
      <c r="A132" s="35" t="s">
        <v>79</v>
      </c>
      <c r="B132" s="7" t="s">
        <v>90</v>
      </c>
      <c r="C132" s="35" t="s">
        <v>72</v>
      </c>
      <c r="D132" s="35" t="s">
        <v>72</v>
      </c>
      <c r="E132" s="35" t="s">
        <v>72</v>
      </c>
    </row>
    <row r="133">
      <c r="A133" s="35" t="s">
        <v>79</v>
      </c>
      <c r="B133" s="7" t="s">
        <v>91</v>
      </c>
      <c r="C133" s="35" t="s">
        <v>72</v>
      </c>
      <c r="D133" s="35" t="s">
        <v>72</v>
      </c>
      <c r="E133" s="35" t="s">
        <v>72</v>
      </c>
    </row>
    <row r="134">
      <c r="A134" s="35" t="s">
        <v>79</v>
      </c>
      <c r="B134" s="7" t="s">
        <v>46</v>
      </c>
      <c r="C134" s="35" t="s">
        <v>72</v>
      </c>
      <c r="D134" s="35" t="s">
        <v>72</v>
      </c>
      <c r="E134" s="35" t="s">
        <v>72</v>
      </c>
    </row>
    <row r="135">
      <c r="A135" s="35" t="s">
        <v>80</v>
      </c>
      <c r="B135" s="7" t="s">
        <v>84</v>
      </c>
      <c r="C135" s="56">
        <v>6050.0</v>
      </c>
      <c r="D135" s="56">
        <v>2246.0</v>
      </c>
      <c r="E135" s="56">
        <v>8296.0</v>
      </c>
    </row>
    <row r="136">
      <c r="A136" s="35" t="s">
        <v>80</v>
      </c>
      <c r="B136" s="7" t="s">
        <v>86</v>
      </c>
      <c r="C136" s="35" t="s">
        <v>72</v>
      </c>
      <c r="D136" s="35" t="s">
        <v>72</v>
      </c>
      <c r="E136" s="35" t="s">
        <v>72</v>
      </c>
    </row>
    <row r="137">
      <c r="A137" s="35" t="s">
        <v>80</v>
      </c>
      <c r="B137" s="7" t="s">
        <v>87</v>
      </c>
      <c r="C137" s="35" t="s">
        <v>72</v>
      </c>
      <c r="D137" s="35" t="s">
        <v>72</v>
      </c>
      <c r="E137" s="35" t="s">
        <v>72</v>
      </c>
    </row>
    <row r="138">
      <c r="A138" s="35" t="s">
        <v>80</v>
      </c>
      <c r="B138" s="7" t="s">
        <v>38</v>
      </c>
      <c r="C138" s="35" t="s">
        <v>72</v>
      </c>
      <c r="D138" s="35" t="s">
        <v>72</v>
      </c>
      <c r="E138" s="35" t="s">
        <v>72</v>
      </c>
    </row>
    <row r="139">
      <c r="A139" s="35" t="s">
        <v>80</v>
      </c>
      <c r="B139" s="7" t="s">
        <v>90</v>
      </c>
      <c r="C139" s="35" t="s">
        <v>72</v>
      </c>
      <c r="D139" s="35" t="s">
        <v>72</v>
      </c>
      <c r="E139" s="35" t="s">
        <v>72</v>
      </c>
    </row>
    <row r="140">
      <c r="A140" s="35" t="s">
        <v>80</v>
      </c>
      <c r="B140" s="7" t="s">
        <v>91</v>
      </c>
      <c r="C140" s="35" t="s">
        <v>72</v>
      </c>
      <c r="D140" s="35" t="s">
        <v>72</v>
      </c>
      <c r="E140" s="35" t="s">
        <v>72</v>
      </c>
    </row>
    <row r="141">
      <c r="A141" s="35" t="s">
        <v>80</v>
      </c>
      <c r="B141" s="7" t="s">
        <v>46</v>
      </c>
      <c r="C141" s="35" t="s">
        <v>72</v>
      </c>
      <c r="D141" s="35" t="s">
        <v>72</v>
      </c>
      <c r="E141" s="35" t="s">
        <v>72</v>
      </c>
    </row>
    <row r="142">
      <c r="A142" s="35" t="s">
        <v>81</v>
      </c>
      <c r="B142" s="7" t="s">
        <v>84</v>
      </c>
      <c r="C142" s="35" t="s">
        <v>72</v>
      </c>
      <c r="D142" s="35" t="s">
        <v>72</v>
      </c>
      <c r="E142" s="35" t="s">
        <v>72</v>
      </c>
    </row>
    <row r="143">
      <c r="A143" s="35" t="s">
        <v>81</v>
      </c>
      <c r="B143" s="7" t="s">
        <v>86</v>
      </c>
      <c r="C143" s="35" t="s">
        <v>72</v>
      </c>
      <c r="D143" s="35" t="s">
        <v>72</v>
      </c>
      <c r="E143" s="35" t="s">
        <v>72</v>
      </c>
    </row>
    <row r="144">
      <c r="A144" s="35" t="s">
        <v>81</v>
      </c>
      <c r="B144" s="7" t="s">
        <v>87</v>
      </c>
      <c r="C144" s="35" t="s">
        <v>72</v>
      </c>
      <c r="D144" s="35" t="s">
        <v>72</v>
      </c>
      <c r="E144" s="35" t="s">
        <v>72</v>
      </c>
    </row>
    <row r="145">
      <c r="A145" s="35" t="s">
        <v>81</v>
      </c>
      <c r="B145" s="7" t="s">
        <v>38</v>
      </c>
      <c r="C145" s="35" t="s">
        <v>72</v>
      </c>
      <c r="D145" s="35" t="s">
        <v>72</v>
      </c>
      <c r="E145" s="35" t="s">
        <v>72</v>
      </c>
    </row>
    <row r="146">
      <c r="A146" s="35" t="s">
        <v>81</v>
      </c>
      <c r="B146" s="7" t="s">
        <v>90</v>
      </c>
      <c r="C146" s="35" t="s">
        <v>72</v>
      </c>
      <c r="D146" s="35" t="s">
        <v>72</v>
      </c>
      <c r="E146" s="35" t="s">
        <v>72</v>
      </c>
    </row>
    <row r="147">
      <c r="A147" s="35" t="s">
        <v>81</v>
      </c>
      <c r="B147" s="7" t="s">
        <v>91</v>
      </c>
      <c r="C147" s="35" t="s">
        <v>72</v>
      </c>
      <c r="D147" s="35" t="s">
        <v>72</v>
      </c>
      <c r="E147" s="35" t="s">
        <v>72</v>
      </c>
    </row>
    <row r="148">
      <c r="A148" s="35" t="s">
        <v>81</v>
      </c>
      <c r="B148" s="7" t="s">
        <v>46</v>
      </c>
      <c r="C148" s="35" t="s">
        <v>72</v>
      </c>
      <c r="D148" s="35" t="s">
        <v>72</v>
      </c>
      <c r="E148" s="35" t="s">
        <v>72</v>
      </c>
    </row>
    <row r="149">
      <c r="A149" s="35" t="s">
        <v>78</v>
      </c>
      <c r="B149" s="7" t="s">
        <v>84</v>
      </c>
      <c r="C149" s="56">
        <v>6050.0</v>
      </c>
      <c r="D149" s="56">
        <v>1557.0</v>
      </c>
      <c r="E149" s="56">
        <v>7607.0</v>
      </c>
    </row>
    <row r="150">
      <c r="A150" s="35" t="s">
        <v>78</v>
      </c>
      <c r="B150" s="7" t="s">
        <v>86</v>
      </c>
      <c r="C150" s="56">
        <v>6050.0</v>
      </c>
      <c r="D150" s="56">
        <v>1557.0</v>
      </c>
      <c r="E150" s="56">
        <v>7607.0</v>
      </c>
    </row>
    <row r="151">
      <c r="A151" s="35" t="s">
        <v>78</v>
      </c>
      <c r="B151" s="7" t="s">
        <v>87</v>
      </c>
      <c r="C151" s="56">
        <v>6050.0</v>
      </c>
      <c r="D151" s="56">
        <v>1557.0</v>
      </c>
      <c r="E151" s="56">
        <v>7607.0</v>
      </c>
    </row>
    <row r="152">
      <c r="A152" s="35" t="s">
        <v>78</v>
      </c>
      <c r="B152" s="7" t="s">
        <v>38</v>
      </c>
      <c r="C152" s="56">
        <v>6050.0</v>
      </c>
      <c r="D152" s="56">
        <v>1557.0</v>
      </c>
      <c r="E152" s="56">
        <v>7607.0</v>
      </c>
    </row>
    <row r="153">
      <c r="A153" s="35" t="s">
        <v>78</v>
      </c>
      <c r="B153" s="7" t="s">
        <v>90</v>
      </c>
      <c r="C153" s="56">
        <v>12294.0</v>
      </c>
      <c r="D153" s="56">
        <v>1557.0</v>
      </c>
      <c r="E153" s="56">
        <v>13851.0</v>
      </c>
    </row>
    <row r="154">
      <c r="A154" s="35" t="s">
        <v>78</v>
      </c>
      <c r="B154" s="7" t="s">
        <v>91</v>
      </c>
      <c r="C154" s="56">
        <v>12294.0</v>
      </c>
      <c r="D154" s="56">
        <v>1557.0</v>
      </c>
      <c r="E154" s="56">
        <v>13851.0</v>
      </c>
    </row>
    <row r="155">
      <c r="A155" s="35" t="s">
        <v>78</v>
      </c>
      <c r="B155" s="7" t="s">
        <v>46</v>
      </c>
      <c r="C155" s="56">
        <v>6050.0</v>
      </c>
      <c r="D155" s="56">
        <v>1557.0</v>
      </c>
      <c r="E155" s="56">
        <v>7607.0</v>
      </c>
    </row>
    <row r="156">
      <c r="A156" s="35" t="s">
        <v>19</v>
      </c>
      <c r="B156" s="7" t="s">
        <v>84</v>
      </c>
      <c r="C156" s="56">
        <v>6059.0</v>
      </c>
      <c r="D156" s="56">
        <v>1329.0</v>
      </c>
      <c r="E156" s="56">
        <v>7388.0</v>
      </c>
    </row>
    <row r="157">
      <c r="A157" s="35" t="s">
        <v>19</v>
      </c>
      <c r="B157" s="7" t="s">
        <v>86</v>
      </c>
      <c r="C157" s="56">
        <v>6059.0</v>
      </c>
      <c r="D157" s="56">
        <v>1329.0</v>
      </c>
      <c r="E157" s="56">
        <v>7388.0</v>
      </c>
    </row>
    <row r="158">
      <c r="A158" s="35" t="s">
        <v>19</v>
      </c>
      <c r="B158" s="7" t="s">
        <v>87</v>
      </c>
      <c r="C158" s="56">
        <v>6059.0</v>
      </c>
      <c r="D158" s="56">
        <v>1329.0</v>
      </c>
      <c r="E158" s="56">
        <v>7388.0</v>
      </c>
    </row>
    <row r="159">
      <c r="A159" s="35" t="s">
        <v>19</v>
      </c>
      <c r="B159" s="7" t="s">
        <v>38</v>
      </c>
      <c r="C159" s="56">
        <v>6419.0</v>
      </c>
      <c r="D159" s="56">
        <v>1329.0</v>
      </c>
      <c r="E159" s="56">
        <v>7747.0</v>
      </c>
    </row>
    <row r="160">
      <c r="A160" s="35" t="s">
        <v>19</v>
      </c>
      <c r="B160" s="7" t="s">
        <v>90</v>
      </c>
      <c r="C160" s="35" t="s">
        <v>72</v>
      </c>
      <c r="D160" s="35" t="s">
        <v>72</v>
      </c>
      <c r="E160" s="35" t="s">
        <v>72</v>
      </c>
    </row>
    <row r="161">
      <c r="A161" s="35" t="s">
        <v>19</v>
      </c>
      <c r="B161" s="7" t="s">
        <v>91</v>
      </c>
      <c r="C161" s="35" t="s">
        <v>72</v>
      </c>
      <c r="D161" s="35" t="s">
        <v>72</v>
      </c>
      <c r="E161" s="35" t="s">
        <v>72</v>
      </c>
    </row>
    <row r="162">
      <c r="A162" s="35" t="s">
        <v>19</v>
      </c>
      <c r="B162" s="7" t="s">
        <v>46</v>
      </c>
      <c r="C162" s="35" t="s">
        <v>72</v>
      </c>
      <c r="D162" s="35" t="s">
        <v>72</v>
      </c>
      <c r="E162" s="35" t="s">
        <v>72</v>
      </c>
    </row>
    <row r="163">
      <c r="A163" s="35" t="s">
        <v>21</v>
      </c>
      <c r="B163" s="7" t="s">
        <v>84</v>
      </c>
      <c r="C163" s="56">
        <v>6118.0</v>
      </c>
      <c r="D163" s="56">
        <v>1298.0</v>
      </c>
      <c r="E163" s="56">
        <v>7416.0</v>
      </c>
    </row>
    <row r="164">
      <c r="A164" s="35" t="s">
        <v>21</v>
      </c>
      <c r="B164" s="7" t="s">
        <v>86</v>
      </c>
      <c r="C164" s="56">
        <v>6118.0</v>
      </c>
      <c r="D164" s="56">
        <v>1301.0</v>
      </c>
      <c r="E164" s="56">
        <v>7419.0</v>
      </c>
    </row>
    <row r="165">
      <c r="A165" s="35" t="s">
        <v>21</v>
      </c>
      <c r="B165" s="7" t="s">
        <v>87</v>
      </c>
      <c r="C165" s="56">
        <v>6118.0</v>
      </c>
      <c r="D165" s="56">
        <v>1298.0</v>
      </c>
      <c r="E165" s="56">
        <v>7416.0</v>
      </c>
    </row>
    <row r="166">
      <c r="A166" s="35" t="s">
        <v>21</v>
      </c>
      <c r="B166" s="7" t="s">
        <v>38</v>
      </c>
      <c r="C166" s="56">
        <v>8647.0</v>
      </c>
      <c r="D166" s="56">
        <v>1298.0</v>
      </c>
      <c r="E166" s="56">
        <v>9945.0</v>
      </c>
    </row>
    <row r="167">
      <c r="A167" s="35" t="s">
        <v>21</v>
      </c>
      <c r="B167" s="7" t="s">
        <v>90</v>
      </c>
      <c r="C167" s="56">
        <v>11486.0</v>
      </c>
      <c r="D167" s="56">
        <v>1543.0</v>
      </c>
      <c r="E167" s="56">
        <v>13029.0</v>
      </c>
    </row>
    <row r="168">
      <c r="A168" s="35" t="s">
        <v>21</v>
      </c>
      <c r="B168" s="7" t="s">
        <v>91</v>
      </c>
      <c r="C168" s="35" t="s">
        <v>72</v>
      </c>
      <c r="D168" s="35" t="s">
        <v>72</v>
      </c>
      <c r="E168" s="35" t="s">
        <v>72</v>
      </c>
    </row>
    <row r="169">
      <c r="A169" s="35" t="s">
        <v>21</v>
      </c>
      <c r="B169" s="7" t="s">
        <v>46</v>
      </c>
      <c r="C169" s="56">
        <v>6118.0</v>
      </c>
      <c r="D169" s="56">
        <v>1298.0</v>
      </c>
      <c r="E169" s="56">
        <v>7416.0</v>
      </c>
    </row>
  </sheetData>
  <mergeCells count="1">
    <mergeCell ref="L31:R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0.5"/>
    <col customWidth="1" min="3" max="3" width="22.88"/>
    <col customWidth="1" min="5" max="5" width="22.88"/>
    <col customWidth="1" min="8" max="8" width="32.5"/>
    <col customWidth="1" min="9" max="9" width="20.13"/>
  </cols>
  <sheetData>
    <row r="1">
      <c r="A1" s="57"/>
      <c r="B1" s="58" t="s">
        <v>36</v>
      </c>
      <c r="C1" s="59" t="s">
        <v>38</v>
      </c>
      <c r="D1" s="59" t="s">
        <v>40</v>
      </c>
      <c r="E1" s="59" t="s">
        <v>88</v>
      </c>
      <c r="F1" s="59" t="s">
        <v>44</v>
      </c>
      <c r="G1" s="59" t="s">
        <v>46</v>
      </c>
      <c r="H1" s="59" t="s">
        <v>92</v>
      </c>
      <c r="I1" s="59" t="s">
        <v>49</v>
      </c>
    </row>
    <row r="2">
      <c r="A2" s="2" t="s">
        <v>3</v>
      </c>
      <c r="B2" s="35" t="s">
        <v>72</v>
      </c>
      <c r="C2" s="35" t="s">
        <v>72</v>
      </c>
      <c r="D2" s="35" t="s">
        <v>72</v>
      </c>
      <c r="E2" s="35" t="s">
        <v>72</v>
      </c>
      <c r="F2" s="35" t="s">
        <v>72</v>
      </c>
      <c r="G2" s="35" t="s">
        <v>72</v>
      </c>
      <c r="H2" s="35" t="s">
        <v>72</v>
      </c>
      <c r="I2" s="35" t="s">
        <v>72</v>
      </c>
    </row>
    <row r="3">
      <c r="A3" s="38" t="s">
        <v>69</v>
      </c>
      <c r="B3" s="35" t="s">
        <v>72</v>
      </c>
      <c r="C3" s="35" t="s">
        <v>72</v>
      </c>
      <c r="D3" s="35" t="s">
        <v>72</v>
      </c>
      <c r="E3" s="35" t="s">
        <v>72</v>
      </c>
      <c r="F3" s="35" t="s">
        <v>72</v>
      </c>
      <c r="G3" s="35" t="s">
        <v>72</v>
      </c>
      <c r="H3" s="35" t="s">
        <v>72</v>
      </c>
      <c r="I3" s="35" t="s">
        <v>72</v>
      </c>
    </row>
    <row r="4">
      <c r="A4" s="2" t="s">
        <v>4</v>
      </c>
      <c r="B4" s="60">
        <v>0.691</v>
      </c>
      <c r="C4" s="60">
        <v>0.5</v>
      </c>
      <c r="D4" s="35" t="s">
        <v>72</v>
      </c>
      <c r="E4" s="60">
        <v>0.787</v>
      </c>
      <c r="F4" s="60">
        <v>0.85</v>
      </c>
      <c r="G4" s="35" t="s">
        <v>72</v>
      </c>
      <c r="H4" s="60">
        <v>0.724</v>
      </c>
      <c r="I4" s="60">
        <v>0.646</v>
      </c>
    </row>
    <row r="5">
      <c r="A5" s="2" t="s">
        <v>5</v>
      </c>
      <c r="B5" s="60">
        <v>0.674</v>
      </c>
      <c r="C5" s="60">
        <v>0.614</v>
      </c>
      <c r="D5" s="60">
        <v>0.704</v>
      </c>
      <c r="E5" s="35" t="s">
        <v>72</v>
      </c>
      <c r="F5" s="60">
        <v>0.533</v>
      </c>
      <c r="G5" s="35" t="s">
        <v>72</v>
      </c>
      <c r="H5" s="60">
        <v>0.702</v>
      </c>
      <c r="I5" s="60">
        <v>0.686</v>
      </c>
    </row>
    <row r="6">
      <c r="A6" s="2" t="s">
        <v>6</v>
      </c>
      <c r="B6" s="60">
        <v>0.856</v>
      </c>
      <c r="C6" s="60">
        <v>0.725</v>
      </c>
      <c r="D6" s="60">
        <v>0.866</v>
      </c>
      <c r="E6" s="60">
        <v>0.891</v>
      </c>
      <c r="F6" s="60">
        <v>1.0</v>
      </c>
      <c r="G6" s="35" t="s">
        <v>72</v>
      </c>
      <c r="H6" s="35" t="s">
        <v>72</v>
      </c>
      <c r="I6" s="60">
        <v>0.778</v>
      </c>
    </row>
    <row r="7">
      <c r="A7" s="2" t="s">
        <v>7</v>
      </c>
      <c r="B7" s="60">
        <v>0.731</v>
      </c>
      <c r="C7" s="60">
        <v>0.5</v>
      </c>
      <c r="D7" s="60">
        <v>0.621</v>
      </c>
      <c r="E7" s="60">
        <v>0.704</v>
      </c>
      <c r="F7" s="60">
        <v>1.0</v>
      </c>
      <c r="G7" s="60">
        <v>0.838</v>
      </c>
      <c r="H7" s="35" t="s">
        <v>72</v>
      </c>
      <c r="I7" s="60">
        <v>0.593</v>
      </c>
    </row>
    <row r="8">
      <c r="A8" s="2" t="s">
        <v>8</v>
      </c>
      <c r="B8" s="60">
        <v>0.764</v>
      </c>
      <c r="C8" s="60">
        <v>0.647</v>
      </c>
      <c r="D8" s="60">
        <v>0.671</v>
      </c>
      <c r="E8" s="60">
        <v>0.806</v>
      </c>
      <c r="F8" s="60">
        <v>0.429</v>
      </c>
      <c r="G8" s="60">
        <v>0.931</v>
      </c>
      <c r="H8" s="60">
        <v>0.821</v>
      </c>
      <c r="I8" s="60">
        <v>0.588</v>
      </c>
    </row>
    <row r="9">
      <c r="A9" s="2" t="s">
        <v>9</v>
      </c>
      <c r="B9" s="35" t="s">
        <v>72</v>
      </c>
      <c r="C9" s="35" t="s">
        <v>72</v>
      </c>
      <c r="D9" s="60">
        <v>0.826</v>
      </c>
      <c r="E9" s="60">
        <v>0.946</v>
      </c>
      <c r="F9" s="60">
        <v>0.812</v>
      </c>
      <c r="G9" s="60">
        <v>0.899</v>
      </c>
      <c r="H9" s="60">
        <v>0.942</v>
      </c>
      <c r="I9" s="35" t="s">
        <v>72</v>
      </c>
    </row>
    <row r="10">
      <c r="A10" s="2" t="s">
        <v>10</v>
      </c>
      <c r="B10" s="60">
        <v>0.667</v>
      </c>
      <c r="C10" s="60">
        <v>0.4</v>
      </c>
      <c r="D10" s="35" t="s">
        <v>72</v>
      </c>
      <c r="E10" s="35" t="s">
        <v>72</v>
      </c>
      <c r="F10" s="60">
        <v>0.778</v>
      </c>
      <c r="G10" s="60">
        <v>0.916</v>
      </c>
      <c r="H10" s="35" t="s">
        <v>72</v>
      </c>
      <c r="I10" s="35" t="s">
        <v>72</v>
      </c>
    </row>
    <row r="11">
      <c r="A11" s="2" t="s">
        <v>11</v>
      </c>
      <c r="B11" s="35" t="s">
        <v>72</v>
      </c>
      <c r="C11" s="35" t="s">
        <v>72</v>
      </c>
      <c r="D11" s="35" t="s">
        <v>72</v>
      </c>
      <c r="E11" s="35" t="s">
        <v>72</v>
      </c>
      <c r="F11" s="35" t="s">
        <v>72</v>
      </c>
      <c r="G11" s="35" t="s">
        <v>72</v>
      </c>
      <c r="H11" s="35" t="s">
        <v>72</v>
      </c>
      <c r="I11" s="35" t="s">
        <v>72</v>
      </c>
    </row>
    <row r="12">
      <c r="A12" s="2" t="s">
        <v>12</v>
      </c>
      <c r="B12" s="60">
        <v>0.766</v>
      </c>
      <c r="C12" s="60">
        <v>0.594</v>
      </c>
      <c r="D12" s="60">
        <v>0.672</v>
      </c>
      <c r="E12" s="60">
        <v>0.764</v>
      </c>
      <c r="F12" s="60">
        <v>0.778</v>
      </c>
      <c r="G12" s="60">
        <v>0.85</v>
      </c>
      <c r="H12" s="60">
        <v>0.806</v>
      </c>
      <c r="I12" s="60">
        <v>0.644</v>
      </c>
    </row>
    <row r="13">
      <c r="A13" s="38" t="s">
        <v>73</v>
      </c>
      <c r="B13" s="35" t="s">
        <v>72</v>
      </c>
      <c r="C13" s="35" t="s">
        <v>72</v>
      </c>
      <c r="D13" s="35" t="s">
        <v>72</v>
      </c>
      <c r="E13" s="35" t="s">
        <v>72</v>
      </c>
      <c r="F13" s="35" t="s">
        <v>72</v>
      </c>
      <c r="G13" s="35" t="s">
        <v>72</v>
      </c>
      <c r="H13" s="35" t="s">
        <v>72</v>
      </c>
      <c r="I13" s="35" t="s">
        <v>72</v>
      </c>
    </row>
    <row r="14">
      <c r="A14" s="2" t="s">
        <v>13</v>
      </c>
      <c r="B14" s="60">
        <v>0.532</v>
      </c>
      <c r="C14" s="60">
        <v>0.438</v>
      </c>
      <c r="D14" s="60">
        <v>0.657</v>
      </c>
      <c r="E14" s="35" t="s">
        <v>72</v>
      </c>
      <c r="F14" s="60">
        <v>0.571</v>
      </c>
      <c r="G14" s="60">
        <v>0.914</v>
      </c>
      <c r="H14" s="60">
        <v>0.75</v>
      </c>
      <c r="I14" s="60">
        <v>0.554</v>
      </c>
    </row>
    <row r="15">
      <c r="A15" s="2" t="s">
        <v>14</v>
      </c>
      <c r="B15" s="60">
        <v>1.0</v>
      </c>
      <c r="C15" s="35" t="s">
        <v>72</v>
      </c>
      <c r="D15" s="60">
        <v>0.94</v>
      </c>
      <c r="E15" s="60">
        <v>0.905</v>
      </c>
      <c r="F15" s="60">
        <v>1.0</v>
      </c>
      <c r="G15" s="60">
        <v>0.874</v>
      </c>
      <c r="H15" s="35" t="s">
        <v>72</v>
      </c>
      <c r="I15" s="60">
        <v>1.0</v>
      </c>
    </row>
    <row r="16">
      <c r="A16" s="2" t="s">
        <v>15</v>
      </c>
      <c r="B16" s="35" t="s">
        <v>72</v>
      </c>
      <c r="C16" s="60">
        <v>0.685</v>
      </c>
      <c r="D16" s="60">
        <v>0.786</v>
      </c>
      <c r="E16" s="35" t="s">
        <v>72</v>
      </c>
      <c r="F16" s="35" t="s">
        <v>72</v>
      </c>
      <c r="G16" s="60">
        <v>0.83</v>
      </c>
      <c r="H16" s="60">
        <v>0.685</v>
      </c>
      <c r="I16" s="60">
        <v>0.672</v>
      </c>
    </row>
    <row r="17">
      <c r="A17" s="38" t="s">
        <v>74</v>
      </c>
      <c r="B17" s="35" t="s">
        <v>72</v>
      </c>
      <c r="C17" s="35" t="s">
        <v>72</v>
      </c>
      <c r="D17" s="60">
        <v>0.929</v>
      </c>
      <c r="E17" s="60">
        <v>0.796</v>
      </c>
      <c r="F17" s="35" t="s">
        <v>72</v>
      </c>
      <c r="G17" s="60">
        <v>0.958</v>
      </c>
      <c r="H17" s="35" t="s">
        <v>72</v>
      </c>
      <c r="I17" s="35" t="s">
        <v>72</v>
      </c>
    </row>
    <row r="18">
      <c r="A18" s="38" t="s">
        <v>75</v>
      </c>
      <c r="B18" s="35" t="s">
        <v>72</v>
      </c>
      <c r="C18" s="35" t="s">
        <v>72</v>
      </c>
      <c r="D18" s="35" t="s">
        <v>72</v>
      </c>
      <c r="E18" s="35" t="s">
        <v>72</v>
      </c>
      <c r="F18" s="35" t="s">
        <v>72</v>
      </c>
      <c r="G18" s="35" t="s">
        <v>72</v>
      </c>
      <c r="H18" s="35" t="s">
        <v>72</v>
      </c>
      <c r="I18" s="35" t="s">
        <v>72</v>
      </c>
    </row>
    <row r="19">
      <c r="A19" s="38" t="s">
        <v>76</v>
      </c>
      <c r="B19" s="35" t="s">
        <v>72</v>
      </c>
      <c r="C19" s="35" t="s">
        <v>72</v>
      </c>
      <c r="D19" s="35" t="s">
        <v>72</v>
      </c>
      <c r="E19" s="35" t="s">
        <v>72</v>
      </c>
      <c r="F19" s="35" t="s">
        <v>72</v>
      </c>
      <c r="G19" s="35" t="s">
        <v>72</v>
      </c>
      <c r="H19" s="35" t="s">
        <v>72</v>
      </c>
      <c r="I19" s="35" t="s">
        <v>72</v>
      </c>
    </row>
    <row r="20">
      <c r="A20" s="38" t="s">
        <v>77</v>
      </c>
      <c r="B20" s="35" t="s">
        <v>72</v>
      </c>
      <c r="C20" s="35" t="s">
        <v>72</v>
      </c>
      <c r="D20" s="35" t="s">
        <v>72</v>
      </c>
      <c r="E20" s="35" t="s">
        <v>72</v>
      </c>
      <c r="F20" s="35" t="s">
        <v>72</v>
      </c>
      <c r="G20" s="35" t="s">
        <v>72</v>
      </c>
      <c r="H20" s="35" t="s">
        <v>72</v>
      </c>
      <c r="I20" s="35" t="s">
        <v>72</v>
      </c>
    </row>
    <row r="21">
      <c r="A21" s="2" t="s">
        <v>16</v>
      </c>
      <c r="B21" s="60">
        <v>0.737</v>
      </c>
      <c r="C21" s="60">
        <v>0.471</v>
      </c>
      <c r="D21" s="35" t="s">
        <v>72</v>
      </c>
      <c r="E21" s="35" t="s">
        <v>72</v>
      </c>
      <c r="F21" s="60">
        <v>0.765</v>
      </c>
      <c r="G21" s="60">
        <v>0.88</v>
      </c>
      <c r="H21" s="35" t="s">
        <v>72</v>
      </c>
      <c r="I21" s="60">
        <v>0.632</v>
      </c>
    </row>
    <row r="22">
      <c r="A22" s="2" t="s">
        <v>17</v>
      </c>
      <c r="B22" s="60">
        <v>0.865</v>
      </c>
      <c r="C22" s="60">
        <v>0.852</v>
      </c>
      <c r="D22" s="60">
        <v>0.895</v>
      </c>
      <c r="E22" s="60">
        <v>0.873</v>
      </c>
      <c r="F22" s="60">
        <v>0.87</v>
      </c>
      <c r="G22" s="35" t="s">
        <v>72</v>
      </c>
      <c r="H22" s="60">
        <v>0.874</v>
      </c>
      <c r="I22" s="60">
        <v>0.75</v>
      </c>
    </row>
    <row r="23">
      <c r="A23" s="38" t="s">
        <v>78</v>
      </c>
      <c r="B23" s="35" t="s">
        <v>72</v>
      </c>
      <c r="C23" s="35" t="s">
        <v>72</v>
      </c>
      <c r="D23" s="60">
        <v>0.89</v>
      </c>
      <c r="E23" s="60">
        <v>0.888</v>
      </c>
      <c r="F23" s="35" t="s">
        <v>72</v>
      </c>
      <c r="G23" s="60">
        <v>0.856</v>
      </c>
      <c r="H23" s="60">
        <v>0.895</v>
      </c>
      <c r="I23" s="35" t="s">
        <v>72</v>
      </c>
    </row>
    <row r="24">
      <c r="A24" s="38" t="s">
        <v>79</v>
      </c>
      <c r="B24" s="35" t="s">
        <v>72</v>
      </c>
      <c r="C24" s="35" t="s">
        <v>72</v>
      </c>
      <c r="D24" s="35" t="s">
        <v>72</v>
      </c>
      <c r="E24" s="35" t="s">
        <v>72</v>
      </c>
      <c r="F24" s="35" t="s">
        <v>72</v>
      </c>
      <c r="G24" s="35" t="s">
        <v>72</v>
      </c>
      <c r="H24" s="35" t="s">
        <v>72</v>
      </c>
      <c r="I24" s="35" t="s">
        <v>72</v>
      </c>
    </row>
    <row r="25">
      <c r="A25" s="38" t="s">
        <v>80</v>
      </c>
      <c r="B25" s="35" t="s">
        <v>72</v>
      </c>
      <c r="C25" s="35" t="s">
        <v>72</v>
      </c>
      <c r="D25" s="35" t="s">
        <v>72</v>
      </c>
      <c r="E25" s="35" t="s">
        <v>72</v>
      </c>
      <c r="F25" s="35" t="s">
        <v>72</v>
      </c>
      <c r="G25" s="35" t="s">
        <v>72</v>
      </c>
      <c r="H25" s="35" t="s">
        <v>72</v>
      </c>
      <c r="I25" s="35" t="s">
        <v>72</v>
      </c>
    </row>
    <row r="26">
      <c r="A26" s="38" t="s">
        <v>81</v>
      </c>
      <c r="B26" s="35" t="s">
        <v>72</v>
      </c>
      <c r="C26" s="35" t="s">
        <v>72</v>
      </c>
      <c r="D26" s="35" t="s">
        <v>72</v>
      </c>
      <c r="E26" s="35" t="s">
        <v>72</v>
      </c>
      <c r="F26" s="35" t="s">
        <v>72</v>
      </c>
      <c r="G26" s="35" t="s">
        <v>72</v>
      </c>
      <c r="H26" s="35" t="s">
        <v>72</v>
      </c>
      <c r="I26" s="35" t="s">
        <v>72</v>
      </c>
    </row>
    <row r="27">
      <c r="A27" s="2" t="s">
        <v>19</v>
      </c>
      <c r="B27" s="60">
        <v>0.788</v>
      </c>
      <c r="C27" s="60">
        <v>0.41</v>
      </c>
      <c r="D27" s="35" t="s">
        <v>72</v>
      </c>
      <c r="E27" s="60">
        <v>0.874</v>
      </c>
      <c r="F27" s="60">
        <v>0.659</v>
      </c>
      <c r="G27" s="35" t="s">
        <v>72</v>
      </c>
      <c r="H27" s="35" t="s">
        <v>72</v>
      </c>
      <c r="I27" s="60">
        <v>0.587</v>
      </c>
    </row>
    <row r="28">
      <c r="A28" s="2" t="s">
        <v>20</v>
      </c>
      <c r="B28" s="60">
        <v>0.811</v>
      </c>
      <c r="C28" s="60">
        <v>0.612</v>
      </c>
      <c r="D28" s="60">
        <v>0.764</v>
      </c>
      <c r="E28" s="60">
        <v>0.855</v>
      </c>
      <c r="F28" s="60">
        <v>0.722</v>
      </c>
      <c r="G28" s="60">
        <v>0.904</v>
      </c>
      <c r="H28" s="35" t="s">
        <v>72</v>
      </c>
      <c r="I28" s="60">
        <v>0.788</v>
      </c>
    </row>
    <row r="29">
      <c r="A29" s="3" t="s">
        <v>21</v>
      </c>
      <c r="B29" s="60">
        <v>0.722</v>
      </c>
      <c r="C29" s="60">
        <v>0.563</v>
      </c>
      <c r="D29" s="60">
        <v>0.679</v>
      </c>
      <c r="E29" s="60">
        <v>0.656</v>
      </c>
      <c r="F29" s="60">
        <v>0.511</v>
      </c>
      <c r="G29" s="35" t="s">
        <v>72</v>
      </c>
      <c r="H29" s="35" t="s">
        <v>72</v>
      </c>
      <c r="I29" s="60">
        <v>0.616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20.13"/>
    <col customWidth="1" min="3" max="3" width="17.0"/>
    <col customWidth="1" min="4" max="4" width="20.13"/>
    <col customWidth="1" min="5" max="5" width="23.63"/>
  </cols>
  <sheetData>
    <row r="1">
      <c r="A1" s="61"/>
      <c r="B1" s="62" t="s">
        <v>97</v>
      </c>
    </row>
    <row r="2">
      <c r="A2" s="63" t="s">
        <v>0</v>
      </c>
      <c r="B2" s="34" t="s">
        <v>64</v>
      </c>
      <c r="C2" s="34" t="s">
        <v>65</v>
      </c>
      <c r="D2" s="34" t="s">
        <v>66</v>
      </c>
      <c r="E2" s="34" t="s">
        <v>67</v>
      </c>
    </row>
    <row r="3">
      <c r="A3" s="35" t="s">
        <v>3</v>
      </c>
      <c r="B3" s="60">
        <v>0.0</v>
      </c>
      <c r="C3" s="60">
        <v>0.0</v>
      </c>
      <c r="D3" s="60">
        <v>0.0</v>
      </c>
      <c r="E3" s="60">
        <v>0.0</v>
      </c>
    </row>
    <row r="4">
      <c r="A4" s="35" t="s">
        <v>69</v>
      </c>
      <c r="B4" s="60">
        <v>0.0</v>
      </c>
      <c r="C4" s="60">
        <v>0.0</v>
      </c>
      <c r="D4" s="60">
        <v>0.0</v>
      </c>
      <c r="E4" s="60">
        <v>0.0</v>
      </c>
    </row>
    <row r="5">
      <c r="A5" s="35" t="s">
        <v>4</v>
      </c>
      <c r="B5" s="60">
        <v>0.28</v>
      </c>
      <c r="C5" s="60">
        <v>0.52</v>
      </c>
      <c r="D5" s="60">
        <v>0.16</v>
      </c>
      <c r="E5" s="60">
        <v>0.03</v>
      </c>
    </row>
    <row r="6">
      <c r="A6" s="35" t="s">
        <v>5</v>
      </c>
      <c r="B6" s="60">
        <v>0.25</v>
      </c>
      <c r="C6" s="60">
        <v>0.55</v>
      </c>
      <c r="D6" s="60">
        <v>0.17</v>
      </c>
      <c r="E6" s="60">
        <v>0.03</v>
      </c>
    </row>
    <row r="7">
      <c r="A7" s="35" t="s">
        <v>6</v>
      </c>
      <c r="B7" s="60">
        <v>0.31</v>
      </c>
      <c r="C7" s="60">
        <v>0.55</v>
      </c>
      <c r="D7" s="60">
        <v>0.12</v>
      </c>
      <c r="E7" s="60">
        <v>0.02</v>
      </c>
    </row>
    <row r="8">
      <c r="A8" s="35" t="s">
        <v>7</v>
      </c>
      <c r="B8" s="60">
        <v>0.21</v>
      </c>
      <c r="C8" s="60">
        <v>0.52</v>
      </c>
      <c r="D8" s="60">
        <v>0.23</v>
      </c>
      <c r="E8" s="60">
        <v>0.04</v>
      </c>
    </row>
    <row r="9">
      <c r="A9" s="35" t="s">
        <v>8</v>
      </c>
      <c r="B9" s="60">
        <v>0.2</v>
      </c>
      <c r="C9" s="60">
        <v>0.57</v>
      </c>
      <c r="D9" s="60">
        <v>0.2</v>
      </c>
      <c r="E9" s="60">
        <v>0.03</v>
      </c>
    </row>
    <row r="10">
      <c r="A10" s="35" t="s">
        <v>9</v>
      </c>
      <c r="B10" s="60">
        <v>0.299</v>
      </c>
      <c r="C10" s="60">
        <v>0.519</v>
      </c>
      <c r="D10" s="60">
        <v>0.163</v>
      </c>
      <c r="E10" s="60">
        <v>0.019</v>
      </c>
    </row>
    <row r="11">
      <c r="A11" s="35" t="s">
        <v>10</v>
      </c>
      <c r="B11" s="60">
        <v>0.38</v>
      </c>
      <c r="C11" s="60">
        <v>0.5</v>
      </c>
      <c r="D11" s="60">
        <v>0.1</v>
      </c>
      <c r="E11" s="60">
        <v>0.01</v>
      </c>
    </row>
    <row r="12">
      <c r="A12" s="35" t="s">
        <v>11</v>
      </c>
      <c r="B12" s="60">
        <v>0.148</v>
      </c>
      <c r="C12" s="60">
        <v>0.557</v>
      </c>
      <c r="D12" s="60">
        <v>0.247</v>
      </c>
      <c r="E12" s="60">
        <v>0.047</v>
      </c>
    </row>
    <row r="13">
      <c r="A13" s="35" t="s">
        <v>12</v>
      </c>
      <c r="B13" s="60">
        <v>0.176</v>
      </c>
      <c r="C13" s="60">
        <v>0.559</v>
      </c>
      <c r="D13" s="60">
        <v>0.232</v>
      </c>
      <c r="E13" s="60">
        <v>0.034</v>
      </c>
    </row>
    <row r="14">
      <c r="A14" s="35" t="s">
        <v>73</v>
      </c>
      <c r="B14" s="60">
        <v>0.426</v>
      </c>
      <c r="C14" s="60">
        <v>0.499</v>
      </c>
      <c r="D14" s="60">
        <v>0.075</v>
      </c>
      <c r="E14" s="60">
        <v>0.0</v>
      </c>
    </row>
    <row r="15">
      <c r="A15" s="35" t="s">
        <v>13</v>
      </c>
      <c r="B15" s="60">
        <v>0.25</v>
      </c>
      <c r="C15" s="60">
        <v>0.49</v>
      </c>
      <c r="D15" s="60">
        <v>0.23</v>
      </c>
      <c r="E15" s="60">
        <v>0.03</v>
      </c>
    </row>
    <row r="16">
      <c r="A16" s="35" t="s">
        <v>14</v>
      </c>
      <c r="B16" s="60">
        <v>0.36</v>
      </c>
      <c r="C16" s="60">
        <v>0.5</v>
      </c>
      <c r="D16" s="60">
        <v>0.13</v>
      </c>
      <c r="E16" s="60">
        <v>0.02</v>
      </c>
    </row>
    <row r="17">
      <c r="A17" s="35" t="s">
        <v>15</v>
      </c>
      <c r="B17" s="60">
        <v>0.19</v>
      </c>
      <c r="C17" s="60">
        <v>0.54</v>
      </c>
      <c r="D17" s="60">
        <v>0.24</v>
      </c>
      <c r="E17" s="60">
        <v>0.03</v>
      </c>
    </row>
    <row r="18">
      <c r="A18" s="35" t="s">
        <v>74</v>
      </c>
      <c r="B18" s="60">
        <v>0.167</v>
      </c>
      <c r="C18" s="60">
        <v>0.498</v>
      </c>
      <c r="D18" s="60">
        <v>0.282</v>
      </c>
      <c r="E18" s="60">
        <v>0.053</v>
      </c>
    </row>
    <row r="19">
      <c r="A19" s="35" t="s">
        <v>75</v>
      </c>
      <c r="B19" s="60">
        <v>0.177</v>
      </c>
      <c r="C19" s="60">
        <v>0.497</v>
      </c>
      <c r="D19" s="60">
        <v>0.277</v>
      </c>
      <c r="E19" s="60">
        <v>0.05</v>
      </c>
    </row>
    <row r="20">
      <c r="A20" s="35" t="s">
        <v>76</v>
      </c>
      <c r="B20" s="60">
        <v>0.155</v>
      </c>
      <c r="C20" s="60">
        <v>0.513</v>
      </c>
      <c r="D20" s="60">
        <v>0.283</v>
      </c>
      <c r="E20" s="60">
        <v>0.049</v>
      </c>
    </row>
    <row r="21">
      <c r="A21" s="35" t="s">
        <v>77</v>
      </c>
      <c r="B21" s="60">
        <v>0.128</v>
      </c>
      <c r="C21" s="60">
        <v>0.498</v>
      </c>
      <c r="D21" s="60">
        <v>0.32</v>
      </c>
      <c r="E21" s="60">
        <v>0.054</v>
      </c>
    </row>
    <row r="22">
      <c r="A22" s="35" t="s">
        <v>16</v>
      </c>
      <c r="B22" s="60">
        <v>0.29</v>
      </c>
      <c r="C22" s="60">
        <v>0.51</v>
      </c>
      <c r="D22" s="60">
        <v>0.16</v>
      </c>
      <c r="E22" s="60">
        <v>0.04</v>
      </c>
    </row>
    <row r="23">
      <c r="A23" s="35" t="s">
        <v>17</v>
      </c>
      <c r="B23" s="60">
        <v>0.271</v>
      </c>
      <c r="C23" s="60">
        <v>0.54</v>
      </c>
      <c r="D23" s="60">
        <v>0.164</v>
      </c>
      <c r="E23" s="60">
        <v>0.025</v>
      </c>
    </row>
    <row r="24">
      <c r="A24" s="35" t="s">
        <v>78</v>
      </c>
      <c r="B24" s="60">
        <v>0.26</v>
      </c>
      <c r="C24" s="60">
        <v>0.53</v>
      </c>
      <c r="D24" s="60">
        <v>0.18</v>
      </c>
      <c r="E24" s="60">
        <v>0.03</v>
      </c>
    </row>
    <row r="25">
      <c r="A25" s="35" t="s">
        <v>79</v>
      </c>
      <c r="B25" s="60">
        <v>0.83</v>
      </c>
      <c r="C25" s="60">
        <v>0.0</v>
      </c>
      <c r="D25" s="60">
        <v>0.0</v>
      </c>
      <c r="E25" s="60">
        <v>0.0</v>
      </c>
    </row>
    <row r="26">
      <c r="A26" s="35" t="s">
        <v>80</v>
      </c>
      <c r="B26" s="60">
        <v>0.0</v>
      </c>
      <c r="C26" s="60">
        <v>0.0</v>
      </c>
      <c r="D26" s="60">
        <v>0.0</v>
      </c>
      <c r="E26" s="60">
        <v>0.0</v>
      </c>
    </row>
    <row r="27">
      <c r="A27" s="35" t="s">
        <v>81</v>
      </c>
      <c r="B27" s="60">
        <v>0.0</v>
      </c>
      <c r="C27" s="60">
        <v>0.0</v>
      </c>
      <c r="D27" s="60">
        <v>0.0</v>
      </c>
      <c r="E27" s="60">
        <v>0.0</v>
      </c>
    </row>
    <row r="28">
      <c r="A28" s="35" t="s">
        <v>19</v>
      </c>
      <c r="B28" s="60">
        <v>0.31</v>
      </c>
      <c r="C28" s="60">
        <v>0.51</v>
      </c>
      <c r="D28" s="60">
        <v>0.15</v>
      </c>
      <c r="E28" s="60">
        <v>0.04</v>
      </c>
    </row>
    <row r="29">
      <c r="A29" s="35" t="s">
        <v>20</v>
      </c>
      <c r="B29" s="60">
        <v>0.271</v>
      </c>
      <c r="C29" s="60">
        <v>0.54</v>
      </c>
      <c r="D29" s="60">
        <v>0.164</v>
      </c>
      <c r="E29" s="60">
        <v>0.025</v>
      </c>
    </row>
    <row r="30">
      <c r="A30" s="35" t="s">
        <v>21</v>
      </c>
      <c r="B30" s="60">
        <v>0.177</v>
      </c>
      <c r="C30" s="60">
        <v>0.536</v>
      </c>
      <c r="D30" s="60">
        <v>0.25</v>
      </c>
      <c r="E30" s="60">
        <v>0.037</v>
      </c>
    </row>
  </sheetData>
  <mergeCells count="1">
    <mergeCell ref="B1:E1"/>
  </mergeCells>
  <drawing r:id="rId1"/>
</worksheet>
</file>