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hna\Desktop\ASSIGNMENT\assignment 2\"/>
    </mc:Choice>
  </mc:AlternateContent>
  <bookViews>
    <workbookView xWindow="0" yWindow="0" windowWidth="20490" windowHeight="7755"/>
  </bookViews>
  <sheets>
    <sheet name="Swingpool_Expense" sheetId="1" r:id="rId1"/>
    <sheet name="Sheet3" sheetId="4" r:id="rId2"/>
    <sheet name="Sheet1" sheetId="2" r:id="rId3"/>
  </sheets>
  <calcPr calcId="152511"/>
</workbook>
</file>

<file path=xl/calcChain.xml><?xml version="1.0" encoding="utf-8"?>
<calcChain xmlns="http://schemas.openxmlformats.org/spreadsheetml/2006/main">
  <c r="BH6" i="2" l="1"/>
  <c r="BH7" i="2"/>
  <c r="BH8" i="2"/>
  <c r="BH5" i="2"/>
  <c r="BC6" i="2"/>
  <c r="BC7" i="2"/>
  <c r="BC8" i="2"/>
  <c r="AX6" i="2"/>
  <c r="AX7" i="2"/>
  <c r="AX8" i="2"/>
  <c r="BC5" i="2"/>
  <c r="AX5" i="2"/>
  <c r="AS6" i="2"/>
  <c r="AS7" i="2"/>
  <c r="AS8" i="2"/>
  <c r="AS5" i="2"/>
  <c r="AN6" i="2"/>
  <c r="AN7" i="2"/>
  <c r="AN8" i="2"/>
  <c r="AI6" i="2"/>
  <c r="AI7" i="2"/>
  <c r="AI8" i="2"/>
  <c r="AN5" i="2"/>
  <c r="AI5" i="2"/>
  <c r="AD6" i="2"/>
  <c r="AD7" i="2"/>
  <c r="AD8" i="2"/>
  <c r="AD5" i="2"/>
  <c r="Y6" i="2"/>
  <c r="Y7" i="2"/>
  <c r="Y8" i="2"/>
  <c r="Y5" i="2"/>
  <c r="T6" i="2"/>
  <c r="T7" i="2"/>
  <c r="T8" i="2"/>
  <c r="T5" i="2"/>
  <c r="P6" i="2"/>
  <c r="P7" i="2"/>
  <c r="P8" i="2"/>
  <c r="P5" i="2"/>
  <c r="K6" i="2"/>
  <c r="K7" i="2"/>
  <c r="K8" i="2"/>
  <c r="K5" i="2"/>
  <c r="N22" i="1" l="1"/>
  <c r="N33" i="1" s="1"/>
  <c r="M22" i="1"/>
  <c r="M33" i="1" s="1"/>
  <c r="L22" i="1"/>
  <c r="L33" i="1" s="1"/>
  <c r="K22" i="1"/>
  <c r="K33" i="1" s="1"/>
  <c r="J22" i="1"/>
  <c r="J33" i="1" s="1"/>
  <c r="I22" i="1"/>
  <c r="I33" i="1" s="1"/>
  <c r="H22" i="1"/>
  <c r="H33" i="1" s="1"/>
  <c r="G22" i="1"/>
  <c r="G33" i="1" s="1"/>
  <c r="F22" i="1"/>
  <c r="F33" i="1" s="1"/>
  <c r="E22" i="1"/>
  <c r="E33" i="1" s="1"/>
  <c r="D22" i="1"/>
  <c r="D33" i="1" s="1"/>
  <c r="C22" i="1"/>
  <c r="C33" i="1" s="1"/>
  <c r="N21" i="1"/>
  <c r="N32" i="1" s="1"/>
  <c r="M21" i="1"/>
  <c r="M32" i="1" s="1"/>
  <c r="L21" i="1"/>
  <c r="L32" i="1" s="1"/>
  <c r="K21" i="1"/>
  <c r="K32" i="1" s="1"/>
  <c r="J21" i="1"/>
  <c r="J32" i="1" s="1"/>
  <c r="I21" i="1"/>
  <c r="I32" i="1" s="1"/>
  <c r="H21" i="1"/>
  <c r="H32" i="1" s="1"/>
  <c r="G21" i="1"/>
  <c r="G32" i="1" s="1"/>
  <c r="F21" i="1"/>
  <c r="F32" i="1" s="1"/>
  <c r="E21" i="1"/>
  <c r="E32" i="1" s="1"/>
  <c r="D21" i="1"/>
  <c r="D32" i="1" s="1"/>
  <c r="C21" i="1"/>
  <c r="C32" i="1" s="1"/>
  <c r="N20" i="1"/>
  <c r="N31" i="1" s="1"/>
  <c r="M20" i="1"/>
  <c r="M31" i="1" s="1"/>
  <c r="L20" i="1"/>
  <c r="L31" i="1" s="1"/>
  <c r="K20" i="1"/>
  <c r="K31" i="1" s="1"/>
  <c r="J20" i="1"/>
  <c r="J31" i="1" s="1"/>
  <c r="I20" i="1"/>
  <c r="I31" i="1" s="1"/>
  <c r="H20" i="1"/>
  <c r="H31" i="1" s="1"/>
  <c r="G20" i="1"/>
  <c r="G31" i="1" s="1"/>
  <c r="F20" i="1"/>
  <c r="F31" i="1" s="1"/>
  <c r="E20" i="1"/>
  <c r="E31" i="1" s="1"/>
  <c r="D20" i="1"/>
  <c r="D31" i="1" s="1"/>
  <c r="C20" i="1"/>
  <c r="C31" i="1" s="1"/>
  <c r="N19" i="1"/>
  <c r="N30" i="1" s="1"/>
  <c r="M19" i="1"/>
  <c r="M30" i="1" s="1"/>
  <c r="L19" i="1"/>
  <c r="L30" i="1" s="1"/>
  <c r="K19" i="1"/>
  <c r="K30" i="1" s="1"/>
  <c r="J19" i="1"/>
  <c r="J30" i="1" s="1"/>
  <c r="I19" i="1"/>
  <c r="I30" i="1" s="1"/>
  <c r="H19" i="1"/>
  <c r="H30" i="1" s="1"/>
  <c r="G19" i="1"/>
  <c r="G30" i="1" s="1"/>
  <c r="F19" i="1"/>
  <c r="F30" i="1" s="1"/>
  <c r="E19" i="1"/>
  <c r="E30" i="1" s="1"/>
  <c r="D19" i="1"/>
  <c r="D30" i="1" s="1"/>
  <c r="C19" i="1"/>
  <c r="C30" i="1" s="1"/>
</calcChain>
</file>

<file path=xl/sharedStrings.xml><?xml version="1.0" encoding="utf-8"?>
<sst xmlns="http://schemas.openxmlformats.org/spreadsheetml/2006/main" count="207" uniqueCount="36">
  <si>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</si>
  <si>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</si>
  <si>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</si>
  <si>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</si>
  <si>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</si>
  <si>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</si>
  <si>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</si>
  <si>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</si>
  <si>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</si>
  <si>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</si>
  <si>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</si>
  <si>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</si>
  <si>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1st Week</t>
  </si>
  <si>
    <t>2nd Week</t>
  </si>
  <si>
    <t>3rd Week</t>
  </si>
  <si>
    <t>4th Week</t>
  </si>
  <si>
    <t>Single Door</t>
  </si>
  <si>
    <t>Double Door</t>
  </si>
  <si>
    <t>Multi Door</t>
  </si>
  <si>
    <t>Small Size</t>
  </si>
  <si>
    <t>Total Production</t>
  </si>
  <si>
    <t>Swingpool Inc. Annual Productions Data - 2010</t>
  </si>
  <si>
    <t>Swingpool Inc. Annual Expense Data - 2010</t>
  </si>
  <si>
    <t>Swingpool Inc. Annual Sales Data - 2010</t>
  </si>
  <si>
    <t>Average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</si>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</sst>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1" fillId="3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Sheet3!$B$4</c:f>
              <c:strCache>
                <c:ptCount val="1"/>
                <c:pt idx="0">
                  <c:v>Single Door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Sheet3!$C$3:$N$3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Sheet3!$C$4:$N$4</c:f>
              <c:numCache>
                <c:formatCode>General</c:formatCode>
                <c:ptCount val="12"/>
                <c:pt idx="0">
                  <c:v>67000</c:v>
                </c:pt>
                <c:pt idx="1">
                  <c:v>93500</c:v>
                </c:pt>
                <c:pt idx="2">
                  <c:v>142000</c:v>
                </c:pt>
                <c:pt idx="3">
                  <c:v>117000</c:v>
                </c:pt>
                <c:pt idx="4">
                  <c:v>102000</c:v>
                </c:pt>
                <c:pt idx="5">
                  <c:v>126000</c:v>
                </c:pt>
                <c:pt idx="6">
                  <c:v>88000</c:v>
                </c:pt>
                <c:pt idx="7">
                  <c:v>133000</c:v>
                </c:pt>
                <c:pt idx="8">
                  <c:v>153500</c:v>
                </c:pt>
                <c:pt idx="9">
                  <c:v>136000</c:v>
                </c:pt>
                <c:pt idx="10">
                  <c:v>122500</c:v>
                </c:pt>
                <c:pt idx="11">
                  <c:v>127500</c:v>
                </c:pt>
              </c:numCache>
            </c:numRef>
          </c:val>
        </c:ser>
        <c:ser>
          <c:idx val="1"/>
          <c:order val="1"/>
          <c:tx>
            <c:strRef>
              <c:f>Sheet3!$B$5</c:f>
              <c:strCache>
                <c:ptCount val="1"/>
                <c:pt idx="0">
                  <c:v>Double Door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Sheet3!$C$3:$N$3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Sheet3!$C$5:$N$5</c:f>
              <c:numCache>
                <c:formatCode>General</c:formatCode>
                <c:ptCount val="12"/>
                <c:pt idx="0">
                  <c:v>147500</c:v>
                </c:pt>
                <c:pt idx="1">
                  <c:v>117500</c:v>
                </c:pt>
                <c:pt idx="2">
                  <c:v>49000</c:v>
                </c:pt>
                <c:pt idx="3">
                  <c:v>121500</c:v>
                </c:pt>
                <c:pt idx="4">
                  <c:v>133000</c:v>
                </c:pt>
                <c:pt idx="5">
                  <c:v>93500</c:v>
                </c:pt>
                <c:pt idx="6">
                  <c:v>142000</c:v>
                </c:pt>
                <c:pt idx="7">
                  <c:v>136000</c:v>
                </c:pt>
                <c:pt idx="8">
                  <c:v>93500</c:v>
                </c:pt>
                <c:pt idx="9">
                  <c:v>89000</c:v>
                </c:pt>
                <c:pt idx="10">
                  <c:v>88000</c:v>
                </c:pt>
                <c:pt idx="11">
                  <c:v>79500</c:v>
                </c:pt>
              </c:numCache>
            </c:numRef>
          </c:val>
        </c:ser>
        <c:ser>
          <c:idx val="2"/>
          <c:order val="2"/>
          <c:tx>
            <c:strRef>
              <c:f>Sheet3!$B$6</c:f>
              <c:strCache>
                <c:ptCount val="1"/>
                <c:pt idx="0">
                  <c:v>Multi Door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Sheet3!$C$3:$N$3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Sheet3!$C$6:$N$6</c:f>
              <c:numCache>
                <c:formatCode>General</c:formatCode>
                <c:ptCount val="12"/>
                <c:pt idx="0">
                  <c:v>107500</c:v>
                </c:pt>
                <c:pt idx="1">
                  <c:v>100000</c:v>
                </c:pt>
                <c:pt idx="2">
                  <c:v>159500</c:v>
                </c:pt>
                <c:pt idx="3">
                  <c:v>76500</c:v>
                </c:pt>
                <c:pt idx="4">
                  <c:v>110000</c:v>
                </c:pt>
                <c:pt idx="5">
                  <c:v>136000</c:v>
                </c:pt>
                <c:pt idx="6">
                  <c:v>121000</c:v>
                </c:pt>
                <c:pt idx="7">
                  <c:v>110000</c:v>
                </c:pt>
                <c:pt idx="8">
                  <c:v>89000</c:v>
                </c:pt>
                <c:pt idx="9">
                  <c:v>133000</c:v>
                </c:pt>
                <c:pt idx="10">
                  <c:v>102000</c:v>
                </c:pt>
                <c:pt idx="11">
                  <c:v>120000</c:v>
                </c:pt>
              </c:numCache>
            </c:numRef>
          </c:val>
        </c:ser>
        <c:ser>
          <c:idx val="3"/>
          <c:order val="3"/>
          <c:tx>
            <c:strRef>
              <c:f>Sheet3!$B$7</c:f>
              <c:strCache>
                <c:ptCount val="1"/>
                <c:pt idx="0">
                  <c:v>Small Size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Sheet3!$C$3:$N$3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Sheet3!$C$7:$N$7</c:f>
              <c:numCache>
                <c:formatCode>General</c:formatCode>
                <c:ptCount val="12"/>
                <c:pt idx="0">
                  <c:v>135500</c:v>
                </c:pt>
                <c:pt idx="1">
                  <c:v>87500</c:v>
                </c:pt>
                <c:pt idx="2">
                  <c:v>144500</c:v>
                </c:pt>
                <c:pt idx="3">
                  <c:v>69500</c:v>
                </c:pt>
                <c:pt idx="4">
                  <c:v>142000</c:v>
                </c:pt>
                <c:pt idx="5">
                  <c:v>102000</c:v>
                </c:pt>
                <c:pt idx="6">
                  <c:v>136000</c:v>
                </c:pt>
                <c:pt idx="7">
                  <c:v>88000</c:v>
                </c:pt>
                <c:pt idx="8">
                  <c:v>142000</c:v>
                </c:pt>
                <c:pt idx="9">
                  <c:v>136000</c:v>
                </c:pt>
                <c:pt idx="10">
                  <c:v>142000</c:v>
                </c:pt>
                <c:pt idx="11">
                  <c:v>102000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6773232"/>
        <c:axId val="386767352"/>
      </c:barChart>
      <c:catAx>
        <c:axId val="386773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67352"/>
        <c:crosses val="autoZero"/>
        <c:auto val="1"/>
        <c:lblAlgn val="ctr"/>
        <c:lblOffset val="100"/>
        <c:noMultiLvlLbl val="0"/>
      </c:catAx>
      <c:valAx>
        <c:axId val="386767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6773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Sheet1!$A$13</c:f>
              <c:strCache>
                <c:ptCount val="1"/>
                <c:pt idx="0">
                  <c:v>Single Door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Sheet1!$B$12:$M$12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Sheet1!$B$13:$M$13</c:f>
              <c:numCache>
                <c:formatCode>General</c:formatCode>
                <c:ptCount val="12"/>
                <c:pt idx="0">
                  <c:v>33.5</c:v>
                </c:pt>
                <c:pt idx="1">
                  <c:v>46.75</c:v>
                </c:pt>
                <c:pt idx="2">
                  <c:v>71</c:v>
                </c:pt>
                <c:pt idx="3">
                  <c:v>78</c:v>
                </c:pt>
                <c:pt idx="4">
                  <c:v>51</c:v>
                </c:pt>
                <c:pt idx="5">
                  <c:v>63</c:v>
                </c:pt>
                <c:pt idx="6">
                  <c:v>44</c:v>
                </c:pt>
                <c:pt idx="7">
                  <c:v>66.5</c:v>
                </c:pt>
                <c:pt idx="8">
                  <c:v>76.75</c:v>
                </c:pt>
                <c:pt idx="9">
                  <c:v>68</c:v>
                </c:pt>
                <c:pt idx="10">
                  <c:v>61.25</c:v>
                </c:pt>
                <c:pt idx="11">
                  <c:v>63.75</c:v>
                </c:pt>
              </c:numCache>
            </c:numRef>
          </c:val>
        </c:ser>
        <c:ser>
          <c:idx val="1"/>
          <c:order val="1"/>
          <c:tx>
            <c:strRef>
              <c:f>Sheet1!$A$14</c:f>
              <c:strCache>
                <c:ptCount val="1"/>
                <c:pt idx="0">
                  <c:v>Double Door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Sheet1!$B$12:$M$12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Sheet1!$B$14:$M$14</c:f>
              <c:numCache>
                <c:formatCode>General</c:formatCode>
                <c:ptCount val="12"/>
                <c:pt idx="0">
                  <c:v>73.75</c:v>
                </c:pt>
                <c:pt idx="1">
                  <c:v>58.75</c:v>
                </c:pt>
                <c:pt idx="2">
                  <c:v>24.5</c:v>
                </c:pt>
                <c:pt idx="3">
                  <c:v>81</c:v>
                </c:pt>
                <c:pt idx="4">
                  <c:v>66.5</c:v>
                </c:pt>
                <c:pt idx="5">
                  <c:v>46.75</c:v>
                </c:pt>
                <c:pt idx="6">
                  <c:v>71</c:v>
                </c:pt>
                <c:pt idx="7">
                  <c:v>68</c:v>
                </c:pt>
                <c:pt idx="8">
                  <c:v>46.75</c:v>
                </c:pt>
                <c:pt idx="9">
                  <c:v>44.5</c:v>
                </c:pt>
                <c:pt idx="10">
                  <c:v>44</c:v>
                </c:pt>
                <c:pt idx="11">
                  <c:v>39.75</c:v>
                </c:pt>
              </c:numCache>
            </c:numRef>
          </c:val>
        </c:ser>
        <c:ser>
          <c:idx val="2"/>
          <c:order val="2"/>
          <c:tx>
            <c:strRef>
              <c:f>Sheet1!$A$15</c:f>
              <c:strCache>
                <c:ptCount val="1"/>
                <c:pt idx="0">
                  <c:v>Multi Door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Sheet1!$B$12:$M$12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Sheet1!$B$15:$M$15</c:f>
              <c:numCache>
                <c:formatCode>General</c:formatCode>
                <c:ptCount val="12"/>
                <c:pt idx="0">
                  <c:v>53.75</c:v>
                </c:pt>
                <c:pt idx="1">
                  <c:v>50</c:v>
                </c:pt>
                <c:pt idx="2">
                  <c:v>79.75</c:v>
                </c:pt>
                <c:pt idx="3">
                  <c:v>51</c:v>
                </c:pt>
                <c:pt idx="4">
                  <c:v>55</c:v>
                </c:pt>
                <c:pt idx="5">
                  <c:v>68</c:v>
                </c:pt>
                <c:pt idx="6">
                  <c:v>60.5</c:v>
                </c:pt>
                <c:pt idx="7">
                  <c:v>55</c:v>
                </c:pt>
                <c:pt idx="8">
                  <c:v>44.5</c:v>
                </c:pt>
                <c:pt idx="9">
                  <c:v>66.5</c:v>
                </c:pt>
                <c:pt idx="10">
                  <c:v>51</c:v>
                </c:pt>
                <c:pt idx="11">
                  <c:v>60</c:v>
                </c:pt>
              </c:numCache>
            </c:numRef>
          </c:val>
        </c:ser>
        <c:ser>
          <c:idx val="3"/>
          <c:order val="3"/>
          <c:tx>
            <c:strRef>
              <c:f>Sheet1!$A$16</c:f>
              <c:strCache>
                <c:ptCount val="1"/>
                <c:pt idx="0">
                  <c:v>Small Size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Sheet1!$B$12:$M$12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Sheet1!$B$16:$M$16</c:f>
              <c:numCache>
                <c:formatCode>General</c:formatCode>
                <c:ptCount val="12"/>
                <c:pt idx="0">
                  <c:v>67.75</c:v>
                </c:pt>
                <c:pt idx="1">
                  <c:v>43.75</c:v>
                </c:pt>
                <c:pt idx="2">
                  <c:v>72.25</c:v>
                </c:pt>
                <c:pt idx="3">
                  <c:v>46.333333333333336</c:v>
                </c:pt>
                <c:pt idx="4">
                  <c:v>71</c:v>
                </c:pt>
                <c:pt idx="5">
                  <c:v>51</c:v>
                </c:pt>
                <c:pt idx="6">
                  <c:v>68</c:v>
                </c:pt>
                <c:pt idx="7">
                  <c:v>44</c:v>
                </c:pt>
                <c:pt idx="8">
                  <c:v>71</c:v>
                </c:pt>
                <c:pt idx="9">
                  <c:v>68</c:v>
                </c:pt>
                <c:pt idx="10">
                  <c:v>71</c:v>
                </c:pt>
                <c:pt idx="11">
                  <c:v>51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76062112"/>
        <c:axId val="390881616"/>
      </c:barChart>
      <c:catAx>
        <c:axId val="276062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0881616"/>
        <c:crosses val="autoZero"/>
        <c:auto val="1"/>
        <c:lblAlgn val="ctr"/>
        <c:lblOffset val="100"/>
        <c:noMultiLvlLbl val="0"/>
      </c:catAx>
      <c:valAx>
        <c:axId val="390881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6062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123825</xdr:colOff>
      <xdr:row>9</xdr:row>
      <xdr:rowOff>147637</xdr:rowOff>
    </xdr:from>
    <xdr:to>
      <xdr:col>10</xdr:col>
      <xdr:colOff>390525</xdr:colOff>
      <xdr:row>24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9</xdr:row>
      <xdr:rowOff>166687</xdr:rowOff>
    </xdr:from>
    <xdr:to>
      <xdr:col>20</xdr:col>
      <xdr:colOff>466725</xdr:colOff>
      <xdr:row>24</xdr:row>
      <xdr:rowOff>52387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3"/>
  <sheetViews>
    <sheetView tabSelected="1" topLeftCell="A14" workbookViewId="0">
      <selection activeCell="Q19" sqref="Q19"/>
    </sheetView>
  </sheetViews>
  <sheetFormatPr defaultRowHeight="15" x14ac:dyDescent="0.25"/>
  <cols>
    <col min="2" max="2" width="15.7109375" bestFit="1" customWidth="1"/>
    <col min="4" max="4" width="9.85546875" bestFit="1" customWidth="1"/>
    <col min="8" max="8" width="9.85546875" bestFit="1" customWidth="1"/>
    <col min="11" max="11" width="10.85546875" bestFit="1" customWidth="1"/>
    <col min="12" max="12" width="9.85546875" bestFit="1" customWidth="1"/>
    <col min="13" max="13" width="10.42578125" bestFit="1" customWidth="1"/>
    <col min="14" max="14" width="10.140625" bestFit="1" customWidth="1"/>
    <col min="15" max="15" width="9.85546875" bestFit="1" customWidth="1"/>
    <col min="19" max="19" width="9.85546875" bestFit="1" customWidth="1"/>
    <col min="23" max="23" width="9.85546875" bestFit="1" customWidth="1"/>
    <col min="27" max="27" width="9.85546875" bestFit="1" customWidth="1"/>
    <col min="31" max="31" width="9.85546875" bestFit="1" customWidth="1"/>
    <col min="35" max="35" width="9.85546875" bestFit="1" customWidth="1"/>
    <col min="39" max="39" width="9.85546875" bestFit="1" customWidth="1"/>
    <col min="43" max="43" width="9.85546875" bestFit="1" customWidth="1"/>
    <col min="47" max="47" width="9.85546875" bestFit="1" customWidth="1"/>
  </cols>
  <sheetData>
    <row r="1" spans="2:49" x14ac:dyDescent="0.25">
      <c r="B1" s="15" t="s">
        <v>23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</row>
    <row r="2" spans="2:49" x14ac:dyDescent="0.25"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</row>
    <row r="3" spans="2:49" x14ac:dyDescent="0.25">
      <c r="B3" s="1"/>
      <c r="C3" s="16" t="s">
        <v>0</v>
      </c>
      <c r="D3" s="16"/>
      <c r="E3" s="16"/>
      <c r="F3" s="16"/>
      <c r="G3" s="16" t="s">
        <v>1</v>
      </c>
      <c r="H3" s="16"/>
      <c r="I3" s="16"/>
      <c r="J3" s="16"/>
      <c r="K3" s="16" t="s">
        <v>2</v>
      </c>
      <c r="L3" s="16"/>
      <c r="M3" s="16"/>
      <c r="N3" s="16"/>
      <c r="O3" s="16"/>
      <c r="P3" s="16"/>
      <c r="Q3" s="16"/>
      <c r="R3" s="16" t="s">
        <v>4</v>
      </c>
      <c r="S3" s="16"/>
      <c r="T3" s="16"/>
      <c r="U3" s="16"/>
      <c r="V3" s="16" t="s">
        <v>5</v>
      </c>
      <c r="W3" s="16"/>
      <c r="X3" s="16"/>
      <c r="Y3" s="16"/>
      <c r="Z3" s="16" t="s">
        <v>6</v>
      </c>
      <c r="AA3" s="16"/>
      <c r="AB3" s="16"/>
      <c r="AC3" s="16"/>
      <c r="AD3" s="16" t="s">
        <v>7</v>
      </c>
      <c r="AE3" s="16"/>
      <c r="AF3" s="16"/>
      <c r="AG3" s="16"/>
      <c r="AH3" s="16" t="s">
        <v>8</v>
      </c>
      <c r="AI3" s="16"/>
      <c r="AJ3" s="16"/>
      <c r="AK3" s="16"/>
      <c r="AL3" s="16" t="s">
        <v>9</v>
      </c>
      <c r="AM3" s="16"/>
      <c r="AN3" s="16"/>
      <c r="AO3" s="16"/>
      <c r="AP3" s="16" t="s">
        <v>10</v>
      </c>
      <c r="AQ3" s="16"/>
      <c r="AR3" s="16"/>
      <c r="AS3" s="16"/>
      <c r="AT3" s="16" t="s">
        <v>11</v>
      </c>
      <c r="AU3" s="16"/>
      <c r="AV3" s="16"/>
      <c r="AW3" s="16"/>
    </row>
    <row r="4" spans="2:49" x14ac:dyDescent="0.25">
      <c r="B4" s="1"/>
      <c r="C4" s="1" t="s">
        <v>12</v>
      </c>
      <c r="D4" s="1" t="s">
        <v>13</v>
      </c>
      <c r="E4" s="1" t="s">
        <v>14</v>
      </c>
      <c r="F4" s="1" t="s">
        <v>15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13</v>
      </c>
      <c r="P4" s="1" t="s">
        <v>14</v>
      </c>
      <c r="Q4" s="1" t="s">
        <v>15</v>
      </c>
      <c r="R4" s="1" t="s">
        <v>12</v>
      </c>
      <c r="S4" s="1" t="s">
        <v>13</v>
      </c>
      <c r="T4" s="1" t="s">
        <v>14</v>
      </c>
      <c r="U4" s="1" t="s">
        <v>15</v>
      </c>
      <c r="V4" s="1" t="s">
        <v>12</v>
      </c>
      <c r="W4" s="1" t="s">
        <v>13</v>
      </c>
      <c r="X4" s="1" t="s">
        <v>14</v>
      </c>
      <c r="Y4" s="1" t="s">
        <v>15</v>
      </c>
      <c r="Z4" s="1" t="s">
        <v>12</v>
      </c>
      <c r="AA4" s="1" t="s">
        <v>13</v>
      </c>
      <c r="AB4" s="1" t="s">
        <v>14</v>
      </c>
      <c r="AC4" s="1" t="s">
        <v>15</v>
      </c>
      <c r="AD4" s="1" t="s">
        <v>12</v>
      </c>
      <c r="AE4" s="1" t="s">
        <v>13</v>
      </c>
      <c r="AF4" s="1" t="s">
        <v>14</v>
      </c>
      <c r="AG4" s="1" t="s">
        <v>15</v>
      </c>
      <c r="AH4" s="1" t="s">
        <v>12</v>
      </c>
      <c r="AI4" s="1" t="s">
        <v>13</v>
      </c>
      <c r="AJ4" s="1" t="s">
        <v>14</v>
      </c>
      <c r="AK4" s="1" t="s">
        <v>15</v>
      </c>
      <c r="AL4" s="1" t="s">
        <v>12</v>
      </c>
      <c r="AM4" s="1" t="s">
        <v>13</v>
      </c>
      <c r="AN4" s="1" t="s">
        <v>14</v>
      </c>
      <c r="AO4" s="1" t="s">
        <v>15</v>
      </c>
      <c r="AP4" s="1" t="s">
        <v>12</v>
      </c>
      <c r="AQ4" s="1" t="s">
        <v>13</v>
      </c>
      <c r="AR4" s="1" t="s">
        <v>14</v>
      </c>
      <c r="AS4" s="1" t="s">
        <v>15</v>
      </c>
      <c r="AT4" s="1" t="s">
        <v>12</v>
      </c>
      <c r="AU4" s="1" t="s">
        <v>13</v>
      </c>
      <c r="AV4" s="1" t="s">
        <v>14</v>
      </c>
      <c r="AW4" s="1" t="s">
        <v>15</v>
      </c>
    </row>
    <row r="5" spans="2:49" x14ac:dyDescent="0.25">
      <c r="B5" s="1" t="s">
        <v>16</v>
      </c>
      <c r="C5" s="2">
        <v>48</v>
      </c>
      <c r="D5" s="2">
        <v>28</v>
      </c>
      <c r="E5" s="2">
        <v>32</v>
      </c>
      <c r="F5" s="2">
        <v>26</v>
      </c>
      <c r="G5" s="2">
        <v>92</v>
      </c>
      <c r="H5" s="2">
        <v>12</v>
      </c>
      <c r="I5" s="2">
        <v>60</v>
      </c>
      <c r="J5" s="2">
        <v>23</v>
      </c>
      <c r="K5" s="2">
        <v>87</v>
      </c>
      <c r="L5" s="2">
        <v>98</v>
      </c>
      <c r="M5" s="2">
        <v>56</v>
      </c>
      <c r="N5" s="2">
        <v>43</v>
      </c>
      <c r="O5" s="2">
        <v>78</v>
      </c>
      <c r="P5" s="2">
        <v>99</v>
      </c>
      <c r="Q5" s="2">
        <v>57</v>
      </c>
      <c r="R5" s="2">
        <v>65</v>
      </c>
      <c r="S5" s="2">
        <v>69</v>
      </c>
      <c r="T5" s="2">
        <v>58</v>
      </c>
      <c r="U5" s="2">
        <v>12</v>
      </c>
      <c r="V5" s="2">
        <v>55</v>
      </c>
      <c r="W5" s="2">
        <v>65</v>
      </c>
      <c r="X5" s="2">
        <v>34</v>
      </c>
      <c r="Y5" s="2">
        <v>98</v>
      </c>
      <c r="Z5" s="2">
        <v>76</v>
      </c>
      <c r="AA5" s="2">
        <v>45</v>
      </c>
      <c r="AB5" s="2">
        <v>32</v>
      </c>
      <c r="AC5" s="2">
        <v>23</v>
      </c>
      <c r="AD5" s="2">
        <v>45</v>
      </c>
      <c r="AE5" s="2">
        <v>65</v>
      </c>
      <c r="AF5" s="2">
        <v>78</v>
      </c>
      <c r="AG5" s="2">
        <v>78</v>
      </c>
      <c r="AH5" s="2">
        <v>89</v>
      </c>
      <c r="AI5" s="2">
        <v>78</v>
      </c>
      <c r="AJ5" s="2">
        <v>67</v>
      </c>
      <c r="AK5" s="2">
        <v>73</v>
      </c>
      <c r="AL5" s="2">
        <v>29</v>
      </c>
      <c r="AM5" s="2">
        <v>87</v>
      </c>
      <c r="AN5" s="2">
        <v>67</v>
      </c>
      <c r="AO5" s="2">
        <v>89</v>
      </c>
      <c r="AP5" s="2">
        <v>95</v>
      </c>
      <c r="AQ5" s="2">
        <v>68</v>
      </c>
      <c r="AR5" s="2">
        <v>43</v>
      </c>
      <c r="AS5" s="2">
        <v>39</v>
      </c>
      <c r="AT5" s="2">
        <v>56</v>
      </c>
      <c r="AU5" s="2">
        <v>87</v>
      </c>
      <c r="AV5" s="2">
        <v>89</v>
      </c>
      <c r="AW5" s="2">
        <v>23</v>
      </c>
    </row>
    <row r="6" spans="2:49" x14ac:dyDescent="0.25">
      <c r="B6" s="1" t="s">
        <v>17</v>
      </c>
      <c r="C6" s="2">
        <v>54</v>
      </c>
      <c r="D6" s="2">
        <v>87</v>
      </c>
      <c r="E6" s="2">
        <v>98</v>
      </c>
      <c r="F6" s="2">
        <v>56</v>
      </c>
      <c r="G6" s="2">
        <v>43</v>
      </c>
      <c r="H6" s="2">
        <v>65</v>
      </c>
      <c r="I6" s="2">
        <v>69</v>
      </c>
      <c r="J6" s="2">
        <v>58</v>
      </c>
      <c r="K6" s="2">
        <v>12</v>
      </c>
      <c r="L6" s="2">
        <v>28</v>
      </c>
      <c r="M6" s="2">
        <v>32</v>
      </c>
      <c r="N6" s="2">
        <v>26</v>
      </c>
      <c r="O6" s="2">
        <v>87</v>
      </c>
      <c r="P6" s="2">
        <v>67</v>
      </c>
      <c r="Q6" s="2">
        <v>89</v>
      </c>
      <c r="R6" s="2">
        <v>45</v>
      </c>
      <c r="S6" s="2">
        <v>65</v>
      </c>
      <c r="T6" s="2">
        <v>78</v>
      </c>
      <c r="U6" s="2">
        <v>78</v>
      </c>
      <c r="V6" s="2">
        <v>92</v>
      </c>
      <c r="W6" s="2">
        <v>12</v>
      </c>
      <c r="X6" s="2">
        <v>60</v>
      </c>
      <c r="Y6" s="2">
        <v>23</v>
      </c>
      <c r="Z6" s="2">
        <v>87</v>
      </c>
      <c r="AA6" s="2">
        <v>98</v>
      </c>
      <c r="AB6" s="2">
        <v>56</v>
      </c>
      <c r="AC6" s="2">
        <v>43</v>
      </c>
      <c r="AD6" s="2">
        <v>29</v>
      </c>
      <c r="AE6" s="2">
        <v>87</v>
      </c>
      <c r="AF6" s="2">
        <v>67</v>
      </c>
      <c r="AG6" s="2">
        <v>89</v>
      </c>
      <c r="AH6" s="2">
        <v>92</v>
      </c>
      <c r="AI6" s="2">
        <v>12</v>
      </c>
      <c r="AJ6" s="2">
        <v>60</v>
      </c>
      <c r="AK6" s="2">
        <v>23</v>
      </c>
      <c r="AL6" s="2">
        <v>28</v>
      </c>
      <c r="AM6" s="2">
        <v>32</v>
      </c>
      <c r="AN6" s="2">
        <v>26</v>
      </c>
      <c r="AO6" s="2">
        <v>92</v>
      </c>
      <c r="AP6" s="2">
        <v>76</v>
      </c>
      <c r="AQ6" s="2">
        <v>45</v>
      </c>
      <c r="AR6" s="2">
        <v>32</v>
      </c>
      <c r="AS6" s="2">
        <v>23</v>
      </c>
      <c r="AT6" s="2">
        <v>56</v>
      </c>
      <c r="AU6" s="2">
        <v>43</v>
      </c>
      <c r="AV6" s="2">
        <v>28</v>
      </c>
      <c r="AW6" s="2">
        <v>32</v>
      </c>
    </row>
    <row r="7" spans="2:49" x14ac:dyDescent="0.25">
      <c r="B7" s="1" t="s">
        <v>18</v>
      </c>
      <c r="C7" s="2">
        <v>23</v>
      </c>
      <c r="D7" s="2">
        <v>65</v>
      </c>
      <c r="E7" s="2">
        <v>69</v>
      </c>
      <c r="F7" s="2">
        <v>58</v>
      </c>
      <c r="G7" s="2">
        <v>12</v>
      </c>
      <c r="H7" s="2">
        <v>45</v>
      </c>
      <c r="I7" s="2">
        <v>65</v>
      </c>
      <c r="J7" s="2">
        <v>78</v>
      </c>
      <c r="K7" s="2">
        <v>78</v>
      </c>
      <c r="L7" s="2">
        <v>87</v>
      </c>
      <c r="M7" s="2">
        <v>98</v>
      </c>
      <c r="N7" s="2">
        <v>56</v>
      </c>
      <c r="O7" s="2">
        <v>76</v>
      </c>
      <c r="P7" s="2">
        <v>45</v>
      </c>
      <c r="Q7" s="2">
        <v>32</v>
      </c>
      <c r="R7" s="2">
        <v>23</v>
      </c>
      <c r="S7" s="2">
        <v>98</v>
      </c>
      <c r="T7" s="2">
        <v>56</v>
      </c>
      <c r="U7" s="2">
        <v>43</v>
      </c>
      <c r="V7" s="2">
        <v>29</v>
      </c>
      <c r="W7" s="2">
        <v>87</v>
      </c>
      <c r="X7" s="2">
        <v>67</v>
      </c>
      <c r="Y7" s="2">
        <v>89</v>
      </c>
      <c r="Z7" s="2">
        <v>78</v>
      </c>
      <c r="AA7" s="2">
        <v>92</v>
      </c>
      <c r="AB7" s="2">
        <v>12</v>
      </c>
      <c r="AC7" s="2">
        <v>60</v>
      </c>
      <c r="AD7" s="2">
        <v>23</v>
      </c>
      <c r="AE7" s="2">
        <v>98</v>
      </c>
      <c r="AF7" s="2">
        <v>56</v>
      </c>
      <c r="AG7" s="2">
        <v>43</v>
      </c>
      <c r="AH7" s="2">
        <v>28</v>
      </c>
      <c r="AI7" s="2">
        <v>32</v>
      </c>
      <c r="AJ7" s="2">
        <v>26</v>
      </c>
      <c r="AK7" s="2">
        <v>92</v>
      </c>
      <c r="AL7" s="2">
        <v>45</v>
      </c>
      <c r="AM7" s="2">
        <v>65</v>
      </c>
      <c r="AN7" s="2">
        <v>78</v>
      </c>
      <c r="AO7" s="2">
        <v>78</v>
      </c>
      <c r="AP7" s="2">
        <v>65</v>
      </c>
      <c r="AQ7" s="2">
        <v>69</v>
      </c>
      <c r="AR7" s="2">
        <v>58</v>
      </c>
      <c r="AS7" s="2">
        <v>12</v>
      </c>
      <c r="AT7" s="2">
        <v>32</v>
      </c>
      <c r="AU7" s="2">
        <v>23</v>
      </c>
      <c r="AV7" s="2">
        <v>87</v>
      </c>
      <c r="AW7" s="2">
        <v>98</v>
      </c>
    </row>
    <row r="8" spans="2:49" x14ac:dyDescent="0.25">
      <c r="B8" s="1" t="s">
        <v>19</v>
      </c>
      <c r="C8" s="2">
        <v>88</v>
      </c>
      <c r="D8" s="2">
        <v>29</v>
      </c>
      <c r="E8" s="2">
        <v>87</v>
      </c>
      <c r="F8" s="2">
        <v>67</v>
      </c>
      <c r="G8" s="2">
        <v>89</v>
      </c>
      <c r="H8" s="2">
        <v>28</v>
      </c>
      <c r="I8" s="2">
        <v>32</v>
      </c>
      <c r="J8" s="2">
        <v>26</v>
      </c>
      <c r="K8" s="2">
        <v>92</v>
      </c>
      <c r="L8" s="2">
        <v>98</v>
      </c>
      <c r="M8" s="2">
        <v>56</v>
      </c>
      <c r="N8" s="2">
        <v>43</v>
      </c>
      <c r="O8" s="2">
        <v>69</v>
      </c>
      <c r="P8" s="2">
        <v>58</v>
      </c>
      <c r="Q8" s="2">
        <v>12</v>
      </c>
      <c r="R8" s="2">
        <v>87</v>
      </c>
      <c r="S8" s="2">
        <v>98</v>
      </c>
      <c r="T8" s="2">
        <v>56</v>
      </c>
      <c r="U8" s="2">
        <v>43</v>
      </c>
      <c r="V8" s="2">
        <v>65</v>
      </c>
      <c r="W8" s="2">
        <v>69</v>
      </c>
      <c r="X8" s="2">
        <v>58</v>
      </c>
      <c r="Y8" s="2">
        <v>12</v>
      </c>
      <c r="Z8" s="2">
        <v>29</v>
      </c>
      <c r="AA8" s="2">
        <v>87</v>
      </c>
      <c r="AB8" s="2">
        <v>67</v>
      </c>
      <c r="AC8" s="2">
        <v>89</v>
      </c>
      <c r="AD8" s="2">
        <v>76</v>
      </c>
      <c r="AE8" s="2">
        <v>45</v>
      </c>
      <c r="AF8" s="2">
        <v>32</v>
      </c>
      <c r="AG8" s="2">
        <v>23</v>
      </c>
      <c r="AH8" s="2">
        <v>87</v>
      </c>
      <c r="AI8" s="2">
        <v>98</v>
      </c>
      <c r="AJ8" s="2">
        <v>56</v>
      </c>
      <c r="AK8" s="2">
        <v>43</v>
      </c>
      <c r="AL8" s="2">
        <v>29</v>
      </c>
      <c r="AM8" s="2">
        <v>87</v>
      </c>
      <c r="AN8" s="2">
        <v>67</v>
      </c>
      <c r="AO8" s="2">
        <v>89</v>
      </c>
      <c r="AP8" s="2">
        <v>87</v>
      </c>
      <c r="AQ8" s="2">
        <v>98</v>
      </c>
      <c r="AR8" s="2">
        <v>56</v>
      </c>
      <c r="AS8" s="2">
        <v>43</v>
      </c>
      <c r="AT8" s="2">
        <v>65</v>
      </c>
      <c r="AU8" s="2">
        <v>69</v>
      </c>
      <c r="AV8" s="2">
        <v>58</v>
      </c>
      <c r="AW8" s="2">
        <v>12</v>
      </c>
    </row>
    <row r="16" spans="2:49" ht="15" customHeight="1" x14ac:dyDescent="0.25">
      <c r="B16" s="9" t="s">
        <v>21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1"/>
    </row>
    <row r="17" spans="2:14" ht="15" customHeight="1" x14ac:dyDescent="0.25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</row>
    <row r="18" spans="2:14" x14ac:dyDescent="0.25">
      <c r="B18" s="3" t="s">
        <v>20</v>
      </c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</row>
    <row r="19" spans="2:14" ht="60" customHeight="1" x14ac:dyDescent="0.25">
      <c r="B19" s="3" t="s">
        <v>16</v>
      </c>
      <c r="C19" s="4">
        <f>SUM(C5:F5)</f>
        <v>134</v>
      </c>
      <c r="D19" s="4">
        <f>SUM(G5:J5)</f>
        <v>187</v>
      </c>
      <c r="E19" s="4">
        <f>SUM(K5:N5)</f>
        <v>284</v>
      </c>
      <c r="F19" s="4">
        <f>SUM(O5:Q5)</f>
        <v>234</v>
      </c>
      <c r="G19" s="4">
        <f>SUM(R5:U5)</f>
        <v>204</v>
      </c>
      <c r="H19" s="4">
        <f>SUM(V5:Y5)</f>
        <v>252</v>
      </c>
      <c r="I19" s="4">
        <f>SUM(Z5:AC5)</f>
        <v>176</v>
      </c>
      <c r="J19" s="4">
        <f>SUM(AD5:AG5)</f>
        <v>266</v>
      </c>
      <c r="K19" s="4">
        <f>SUM(AH5:AK5)</f>
        <v>307</v>
      </c>
      <c r="L19" s="4">
        <f>SUM(AL5:AO5)</f>
        <v>272</v>
      </c>
      <c r="M19" s="4">
        <f>SUM(AP5:AS5)</f>
        <v>245</v>
      </c>
      <c r="N19" s="4">
        <f>SUM(AT5:AW5)</f>
        <v>255</v>
      </c>
    </row>
    <row r="20" spans="2:14" ht="60" customHeight="1" x14ac:dyDescent="0.25">
      <c r="B20" s="3" t="s">
        <v>17</v>
      </c>
      <c r="C20" s="4">
        <f t="shared" ref="C20:C22" si="0">SUM(C6:F6)</f>
        <v>295</v>
      </c>
      <c r="D20" s="4">
        <f t="shared" ref="D20:D22" si="1">SUM(G6:J6)</f>
        <v>235</v>
      </c>
      <c r="E20" s="4">
        <f t="shared" ref="E20:E22" si="2">SUM(K6:N6)</f>
        <v>98</v>
      </c>
      <c r="F20" s="4">
        <f>SUM(O6:Q6)</f>
        <v>243</v>
      </c>
      <c r="G20" s="4">
        <f t="shared" ref="G20:G22" si="3">SUM(R6:U6)</f>
        <v>266</v>
      </c>
      <c r="H20" s="4">
        <f t="shared" ref="H20:H22" si="4">SUM(V6:Y6)</f>
        <v>187</v>
      </c>
      <c r="I20" s="4">
        <f t="shared" ref="I20:I22" si="5">SUM(Z6:AC6)</f>
        <v>284</v>
      </c>
      <c r="J20" s="4">
        <f t="shared" ref="J20:J22" si="6">SUM(AD6:AG6)</f>
        <v>272</v>
      </c>
      <c r="K20" s="4">
        <f t="shared" ref="K20:K22" si="7">SUM(AH6:AK6)</f>
        <v>187</v>
      </c>
      <c r="L20" s="4">
        <f t="shared" ref="L20:L22" si="8">SUM(AL6:AO6)</f>
        <v>178</v>
      </c>
      <c r="M20" s="4">
        <f t="shared" ref="M20:M22" si="9">SUM(AP6:AS6)</f>
        <v>176</v>
      </c>
      <c r="N20" s="4">
        <f t="shared" ref="N20:N22" si="10">SUM(AT6:AW6)</f>
        <v>159</v>
      </c>
    </row>
    <row r="21" spans="2:14" ht="60" customHeight="1" x14ac:dyDescent="0.25">
      <c r="B21" s="3" t="s">
        <v>18</v>
      </c>
      <c r="C21" s="4">
        <f t="shared" si="0"/>
        <v>215</v>
      </c>
      <c r="D21" s="4">
        <f t="shared" si="1"/>
        <v>200</v>
      </c>
      <c r="E21" s="4">
        <f t="shared" si="2"/>
        <v>319</v>
      </c>
      <c r="F21" s="4">
        <f>SUM(O7:Q7)</f>
        <v>153</v>
      </c>
      <c r="G21" s="4">
        <f t="shared" si="3"/>
        <v>220</v>
      </c>
      <c r="H21" s="4">
        <f t="shared" si="4"/>
        <v>272</v>
      </c>
      <c r="I21" s="4">
        <f t="shared" si="5"/>
        <v>242</v>
      </c>
      <c r="J21" s="4">
        <f t="shared" si="6"/>
        <v>220</v>
      </c>
      <c r="K21" s="4">
        <f t="shared" si="7"/>
        <v>178</v>
      </c>
      <c r="L21" s="4">
        <f t="shared" si="8"/>
        <v>266</v>
      </c>
      <c r="M21" s="4">
        <f t="shared" si="9"/>
        <v>204</v>
      </c>
      <c r="N21" s="4">
        <f t="shared" si="10"/>
        <v>240</v>
      </c>
    </row>
    <row r="22" spans="2:14" ht="60" customHeight="1" x14ac:dyDescent="0.25">
      <c r="B22" s="3" t="s">
        <v>19</v>
      </c>
      <c r="C22" s="4">
        <f t="shared" si="0"/>
        <v>271</v>
      </c>
      <c r="D22" s="4">
        <f t="shared" si="1"/>
        <v>175</v>
      </c>
      <c r="E22" s="4">
        <f t="shared" si="2"/>
        <v>289</v>
      </c>
      <c r="F22" s="4">
        <f>SUM(O8:Q8)</f>
        <v>139</v>
      </c>
      <c r="G22" s="4">
        <f t="shared" si="3"/>
        <v>284</v>
      </c>
      <c r="H22" s="4">
        <f t="shared" si="4"/>
        <v>204</v>
      </c>
      <c r="I22" s="4">
        <f t="shared" si="5"/>
        <v>272</v>
      </c>
      <c r="J22" s="4">
        <f t="shared" si="6"/>
        <v>176</v>
      </c>
      <c r="K22" s="4">
        <f t="shared" si="7"/>
        <v>284</v>
      </c>
      <c r="L22" s="4">
        <f t="shared" si="8"/>
        <v>272</v>
      </c>
      <c r="M22" s="4">
        <f t="shared" si="9"/>
        <v>284</v>
      </c>
      <c r="N22" s="4">
        <f t="shared" si="10"/>
        <v>204</v>
      </c>
    </row>
    <row r="27" spans="2:14" x14ac:dyDescent="0.25">
      <c r="B27" s="15" t="s">
        <v>22</v>
      </c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</row>
    <row r="28" spans="2:14" x14ac:dyDescent="0.25"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</row>
    <row r="29" spans="2:14" x14ac:dyDescent="0.25">
      <c r="B29" s="3"/>
      <c r="C29" s="3" t="s">
        <v>0</v>
      </c>
      <c r="D29" s="3" t="s">
        <v>1</v>
      </c>
      <c r="E29" s="3" t="s">
        <v>2</v>
      </c>
      <c r="F29" s="3" t="s">
        <v>3</v>
      </c>
      <c r="G29" s="3" t="s">
        <v>4</v>
      </c>
      <c r="H29" s="3" t="s">
        <v>5</v>
      </c>
      <c r="I29" s="3" t="s">
        <v>6</v>
      </c>
      <c r="J29" s="3" t="s">
        <v>7</v>
      </c>
      <c r="K29" s="3" t="s">
        <v>8</v>
      </c>
      <c r="L29" s="3" t="s">
        <v>9</v>
      </c>
      <c r="M29" s="3" t="s">
        <v>10</v>
      </c>
      <c r="N29" s="3" t="s">
        <v>11</v>
      </c>
    </row>
    <row r="30" spans="2:14" x14ac:dyDescent="0.25">
      <c r="B30" s="3" t="s">
        <v>16</v>
      </c>
      <c r="C30" s="4">
        <f t="shared" ref="C30:N33" si="11">C19*500</f>
        <v>67000</v>
      </c>
      <c r="D30" s="4">
        <f t="shared" si="11"/>
        <v>93500</v>
      </c>
      <c r="E30" s="4">
        <f t="shared" si="11"/>
        <v>142000</v>
      </c>
      <c r="F30" s="4">
        <f t="shared" si="11"/>
        <v>117000</v>
      </c>
      <c r="G30" s="4">
        <f t="shared" si="11"/>
        <v>102000</v>
      </c>
      <c r="H30" s="4">
        <f t="shared" si="11"/>
        <v>126000</v>
      </c>
      <c r="I30" s="4">
        <f t="shared" si="11"/>
        <v>88000</v>
      </c>
      <c r="J30" s="4">
        <f t="shared" si="11"/>
        <v>133000</v>
      </c>
      <c r="K30" s="4">
        <f t="shared" si="11"/>
        <v>153500</v>
      </c>
      <c r="L30" s="4">
        <f t="shared" si="11"/>
        <v>136000</v>
      </c>
      <c r="M30" s="4">
        <f t="shared" si="11"/>
        <v>122500</v>
      </c>
      <c r="N30" s="4">
        <f t="shared" si="11"/>
        <v>127500</v>
      </c>
    </row>
    <row r="31" spans="2:14" x14ac:dyDescent="0.25">
      <c r="B31" s="3" t="s">
        <v>17</v>
      </c>
      <c r="C31" s="4">
        <f t="shared" si="11"/>
        <v>147500</v>
      </c>
      <c r="D31" s="4">
        <f t="shared" si="11"/>
        <v>117500</v>
      </c>
      <c r="E31" s="4">
        <f t="shared" si="11"/>
        <v>49000</v>
      </c>
      <c r="F31" s="4">
        <f t="shared" si="11"/>
        <v>121500</v>
      </c>
      <c r="G31" s="4">
        <f t="shared" si="11"/>
        <v>133000</v>
      </c>
      <c r="H31" s="4">
        <f t="shared" si="11"/>
        <v>93500</v>
      </c>
      <c r="I31" s="4">
        <f t="shared" si="11"/>
        <v>142000</v>
      </c>
      <c r="J31" s="4">
        <f t="shared" si="11"/>
        <v>136000</v>
      </c>
      <c r="K31" s="4">
        <f t="shared" si="11"/>
        <v>93500</v>
      </c>
      <c r="L31" s="4">
        <f t="shared" si="11"/>
        <v>89000</v>
      </c>
      <c r="M31" s="4">
        <f t="shared" si="11"/>
        <v>88000</v>
      </c>
      <c r="N31" s="4">
        <f t="shared" si="11"/>
        <v>79500</v>
      </c>
    </row>
    <row r="32" spans="2:14" x14ac:dyDescent="0.25">
      <c r="B32" s="3" t="s">
        <v>18</v>
      </c>
      <c r="C32" s="4">
        <f t="shared" si="11"/>
        <v>107500</v>
      </c>
      <c r="D32" s="4">
        <f t="shared" si="11"/>
        <v>100000</v>
      </c>
      <c r="E32" s="4">
        <f t="shared" si="11"/>
        <v>159500</v>
      </c>
      <c r="F32" s="4">
        <f t="shared" si="11"/>
        <v>76500</v>
      </c>
      <c r="G32" s="4">
        <f t="shared" si="11"/>
        <v>110000</v>
      </c>
      <c r="H32" s="4">
        <f t="shared" si="11"/>
        <v>136000</v>
      </c>
      <c r="I32" s="4">
        <f t="shared" si="11"/>
        <v>121000</v>
      </c>
      <c r="J32" s="4">
        <f t="shared" si="11"/>
        <v>110000</v>
      </c>
      <c r="K32" s="4">
        <f t="shared" si="11"/>
        <v>89000</v>
      </c>
      <c r="L32" s="4">
        <f t="shared" si="11"/>
        <v>133000</v>
      </c>
      <c r="M32" s="4">
        <f t="shared" si="11"/>
        <v>102000</v>
      </c>
      <c r="N32" s="4">
        <f t="shared" si="11"/>
        <v>120000</v>
      </c>
    </row>
    <row r="33" spans="2:14" x14ac:dyDescent="0.25">
      <c r="B33" s="3" t="s">
        <v>19</v>
      </c>
      <c r="C33" s="4">
        <f t="shared" si="11"/>
        <v>135500</v>
      </c>
      <c r="D33" s="4">
        <f t="shared" si="11"/>
        <v>87500</v>
      </c>
      <c r="E33" s="4">
        <f t="shared" si="11"/>
        <v>144500</v>
      </c>
      <c r="F33" s="4">
        <f t="shared" si="11"/>
        <v>69500</v>
      </c>
      <c r="G33" s="4">
        <f t="shared" si="11"/>
        <v>142000</v>
      </c>
      <c r="H33" s="4">
        <f t="shared" si="11"/>
        <v>102000</v>
      </c>
      <c r="I33" s="4">
        <f t="shared" si="11"/>
        <v>136000</v>
      </c>
      <c r="J33" s="4">
        <f t="shared" si="11"/>
        <v>88000</v>
      </c>
      <c r="K33" s="4">
        <f t="shared" si="11"/>
        <v>142000</v>
      </c>
      <c r="L33" s="4">
        <f t="shared" si="11"/>
        <v>136000</v>
      </c>
      <c r="M33" s="4">
        <f t="shared" si="11"/>
        <v>142000</v>
      </c>
      <c r="N33" s="4">
        <f t="shared" si="11"/>
        <v>102000</v>
      </c>
    </row>
  </sheetData>
  <mergeCells count="15">
    <mergeCell ref="B16:N17"/>
    <mergeCell ref="B27:N28"/>
    <mergeCell ref="B1:AW2"/>
    <mergeCell ref="C3:F3"/>
    <mergeCell ref="G3:J3"/>
    <mergeCell ref="K3:N3"/>
    <mergeCell ref="O3:Q3"/>
    <mergeCell ref="R3:U3"/>
    <mergeCell ref="V3:Y3"/>
    <mergeCell ref="Z3:AC3"/>
    <mergeCell ref="AD3:AG3"/>
    <mergeCell ref="AH3:AK3"/>
    <mergeCell ref="AL3:AO3"/>
    <mergeCell ref="AP3:AS3"/>
    <mergeCell ref="AT3:AW3"/>
  </mergeCells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Swingpool_Expense!C19:N19</xm:f>
              <xm:sqref>O19</xm:sqref>
            </x14:sparkline>
            <x14:sparkline>
              <xm:f>Swingpool_Expense!C20:N20</xm:f>
              <xm:sqref>O20</xm:sqref>
            </x14:sparkline>
            <x14:sparkline>
              <xm:f>Swingpool_Expense!C21:N21</xm:f>
              <xm:sqref>O21</xm:sqref>
            </x14:sparkline>
            <x14:sparkline>
              <xm:f>Swingpool_Expense!C22:N22</xm:f>
              <xm:sqref>O22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8" sqref="A8"/>
    </sheetView>
  </sheetViews>
  <sheetFormatPr defaultRowHeight="15" x14ac:dyDescent="0.25"/>
  <cols>
    <col min="1" max="1" width="9.85546875" customWidth="1"/>
    <col min="2" max="2" width="11.28515625" customWidth="1"/>
    <col min="3" max="3" width="10.7109375" customWidth="1"/>
    <col min="10" max="10" width="9.7109375" customWidth="1"/>
    <col min="11" max="11" width="10.28515625" customWidth="1"/>
    <col min="12" max="12" width="11.42578125" customWidth="1"/>
    <col min="13" max="13" width="10.42578125" bestFit="1" customWidth="1"/>
    <col min="14" max="14" width="10.7109375" customWidth="1"/>
  </cols>
  <sheetData>
    <row r="1" spans="1:14" ht="15" customHeight="1" x14ac:dyDescent="0.25">
      <c r="A1" s="17" t="s">
        <v>22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9"/>
      <c r="N1" s="8"/>
    </row>
    <row r="2" spans="1:14" ht="15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2"/>
    </row>
    <row r="3" spans="1:14" x14ac:dyDescent="0.25">
      <c r="A3" s="3"/>
      <c r="B3" s="7"/>
      <c r="C3" s="7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</row>
    <row r="4" spans="1:14" x14ac:dyDescent="0.25">
      <c r="A4" s="3"/>
      <c r="B4" s="7" t="s">
        <v>16</v>
      </c>
      <c r="C4" s="7">
        <v>67000</v>
      </c>
      <c r="D4" s="7">
        <v>93500</v>
      </c>
      <c r="E4" s="7">
        <v>142000</v>
      </c>
      <c r="F4" s="7">
        <v>117000</v>
      </c>
      <c r="G4" s="7">
        <v>102000</v>
      </c>
      <c r="H4" s="7">
        <v>126000</v>
      </c>
      <c r="I4" s="7">
        <v>88000</v>
      </c>
      <c r="J4" s="7">
        <v>133000</v>
      </c>
      <c r="K4" s="7">
        <v>153500</v>
      </c>
      <c r="L4" s="7">
        <v>136000</v>
      </c>
      <c r="M4" s="7">
        <v>122500</v>
      </c>
      <c r="N4" s="7">
        <v>127500</v>
      </c>
    </row>
    <row r="5" spans="1:14" x14ac:dyDescent="0.25">
      <c r="A5" s="4"/>
      <c r="B5" s="7" t="s">
        <v>17</v>
      </c>
      <c r="C5" s="7">
        <v>147500</v>
      </c>
      <c r="D5" s="7">
        <v>117500</v>
      </c>
      <c r="E5" s="7">
        <v>49000</v>
      </c>
      <c r="F5" s="7">
        <v>121500</v>
      </c>
      <c r="G5" s="7">
        <v>133000</v>
      </c>
      <c r="H5" s="7">
        <v>93500</v>
      </c>
      <c r="I5" s="7">
        <v>142000</v>
      </c>
      <c r="J5" s="7">
        <v>136000</v>
      </c>
      <c r="K5" s="7">
        <v>93500</v>
      </c>
      <c r="L5" s="7">
        <v>89000</v>
      </c>
      <c r="M5" s="7">
        <v>88000</v>
      </c>
      <c r="N5" s="7">
        <v>79500</v>
      </c>
    </row>
    <row r="6" spans="1:14" x14ac:dyDescent="0.25">
      <c r="A6" s="4"/>
      <c r="B6" s="7" t="s">
        <v>18</v>
      </c>
      <c r="C6" s="7">
        <v>107500</v>
      </c>
      <c r="D6" s="7">
        <v>100000</v>
      </c>
      <c r="E6" s="7">
        <v>159500</v>
      </c>
      <c r="F6" s="7">
        <v>76500</v>
      </c>
      <c r="G6" s="7">
        <v>110000</v>
      </c>
      <c r="H6" s="7">
        <v>136000</v>
      </c>
      <c r="I6" s="7">
        <v>121000</v>
      </c>
      <c r="J6" s="7">
        <v>110000</v>
      </c>
      <c r="K6" s="7">
        <v>89000</v>
      </c>
      <c r="L6" s="7">
        <v>133000</v>
      </c>
      <c r="M6" s="7">
        <v>102000</v>
      </c>
      <c r="N6" s="7">
        <v>120000</v>
      </c>
    </row>
    <row r="7" spans="1:14" x14ac:dyDescent="0.25">
      <c r="A7" s="4"/>
      <c r="B7" s="7" t="s">
        <v>19</v>
      </c>
      <c r="C7" s="7">
        <v>135500</v>
      </c>
      <c r="D7" s="7">
        <v>87500</v>
      </c>
      <c r="E7" s="7">
        <v>144500</v>
      </c>
      <c r="F7" s="7">
        <v>69500</v>
      </c>
      <c r="G7" s="7">
        <v>142000</v>
      </c>
      <c r="H7" s="7">
        <v>102000</v>
      </c>
      <c r="I7" s="7">
        <v>136000</v>
      </c>
      <c r="J7" s="7">
        <v>88000</v>
      </c>
      <c r="K7" s="7">
        <v>142000</v>
      </c>
      <c r="L7" s="7">
        <v>136000</v>
      </c>
      <c r="M7" s="7">
        <v>142000</v>
      </c>
      <c r="N7" s="7">
        <v>102000</v>
      </c>
    </row>
    <row r="8" spans="1:14" x14ac:dyDescent="0.25"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</row>
    <row r="9" spans="1:14" x14ac:dyDescent="0.25"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</row>
    <row r="10" spans="1:14" x14ac:dyDescent="0.25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</row>
    <row r="11" spans="1:14" x14ac:dyDescent="0.25"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</row>
    <row r="16" spans="1:14" x14ac:dyDescent="0.25">
      <c r="D16" s="8"/>
    </row>
  </sheetData>
  <mergeCells count="2">
    <mergeCell ref="A1:M1"/>
    <mergeCell ref="A2:N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6"/>
  <sheetViews>
    <sheetView workbookViewId="0">
      <selection activeCell="Q21" sqref="Q21"/>
    </sheetView>
  </sheetViews>
  <sheetFormatPr defaultRowHeight="15" x14ac:dyDescent="0.25"/>
  <cols>
    <col min="1" max="1" width="12.140625" bestFit="1" customWidth="1"/>
  </cols>
  <sheetData>
    <row r="1" spans="1:60" ht="15" customHeight="1" x14ac:dyDescent="0.25">
      <c r="A1" s="9" t="s">
        <v>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1"/>
    </row>
    <row r="2" spans="1:60" ht="15" customHeight="1" x14ac:dyDescent="0.25">
      <c r="A2" s="12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4"/>
    </row>
    <row r="3" spans="1:60" x14ac:dyDescent="0.25">
      <c r="A3" s="5"/>
      <c r="B3" s="16" t="s">
        <v>0</v>
      </c>
      <c r="C3" s="26"/>
      <c r="D3" s="26"/>
      <c r="E3" s="26"/>
      <c r="F3" s="26"/>
      <c r="G3" s="16" t="s">
        <v>1</v>
      </c>
      <c r="H3" s="16"/>
      <c r="I3" s="16"/>
      <c r="J3" s="16"/>
      <c r="K3" s="16"/>
      <c r="L3" s="16" t="s">
        <v>2</v>
      </c>
      <c r="M3" s="16"/>
      <c r="N3" s="16"/>
      <c r="O3" s="16"/>
      <c r="P3" s="16"/>
      <c r="Q3" s="16" t="s">
        <v>3</v>
      </c>
      <c r="R3" s="16"/>
      <c r="S3" s="16"/>
      <c r="T3" s="16"/>
      <c r="U3" s="16" t="s">
        <v>4</v>
      </c>
      <c r="V3" s="16"/>
      <c r="W3" s="16"/>
      <c r="X3" s="16"/>
      <c r="Y3" s="16"/>
      <c r="Z3" s="16" t="s">
        <v>5</v>
      </c>
      <c r="AA3" s="16"/>
      <c r="AB3" s="16"/>
      <c r="AC3" s="16"/>
      <c r="AD3" s="16"/>
      <c r="AE3" s="16" t="s">
        <v>6</v>
      </c>
      <c r="AF3" s="16"/>
      <c r="AG3" s="16"/>
      <c r="AH3" s="16"/>
      <c r="AI3" s="16"/>
      <c r="AJ3" s="16" t="s">
        <v>7</v>
      </c>
      <c r="AK3" s="16"/>
      <c r="AL3" s="16"/>
      <c r="AM3" s="16"/>
      <c r="AN3" s="16"/>
      <c r="AO3" s="16" t="s">
        <v>8</v>
      </c>
      <c r="AP3" s="16"/>
      <c r="AQ3" s="16"/>
      <c r="AR3" s="16"/>
      <c r="AS3" s="16"/>
      <c r="AT3" s="16" t="s">
        <v>9</v>
      </c>
      <c r="AU3" s="16"/>
      <c r="AV3" s="16"/>
      <c r="AW3" s="16"/>
      <c r="AX3" s="16"/>
      <c r="AY3" s="16" t="s">
        <v>10</v>
      </c>
      <c r="AZ3" s="16"/>
      <c r="BA3" s="16"/>
      <c r="BB3" s="16"/>
      <c r="BC3" s="16"/>
      <c r="BD3" s="23" t="s">
        <v>11</v>
      </c>
      <c r="BE3" s="24"/>
      <c r="BF3" s="24"/>
      <c r="BG3" s="24"/>
      <c r="BH3" s="25"/>
    </row>
    <row r="4" spans="1:60" x14ac:dyDescent="0.25">
      <c r="A4" s="1"/>
      <c r="B4" s="1" t="s">
        <v>12</v>
      </c>
      <c r="C4" s="1" t="s">
        <v>13</v>
      </c>
      <c r="D4" s="1" t="s">
        <v>14</v>
      </c>
      <c r="E4" s="1" t="s">
        <v>15</v>
      </c>
      <c r="F4" s="1" t="s">
        <v>24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24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24</v>
      </c>
      <c r="Q4" s="1" t="s">
        <v>13</v>
      </c>
      <c r="R4" s="1" t="s">
        <v>14</v>
      </c>
      <c r="S4" s="1" t="s">
        <v>15</v>
      </c>
      <c r="T4" s="1" t="s">
        <v>24</v>
      </c>
      <c r="U4" s="1" t="s">
        <v>12</v>
      </c>
      <c r="V4" s="1" t="s">
        <v>13</v>
      </c>
      <c r="W4" s="1" t="s">
        <v>14</v>
      </c>
      <c r="X4" s="1" t="s">
        <v>15</v>
      </c>
      <c r="Y4" s="1" t="s">
        <v>24</v>
      </c>
      <c r="Z4" s="1" t="s">
        <v>12</v>
      </c>
      <c r="AA4" s="1" t="s">
        <v>13</v>
      </c>
      <c r="AB4" s="1" t="s">
        <v>14</v>
      </c>
      <c r="AC4" s="1" t="s">
        <v>15</v>
      </c>
      <c r="AD4" s="1" t="s">
        <v>24</v>
      </c>
      <c r="AE4" s="1" t="s">
        <v>12</v>
      </c>
      <c r="AF4" s="1" t="s">
        <v>13</v>
      </c>
      <c r="AG4" s="1" t="s">
        <v>14</v>
      </c>
      <c r="AH4" s="1" t="s">
        <v>15</v>
      </c>
      <c r="AI4" s="1" t="s">
        <v>24</v>
      </c>
      <c r="AJ4" s="1" t="s">
        <v>12</v>
      </c>
      <c r="AK4" s="1" t="s">
        <v>13</v>
      </c>
      <c r="AL4" s="1" t="s">
        <v>14</v>
      </c>
      <c r="AM4" s="1" t="s">
        <v>15</v>
      </c>
      <c r="AN4" s="1" t="s">
        <v>24</v>
      </c>
      <c r="AO4" s="1" t="s">
        <v>12</v>
      </c>
      <c r="AP4" s="1" t="s">
        <v>13</v>
      </c>
      <c r="AQ4" s="1" t="s">
        <v>14</v>
      </c>
      <c r="AR4" s="1" t="s">
        <v>15</v>
      </c>
      <c r="AS4" s="1" t="s">
        <v>24</v>
      </c>
      <c r="AT4" s="1" t="s">
        <v>12</v>
      </c>
      <c r="AU4" s="1" t="s">
        <v>13</v>
      </c>
      <c r="AV4" s="1" t="s">
        <v>14</v>
      </c>
      <c r="AW4" s="1" t="s">
        <v>15</v>
      </c>
      <c r="AX4" s="1" t="s">
        <v>24</v>
      </c>
      <c r="AY4" s="1" t="s">
        <v>12</v>
      </c>
      <c r="AZ4" s="1" t="s">
        <v>13</v>
      </c>
      <c r="BA4" s="1" t="s">
        <v>14</v>
      </c>
      <c r="BB4" s="1" t="s">
        <v>15</v>
      </c>
      <c r="BC4" s="1" t="s">
        <v>24</v>
      </c>
      <c r="BD4" s="1" t="s">
        <v>12</v>
      </c>
      <c r="BE4" s="1" t="s">
        <v>13</v>
      </c>
      <c r="BF4" s="1" t="s">
        <v>14</v>
      </c>
      <c r="BG4" s="1" t="s">
        <v>15</v>
      </c>
      <c r="BH4" s="1" t="s">
        <v>24</v>
      </c>
    </row>
    <row r="5" spans="1:60" x14ac:dyDescent="0.25">
      <c r="A5" s="1" t="s">
        <v>16</v>
      </c>
      <c r="B5" s="2">
        <v>48</v>
      </c>
      <c r="C5" s="2">
        <v>28</v>
      </c>
      <c r="D5" s="2">
        <v>32</v>
      </c>
      <c r="E5" s="2">
        <v>26</v>
      </c>
      <c r="F5" s="2">
        <v>33.5</v>
      </c>
      <c r="G5" s="2">
        <v>92</v>
      </c>
      <c r="H5" s="2">
        <v>12</v>
      </c>
      <c r="I5" s="2">
        <v>60</v>
      </c>
      <c r="J5" s="2">
        <v>23</v>
      </c>
      <c r="K5" s="2">
        <f>AVERAGE(G5:J5)</f>
        <v>46.75</v>
      </c>
      <c r="L5" s="2">
        <v>87</v>
      </c>
      <c r="M5" s="2">
        <v>98</v>
      </c>
      <c r="N5" s="2">
        <v>56</v>
      </c>
      <c r="O5" s="2">
        <v>43</v>
      </c>
      <c r="P5" s="2">
        <f>AVERAGE(L5:O5)</f>
        <v>71</v>
      </c>
      <c r="Q5" s="2">
        <v>78</v>
      </c>
      <c r="R5" s="2">
        <v>99</v>
      </c>
      <c r="S5" s="2">
        <v>57</v>
      </c>
      <c r="T5" s="2">
        <f>AVERAGE(Q5:S5)</f>
        <v>78</v>
      </c>
      <c r="U5" s="2">
        <v>65</v>
      </c>
      <c r="V5" s="2">
        <v>69</v>
      </c>
      <c r="W5" s="2">
        <v>58</v>
      </c>
      <c r="X5" s="2">
        <v>12</v>
      </c>
      <c r="Y5" s="2">
        <f>AVERAGE(U5:X5)</f>
        <v>51</v>
      </c>
      <c r="Z5" s="2">
        <v>55</v>
      </c>
      <c r="AA5" s="2">
        <v>65</v>
      </c>
      <c r="AB5" s="2">
        <v>34</v>
      </c>
      <c r="AC5" s="2">
        <v>98</v>
      </c>
      <c r="AD5" s="2">
        <f>AVERAGE(Z5:AC5)</f>
        <v>63</v>
      </c>
      <c r="AE5" s="2">
        <v>76</v>
      </c>
      <c r="AF5" s="2">
        <v>45</v>
      </c>
      <c r="AG5" s="2">
        <v>32</v>
      </c>
      <c r="AH5" s="2">
        <v>23</v>
      </c>
      <c r="AI5" s="2">
        <f>AVERAGE(AE5:AH5)</f>
        <v>44</v>
      </c>
      <c r="AJ5" s="2">
        <v>45</v>
      </c>
      <c r="AK5" s="2">
        <v>65</v>
      </c>
      <c r="AL5" s="2">
        <v>78</v>
      </c>
      <c r="AM5" s="2">
        <v>78</v>
      </c>
      <c r="AN5" s="2">
        <f>AVERAGE(AJ5:AM5)</f>
        <v>66.5</v>
      </c>
      <c r="AO5" s="2">
        <v>89</v>
      </c>
      <c r="AP5" s="2">
        <v>78</v>
      </c>
      <c r="AQ5" s="2">
        <v>67</v>
      </c>
      <c r="AR5" s="2">
        <v>73</v>
      </c>
      <c r="AS5" s="2">
        <f>AVERAGE(AO5:AR5)</f>
        <v>76.75</v>
      </c>
      <c r="AT5" s="2">
        <v>29</v>
      </c>
      <c r="AU5" s="2">
        <v>87</v>
      </c>
      <c r="AV5" s="2">
        <v>67</v>
      </c>
      <c r="AW5" s="2">
        <v>89</v>
      </c>
      <c r="AX5" s="2">
        <f>AVERAGE(AT5:AW5)</f>
        <v>68</v>
      </c>
      <c r="AY5" s="2">
        <v>95</v>
      </c>
      <c r="AZ5" s="2">
        <v>68</v>
      </c>
      <c r="BA5" s="2">
        <v>43</v>
      </c>
      <c r="BB5" s="2">
        <v>39</v>
      </c>
      <c r="BC5" s="2">
        <f>AVERAGE(AY5:BB5)</f>
        <v>61.25</v>
      </c>
      <c r="BD5" s="2">
        <v>56</v>
      </c>
      <c r="BE5" s="2">
        <v>87</v>
      </c>
      <c r="BF5" s="2">
        <v>89</v>
      </c>
      <c r="BG5" s="2">
        <v>23</v>
      </c>
      <c r="BH5" s="2">
        <f>AVERAGE(BD5:BG5)</f>
        <v>63.75</v>
      </c>
    </row>
    <row r="6" spans="1:60" x14ac:dyDescent="0.25">
      <c r="A6" s="1" t="s">
        <v>17</v>
      </c>
      <c r="B6" s="2">
        <v>54</v>
      </c>
      <c r="C6" s="2">
        <v>87</v>
      </c>
      <c r="D6" s="2">
        <v>98</v>
      </c>
      <c r="E6" s="2">
        <v>56</v>
      </c>
      <c r="F6" s="2">
        <v>73.75</v>
      </c>
      <c r="G6" s="2">
        <v>43</v>
      </c>
      <c r="H6" s="2">
        <v>65</v>
      </c>
      <c r="I6" s="2">
        <v>69</v>
      </c>
      <c r="J6" s="2">
        <v>58</v>
      </c>
      <c r="K6" s="2">
        <f t="shared" ref="K6:K8" si="0">AVERAGE(G6:J6)</f>
        <v>58.75</v>
      </c>
      <c r="L6" s="2">
        <v>12</v>
      </c>
      <c r="M6" s="2">
        <v>28</v>
      </c>
      <c r="N6" s="2">
        <v>32</v>
      </c>
      <c r="O6" s="2">
        <v>26</v>
      </c>
      <c r="P6" s="2">
        <f t="shared" ref="P6:P8" si="1">AVERAGE(L6:O6)</f>
        <v>24.5</v>
      </c>
      <c r="Q6" s="2">
        <v>87</v>
      </c>
      <c r="R6" s="2">
        <v>67</v>
      </c>
      <c r="S6" s="2">
        <v>89</v>
      </c>
      <c r="T6" s="2">
        <f t="shared" ref="T6:T8" si="2">AVERAGE(Q6:S6)</f>
        <v>81</v>
      </c>
      <c r="U6" s="2">
        <v>45</v>
      </c>
      <c r="V6" s="2">
        <v>65</v>
      </c>
      <c r="W6" s="2">
        <v>78</v>
      </c>
      <c r="X6" s="2">
        <v>78</v>
      </c>
      <c r="Y6" s="2">
        <f t="shared" ref="Y6:Y8" si="3">AVERAGE(U6:X6)</f>
        <v>66.5</v>
      </c>
      <c r="Z6" s="2">
        <v>92</v>
      </c>
      <c r="AA6" s="2">
        <v>12</v>
      </c>
      <c r="AB6" s="2">
        <v>60</v>
      </c>
      <c r="AC6" s="2">
        <v>23</v>
      </c>
      <c r="AD6" s="2">
        <f t="shared" ref="AD6:AD8" si="4">AVERAGE(Z6:AC6)</f>
        <v>46.75</v>
      </c>
      <c r="AE6" s="2">
        <v>87</v>
      </c>
      <c r="AF6" s="2">
        <v>98</v>
      </c>
      <c r="AG6" s="2">
        <v>56</v>
      </c>
      <c r="AH6" s="2">
        <v>43</v>
      </c>
      <c r="AI6" s="2">
        <f t="shared" ref="AI6:AI8" si="5">AVERAGE(AE6:AH6)</f>
        <v>71</v>
      </c>
      <c r="AJ6" s="2">
        <v>29</v>
      </c>
      <c r="AK6" s="2">
        <v>87</v>
      </c>
      <c r="AL6" s="2">
        <v>67</v>
      </c>
      <c r="AM6" s="2">
        <v>89</v>
      </c>
      <c r="AN6" s="2">
        <f t="shared" ref="AN6:AN8" si="6">AVERAGE(AJ6:AM6)</f>
        <v>68</v>
      </c>
      <c r="AO6" s="2">
        <v>92</v>
      </c>
      <c r="AP6" s="2">
        <v>12</v>
      </c>
      <c r="AQ6" s="2">
        <v>60</v>
      </c>
      <c r="AR6" s="2">
        <v>23</v>
      </c>
      <c r="AS6" s="2">
        <f t="shared" ref="AS6:AS8" si="7">AVERAGE(AO6:AR6)</f>
        <v>46.75</v>
      </c>
      <c r="AT6" s="2">
        <v>28</v>
      </c>
      <c r="AU6" s="2">
        <v>32</v>
      </c>
      <c r="AV6" s="2">
        <v>26</v>
      </c>
      <c r="AW6" s="2">
        <v>92</v>
      </c>
      <c r="AX6" s="2">
        <f t="shared" ref="AX6:AX8" si="8">AVERAGE(AT6:AW6)</f>
        <v>44.5</v>
      </c>
      <c r="AY6" s="2">
        <v>76</v>
      </c>
      <c r="AZ6" s="2">
        <v>45</v>
      </c>
      <c r="BA6" s="2">
        <v>32</v>
      </c>
      <c r="BB6" s="2">
        <v>23</v>
      </c>
      <c r="BC6" s="2">
        <f t="shared" ref="BC6:BC8" si="9">AVERAGE(AY6:BB6)</f>
        <v>44</v>
      </c>
      <c r="BD6" s="2">
        <v>56</v>
      </c>
      <c r="BE6" s="2">
        <v>43</v>
      </c>
      <c r="BF6" s="2">
        <v>28</v>
      </c>
      <c r="BG6" s="2">
        <v>32</v>
      </c>
      <c r="BH6" s="2">
        <f t="shared" ref="BH6:BH8" si="10">AVERAGE(BD6:BG6)</f>
        <v>39.75</v>
      </c>
    </row>
    <row r="7" spans="1:60" x14ac:dyDescent="0.25">
      <c r="A7" s="1" t="s">
        <v>18</v>
      </c>
      <c r="B7" s="2">
        <v>23</v>
      </c>
      <c r="C7" s="2">
        <v>65</v>
      </c>
      <c r="D7" s="2">
        <v>69</v>
      </c>
      <c r="E7" s="2">
        <v>58</v>
      </c>
      <c r="F7" s="2">
        <v>53.75</v>
      </c>
      <c r="G7" s="2">
        <v>12</v>
      </c>
      <c r="H7" s="2">
        <v>45</v>
      </c>
      <c r="I7" s="2">
        <v>65</v>
      </c>
      <c r="J7" s="2">
        <v>78</v>
      </c>
      <c r="K7" s="2">
        <f t="shared" si="0"/>
        <v>50</v>
      </c>
      <c r="L7" s="2">
        <v>78</v>
      </c>
      <c r="M7" s="2">
        <v>87</v>
      </c>
      <c r="N7" s="2">
        <v>98</v>
      </c>
      <c r="O7" s="2">
        <v>56</v>
      </c>
      <c r="P7" s="2">
        <f t="shared" si="1"/>
        <v>79.75</v>
      </c>
      <c r="Q7" s="2">
        <v>76</v>
      </c>
      <c r="R7" s="2">
        <v>45</v>
      </c>
      <c r="S7" s="2">
        <v>32</v>
      </c>
      <c r="T7" s="2">
        <f t="shared" si="2"/>
        <v>51</v>
      </c>
      <c r="U7" s="2">
        <v>23</v>
      </c>
      <c r="V7" s="2">
        <v>98</v>
      </c>
      <c r="W7" s="2">
        <v>56</v>
      </c>
      <c r="X7" s="2">
        <v>43</v>
      </c>
      <c r="Y7" s="2">
        <f t="shared" si="3"/>
        <v>55</v>
      </c>
      <c r="Z7" s="2">
        <v>29</v>
      </c>
      <c r="AA7" s="2">
        <v>87</v>
      </c>
      <c r="AB7" s="2">
        <v>67</v>
      </c>
      <c r="AC7" s="2">
        <v>89</v>
      </c>
      <c r="AD7" s="2">
        <f t="shared" si="4"/>
        <v>68</v>
      </c>
      <c r="AE7" s="2">
        <v>78</v>
      </c>
      <c r="AF7" s="2">
        <v>92</v>
      </c>
      <c r="AG7" s="2">
        <v>12</v>
      </c>
      <c r="AH7" s="2">
        <v>60</v>
      </c>
      <c r="AI7" s="2">
        <f t="shared" si="5"/>
        <v>60.5</v>
      </c>
      <c r="AJ7" s="2">
        <v>23</v>
      </c>
      <c r="AK7" s="2">
        <v>98</v>
      </c>
      <c r="AL7" s="2">
        <v>56</v>
      </c>
      <c r="AM7" s="2">
        <v>43</v>
      </c>
      <c r="AN7" s="2">
        <f t="shared" si="6"/>
        <v>55</v>
      </c>
      <c r="AO7" s="2">
        <v>28</v>
      </c>
      <c r="AP7" s="2">
        <v>32</v>
      </c>
      <c r="AQ7" s="2">
        <v>26</v>
      </c>
      <c r="AR7" s="2">
        <v>92</v>
      </c>
      <c r="AS7" s="2">
        <f t="shared" si="7"/>
        <v>44.5</v>
      </c>
      <c r="AT7" s="2">
        <v>45</v>
      </c>
      <c r="AU7" s="2">
        <v>65</v>
      </c>
      <c r="AV7" s="2">
        <v>78</v>
      </c>
      <c r="AW7" s="2">
        <v>78</v>
      </c>
      <c r="AX7" s="2">
        <f t="shared" si="8"/>
        <v>66.5</v>
      </c>
      <c r="AY7" s="2">
        <v>65</v>
      </c>
      <c r="AZ7" s="2">
        <v>69</v>
      </c>
      <c r="BA7" s="2">
        <v>58</v>
      </c>
      <c r="BB7" s="2">
        <v>12</v>
      </c>
      <c r="BC7" s="2">
        <f t="shared" si="9"/>
        <v>51</v>
      </c>
      <c r="BD7" s="2">
        <v>32</v>
      </c>
      <c r="BE7" s="2">
        <v>23</v>
      </c>
      <c r="BF7" s="2">
        <v>87</v>
      </c>
      <c r="BG7" s="2">
        <v>98</v>
      </c>
      <c r="BH7" s="2">
        <f t="shared" si="10"/>
        <v>60</v>
      </c>
    </row>
    <row r="8" spans="1:60" x14ac:dyDescent="0.25">
      <c r="A8" s="1" t="s">
        <v>19</v>
      </c>
      <c r="B8" s="2">
        <v>88</v>
      </c>
      <c r="C8" s="2">
        <v>29</v>
      </c>
      <c r="D8" s="2">
        <v>87</v>
      </c>
      <c r="E8" s="2">
        <v>67</v>
      </c>
      <c r="F8" s="2">
        <v>67.75</v>
      </c>
      <c r="G8" s="2">
        <v>89</v>
      </c>
      <c r="H8" s="2">
        <v>28</v>
      </c>
      <c r="I8" s="2">
        <v>32</v>
      </c>
      <c r="J8" s="2">
        <v>26</v>
      </c>
      <c r="K8" s="2">
        <f t="shared" si="0"/>
        <v>43.75</v>
      </c>
      <c r="L8" s="2">
        <v>92</v>
      </c>
      <c r="M8" s="2">
        <v>98</v>
      </c>
      <c r="N8" s="2">
        <v>56</v>
      </c>
      <c r="O8" s="2">
        <v>43</v>
      </c>
      <c r="P8" s="2">
        <f t="shared" si="1"/>
        <v>72.25</v>
      </c>
      <c r="Q8" s="2">
        <v>69</v>
      </c>
      <c r="R8" s="2">
        <v>58</v>
      </c>
      <c r="S8" s="2">
        <v>12</v>
      </c>
      <c r="T8" s="2">
        <f t="shared" si="2"/>
        <v>46.333333333333336</v>
      </c>
      <c r="U8" s="2">
        <v>87</v>
      </c>
      <c r="V8" s="2">
        <v>98</v>
      </c>
      <c r="W8" s="2">
        <v>56</v>
      </c>
      <c r="X8" s="2">
        <v>43</v>
      </c>
      <c r="Y8" s="2">
        <f t="shared" si="3"/>
        <v>71</v>
      </c>
      <c r="Z8" s="2">
        <v>65</v>
      </c>
      <c r="AA8" s="2">
        <v>69</v>
      </c>
      <c r="AB8" s="2">
        <v>58</v>
      </c>
      <c r="AC8" s="2">
        <v>12</v>
      </c>
      <c r="AD8" s="2">
        <f t="shared" si="4"/>
        <v>51</v>
      </c>
      <c r="AE8" s="2">
        <v>29</v>
      </c>
      <c r="AF8" s="2">
        <v>87</v>
      </c>
      <c r="AG8" s="2">
        <v>67</v>
      </c>
      <c r="AH8" s="2">
        <v>89</v>
      </c>
      <c r="AI8" s="2">
        <f t="shared" si="5"/>
        <v>68</v>
      </c>
      <c r="AJ8" s="2">
        <v>76</v>
      </c>
      <c r="AK8" s="2">
        <v>45</v>
      </c>
      <c r="AL8" s="2">
        <v>32</v>
      </c>
      <c r="AM8" s="2">
        <v>23</v>
      </c>
      <c r="AN8" s="2">
        <f t="shared" si="6"/>
        <v>44</v>
      </c>
      <c r="AO8" s="2">
        <v>87</v>
      </c>
      <c r="AP8" s="2">
        <v>98</v>
      </c>
      <c r="AQ8" s="2">
        <v>56</v>
      </c>
      <c r="AR8" s="2">
        <v>43</v>
      </c>
      <c r="AS8" s="2">
        <f t="shared" si="7"/>
        <v>71</v>
      </c>
      <c r="AT8" s="2">
        <v>29</v>
      </c>
      <c r="AU8" s="2">
        <v>87</v>
      </c>
      <c r="AV8" s="2">
        <v>67</v>
      </c>
      <c r="AW8" s="2">
        <v>89</v>
      </c>
      <c r="AX8" s="2">
        <f t="shared" si="8"/>
        <v>68</v>
      </c>
      <c r="AY8" s="2">
        <v>87</v>
      </c>
      <c r="AZ8" s="2">
        <v>98</v>
      </c>
      <c r="BA8" s="2">
        <v>56</v>
      </c>
      <c r="BB8" s="2">
        <v>43</v>
      </c>
      <c r="BC8" s="2">
        <f t="shared" si="9"/>
        <v>71</v>
      </c>
      <c r="BD8" s="2">
        <v>65</v>
      </c>
      <c r="BE8" s="2">
        <v>69</v>
      </c>
      <c r="BF8" s="2">
        <v>58</v>
      </c>
      <c r="BG8" s="2">
        <v>12</v>
      </c>
      <c r="BH8" s="2">
        <f t="shared" si="10"/>
        <v>51</v>
      </c>
    </row>
    <row r="10" spans="1:60" x14ac:dyDescent="0.25">
      <c r="D10" s="6"/>
    </row>
    <row r="12" spans="1:60" x14ac:dyDescent="0.25">
      <c r="B12" t="s">
        <v>25</v>
      </c>
      <c r="C12" t="s">
        <v>26</v>
      </c>
      <c r="D12" t="s">
        <v>27</v>
      </c>
      <c r="E12" t="s">
        <v>28</v>
      </c>
      <c r="F12" t="s">
        <v>4</v>
      </c>
      <c r="G12" t="s">
        <v>29</v>
      </c>
      <c r="H12" t="s">
        <v>30</v>
      </c>
      <c r="I12" t="s">
        <v>31</v>
      </c>
      <c r="J12" t="s">
        <v>32</v>
      </c>
      <c r="K12" t="s">
        <v>33</v>
      </c>
      <c r="L12" t="s">
        <v>34</v>
      </c>
      <c r="M12" t="s">
        <v>35</v>
      </c>
    </row>
    <row r="13" spans="1:60" x14ac:dyDescent="0.25">
      <c r="A13" s="1" t="s">
        <v>16</v>
      </c>
      <c r="B13" s="2">
        <v>33.5</v>
      </c>
      <c r="C13" s="2">
        <v>46.75</v>
      </c>
      <c r="D13" s="2">
        <v>71</v>
      </c>
      <c r="E13" s="2">
        <v>78</v>
      </c>
      <c r="F13" s="2">
        <v>51</v>
      </c>
      <c r="G13" s="2">
        <v>63</v>
      </c>
      <c r="H13" s="2">
        <v>44</v>
      </c>
      <c r="I13" s="2">
        <v>66.5</v>
      </c>
      <c r="J13" s="2">
        <v>76.75</v>
      </c>
      <c r="K13" s="2">
        <v>68</v>
      </c>
      <c r="L13" s="2">
        <v>61.25</v>
      </c>
      <c r="M13" s="2">
        <v>63.75</v>
      </c>
    </row>
    <row r="14" spans="1:60" x14ac:dyDescent="0.25">
      <c r="A14" s="1" t="s">
        <v>17</v>
      </c>
      <c r="B14" s="2">
        <v>73.75</v>
      </c>
      <c r="C14" s="2">
        <v>58.75</v>
      </c>
      <c r="D14" s="2">
        <v>24.5</v>
      </c>
      <c r="E14" s="2">
        <v>81</v>
      </c>
      <c r="F14" s="2">
        <v>66.5</v>
      </c>
      <c r="G14" s="2">
        <v>46.75</v>
      </c>
      <c r="H14" s="2">
        <v>71</v>
      </c>
      <c r="I14" s="2">
        <v>68</v>
      </c>
      <c r="J14" s="2">
        <v>46.75</v>
      </c>
      <c r="K14" s="2">
        <v>44.5</v>
      </c>
      <c r="L14" s="2">
        <v>44</v>
      </c>
      <c r="M14" s="2">
        <v>39.75</v>
      </c>
    </row>
    <row r="15" spans="1:60" x14ac:dyDescent="0.25">
      <c r="A15" s="1" t="s">
        <v>18</v>
      </c>
      <c r="B15" s="2">
        <v>53.75</v>
      </c>
      <c r="C15" s="2">
        <v>50</v>
      </c>
      <c r="D15" s="2">
        <v>79.75</v>
      </c>
      <c r="E15" s="2">
        <v>51</v>
      </c>
      <c r="F15" s="2">
        <v>55</v>
      </c>
      <c r="G15" s="2">
        <v>68</v>
      </c>
      <c r="H15" s="2">
        <v>60.5</v>
      </c>
      <c r="I15" s="2">
        <v>55</v>
      </c>
      <c r="J15" s="2">
        <v>44.5</v>
      </c>
      <c r="K15" s="2">
        <v>66.5</v>
      </c>
      <c r="L15" s="2">
        <v>51</v>
      </c>
      <c r="M15" s="2">
        <v>60</v>
      </c>
    </row>
    <row r="16" spans="1:60" x14ac:dyDescent="0.25">
      <c r="A16" s="1" t="s">
        <v>19</v>
      </c>
      <c r="B16" s="2">
        <v>67.75</v>
      </c>
      <c r="C16" s="2">
        <v>43.75</v>
      </c>
      <c r="D16" s="2">
        <v>72.25</v>
      </c>
      <c r="E16" s="2">
        <v>46.333333333333336</v>
      </c>
      <c r="F16" s="2">
        <v>71</v>
      </c>
      <c r="G16" s="2">
        <v>51</v>
      </c>
      <c r="H16" s="2">
        <v>68</v>
      </c>
      <c r="I16" s="2">
        <v>44</v>
      </c>
      <c r="J16" s="2">
        <v>71</v>
      </c>
      <c r="K16" s="2">
        <v>68</v>
      </c>
      <c r="L16" s="2">
        <v>71</v>
      </c>
      <c r="M16" s="2">
        <v>51</v>
      </c>
    </row>
  </sheetData>
  <mergeCells count="13">
    <mergeCell ref="AJ3:AN3"/>
    <mergeCell ref="AO3:AS3"/>
    <mergeCell ref="AT3:AX3"/>
    <mergeCell ref="AY3:BC3"/>
    <mergeCell ref="A1:BH2"/>
    <mergeCell ref="BD3:BH3"/>
    <mergeCell ref="B3:F3"/>
    <mergeCell ref="G3:K3"/>
    <mergeCell ref="L3:P3"/>
    <mergeCell ref="Q3:T3"/>
    <mergeCell ref="U3:Y3"/>
    <mergeCell ref="Z3:AD3"/>
    <mergeCell ref="AE3:AI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Swingpool_Expense</vt:lpstr>
      <vt:lpstr>Sheet3</vt:lpstr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Pratap Singh</dc:creator>
  <cp:lastModifiedBy>yachna</cp:lastModifiedBy>
  <dcterms:created xsi:type="dcterms:W3CDTF">2012-10-23T03:41:25Z</dcterms:created>
  <dcterms:modified xsi:type="dcterms:W3CDTF">2019-02-20T15:57:30Z</dcterms:modified>
</cp:coreProperties>
</file>