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70222\Documents\"/>
    </mc:Choice>
  </mc:AlternateContent>
  <xr:revisionPtr revIDLastSave="0" documentId="8_{560A57C7-9547-4797-B5BA-664D17D7B1F6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  <workbookView xWindow="3765" yWindow="3765" windowWidth="18900" windowHeight="11055" xr2:uid="{158223EF-55DC-4EB1-A49C-9D81A4CF78D8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7" l="1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T9" i="7"/>
  <c r="S9" i="7"/>
  <c r="P27" i="7"/>
  <c r="O27" i="7"/>
  <c r="J27" i="7"/>
  <c r="K27" i="7"/>
  <c r="AB9" i="6"/>
  <c r="AB10" i="6"/>
  <c r="AB14" i="6"/>
  <c r="AB15" i="6"/>
  <c r="AB21" i="6"/>
  <c r="AB22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F18" i="6" s="1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A15" i="6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A22" i="6"/>
  <c r="AA23" i="6"/>
  <c r="AB23" i="6" s="1"/>
  <c r="AA24" i="6"/>
  <c r="AB24" i="6" s="1"/>
  <c r="AA25" i="6"/>
  <c r="AB25" i="6" s="1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S20" i="6"/>
  <c r="S24" i="6"/>
  <c r="S25" i="6"/>
  <c r="F9" i="6"/>
  <c r="S10" i="6"/>
  <c r="S18" i="6"/>
  <c r="AC12" i="6" l="1"/>
  <c r="AD12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<sst xmlns="http://schemas.openxmlformats.org/spreadsheetml/2006/main" count="184" uniqueCount="69">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</sst>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[$-F800]dddd\,\ mmmm\ dd\,\ yyyy"/>
    <numFmt numFmtId="166" formatCode="0.0"/>
  </numFmts>
  <fonts count="2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sz val="8"/>
      <color theme="7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  <border>
      <left style="medium">
        <color theme="7" tint="-0.499984740745262"/>
      </left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medium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/>
      <diagonal/>
    </border>
    <border>
      <left style="medium">
        <color theme="7" tint="-0.499984740745262"/>
      </left>
      <right style="thin">
        <color theme="7" tint="-0.499984740745262"/>
      </right>
      <top/>
      <bottom style="medium">
        <color theme="7" tint="-0.499984740745262"/>
      </bottom>
      <diagonal/>
    </border>
    <border>
      <left style="thin">
        <color theme="7" tint="-0.499984740745262"/>
      </left>
      <right style="medium">
        <color theme="7" tint="-0.499984740745262"/>
      </right>
      <top/>
      <bottom style="medium">
        <color theme="7" tint="-0.499984740745262"/>
      </bottom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20" fillId="0" borderId="41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16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2" xfId="0" applyNumberFormat="1" applyFont="1" applyFill="1" applyBorder="1" applyAlignment="1" applyProtection="1">
      <alignment horizontal="center" vertical="center"/>
      <protection locked="0"/>
    </xf>
    <xf numFmtId="0" fontId="24" fillId="17" borderId="45" xfId="0" applyNumberFormat="1" applyFont="1" applyFill="1" applyBorder="1" applyAlignment="1" applyProtection="1">
      <alignment horizontal="center" vertical="center" wrapText="1"/>
      <protection locked="0"/>
    </xf>
    <xf numFmtId="0" fontId="24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24" fillId="17" borderId="42" xfId="0" applyNumberFormat="1" applyFont="1" applyFill="1" applyBorder="1" applyAlignment="1" applyProtection="1">
      <alignment horizontal="center" vertical="center" wrapText="1"/>
      <protection locked="0"/>
    </xf>
    <xf numFmtId="44" fontId="4" fillId="0" borderId="0" xfId="1" applyFont="1" applyFill="1" applyBorder="1" applyAlignment="1" applyProtection="1">
      <alignment horizontal="left" vertical="center"/>
      <protection locked="0"/>
    </xf>
    <xf numFmtId="0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0" xfId="0" applyNumberFormat="1" applyFont="1" applyFill="1" applyBorder="1" applyAlignment="1" applyProtection="1">
      <alignment horizontal="left" vertical="center"/>
      <protection locked="0"/>
    </xf>
    <xf numFmtId="0" fontId="4" fillId="0" borderId="51" xfId="0" applyNumberFormat="1" applyFont="1" applyFill="1" applyBorder="1" applyAlignment="1" applyProtection="1">
      <alignment horizontal="left" vertical="center"/>
      <protection locked="0"/>
    </xf>
    <xf numFmtId="44" fontId="4" fillId="0" borderId="49" xfId="1" applyFont="1" applyFill="1" applyBorder="1" applyAlignment="1" applyProtection="1">
      <alignment horizontal="left" vertical="center"/>
      <protection locked="0"/>
    </xf>
    <xf numFmtId="44" fontId="4" fillId="0" borderId="51" xfId="1" applyFont="1" applyFill="1" applyBorder="1" applyAlignment="1" applyProtection="1">
      <alignment horizontal="left" vertical="center"/>
      <protection locked="0"/>
    </xf>
    <xf numFmtId="0" fontId="22" fillId="10" borderId="0" xfId="0" applyNumberFormat="1" applyFont="1" applyFill="1" applyBorder="1" applyAlignment="1" applyProtection="1">
      <alignment horizontal="center" vertical="center"/>
      <protection locked="0"/>
    </xf>
    <xf numFmtId="44" fontId="4" fillId="0" borderId="34" xfId="1" applyFont="1" applyFill="1" applyBorder="1" applyAlignment="1" applyProtection="1">
      <alignment horizontal="left" vertical="center"/>
      <protection locked="0"/>
    </xf>
    <xf numFmtId="44" fontId="4" fillId="0" borderId="35" xfId="1" applyFont="1" applyFill="1" applyBorder="1" applyAlignment="1" applyProtection="1">
      <alignment horizontal="left" vertical="center"/>
      <protection locked="0"/>
    </xf>
    <xf numFmtId="0" fontId="4" fillId="0" borderId="34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32" xfId="0" applyNumberFormat="1" applyFont="1" applyFill="1" applyBorder="1" applyAlignment="1" applyProtection="1">
      <alignment horizontal="center" vertical="center"/>
      <protection locked="0"/>
    </xf>
    <xf numFmtId="0" fontId="22" fillId="5" borderId="0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3" xfId="0" applyNumberFormat="1" applyFont="1" applyFill="1" applyBorder="1" applyAlignment="1" applyProtection="1">
      <alignment horizontal="left" vertical="center"/>
      <protection locked="0"/>
    </xf>
    <xf numFmtId="0" fontId="4" fillId="0" borderId="54" xfId="0" applyNumberFormat="1" applyFont="1" applyFill="1" applyBorder="1" applyAlignment="1" applyProtection="1">
      <alignment horizontal="left" vertical="center"/>
      <protection locked="0"/>
    </xf>
    <xf numFmtId="0" fontId="4" fillId="0" borderId="55" xfId="0" applyNumberFormat="1" applyFont="1" applyFill="1" applyBorder="1" applyAlignment="1" applyProtection="1">
      <alignment horizontal="left" vertical="center"/>
      <protection locked="0"/>
    </xf>
    <xf numFmtId="0" fontId="28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2" xfId="0" applyNumberFormat="1" applyFont="1" applyFill="1" applyBorder="1" applyAlignment="1" applyProtection="1">
      <alignment horizontal="left" vertical="center"/>
      <protection locked="0"/>
    </xf>
    <xf numFmtId="0" fontId="28" fillId="7" borderId="53" xfId="0" applyNumberFormat="1" applyFont="1" applyFill="1" applyBorder="1" applyAlignment="1" applyProtection="1">
      <alignment horizontal="center" vertical="center" wrapText="1"/>
      <protection locked="0"/>
    </xf>
    <xf numFmtId="0" fontId="28" fillId="7" borderId="54" xfId="0" applyNumberFormat="1" applyFont="1" applyFill="1" applyBorder="1" applyAlignment="1" applyProtection="1">
      <alignment horizontal="center" vertical="center" wrapText="1"/>
      <protection locked="0"/>
    </xf>
    <xf numFmtId="0" fontId="28" fillId="7" borderId="55" xfId="0" applyNumberFormat="1" applyFont="1" applyFill="1" applyBorder="1" applyAlignment="1" applyProtection="1">
      <alignment horizontal="center" vertical="center" wrapText="1"/>
      <protection locked="0"/>
    </xf>
    <xf numFmtId="0" fontId="27" fillId="7" borderId="56" xfId="0" applyNumberFormat="1" applyFont="1" applyFill="1" applyBorder="1" applyAlignment="1" applyProtection="1">
      <alignment horizontal="left" vertical="center"/>
      <protection locked="0"/>
    </xf>
    <xf numFmtId="0" fontId="27" fillId="7" borderId="57" xfId="0" applyNumberFormat="1" applyFont="1" applyFill="1" applyBorder="1" applyAlignment="1" applyProtection="1">
      <alignment horizontal="left" vertical="center"/>
      <protection locked="0"/>
    </xf>
    <xf numFmtId="0" fontId="26" fillId="14" borderId="34" xfId="0" applyNumberFormat="1" applyFont="1" applyFill="1" applyBorder="1" applyAlignment="1" applyProtection="1">
      <alignment horizontal="center" vertical="center" wrapText="1"/>
      <protection locked="0"/>
    </xf>
    <xf numFmtId="0" fontId="26" fillId="14" borderId="35" xfId="0" applyNumberFormat="1" applyFont="1" applyFill="1" applyBorder="1" applyAlignment="1" applyProtection="1">
      <alignment horizontal="center" vertical="center" wrapText="1"/>
      <protection locked="0"/>
    </xf>
    <xf numFmtId="0" fontId="26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25" fillId="14" borderId="36" xfId="0" applyNumberFormat="1" applyFont="1" applyFill="1" applyBorder="1" applyAlignment="1" applyProtection="1">
      <alignment horizontal="left" vertical="center"/>
      <protection locked="0"/>
    </xf>
    <xf numFmtId="0" fontId="25" fillId="14" borderId="37" xfId="0" applyNumberFormat="1" applyFont="1" applyFill="1" applyBorder="1" applyAlignment="1" applyProtection="1">
      <alignment horizontal="left" vertical="center"/>
      <protection locked="0"/>
    </xf>
    <xf numFmtId="0" fontId="25" fillId="14" borderId="33" xfId="0" applyNumberFormat="1" applyFont="1" applyFill="1" applyBorder="1" applyAlignment="1" applyProtection="1">
      <alignment horizontal="left" vertical="center" wrapText="1"/>
      <protection locked="0"/>
    </xf>
    <xf numFmtId="0" fontId="24" fillId="17" borderId="49" xfId="0" applyNumberFormat="1" applyFont="1" applyFill="1" applyBorder="1" applyAlignment="1" applyProtection="1">
      <alignment horizontal="center" vertical="center" wrapText="1"/>
      <protection locked="0"/>
    </xf>
    <xf numFmtId="0" fontId="24" fillId="17" borderId="50" xfId="0" applyNumberFormat="1" applyFont="1" applyFill="1" applyBorder="1" applyAlignment="1" applyProtection="1">
      <alignment horizontal="center" vertical="center" wrapText="1"/>
      <protection locked="0"/>
    </xf>
    <xf numFmtId="0" fontId="24" fillId="17" borderId="51" xfId="0" applyNumberFormat="1" applyFont="1" applyFill="1" applyBorder="1" applyAlignment="1" applyProtection="1">
      <alignment horizontal="center" vertical="center" wrapText="1"/>
      <protection locked="0"/>
    </xf>
    <xf numFmtId="0" fontId="23" fillId="17" borderId="43" xfId="0" applyNumberFormat="1" applyFont="1" applyFill="1" applyBorder="1" applyAlignment="1" applyProtection="1">
      <alignment horizontal="left" vertical="center"/>
      <protection locked="0"/>
    </xf>
    <xf numFmtId="0" fontId="23" fillId="17" borderId="46" xfId="0" applyNumberFormat="1" applyFont="1" applyFill="1" applyBorder="1" applyAlignment="1" applyProtection="1">
      <alignment horizontal="left" vertical="center"/>
      <protection locked="0"/>
    </xf>
    <xf numFmtId="0" fontId="23" fillId="17" borderId="47" xfId="0" applyNumberFormat="1" applyFont="1" applyFill="1" applyBorder="1" applyAlignment="1" applyProtection="1">
      <alignment horizontal="left" vertical="center" wrapText="1"/>
      <protection locked="0"/>
    </xf>
    <xf numFmtId="0" fontId="23" fillId="17" borderId="48" xfId="0" applyNumberFormat="1" applyFont="1" applyFill="1" applyBorder="1" applyAlignment="1" applyProtection="1">
      <alignment horizontal="left" vertical="center" wrapText="1"/>
      <protection locked="0"/>
    </xf>
    <xf numFmtId="0" fontId="23" fillId="17" borderId="48" xfId="0" applyNumberFormat="1" applyFont="1" applyFill="1" applyBorder="1" applyAlignment="1" applyProtection="1">
      <alignment horizontal="left" vertical="center"/>
      <protection locked="0"/>
    </xf>
    <xf numFmtId="44" fontId="4" fillId="0" borderId="53" xfId="0" applyNumberFormat="1" applyFont="1" applyFill="1" applyBorder="1" applyAlignment="1" applyProtection="1">
      <alignment horizontal="left" vertical="center"/>
      <protection locked="0"/>
    </xf>
    <xf numFmtId="44" fontId="4" fillId="0" borderId="54" xfId="0" applyNumberFormat="1" applyFont="1" applyFill="1" applyBorder="1" applyAlignment="1" applyProtection="1">
      <alignment horizontal="left" vertical="center"/>
      <protection locked="0"/>
    </xf>
    <xf numFmtId="44" fontId="4" fillId="0" borderId="54" xfId="1" applyFont="1" applyFill="1" applyBorder="1" applyAlignment="1" applyProtection="1">
      <alignment horizontal="left" vertical="center"/>
      <protection locked="0"/>
    </xf>
    <xf numFmtId="44" fontId="4" fillId="0" borderId="0" xfId="0" applyNumberFormat="1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F1" workbookViewId="0">
      <selection activeCell="AK29" sqref="AK29"/>
    </sheetView>
    <sheetView tabSelected="1" topLeftCell="H1" workbookViewId="1"/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06" t="s">
        <v>14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07" t="s">
        <v>10</v>
      </c>
      <c r="C5" s="107"/>
      <c r="D5" s="107"/>
      <c r="E5" s="107"/>
      <c r="F5" s="107"/>
      <c r="G5" s="107"/>
      <c r="H5" s="107"/>
      <c r="I5" s="107"/>
      <c r="J5" s="107"/>
      <c r="L5" s="108" t="s">
        <v>36</v>
      </c>
      <c r="M5" s="108"/>
      <c r="N5" s="108"/>
      <c r="O5" s="108"/>
      <c r="P5" s="108"/>
      <c r="R5" s="109" t="s">
        <v>11</v>
      </c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2:34" ht="3" customHeight="1" x14ac:dyDescent="0.2"/>
    <row r="7" spans="2:34" ht="10.15" customHeight="1" x14ac:dyDescent="0.2">
      <c r="B7" s="100" t="s">
        <v>1</v>
      </c>
      <c r="C7" s="116" t="s">
        <v>32</v>
      </c>
      <c r="D7" s="118" t="s">
        <v>35</v>
      </c>
      <c r="E7" s="110" t="s">
        <v>6</v>
      </c>
      <c r="F7" s="120" t="s">
        <v>37</v>
      </c>
      <c r="G7" s="112" t="s">
        <v>7</v>
      </c>
      <c r="H7" s="113"/>
      <c r="I7" s="93" t="s">
        <v>48</v>
      </c>
      <c r="J7" s="94"/>
      <c r="K7" s="4"/>
      <c r="L7" s="114" t="s">
        <v>2</v>
      </c>
      <c r="M7" s="115"/>
      <c r="N7" s="114" t="s">
        <v>0</v>
      </c>
      <c r="O7" s="115"/>
      <c r="P7" s="102" t="s">
        <v>42</v>
      </c>
      <c r="Q7" s="17"/>
      <c r="R7" s="95" t="s">
        <v>5</v>
      </c>
      <c r="S7" s="96"/>
      <c r="T7" s="13"/>
      <c r="U7" s="95" t="s">
        <v>38</v>
      </c>
      <c r="V7" s="96"/>
      <c r="W7" s="95" t="s">
        <v>41</v>
      </c>
      <c r="X7" s="96"/>
      <c r="Y7" s="95" t="s">
        <v>43</v>
      </c>
      <c r="Z7" s="96"/>
      <c r="AA7" s="95" t="s">
        <v>44</v>
      </c>
      <c r="AB7" s="96"/>
      <c r="AC7" s="95" t="s">
        <v>45</v>
      </c>
      <c r="AD7" s="96"/>
      <c r="AE7" s="95" t="s">
        <v>46</v>
      </c>
      <c r="AF7" s="96"/>
      <c r="AG7" s="13"/>
      <c r="AH7" s="104" t="s">
        <v>50</v>
      </c>
    </row>
    <row r="8" spans="2:34" ht="10.15" customHeight="1" thickBot="1" x14ac:dyDescent="0.25">
      <c r="B8" s="101"/>
      <c r="C8" s="117"/>
      <c r="D8" s="119"/>
      <c r="E8" s="111"/>
      <c r="F8" s="121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5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7" t="s">
        <v>12</v>
      </c>
      <c r="C29" s="98"/>
      <c r="D29" s="99"/>
      <c r="E29" s="97" t="s">
        <v>49</v>
      </c>
      <c r="F29" s="99"/>
      <c r="G29" s="97" t="s">
        <v>12</v>
      </c>
      <c r="H29" s="98"/>
      <c r="I29" s="98"/>
      <c r="J29" s="98"/>
      <c r="K29" s="98"/>
      <c r="L29" s="98"/>
      <c r="M29" s="98"/>
      <c r="N29" s="98"/>
      <c r="O29" s="98"/>
      <c r="P29" s="99"/>
      <c r="R29" s="97" t="s">
        <v>13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9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33"/>
  <sheetViews>
    <sheetView tabSelected="1" topLeftCell="A32" workbookViewId="0">
      <selection activeCell="K56" sqref="K56"/>
    </sheetView>
    <sheetView workbookViewId="1"/>
  </sheetViews>
  <sheetFormatPr baseColWidth="10" defaultColWidth="10.6640625" defaultRowHeight="11.25" x14ac:dyDescent="0.2"/>
  <cols>
    <col min="1" max="1" width="2.33203125" style="92" customWidth="1"/>
    <col min="2" max="2" width="1.83203125" style="92" customWidth="1"/>
    <col min="3" max="3" width="27.33203125" style="92" bestFit="1" customWidth="1"/>
    <col min="4" max="4" width="6.83203125" style="92" customWidth="1"/>
    <col min="5" max="5" width="15" style="92" bestFit="1" customWidth="1"/>
    <col min="6" max="6" width="14.1640625" style="92" customWidth="1"/>
    <col min="7" max="7" width="13.1640625" style="92" customWidth="1"/>
    <col min="8" max="9" width="10.6640625" style="92"/>
    <col min="10" max="10" width="14" style="92" customWidth="1"/>
    <col min="11" max="11" width="15.1640625" style="92" customWidth="1"/>
    <col min="12" max="12" width="1.6640625" style="92" customWidth="1"/>
    <col min="13" max="14" width="10.6640625" style="92"/>
    <col min="15" max="15" width="14" style="92" customWidth="1"/>
    <col min="16" max="16" width="14.6640625" style="92" customWidth="1"/>
    <col min="17" max="17" width="11.83203125" style="92" customWidth="1"/>
    <col min="18" max="18" width="2" style="92" customWidth="1"/>
    <col min="19" max="19" width="11.5" style="92" bestFit="1" customWidth="1"/>
    <col min="20" max="20" width="12.5" style="92" customWidth="1"/>
    <col min="21" max="21" width="1.1640625" style="92" customWidth="1"/>
    <col min="22" max="33" width="10.6640625" style="92"/>
    <col min="34" max="34" width="1" style="92" customWidth="1"/>
    <col min="35" max="16384" width="10.6640625" style="92"/>
  </cols>
  <sheetData>
    <row r="1" spans="2:35" ht="4.5" customHeight="1" x14ac:dyDescent="0.2"/>
    <row r="2" spans="2:35" ht="19.5" customHeight="1" thickBot="1" x14ac:dyDescent="0.25">
      <c r="B2" s="126" t="s">
        <v>14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</row>
    <row r="3" spans="2:35" ht="10.15" customHeight="1" x14ac:dyDescent="0.2">
      <c r="C3" s="127" t="s">
        <v>47</v>
      </c>
    </row>
    <row r="4" spans="2:35" ht="18.75" customHeight="1" x14ac:dyDescent="0.2"/>
    <row r="5" spans="2:35" ht="12" customHeight="1" x14ac:dyDescent="0.2">
      <c r="C5" s="130" t="s">
        <v>10</v>
      </c>
      <c r="D5" s="130"/>
      <c r="E5" s="130"/>
      <c r="F5" s="130"/>
      <c r="G5" s="130"/>
      <c r="H5" s="130"/>
      <c r="I5" s="130"/>
      <c r="J5" s="130"/>
      <c r="K5" s="130"/>
      <c r="L5" s="128"/>
      <c r="M5" s="144" t="s">
        <v>36</v>
      </c>
      <c r="N5" s="144"/>
      <c r="O5" s="144"/>
      <c r="P5" s="144"/>
      <c r="Q5" s="144"/>
      <c r="R5" s="128"/>
      <c r="S5" s="150" t="s">
        <v>11</v>
      </c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</row>
    <row r="6" spans="2:35" ht="3.75" customHeight="1" x14ac:dyDescent="0.2"/>
    <row r="7" spans="2:35" ht="20.25" customHeight="1" x14ac:dyDescent="0.2">
      <c r="C7" s="137" t="s">
        <v>1</v>
      </c>
      <c r="D7" s="137" t="s">
        <v>32</v>
      </c>
      <c r="E7" s="169" t="s">
        <v>35</v>
      </c>
      <c r="F7" s="170" t="s">
        <v>6</v>
      </c>
      <c r="G7" s="171" t="s">
        <v>37</v>
      </c>
      <c r="H7" s="135" t="s">
        <v>7</v>
      </c>
      <c r="I7" s="136"/>
      <c r="J7" s="135" t="s">
        <v>48</v>
      </c>
      <c r="K7" s="136"/>
      <c r="L7" s="129"/>
      <c r="M7" s="163" t="s">
        <v>2</v>
      </c>
      <c r="N7" s="164"/>
      <c r="O7" s="163" t="s">
        <v>0</v>
      </c>
      <c r="P7" s="164"/>
      <c r="Q7" s="165" t="s">
        <v>42</v>
      </c>
      <c r="R7" s="129"/>
      <c r="S7" s="158" t="s">
        <v>5</v>
      </c>
      <c r="T7" s="159"/>
      <c r="U7" s="151"/>
      <c r="V7" s="158" t="s">
        <v>38</v>
      </c>
      <c r="W7" s="159"/>
      <c r="X7" s="158" t="s">
        <v>41</v>
      </c>
      <c r="Y7" s="159"/>
      <c r="Z7" s="158" t="s">
        <v>43</v>
      </c>
      <c r="AA7" s="159"/>
      <c r="AB7" s="158" t="s">
        <v>44</v>
      </c>
      <c r="AC7" s="159"/>
      <c r="AD7" s="158" t="s">
        <v>45</v>
      </c>
      <c r="AE7" s="159"/>
      <c r="AF7" s="160" t="s">
        <v>46</v>
      </c>
      <c r="AG7" s="159"/>
      <c r="AH7" s="151"/>
      <c r="AI7" s="155" t="s">
        <v>50</v>
      </c>
    </row>
    <row r="8" spans="2:35" ht="12.75" customHeight="1" thickBot="1" x14ac:dyDescent="0.25">
      <c r="C8" s="172"/>
      <c r="D8" s="172"/>
      <c r="E8" s="173"/>
      <c r="F8" s="174"/>
      <c r="G8" s="175"/>
      <c r="H8" s="173" t="s">
        <v>9</v>
      </c>
      <c r="I8" s="176" t="s">
        <v>8</v>
      </c>
      <c r="J8" s="173" t="s">
        <v>3</v>
      </c>
      <c r="K8" s="176" t="s">
        <v>4</v>
      </c>
      <c r="M8" s="166" t="s">
        <v>9</v>
      </c>
      <c r="N8" s="167" t="s">
        <v>8</v>
      </c>
      <c r="O8" s="166" t="s">
        <v>3</v>
      </c>
      <c r="P8" s="167" t="s">
        <v>4</v>
      </c>
      <c r="Q8" s="168"/>
      <c r="S8" s="161" t="s">
        <v>9</v>
      </c>
      <c r="T8" s="162" t="s">
        <v>8</v>
      </c>
      <c r="V8" s="161" t="s">
        <v>39</v>
      </c>
      <c r="W8" s="162" t="s">
        <v>40</v>
      </c>
      <c r="X8" s="161" t="s">
        <v>39</v>
      </c>
      <c r="Y8" s="162" t="s">
        <v>40</v>
      </c>
      <c r="Z8" s="161" t="s">
        <v>39</v>
      </c>
      <c r="AA8" s="162" t="s">
        <v>40</v>
      </c>
      <c r="AB8" s="161" t="s">
        <v>39</v>
      </c>
      <c r="AC8" s="162" t="s">
        <v>40</v>
      </c>
      <c r="AD8" s="161" t="s">
        <v>39</v>
      </c>
      <c r="AE8" s="162" t="s">
        <v>40</v>
      </c>
      <c r="AF8" s="161" t="s">
        <v>39</v>
      </c>
      <c r="AG8" s="162" t="s">
        <v>40</v>
      </c>
      <c r="AI8" s="156"/>
    </row>
    <row r="9" spans="2:35" ht="10.15" customHeight="1" x14ac:dyDescent="0.2">
      <c r="C9" s="132" t="s">
        <v>15</v>
      </c>
      <c r="D9" s="133" t="s">
        <v>33</v>
      </c>
      <c r="E9" s="139">
        <v>38226</v>
      </c>
      <c r="F9" s="140"/>
      <c r="G9" s="141"/>
      <c r="H9" s="142">
        <v>21.68</v>
      </c>
      <c r="I9" s="143">
        <v>32.520000000000003</v>
      </c>
      <c r="J9" s="142">
        <v>86639.77</v>
      </c>
      <c r="K9" s="143">
        <v>138605.66</v>
      </c>
      <c r="M9" s="147">
        <v>1837.5</v>
      </c>
      <c r="N9" s="148">
        <v>12.7</v>
      </c>
      <c r="O9" s="145">
        <v>87225.33</v>
      </c>
      <c r="P9" s="146">
        <v>113521.61</v>
      </c>
      <c r="Q9" s="149">
        <v>6</v>
      </c>
      <c r="S9" s="177">
        <f>H9*M9</f>
        <v>39837</v>
      </c>
      <c r="T9" s="178">
        <f>I9*N9</f>
        <v>413.00400000000002</v>
      </c>
      <c r="V9" s="152"/>
      <c r="W9" s="153"/>
      <c r="X9" s="152"/>
      <c r="Y9" s="153"/>
      <c r="Z9" s="152"/>
      <c r="AA9" s="153"/>
      <c r="AB9" s="152"/>
      <c r="AC9" s="153"/>
      <c r="AD9" s="152"/>
      <c r="AE9" s="153"/>
      <c r="AF9" s="154"/>
      <c r="AG9" s="153"/>
      <c r="AI9" s="157"/>
    </row>
    <row r="10" spans="2:35" ht="10.15" customHeight="1" x14ac:dyDescent="0.2">
      <c r="C10" s="132" t="s">
        <v>16</v>
      </c>
      <c r="D10" s="133" t="s">
        <v>33</v>
      </c>
      <c r="E10" s="139">
        <v>37601</v>
      </c>
      <c r="F10" s="140"/>
      <c r="G10" s="141"/>
      <c r="H10" s="142">
        <v>23.05</v>
      </c>
      <c r="I10" s="143">
        <v>34.58</v>
      </c>
      <c r="J10" s="142">
        <v>86104.49</v>
      </c>
      <c r="K10" s="143">
        <v>141119.44</v>
      </c>
      <c r="M10" s="147">
        <v>1800</v>
      </c>
      <c r="N10" s="148">
        <v>25.2</v>
      </c>
      <c r="O10" s="145">
        <v>100494.47</v>
      </c>
      <c r="P10" s="146">
        <v>133202.71</v>
      </c>
      <c r="Q10" s="149">
        <v>2</v>
      </c>
      <c r="S10" s="177">
        <f t="shared" ref="S10:S26" si="0">H10*M10</f>
        <v>41490</v>
      </c>
      <c r="T10" s="178">
        <f t="shared" ref="T10:T26" si="1">I10*N10</f>
        <v>871.41599999999994</v>
      </c>
      <c r="V10" s="152"/>
      <c r="W10" s="153"/>
      <c r="X10" s="152"/>
      <c r="Y10" s="153"/>
      <c r="Z10" s="152"/>
      <c r="AA10" s="153"/>
      <c r="AB10" s="152"/>
      <c r="AC10" s="153"/>
      <c r="AD10" s="152"/>
      <c r="AE10" s="153"/>
      <c r="AF10" s="154"/>
      <c r="AG10" s="153"/>
      <c r="AI10" s="157"/>
    </row>
    <row r="11" spans="2:35" ht="10.15" customHeight="1" x14ac:dyDescent="0.2">
      <c r="C11" s="132" t="s">
        <v>17</v>
      </c>
      <c r="D11" s="133" t="s">
        <v>34</v>
      </c>
      <c r="E11" s="139">
        <v>35826</v>
      </c>
      <c r="F11" s="140"/>
      <c r="G11" s="141"/>
      <c r="H11" s="142">
        <v>26.94</v>
      </c>
      <c r="I11" s="143">
        <v>40.409999999999997</v>
      </c>
      <c r="J11" s="142">
        <v>89605.86</v>
      </c>
      <c r="K11" s="143">
        <v>156292.04</v>
      </c>
      <c r="M11" s="147">
        <v>1800</v>
      </c>
      <c r="N11" s="148">
        <v>0</v>
      </c>
      <c r="O11" s="145">
        <v>76821.77</v>
      </c>
      <c r="P11" s="146">
        <v>158727.13</v>
      </c>
      <c r="Q11" s="149">
        <v>6</v>
      </c>
      <c r="S11" s="177">
        <f t="shared" si="0"/>
        <v>48492</v>
      </c>
      <c r="T11" s="179">
        <v>0</v>
      </c>
      <c r="V11" s="152"/>
      <c r="W11" s="153"/>
      <c r="X11" s="152"/>
      <c r="Y11" s="153"/>
      <c r="Z11" s="152"/>
      <c r="AA11" s="153"/>
      <c r="AB11" s="152"/>
      <c r="AC11" s="153"/>
      <c r="AD11" s="152"/>
      <c r="AE11" s="153"/>
      <c r="AF11" s="154"/>
      <c r="AG11" s="153"/>
      <c r="AI11" s="157"/>
    </row>
    <row r="12" spans="2:35" ht="10.15" customHeight="1" x14ac:dyDescent="0.2">
      <c r="C12" s="132" t="s">
        <v>18</v>
      </c>
      <c r="D12" s="133" t="s">
        <v>34</v>
      </c>
      <c r="E12" s="139">
        <v>35403</v>
      </c>
      <c r="F12" s="140"/>
      <c r="G12" s="141"/>
      <c r="H12" s="142">
        <v>27.87</v>
      </c>
      <c r="I12" s="143">
        <v>41.81</v>
      </c>
      <c r="J12" s="142">
        <v>88556.09</v>
      </c>
      <c r="K12" s="143">
        <v>156576.41</v>
      </c>
      <c r="M12" s="147">
        <v>1762.5</v>
      </c>
      <c r="N12" s="148">
        <v>0</v>
      </c>
      <c r="O12" s="145">
        <v>77813.539999999994</v>
      </c>
      <c r="P12" s="146">
        <v>170576.59</v>
      </c>
      <c r="Q12" s="149">
        <v>9</v>
      </c>
      <c r="S12" s="177">
        <f t="shared" si="0"/>
        <v>49120.875</v>
      </c>
      <c r="T12" s="178">
        <v>0</v>
      </c>
      <c r="V12" s="152"/>
      <c r="W12" s="153"/>
      <c r="X12" s="152"/>
      <c r="Y12" s="153"/>
      <c r="Z12" s="152"/>
      <c r="AA12" s="153"/>
      <c r="AB12" s="152"/>
      <c r="AC12" s="153"/>
      <c r="AD12" s="152"/>
      <c r="AE12" s="153"/>
      <c r="AF12" s="154"/>
      <c r="AG12" s="153"/>
      <c r="AI12" s="157"/>
    </row>
    <row r="13" spans="2:35" ht="10.15" customHeight="1" x14ac:dyDescent="0.2">
      <c r="C13" s="132" t="s">
        <v>19</v>
      </c>
      <c r="D13" s="133" t="s">
        <v>34</v>
      </c>
      <c r="E13" s="139">
        <v>33093</v>
      </c>
      <c r="F13" s="140"/>
      <c r="G13" s="141"/>
      <c r="H13" s="142">
        <v>32.93</v>
      </c>
      <c r="I13" s="143">
        <v>49.4</v>
      </c>
      <c r="J13" s="142">
        <v>91038.77</v>
      </c>
      <c r="K13" s="143">
        <v>172168.01</v>
      </c>
      <c r="M13" s="147">
        <v>1725</v>
      </c>
      <c r="N13" s="148">
        <v>39.57</v>
      </c>
      <c r="O13" s="145">
        <v>96236.12</v>
      </c>
      <c r="P13" s="146">
        <v>177509.88</v>
      </c>
      <c r="Q13" s="149">
        <v>7</v>
      </c>
      <c r="S13" s="177">
        <f t="shared" si="0"/>
        <v>56804.25</v>
      </c>
      <c r="T13" s="178">
        <f t="shared" si="1"/>
        <v>1954.758</v>
      </c>
      <c r="V13" s="152"/>
      <c r="W13" s="153"/>
      <c r="X13" s="152"/>
      <c r="Y13" s="153"/>
      <c r="Z13" s="152"/>
      <c r="AA13" s="153"/>
      <c r="AB13" s="152"/>
      <c r="AC13" s="153"/>
      <c r="AD13" s="152"/>
      <c r="AE13" s="153"/>
      <c r="AF13" s="154"/>
      <c r="AG13" s="153"/>
      <c r="AI13" s="157"/>
    </row>
    <row r="14" spans="2:35" ht="10.15" customHeight="1" x14ac:dyDescent="0.2">
      <c r="C14" s="132" t="s">
        <v>20</v>
      </c>
      <c r="D14" s="133" t="s">
        <v>33</v>
      </c>
      <c r="E14" s="139">
        <v>37900</v>
      </c>
      <c r="F14" s="140"/>
      <c r="G14" s="141"/>
      <c r="H14" s="142">
        <v>22.4</v>
      </c>
      <c r="I14" s="143">
        <v>33.6</v>
      </c>
      <c r="J14" s="142">
        <v>87296.23</v>
      </c>
      <c r="K14" s="143">
        <v>141450.34</v>
      </c>
      <c r="M14" s="147">
        <v>1837.5</v>
      </c>
      <c r="N14" s="148">
        <v>98.2</v>
      </c>
      <c r="O14" s="145">
        <v>86363.33</v>
      </c>
      <c r="P14" s="146">
        <v>120584.13</v>
      </c>
      <c r="Q14" s="149">
        <v>6</v>
      </c>
      <c r="S14" s="177">
        <f t="shared" si="0"/>
        <v>41160</v>
      </c>
      <c r="T14" s="178">
        <f t="shared" si="1"/>
        <v>3299.5200000000004</v>
      </c>
      <c r="V14" s="152"/>
      <c r="W14" s="153"/>
      <c r="X14" s="152"/>
      <c r="Y14" s="153"/>
      <c r="Z14" s="152"/>
      <c r="AA14" s="153"/>
      <c r="AB14" s="152"/>
      <c r="AC14" s="153"/>
      <c r="AD14" s="152"/>
      <c r="AE14" s="153"/>
      <c r="AF14" s="154"/>
      <c r="AG14" s="153"/>
      <c r="AI14" s="157"/>
    </row>
    <row r="15" spans="2:35" ht="10.15" customHeight="1" x14ac:dyDescent="0.2">
      <c r="C15" s="132" t="s">
        <v>21</v>
      </c>
      <c r="D15" s="133" t="s">
        <v>33</v>
      </c>
      <c r="E15" s="139">
        <v>35590</v>
      </c>
      <c r="F15" s="140"/>
      <c r="G15" s="141"/>
      <c r="H15" s="142">
        <v>27.46</v>
      </c>
      <c r="I15" s="143">
        <v>41.19</v>
      </c>
      <c r="J15" s="142">
        <v>88194.9</v>
      </c>
      <c r="K15" s="143">
        <v>155011.24</v>
      </c>
      <c r="M15" s="147">
        <v>1762.5</v>
      </c>
      <c r="N15" s="148">
        <v>244.14</v>
      </c>
      <c r="O15" s="145">
        <v>98812.43</v>
      </c>
      <c r="P15" s="146">
        <v>119521.7</v>
      </c>
      <c r="Q15" s="149">
        <v>6</v>
      </c>
      <c r="S15" s="177">
        <f t="shared" si="0"/>
        <v>48398.25</v>
      </c>
      <c r="T15" s="178">
        <f t="shared" si="1"/>
        <v>10056.1266</v>
      </c>
      <c r="V15" s="152"/>
      <c r="W15" s="153"/>
      <c r="X15" s="152"/>
      <c r="Y15" s="153"/>
      <c r="Z15" s="152"/>
      <c r="AA15" s="153"/>
      <c r="AB15" s="152"/>
      <c r="AC15" s="153"/>
      <c r="AD15" s="152"/>
      <c r="AE15" s="153"/>
      <c r="AF15" s="154"/>
      <c r="AG15" s="153"/>
      <c r="AI15" s="157"/>
    </row>
    <row r="16" spans="2:35" ht="10.15" customHeight="1" x14ac:dyDescent="0.2">
      <c r="C16" s="132" t="s">
        <v>22</v>
      </c>
      <c r="D16" s="133" t="s">
        <v>33</v>
      </c>
      <c r="E16" s="139">
        <v>35192</v>
      </c>
      <c r="F16" s="140"/>
      <c r="G16" s="141"/>
      <c r="H16" s="142">
        <v>28.33</v>
      </c>
      <c r="I16" s="143">
        <v>42.5</v>
      </c>
      <c r="J16" s="142">
        <v>88963.64</v>
      </c>
      <c r="K16" s="143">
        <v>158342.45000000001</v>
      </c>
      <c r="M16" s="147">
        <v>1762.5</v>
      </c>
      <c r="N16" s="148">
        <v>109.39</v>
      </c>
      <c r="O16" s="145">
        <v>89879.18</v>
      </c>
      <c r="P16" s="146">
        <v>164850.17000000001</v>
      </c>
      <c r="Q16" s="149">
        <v>4</v>
      </c>
      <c r="S16" s="177">
        <f t="shared" si="0"/>
        <v>49931.625</v>
      </c>
      <c r="T16" s="178">
        <f t="shared" si="1"/>
        <v>4649.0749999999998</v>
      </c>
      <c r="V16" s="152"/>
      <c r="W16" s="153"/>
      <c r="X16" s="152"/>
      <c r="Y16" s="153"/>
      <c r="Z16" s="152"/>
      <c r="AA16" s="153"/>
      <c r="AB16" s="152"/>
      <c r="AC16" s="153"/>
      <c r="AD16" s="152"/>
      <c r="AE16" s="153"/>
      <c r="AF16" s="154"/>
      <c r="AG16" s="153"/>
      <c r="AI16" s="157"/>
    </row>
    <row r="17" spans="3:35" ht="10.15" customHeight="1" x14ac:dyDescent="0.2">
      <c r="C17" s="132" t="s">
        <v>23</v>
      </c>
      <c r="D17" s="133" t="s">
        <v>33</v>
      </c>
      <c r="E17" s="139">
        <v>36628</v>
      </c>
      <c r="F17" s="140"/>
      <c r="G17" s="141"/>
      <c r="H17" s="142">
        <v>25.19</v>
      </c>
      <c r="I17" s="143">
        <v>37.78</v>
      </c>
      <c r="J17" s="142">
        <v>88023.83</v>
      </c>
      <c r="K17" s="143">
        <v>149436.59</v>
      </c>
      <c r="M17" s="147">
        <v>1800</v>
      </c>
      <c r="N17" s="148">
        <v>0</v>
      </c>
      <c r="O17" s="145">
        <v>92616.29</v>
      </c>
      <c r="P17" s="146">
        <v>149766.94</v>
      </c>
      <c r="Q17" s="149">
        <v>9</v>
      </c>
      <c r="S17" s="177">
        <f t="shared" si="0"/>
        <v>45342</v>
      </c>
      <c r="T17" s="178">
        <f t="shared" si="1"/>
        <v>0</v>
      </c>
      <c r="V17" s="152"/>
      <c r="W17" s="153"/>
      <c r="X17" s="152"/>
      <c r="Y17" s="153"/>
      <c r="Z17" s="152"/>
      <c r="AA17" s="153"/>
      <c r="AB17" s="152"/>
      <c r="AC17" s="153"/>
      <c r="AD17" s="152"/>
      <c r="AE17" s="153"/>
      <c r="AF17" s="154"/>
      <c r="AG17" s="153"/>
      <c r="AI17" s="157"/>
    </row>
    <row r="18" spans="3:35" ht="10.15" customHeight="1" x14ac:dyDescent="0.2">
      <c r="C18" s="132" t="s">
        <v>24</v>
      </c>
      <c r="D18" s="133" t="s">
        <v>33</v>
      </c>
      <c r="E18" s="139">
        <v>30115</v>
      </c>
      <c r="F18" s="140"/>
      <c r="G18" s="141"/>
      <c r="H18" s="142">
        <v>39.46</v>
      </c>
      <c r="I18" s="143">
        <v>59.19</v>
      </c>
      <c r="J18" s="142">
        <v>92465.44</v>
      </c>
      <c r="K18" s="143">
        <v>188016.91</v>
      </c>
      <c r="M18" s="147">
        <v>1650</v>
      </c>
      <c r="N18" s="148">
        <v>143.27000000000001</v>
      </c>
      <c r="O18" s="145">
        <v>86538.68</v>
      </c>
      <c r="P18" s="146">
        <v>168507.1</v>
      </c>
      <c r="Q18" s="149">
        <v>5</v>
      </c>
      <c r="S18" s="177">
        <f t="shared" si="0"/>
        <v>65109</v>
      </c>
      <c r="T18" s="178">
        <f t="shared" si="1"/>
        <v>8480.1512999999995</v>
      </c>
      <c r="V18" s="152"/>
      <c r="W18" s="153"/>
      <c r="X18" s="152"/>
      <c r="Y18" s="153"/>
      <c r="Z18" s="152"/>
      <c r="AA18" s="153"/>
      <c r="AB18" s="152"/>
      <c r="AC18" s="153"/>
      <c r="AD18" s="152"/>
      <c r="AE18" s="153"/>
      <c r="AF18" s="154"/>
      <c r="AG18" s="153"/>
      <c r="AI18" s="157"/>
    </row>
    <row r="19" spans="3:35" ht="10.15" customHeight="1" x14ac:dyDescent="0.2">
      <c r="C19" s="132" t="s">
        <v>25</v>
      </c>
      <c r="D19" s="133" t="s">
        <v>33</v>
      </c>
      <c r="E19" s="139">
        <v>41231</v>
      </c>
      <c r="F19" s="140"/>
      <c r="G19" s="141"/>
      <c r="H19" s="142">
        <v>15.1</v>
      </c>
      <c r="I19" s="143">
        <v>22.64</v>
      </c>
      <c r="J19" s="142">
        <v>82233.27</v>
      </c>
      <c r="K19" s="143">
        <v>114677.5</v>
      </c>
      <c r="M19" s="147">
        <v>1875</v>
      </c>
      <c r="N19" s="148">
        <v>0</v>
      </c>
      <c r="O19" s="145">
        <v>74240.86</v>
      </c>
      <c r="P19" s="146">
        <v>112740.09</v>
      </c>
      <c r="Q19" s="149">
        <v>5</v>
      </c>
      <c r="S19" s="177">
        <f t="shared" si="0"/>
        <v>28312.5</v>
      </c>
      <c r="T19" s="178">
        <f t="shared" si="1"/>
        <v>0</v>
      </c>
      <c r="V19" s="152"/>
      <c r="W19" s="153"/>
      <c r="X19" s="152"/>
      <c r="Y19" s="153"/>
      <c r="Z19" s="152"/>
      <c r="AA19" s="153"/>
      <c r="AB19" s="152"/>
      <c r="AC19" s="153"/>
      <c r="AD19" s="152"/>
      <c r="AE19" s="153"/>
      <c r="AF19" s="154"/>
      <c r="AG19" s="153"/>
      <c r="AI19" s="157"/>
    </row>
    <row r="20" spans="3:35" ht="10.15" customHeight="1" x14ac:dyDescent="0.2">
      <c r="C20" s="132" t="s">
        <v>26</v>
      </c>
      <c r="D20" s="133" t="s">
        <v>34</v>
      </c>
      <c r="E20" s="139">
        <v>31824</v>
      </c>
      <c r="F20" s="140"/>
      <c r="G20" s="141"/>
      <c r="H20" s="142">
        <v>35.71</v>
      </c>
      <c r="I20" s="143">
        <v>53.57</v>
      </c>
      <c r="J20" s="142">
        <v>91406.45</v>
      </c>
      <c r="K20" s="143">
        <v>178594.61</v>
      </c>
      <c r="M20" s="147">
        <v>1687.5</v>
      </c>
      <c r="N20" s="148">
        <v>145.13</v>
      </c>
      <c r="O20" s="145">
        <v>90744.11</v>
      </c>
      <c r="P20" s="146">
        <v>180217.79</v>
      </c>
      <c r="Q20" s="149">
        <v>9</v>
      </c>
      <c r="S20" s="177">
        <f t="shared" si="0"/>
        <v>60260.625</v>
      </c>
      <c r="T20" s="178">
        <f t="shared" si="1"/>
        <v>7774.6140999999998</v>
      </c>
      <c r="V20" s="152"/>
      <c r="W20" s="153"/>
      <c r="X20" s="152"/>
      <c r="Y20" s="153"/>
      <c r="Z20" s="152"/>
      <c r="AA20" s="153"/>
      <c r="AB20" s="152"/>
      <c r="AC20" s="153"/>
      <c r="AD20" s="152"/>
      <c r="AE20" s="153"/>
      <c r="AF20" s="154"/>
      <c r="AG20" s="153"/>
      <c r="AI20" s="157"/>
    </row>
    <row r="21" spans="3:35" ht="10.15" customHeight="1" x14ac:dyDescent="0.2">
      <c r="C21" s="132" t="s">
        <v>27</v>
      </c>
      <c r="D21" s="133" t="s">
        <v>34</v>
      </c>
      <c r="E21" s="139">
        <v>38150</v>
      </c>
      <c r="F21" s="140"/>
      <c r="G21" s="141"/>
      <c r="H21" s="142">
        <v>21.85</v>
      </c>
      <c r="I21" s="143">
        <v>32.770000000000003</v>
      </c>
      <c r="J21" s="142">
        <v>86792.81</v>
      </c>
      <c r="K21" s="143">
        <v>139268.84</v>
      </c>
      <c r="M21" s="147">
        <v>1837.5</v>
      </c>
      <c r="N21" s="148">
        <v>191.85</v>
      </c>
      <c r="O21" s="145">
        <v>92277.83</v>
      </c>
      <c r="P21" s="146">
        <v>139124.15</v>
      </c>
      <c r="Q21" s="149">
        <v>3</v>
      </c>
      <c r="S21" s="177">
        <f t="shared" si="0"/>
        <v>40149.375</v>
      </c>
      <c r="T21" s="178">
        <f t="shared" si="1"/>
        <v>6286.9245000000001</v>
      </c>
      <c r="V21" s="152"/>
      <c r="W21" s="153"/>
      <c r="X21" s="152"/>
      <c r="Y21" s="153"/>
      <c r="Z21" s="152"/>
      <c r="AA21" s="153"/>
      <c r="AB21" s="152"/>
      <c r="AC21" s="153"/>
      <c r="AD21" s="152"/>
      <c r="AE21" s="153"/>
      <c r="AF21" s="154"/>
      <c r="AG21" s="153"/>
      <c r="AI21" s="157"/>
    </row>
    <row r="22" spans="3:35" ht="10.15" customHeight="1" x14ac:dyDescent="0.2">
      <c r="C22" s="132" t="s">
        <v>28</v>
      </c>
      <c r="D22" s="133" t="s">
        <v>33</v>
      </c>
      <c r="E22" s="139">
        <v>32891</v>
      </c>
      <c r="F22" s="140"/>
      <c r="G22" s="141"/>
      <c r="H22" s="142">
        <v>33.380000000000003</v>
      </c>
      <c r="I22" s="143">
        <v>50.06</v>
      </c>
      <c r="J22" s="142">
        <v>91420.63</v>
      </c>
      <c r="K22" s="143">
        <v>173822.75</v>
      </c>
      <c r="M22" s="147">
        <v>1725</v>
      </c>
      <c r="N22" s="148">
        <v>150.72</v>
      </c>
      <c r="O22" s="145">
        <v>80527.14</v>
      </c>
      <c r="P22" s="146">
        <v>181545.58</v>
      </c>
      <c r="Q22" s="149">
        <v>5</v>
      </c>
      <c r="S22" s="177">
        <f t="shared" si="0"/>
        <v>57580.500000000007</v>
      </c>
      <c r="T22" s="178">
        <f t="shared" si="1"/>
        <v>7545.0432000000001</v>
      </c>
      <c r="V22" s="152"/>
      <c r="W22" s="153"/>
      <c r="X22" s="152"/>
      <c r="Y22" s="153"/>
      <c r="Z22" s="152"/>
      <c r="AA22" s="153"/>
      <c r="AB22" s="152"/>
      <c r="AC22" s="153"/>
      <c r="AD22" s="152"/>
      <c r="AE22" s="153"/>
      <c r="AF22" s="154"/>
      <c r="AG22" s="153"/>
      <c r="AI22" s="157"/>
    </row>
    <row r="23" spans="3:35" ht="10.15" customHeight="1" x14ac:dyDescent="0.2">
      <c r="C23" s="132" t="s">
        <v>29</v>
      </c>
      <c r="D23" s="133" t="s">
        <v>34</v>
      </c>
      <c r="E23" s="139">
        <v>41102</v>
      </c>
      <c r="F23" s="140"/>
      <c r="G23" s="141"/>
      <c r="H23" s="142">
        <v>15.38</v>
      </c>
      <c r="I23" s="143">
        <v>23.07</v>
      </c>
      <c r="J23" s="142">
        <v>82498.34</v>
      </c>
      <c r="K23" s="143">
        <v>115826.13</v>
      </c>
      <c r="M23" s="147">
        <v>1875</v>
      </c>
      <c r="N23" s="148">
        <v>159.16999999999999</v>
      </c>
      <c r="O23" s="145">
        <v>73878.58</v>
      </c>
      <c r="P23" s="146">
        <v>125469.62</v>
      </c>
      <c r="Q23" s="149">
        <v>9</v>
      </c>
      <c r="S23" s="177">
        <f t="shared" si="0"/>
        <v>28837.5</v>
      </c>
      <c r="T23" s="178">
        <f t="shared" si="1"/>
        <v>3672.0518999999999</v>
      </c>
      <c r="V23" s="152"/>
      <c r="W23" s="153"/>
      <c r="X23" s="152"/>
      <c r="Y23" s="153"/>
      <c r="Z23" s="152"/>
      <c r="AA23" s="153"/>
      <c r="AB23" s="152"/>
      <c r="AC23" s="153"/>
      <c r="AD23" s="152"/>
      <c r="AE23" s="153"/>
      <c r="AF23" s="154"/>
      <c r="AG23" s="153"/>
      <c r="AI23" s="157"/>
    </row>
    <row r="24" spans="3:35" ht="10.15" customHeight="1" x14ac:dyDescent="0.2">
      <c r="C24" s="131" t="s">
        <v>30</v>
      </c>
      <c r="D24" s="134" t="s">
        <v>34</v>
      </c>
      <c r="E24" s="139">
        <v>29465</v>
      </c>
      <c r="F24" s="140"/>
      <c r="G24" s="141"/>
      <c r="H24" s="142">
        <v>40.880000000000003</v>
      </c>
      <c r="I24" s="143">
        <v>61.33</v>
      </c>
      <c r="J24" s="142">
        <v>93640.78</v>
      </c>
      <c r="K24" s="143">
        <v>193110.06</v>
      </c>
      <c r="M24" s="147">
        <v>1650</v>
      </c>
      <c r="N24" s="148">
        <v>0</v>
      </c>
      <c r="O24" s="145">
        <v>83732.44</v>
      </c>
      <c r="P24" s="146">
        <v>208951.82</v>
      </c>
      <c r="Q24" s="149">
        <v>2</v>
      </c>
      <c r="S24" s="177">
        <f t="shared" si="0"/>
        <v>67452</v>
      </c>
      <c r="T24" s="178">
        <f t="shared" si="1"/>
        <v>0</v>
      </c>
      <c r="V24" s="152"/>
      <c r="W24" s="153"/>
      <c r="X24" s="152"/>
      <c r="Y24" s="153"/>
      <c r="Z24" s="152"/>
      <c r="AA24" s="153"/>
      <c r="AB24" s="152"/>
      <c r="AC24" s="153"/>
      <c r="AD24" s="152"/>
      <c r="AE24" s="153"/>
      <c r="AF24" s="154"/>
      <c r="AG24" s="153"/>
      <c r="AI24" s="157"/>
    </row>
    <row r="25" spans="3:35" ht="12.75" customHeight="1" x14ac:dyDescent="0.2">
      <c r="C25" s="131" t="s">
        <v>31</v>
      </c>
      <c r="D25" s="134" t="s">
        <v>34</v>
      </c>
      <c r="E25" s="139">
        <v>30711</v>
      </c>
      <c r="F25" s="140"/>
      <c r="G25" s="141"/>
      <c r="H25" s="142">
        <v>38.15</v>
      </c>
      <c r="I25" s="143">
        <v>57.23</v>
      </c>
      <c r="J25" s="142">
        <v>93464.74</v>
      </c>
      <c r="K25" s="143">
        <v>187513.86</v>
      </c>
      <c r="M25" s="147">
        <v>1687.5</v>
      </c>
      <c r="N25" s="148">
        <v>226.41</v>
      </c>
      <c r="O25" s="145">
        <v>98278.63</v>
      </c>
      <c r="P25" s="146">
        <v>171337.91</v>
      </c>
      <c r="Q25" s="149">
        <v>5</v>
      </c>
      <c r="S25" s="177">
        <f t="shared" si="0"/>
        <v>64378.125</v>
      </c>
      <c r="T25" s="178">
        <f t="shared" si="1"/>
        <v>12957.444299999999</v>
      </c>
      <c r="V25" s="152"/>
      <c r="W25" s="153"/>
      <c r="X25" s="152"/>
      <c r="Y25" s="153"/>
      <c r="Z25" s="152"/>
      <c r="AA25" s="153"/>
      <c r="AB25" s="152"/>
      <c r="AC25" s="153"/>
      <c r="AD25" s="152"/>
      <c r="AE25" s="153"/>
      <c r="AF25" s="154"/>
      <c r="AG25" s="153"/>
      <c r="AI25" s="157"/>
    </row>
    <row r="26" spans="3:35" ht="5.25" customHeight="1" x14ac:dyDescent="0.2">
      <c r="J26" s="138"/>
      <c r="K26" s="138"/>
      <c r="O26" s="138"/>
      <c r="P26" s="138"/>
      <c r="S26" s="180"/>
      <c r="T26" s="180"/>
      <c r="AF26" s="154"/>
      <c r="AG26" s="153"/>
    </row>
    <row r="27" spans="3:35" ht="14.25" customHeight="1" x14ac:dyDescent="0.2">
      <c r="J27" s="138">
        <f>J25+J24+J23+J22+J21+J20+J19+J18+J17+J16+J15+J14+J13+J12+J11+J10+J9</f>
        <v>1508346.0400000003</v>
      </c>
      <c r="K27" s="138">
        <f>K25+K24+K23+K22+K21+K20+K19+K18+K17+K16+K15+K14+K13+K12+K11+K10+K9</f>
        <v>2659832.8400000003</v>
      </c>
      <c r="O27" s="138">
        <f>O25+O24+O23+O21+O22+O20+O19+O18+O17+O16+O15+O14+O13+O12+O11+O10+O9</f>
        <v>1486480.73</v>
      </c>
      <c r="P27" s="138">
        <f>P25+P24+P23+P21+P22+P20+P19+P18+P17+P16+P15+P14+P13+P12+P11+P10+P9</f>
        <v>2596154.9199999995</v>
      </c>
    </row>
    <row r="28" spans="3:35" ht="10.15" customHeight="1" x14ac:dyDescent="0.2"/>
    <row r="29" spans="3:35" x14ac:dyDescent="0.2">
      <c r="C29" s="92" t="s">
        <v>12</v>
      </c>
      <c r="F29" s="92" t="s">
        <v>49</v>
      </c>
      <c r="H29" s="92" t="s">
        <v>12</v>
      </c>
      <c r="S29" s="92" t="s">
        <v>13</v>
      </c>
    </row>
    <row r="30" spans="3:35" ht="10.15" customHeight="1" x14ac:dyDescent="0.2"/>
    <row r="31" spans="3:35" ht="10.15" customHeight="1" x14ac:dyDescent="0.2"/>
    <row r="32" spans="3:35" ht="10.15" customHeight="1" x14ac:dyDescent="0.2"/>
    <row r="33" spans="3:3" ht="10.15" customHeight="1" x14ac:dyDescent="0.2">
      <c r="C33" s="181">
        <v>41284</v>
      </c>
    </row>
  </sheetData>
  <mergeCells count="15">
    <mergeCell ref="AF7:AG7"/>
    <mergeCell ref="S7:T7"/>
    <mergeCell ref="V7:W7"/>
    <mergeCell ref="X7:Y7"/>
    <mergeCell ref="Z7:AA7"/>
    <mergeCell ref="AB7:AC7"/>
    <mergeCell ref="AD7:AE7"/>
    <mergeCell ref="B2:AI2"/>
    <mergeCell ref="C5:K5"/>
    <mergeCell ref="M5:Q5"/>
    <mergeCell ref="S5:AI5"/>
    <mergeCell ref="H7:I7"/>
    <mergeCell ref="J7:K7"/>
    <mergeCell ref="M7:N7"/>
    <mergeCell ref="O7:P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  <sheetView workbookViewId="1"/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22" t="s">
        <v>51</v>
      </c>
      <c r="C2" s="122"/>
      <c r="D2" s="122"/>
    </row>
    <row r="3" spans="2:4" ht="3" customHeight="1" thickBot="1" x14ac:dyDescent="0.25"/>
    <row r="4" spans="2:4" x14ac:dyDescent="0.2">
      <c r="C4" s="123" t="s">
        <v>59</v>
      </c>
      <c r="D4" s="88" t="s">
        <v>52</v>
      </c>
    </row>
    <row r="5" spans="2:4" x14ac:dyDescent="0.2">
      <c r="C5" s="124"/>
      <c r="D5" s="70" t="s">
        <v>53</v>
      </c>
    </row>
    <row r="6" spans="2:4" x14ac:dyDescent="0.2">
      <c r="C6" s="124"/>
      <c r="D6" s="71" t="s">
        <v>54</v>
      </c>
    </row>
    <row r="7" spans="2:4" x14ac:dyDescent="0.2">
      <c r="C7" s="124"/>
      <c r="D7" s="70" t="s">
        <v>55</v>
      </c>
    </row>
    <row r="8" spans="2:4" ht="12" thickBot="1" x14ac:dyDescent="0.25">
      <c r="C8" s="125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3" t="s">
        <v>57</v>
      </c>
      <c r="D12" s="88" t="s">
        <v>58</v>
      </c>
    </row>
    <row r="13" spans="2:4" x14ac:dyDescent="0.2">
      <c r="C13" s="124"/>
      <c r="D13" s="70" t="s">
        <v>66</v>
      </c>
    </row>
    <row r="14" spans="2:4" x14ac:dyDescent="0.2">
      <c r="C14" s="124"/>
      <c r="D14" s="68" t="s">
        <v>60</v>
      </c>
    </row>
    <row r="15" spans="2:4" x14ac:dyDescent="0.2">
      <c r="C15" s="124"/>
      <c r="D15" s="87" t="s">
        <v>63</v>
      </c>
    </row>
    <row r="16" spans="2:4" x14ac:dyDescent="0.2">
      <c r="C16" s="124"/>
      <c r="D16" s="68" t="s">
        <v>65</v>
      </c>
    </row>
    <row r="17" spans="3:4" x14ac:dyDescent="0.2">
      <c r="C17" s="124"/>
      <c r="D17" s="87" t="s">
        <v>62</v>
      </c>
    </row>
    <row r="18" spans="3:4" x14ac:dyDescent="0.2">
      <c r="C18" s="124"/>
      <c r="D18" s="68" t="s">
        <v>64</v>
      </c>
    </row>
    <row r="19" spans="3:4" ht="12" thickBot="1" x14ac:dyDescent="0.25">
      <c r="C19" s="125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Adam-Boualia Yacine-Alexis</cp:lastModifiedBy>
  <dcterms:created xsi:type="dcterms:W3CDTF">2011-03-30T03:31:33Z</dcterms:created>
  <dcterms:modified xsi:type="dcterms:W3CDTF">2022-11-11T15:01:01Z</dcterms:modified>
</cp:coreProperties>
</file>