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13_ncr:1_{2F042219-20B5-408D-9ABD-96778601357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5" i="1"/>
  <c r="B11" i="1" l="1"/>
  <c r="B13" i="1" s="1"/>
</calcChain>
</file>

<file path=xl/sharedStrings.xml><?xml version="1.0" encoding="utf-8"?>
<sst xmlns="http://schemas.openxmlformats.org/spreadsheetml/2006/main" count="18" uniqueCount="16">
  <si>
    <t>Gopher Drugs</t>
  </si>
  <si>
    <t>Lifetiime :</t>
  </si>
  <si>
    <t>Development Cost :</t>
  </si>
  <si>
    <t>millions</t>
  </si>
  <si>
    <t>years</t>
  </si>
  <si>
    <t>Year 1 Margin :</t>
  </si>
  <si>
    <t>Inc through year :</t>
  </si>
  <si>
    <t>Rate of decrease :</t>
  </si>
  <si>
    <t>Rate of increase :</t>
  </si>
  <si>
    <t xml:space="preserve">Discount Rate : </t>
  </si>
  <si>
    <t>Cash Flows</t>
  </si>
  <si>
    <t>End of Year:</t>
  </si>
  <si>
    <t>Gross Margin (SM) :</t>
  </si>
  <si>
    <t>(Net) Present Value :</t>
  </si>
  <si>
    <t>Net Present Value :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</si>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</sst>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2" fillId="0" borderId="2" xfId="0" applyFont="1" applyBorder="1" applyAlignment="1">
      <alignment horizontal="center"/>
    </xf>
    <xf numFmtId="9" fontId="0" fillId="0" borderId="2" xfId="0" applyNumberFormat="1" applyBorder="1"/>
    <xf numFmtId="0" fontId="1" fillId="0" borderId="0" xfId="1" applyBorder="1"/>
    <xf numFmtId="0" fontId="2" fillId="0" borderId="0" xfId="0" applyFont="1" applyFill="1" applyBorder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ont="1" applyFill="1" applyBorder="1"/>
    <xf numFmtId="164" fontId="2" fillId="0" borderId="0" xfId="0" applyNumberFormat="1" applyFont="1"/>
    <xf numFmtId="0" fontId="0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A19" sqref="A19"/>
    </sheetView>
  </sheetViews>
  <sheetFormatPr defaultRowHeight="14.4" x14ac:dyDescent="0.3"/>
  <cols>
    <col min="1" max="1" width="18.44140625" customWidth="1"/>
    <col min="2" max="2" width="9.21875" customWidth="1"/>
    <col min="5" max="5" width="10.88671875" bestFit="1" customWidth="1"/>
    <col min="6" max="6" width="17.77734375" bestFit="1" customWidth="1"/>
  </cols>
  <sheetData>
    <row r="1" spans="1:6" ht="19.8" x14ac:dyDescent="0.4">
      <c r="A1" s="7" t="s">
        <v>0</v>
      </c>
    </row>
    <row r="2" spans="1:6" x14ac:dyDescent="0.3">
      <c r="A2" s="2" t="s">
        <v>2</v>
      </c>
      <c r="B2" s="3">
        <v>9.3000000000000007</v>
      </c>
      <c r="C2" s="13" t="s">
        <v>3</v>
      </c>
      <c r="E2" s="5" t="s">
        <v>10</v>
      </c>
      <c r="F2" s="1"/>
    </row>
    <row r="3" spans="1:6" x14ac:dyDescent="0.3">
      <c r="A3" s="2" t="s">
        <v>1</v>
      </c>
      <c r="B3" s="3">
        <v>20</v>
      </c>
      <c r="C3" s="13" t="s">
        <v>4</v>
      </c>
      <c r="E3" s="2" t="s">
        <v>11</v>
      </c>
      <c r="F3" s="2" t="s">
        <v>12</v>
      </c>
    </row>
    <row r="4" spans="1:6" x14ac:dyDescent="0.3">
      <c r="C4" s="13"/>
      <c r="E4" s="3">
        <v>1</v>
      </c>
      <c r="F4" s="4">
        <v>1.2</v>
      </c>
    </row>
    <row r="5" spans="1:6" x14ac:dyDescent="0.3">
      <c r="A5" s="2" t="s">
        <v>5</v>
      </c>
      <c r="B5" s="3">
        <v>1.2</v>
      </c>
      <c r="C5" s="13" t="s">
        <v>3</v>
      </c>
      <c r="E5" s="3">
        <v>2</v>
      </c>
      <c r="F5" s="4">
        <f>IF(E5&lt;B$6,F4*(1+$B$7),F4*(1-$B$8))</f>
        <v>1.32</v>
      </c>
    </row>
    <row r="6" spans="1:6" x14ac:dyDescent="0.3">
      <c r="A6" s="2" t="s">
        <v>6</v>
      </c>
      <c r="B6" s="3">
        <v>8</v>
      </c>
      <c r="E6" s="3">
        <v>3</v>
      </c>
      <c r="F6" s="4">
        <f t="shared" ref="F6:F22" si="0">IF(E6&lt;B$6,F5*(1+$B$7),F5*(1-$B$8))</f>
        <v>1.4520000000000002</v>
      </c>
    </row>
    <row r="7" spans="1:6" x14ac:dyDescent="0.3">
      <c r="A7" s="2" t="s">
        <v>8</v>
      </c>
      <c r="B7" s="6">
        <v>0.1</v>
      </c>
      <c r="E7" s="3">
        <v>4</v>
      </c>
      <c r="F7" s="4">
        <f t="shared" si="0"/>
        <v>1.5972000000000004</v>
      </c>
    </row>
    <row r="8" spans="1:6" x14ac:dyDescent="0.3">
      <c r="A8" s="2" t="s">
        <v>7</v>
      </c>
      <c r="B8" s="6">
        <v>0.05</v>
      </c>
      <c r="E8" s="3">
        <v>5</v>
      </c>
      <c r="F8" s="4">
        <f t="shared" si="0"/>
        <v>1.7569200000000005</v>
      </c>
    </row>
    <row r="9" spans="1:6" x14ac:dyDescent="0.3">
      <c r="A9" s="2" t="s">
        <v>9</v>
      </c>
      <c r="B9" s="6">
        <v>0.12</v>
      </c>
      <c r="E9" s="3">
        <v>6</v>
      </c>
      <c r="F9" s="4">
        <f t="shared" si="0"/>
        <v>1.9326120000000007</v>
      </c>
    </row>
    <row r="10" spans="1:6" x14ac:dyDescent="0.3">
      <c r="E10" s="3">
        <v>7</v>
      </c>
      <c r="F10" s="4">
        <f t="shared" si="0"/>
        <v>2.1258732000000009</v>
      </c>
    </row>
    <row r="11" spans="1:6" x14ac:dyDescent="0.3">
      <c r="A11" s="11" t="s">
        <v>13</v>
      </c>
      <c r="B11" s="9">
        <f>NPV(B9,F4:F23)</f>
        <v>11.851609399230441</v>
      </c>
      <c r="E11" s="3">
        <v>8</v>
      </c>
      <c r="F11" s="4">
        <f t="shared" si="0"/>
        <v>2.019579540000001</v>
      </c>
    </row>
    <row r="12" spans="1:6" x14ac:dyDescent="0.3">
      <c r="A12" s="11" t="s">
        <v>2</v>
      </c>
      <c r="B12" s="10">
        <v>9.3000000000000007</v>
      </c>
      <c r="E12" s="3">
        <v>9</v>
      </c>
      <c r="F12" s="4">
        <f t="shared" si="0"/>
        <v>1.9186005630000007</v>
      </c>
    </row>
    <row r="13" spans="1:6" x14ac:dyDescent="0.3">
      <c r="A13" s="8" t="s">
        <v>14</v>
      </c>
      <c r="B13" s="12">
        <f>B11-B12</f>
        <v>2.5516093992304398</v>
      </c>
      <c r="C13" t="s">
        <v>15</v>
      </c>
      <c r="E13" s="3">
        <v>10</v>
      </c>
      <c r="F13" s="4">
        <f t="shared" si="0"/>
        <v>1.8226705348500005</v>
      </c>
    </row>
    <row r="14" spans="1:6" x14ac:dyDescent="0.3">
      <c r="E14" s="3">
        <v>11</v>
      </c>
      <c r="F14" s="4">
        <f t="shared" si="0"/>
        <v>1.7315370081075003</v>
      </c>
    </row>
    <row r="15" spans="1:6" x14ac:dyDescent="0.3">
      <c r="E15" s="3">
        <v>12</v>
      </c>
      <c r="F15" s="4">
        <f t="shared" si="0"/>
        <v>1.6449601577021253</v>
      </c>
    </row>
    <row r="16" spans="1:6" x14ac:dyDescent="0.3">
      <c r="E16" s="3">
        <v>13</v>
      </c>
      <c r="F16" s="4">
        <f t="shared" si="0"/>
        <v>1.5627121498170189</v>
      </c>
    </row>
    <row r="17" spans="5:6" x14ac:dyDescent="0.3">
      <c r="E17" s="3">
        <v>14</v>
      </c>
      <c r="F17" s="4">
        <f t="shared" si="0"/>
        <v>1.4845765423261679</v>
      </c>
    </row>
    <row r="18" spans="5:6" x14ac:dyDescent="0.3">
      <c r="E18" s="3">
        <v>15</v>
      </c>
      <c r="F18" s="4">
        <f t="shared" si="0"/>
        <v>1.4103477152098594</v>
      </c>
    </row>
    <row r="19" spans="5:6" x14ac:dyDescent="0.3">
      <c r="E19" s="3">
        <v>16</v>
      </c>
      <c r="F19" s="4">
        <f t="shared" si="0"/>
        <v>1.3398303294493663</v>
      </c>
    </row>
    <row r="20" spans="5:6" x14ac:dyDescent="0.3">
      <c r="E20" s="3">
        <v>17</v>
      </c>
      <c r="F20" s="4">
        <f t="shared" si="0"/>
        <v>1.2728388129768979</v>
      </c>
    </row>
    <row r="21" spans="5:6" x14ac:dyDescent="0.3">
      <c r="E21" s="3">
        <v>18</v>
      </c>
      <c r="F21" s="4">
        <f t="shared" si="0"/>
        <v>1.2091968723280531</v>
      </c>
    </row>
    <row r="22" spans="5:6" x14ac:dyDescent="0.3">
      <c r="E22" s="3">
        <v>19</v>
      </c>
      <c r="F22" s="4">
        <f t="shared" si="0"/>
        <v>1.1487370287116503</v>
      </c>
    </row>
    <row r="23" spans="5:6" x14ac:dyDescent="0.3">
      <c r="E23" s="3">
        <v>20</v>
      </c>
      <c r="F23" s="4">
        <f t="shared" ref="F6:F23" si="1">IF(E23&lt;=$B$6,F22*(1+$B$7),F22*(1-$B$8))</f>
        <v>1.0913001772760678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2015-06-05T18:17:20Z</dcterms:created>
  <dcterms:modified xsi:type="dcterms:W3CDTF">2024-08-18T07:40:10Z</dcterms:modified>
</cp:coreProperties>
</file>