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Pictures\Desktop\idk\idk 4\"/>
    </mc:Choice>
  </mc:AlternateContent>
  <xr:revisionPtr revIDLastSave="0" documentId="13_ncr:1_{78A36D97-B866-44C4-B67E-EC42148F47FD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C6" i="1"/>
  <c r="C13" i="1"/>
  <c r="C14" i="1"/>
  <c r="C12" i="1"/>
  <c r="B12" i="1"/>
  <c r="B14" i="1"/>
  <c r="B13" i="1"/>
  <c r="B6" i="1"/>
  <c r="E6" i="1" s="1"/>
  <c r="Q3" i="1"/>
  <c r="Q4" i="1"/>
  <c r="Q5" i="1"/>
  <c r="Q6" i="1"/>
  <c r="R6" i="1" s="1"/>
  <c r="Q7" i="1"/>
  <c r="R7" i="1" s="1"/>
  <c r="Q8" i="1"/>
  <c r="Q9" i="1"/>
  <c r="Q10" i="1"/>
  <c r="Q11" i="1"/>
  <c r="R11" i="1" s="1"/>
  <c r="Q12" i="1"/>
  <c r="Q13" i="1"/>
  <c r="R13" i="1" s="1"/>
  <c r="Q14" i="1"/>
  <c r="Q15" i="1"/>
  <c r="Q16" i="1"/>
  <c r="Q17" i="1"/>
  <c r="Q18" i="1"/>
  <c r="R18" i="1" s="1"/>
  <c r="Q19" i="1"/>
  <c r="R19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R43" i="1" s="1"/>
  <c r="Q44" i="1"/>
  <c r="Q45" i="1"/>
  <c r="Q46" i="1"/>
  <c r="R46" i="1" s="1"/>
  <c r="Q47" i="1"/>
  <c r="Q48" i="1"/>
  <c r="Q49" i="1"/>
  <c r="R49" i="1" s="1"/>
  <c r="Q50" i="1"/>
  <c r="Q51" i="1"/>
  <c r="Q52" i="1"/>
  <c r="Q53" i="1"/>
  <c r="Q54" i="1"/>
  <c r="R54" i="1" s="1"/>
  <c r="Q55" i="1"/>
  <c r="R55" i="1" s="1"/>
  <c r="Q56" i="1"/>
  <c r="Q57" i="1"/>
  <c r="Q58" i="1"/>
  <c r="Q59" i="1"/>
  <c r="Q60" i="1"/>
  <c r="R60" i="1" s="1"/>
  <c r="Q61" i="1"/>
  <c r="R61" i="1" s="1"/>
  <c r="Q62" i="1"/>
  <c r="R62" i="1" s="1"/>
  <c r="Q63" i="1"/>
  <c r="Q64" i="1"/>
  <c r="Q65" i="1"/>
  <c r="R65" i="1" s="1"/>
  <c r="Q66" i="1"/>
  <c r="R66" i="1" s="1"/>
  <c r="Q67" i="1"/>
  <c r="R67" i="1" s="1"/>
  <c r="Q68" i="1"/>
  <c r="Q69" i="1"/>
  <c r="Q70" i="1"/>
  <c r="Q71" i="1"/>
  <c r="Q72" i="1"/>
  <c r="Q73" i="1"/>
  <c r="Q74" i="1"/>
  <c r="Q75" i="1"/>
  <c r="Q76" i="1"/>
  <c r="Q77" i="1"/>
  <c r="R77" i="1" s="1"/>
  <c r="Q78" i="1"/>
  <c r="Q79" i="1"/>
  <c r="R79" i="1" s="1"/>
  <c r="Q80" i="1"/>
  <c r="Q81" i="1"/>
  <c r="Q82" i="1"/>
  <c r="Q83" i="1"/>
  <c r="Q84" i="1"/>
  <c r="Q85" i="1"/>
  <c r="Q86" i="1"/>
  <c r="Q87" i="1"/>
  <c r="Q88" i="1"/>
  <c r="Q89" i="1"/>
  <c r="Q90" i="1"/>
  <c r="R90" i="1" s="1"/>
  <c r="Q91" i="1"/>
  <c r="R91" i="1" s="1"/>
  <c r="Q92" i="1"/>
  <c r="Q93" i="1"/>
  <c r="Q94" i="1"/>
  <c r="R94" i="1" s="1"/>
  <c r="Q95" i="1"/>
  <c r="Q96" i="1"/>
  <c r="R96" i="1" s="1"/>
  <c r="Q97" i="1"/>
  <c r="Q98" i="1"/>
  <c r="Q99" i="1"/>
  <c r="Q100" i="1"/>
  <c r="Q101" i="1"/>
  <c r="R101" i="1" s="1"/>
  <c r="Q102" i="1"/>
  <c r="Q103" i="1"/>
  <c r="R103" i="1" s="1"/>
  <c r="Q104" i="1"/>
  <c r="Q105" i="1"/>
  <c r="Q106" i="1"/>
  <c r="Q107" i="1"/>
  <c r="Q108" i="1"/>
  <c r="Q109" i="1"/>
  <c r="Q110" i="1"/>
  <c r="R110" i="1" s="1"/>
  <c r="Q111" i="1"/>
  <c r="Q112" i="1"/>
  <c r="Q113" i="1"/>
  <c r="R113" i="1" s="1"/>
  <c r="Q114" i="1"/>
  <c r="R114" i="1" s="1"/>
  <c r="Q115" i="1"/>
  <c r="R115" i="1" s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R129" i="1" s="1"/>
  <c r="Q130" i="1"/>
  <c r="R130" i="1" s="1"/>
  <c r="Q131" i="1"/>
  <c r="R131" i="1" s="1"/>
  <c r="Q132" i="1"/>
  <c r="R132" i="1" s="1"/>
  <c r="Q133" i="1"/>
  <c r="Q134" i="1"/>
  <c r="Q135" i="1"/>
  <c r="Q136" i="1"/>
  <c r="Q137" i="1"/>
  <c r="Q138" i="1"/>
  <c r="R138" i="1" s="1"/>
  <c r="Q139" i="1"/>
  <c r="R139" i="1" s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R153" i="1" s="1"/>
  <c r="Q154" i="1"/>
  <c r="Q155" i="1"/>
  <c r="R155" i="1" s="1"/>
  <c r="Q156" i="1"/>
  <c r="R156" i="1" s="1"/>
  <c r="Q157" i="1"/>
  <c r="R157" i="1" s="1"/>
  <c r="Q158" i="1"/>
  <c r="R158" i="1" s="1"/>
  <c r="Q159" i="1"/>
  <c r="Q160" i="1"/>
  <c r="Q161" i="1"/>
  <c r="Q162" i="1"/>
  <c r="Q163" i="1"/>
  <c r="R163" i="1" s="1"/>
  <c r="Q164" i="1"/>
  <c r="Q165" i="1"/>
  <c r="R165" i="1" s="1"/>
  <c r="Q166" i="1"/>
  <c r="Q167" i="1"/>
  <c r="R167" i="1" s="1"/>
  <c r="Q168" i="1"/>
  <c r="R168" i="1" s="1"/>
  <c r="Q169" i="1"/>
  <c r="Q170" i="1"/>
  <c r="Q171" i="1"/>
  <c r="Q172" i="1"/>
  <c r="Q173" i="1"/>
  <c r="Q174" i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R185" i="1" s="1"/>
  <c r="Q186" i="1"/>
  <c r="Q187" i="1"/>
  <c r="R187" i="1" s="1"/>
  <c r="Q188" i="1"/>
  <c r="Q189" i="1"/>
  <c r="Q190" i="1"/>
  <c r="Q191" i="1"/>
  <c r="R191" i="1" s="1"/>
  <c r="Q192" i="1"/>
  <c r="Q193" i="1"/>
  <c r="R193" i="1" s="1"/>
  <c r="Q194" i="1"/>
  <c r="Q195" i="1"/>
  <c r="Q196" i="1"/>
  <c r="Q197" i="1"/>
  <c r="R197" i="1" s="1"/>
  <c r="Q198" i="1"/>
  <c r="Q199" i="1"/>
  <c r="R199" i="1" s="1"/>
  <c r="Q200" i="1"/>
  <c r="Q201" i="1"/>
  <c r="Q202" i="1"/>
  <c r="Q203" i="1"/>
  <c r="Q204" i="1"/>
  <c r="Q205" i="1"/>
  <c r="Q206" i="1"/>
  <c r="Q207" i="1"/>
  <c r="Q208" i="1"/>
  <c r="Q209" i="1"/>
  <c r="Q210" i="1"/>
  <c r="Q211" i="1"/>
  <c r="R211" i="1" s="1"/>
  <c r="Q212" i="1"/>
  <c r="Q213" i="1"/>
  <c r="Q214" i="1"/>
  <c r="Q215" i="1"/>
  <c r="Q216" i="1"/>
  <c r="R216" i="1" s="1"/>
  <c r="Q217" i="1"/>
  <c r="Q218" i="1"/>
  <c r="Q219" i="1"/>
  <c r="Q220" i="1"/>
  <c r="Q221" i="1"/>
  <c r="Q222" i="1"/>
  <c r="Q223" i="1"/>
  <c r="R223" i="1" s="1"/>
  <c r="Q224" i="1"/>
  <c r="Q225" i="1"/>
  <c r="Q226" i="1"/>
  <c r="R226" i="1" s="1"/>
  <c r="Q227" i="1"/>
  <c r="Q228" i="1"/>
  <c r="Q229" i="1"/>
  <c r="Q230" i="1"/>
  <c r="Q231" i="1"/>
  <c r="Q232" i="1"/>
  <c r="Q233" i="1"/>
  <c r="Q234" i="1"/>
  <c r="Q235" i="1"/>
  <c r="R235" i="1" s="1"/>
  <c r="Q236" i="1"/>
  <c r="Q237" i="1"/>
  <c r="Q238" i="1"/>
  <c r="Q239" i="1"/>
  <c r="Q240" i="1"/>
  <c r="Q241" i="1"/>
  <c r="Q242" i="1"/>
  <c r="Q243" i="1"/>
  <c r="Q244" i="1"/>
  <c r="Q245" i="1"/>
  <c r="R245" i="1" s="1"/>
  <c r="Q246" i="1"/>
  <c r="R246" i="1" s="1"/>
  <c r="Q2" i="1"/>
  <c r="P3" i="1"/>
  <c r="P4" i="1"/>
  <c r="P5" i="1"/>
  <c r="P6" i="1"/>
  <c r="P7" i="1"/>
  <c r="P8" i="1"/>
  <c r="R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R21" i="1" s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R45" i="1" s="1"/>
  <c r="P46" i="1"/>
  <c r="P47" i="1"/>
  <c r="P48" i="1"/>
  <c r="P49" i="1"/>
  <c r="P50" i="1"/>
  <c r="P51" i="1"/>
  <c r="P52" i="1"/>
  <c r="P53" i="1"/>
  <c r="P54" i="1"/>
  <c r="P55" i="1"/>
  <c r="P56" i="1"/>
  <c r="P57" i="1"/>
  <c r="R57" i="1" s="1"/>
  <c r="P58" i="1"/>
  <c r="P59" i="1"/>
  <c r="P60" i="1"/>
  <c r="P61" i="1"/>
  <c r="P62" i="1"/>
  <c r="P63" i="1"/>
  <c r="P64" i="1"/>
  <c r="P65" i="1"/>
  <c r="P66" i="1"/>
  <c r="P67" i="1"/>
  <c r="P68" i="1"/>
  <c r="R68" i="1" s="1"/>
  <c r="P69" i="1"/>
  <c r="R69" i="1" s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R104" i="1" s="1"/>
  <c r="P105" i="1"/>
  <c r="R105" i="1" s="1"/>
  <c r="P106" i="1"/>
  <c r="P107" i="1"/>
  <c r="P108" i="1"/>
  <c r="P109" i="1"/>
  <c r="P110" i="1"/>
  <c r="P111" i="1"/>
  <c r="P112" i="1"/>
  <c r="P113" i="1"/>
  <c r="P114" i="1"/>
  <c r="P115" i="1"/>
  <c r="P116" i="1"/>
  <c r="R116" i="1" s="1"/>
  <c r="P117" i="1"/>
  <c r="R117" i="1" s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R164" i="1" s="1"/>
  <c r="P165" i="1"/>
  <c r="P166" i="1"/>
  <c r="P167" i="1"/>
  <c r="P168" i="1"/>
  <c r="P169" i="1"/>
  <c r="P170" i="1"/>
  <c r="P171" i="1"/>
  <c r="P172" i="1"/>
  <c r="P173" i="1"/>
  <c r="P174" i="1"/>
  <c r="P175" i="1"/>
  <c r="P176" i="1"/>
  <c r="R176" i="1" s="1"/>
  <c r="P177" i="1"/>
  <c r="R177" i="1" s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R200" i="1" s="1"/>
  <c r="P201" i="1"/>
  <c r="R201" i="1" s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R237" i="1" s="1"/>
  <c r="P238" i="1"/>
  <c r="P239" i="1"/>
  <c r="P240" i="1"/>
  <c r="P241" i="1"/>
  <c r="P242" i="1"/>
  <c r="P243" i="1"/>
  <c r="P244" i="1"/>
  <c r="P245" i="1"/>
  <c r="P246" i="1"/>
  <c r="P2" i="1"/>
  <c r="L198" i="1"/>
  <c r="L201" i="1"/>
  <c r="L204" i="1"/>
  <c r="L207" i="1"/>
  <c r="L210" i="1"/>
  <c r="L213" i="1"/>
  <c r="L216" i="1"/>
  <c r="L231" i="1"/>
  <c r="L233" i="1"/>
  <c r="L235" i="1"/>
  <c r="L237" i="1"/>
  <c r="L239" i="1"/>
  <c r="L241" i="1"/>
  <c r="L243" i="1"/>
  <c r="L245" i="1"/>
  <c r="L219" i="1"/>
  <c r="L221" i="1"/>
  <c r="L223" i="1"/>
  <c r="L225" i="1"/>
  <c r="L227" i="1"/>
  <c r="L228" i="1"/>
  <c r="L229" i="1"/>
  <c r="L230" i="1"/>
  <c r="L196" i="1"/>
  <c r="L199" i="1"/>
  <c r="L202" i="1"/>
  <c r="L205" i="1"/>
  <c r="L208" i="1"/>
  <c r="L211" i="1"/>
  <c r="L214" i="1"/>
  <c r="L217" i="1"/>
  <c r="L165" i="1"/>
  <c r="L167" i="1"/>
  <c r="L169" i="1"/>
  <c r="L172" i="1"/>
  <c r="L176" i="1"/>
  <c r="L180" i="1"/>
  <c r="L184" i="1"/>
  <c r="L188" i="1"/>
  <c r="L149" i="1"/>
  <c r="L151" i="1"/>
  <c r="L153" i="1"/>
  <c r="L155" i="1"/>
  <c r="L157" i="1"/>
  <c r="L159" i="1"/>
  <c r="L161" i="1"/>
  <c r="L163" i="1"/>
  <c r="L2" i="1"/>
  <c r="L5" i="1"/>
  <c r="L8" i="1"/>
  <c r="L10" i="1"/>
  <c r="L12" i="1"/>
  <c r="L14" i="1"/>
  <c r="L20" i="1"/>
  <c r="L22" i="1"/>
  <c r="L24" i="1"/>
  <c r="L25" i="1"/>
  <c r="L3" i="1"/>
  <c r="L6" i="1"/>
  <c r="L18" i="1"/>
  <c r="L19" i="1"/>
  <c r="L21" i="1"/>
  <c r="L23" i="1"/>
  <c r="L4" i="1"/>
  <c r="L7" i="1"/>
  <c r="L9" i="1"/>
  <c r="L11" i="1"/>
  <c r="L13" i="1"/>
  <c r="L15" i="1"/>
  <c r="L16" i="1"/>
  <c r="L17" i="1"/>
  <c r="L26" i="1"/>
  <c r="L27" i="1"/>
  <c r="L28" i="1"/>
  <c r="L29" i="1"/>
  <c r="L30" i="1"/>
  <c r="L31" i="1"/>
  <c r="L32" i="1"/>
  <c r="L33" i="1"/>
  <c r="L156" i="1"/>
  <c r="L158" i="1"/>
  <c r="L160" i="1"/>
  <c r="L162" i="1"/>
  <c r="L164" i="1"/>
  <c r="L170" i="1"/>
  <c r="L173" i="1"/>
  <c r="L177" i="1"/>
  <c r="L181" i="1"/>
  <c r="L185" i="1"/>
  <c r="L189" i="1"/>
  <c r="L191" i="1"/>
  <c r="L193" i="1"/>
  <c r="L110" i="1"/>
  <c r="L113" i="1"/>
  <c r="L116" i="1"/>
  <c r="L119" i="1"/>
  <c r="L122" i="1"/>
  <c r="L133" i="1"/>
  <c r="L135" i="1"/>
  <c r="L137" i="1"/>
  <c r="L139" i="1"/>
  <c r="L141" i="1"/>
  <c r="L143" i="1"/>
  <c r="L145" i="1"/>
  <c r="L147" i="1"/>
  <c r="L104" i="1"/>
  <c r="L106" i="1"/>
  <c r="L108" i="1"/>
  <c r="L111" i="1"/>
  <c r="L114" i="1"/>
  <c r="L117" i="1"/>
  <c r="L120" i="1"/>
  <c r="L123" i="1"/>
  <c r="L134" i="1"/>
  <c r="L136" i="1"/>
  <c r="L138" i="1"/>
  <c r="L140" i="1"/>
  <c r="L142" i="1"/>
  <c r="L144" i="1"/>
  <c r="L146" i="1"/>
  <c r="L148" i="1"/>
  <c r="L125" i="1"/>
  <c r="L126" i="1"/>
  <c r="L127" i="1"/>
  <c r="L128" i="1"/>
  <c r="L129" i="1"/>
  <c r="L130" i="1"/>
  <c r="L131" i="1"/>
  <c r="L132" i="1"/>
  <c r="L105" i="1"/>
  <c r="L107" i="1"/>
  <c r="L109" i="1"/>
  <c r="L112" i="1"/>
  <c r="L115" i="1"/>
  <c r="L118" i="1"/>
  <c r="L121" i="1"/>
  <c r="L124" i="1"/>
  <c r="L166" i="1"/>
  <c r="L168" i="1"/>
  <c r="L171" i="1"/>
  <c r="L174" i="1"/>
  <c r="L178" i="1"/>
  <c r="L182" i="1"/>
  <c r="L186" i="1"/>
  <c r="L175" i="1"/>
  <c r="L179" i="1"/>
  <c r="L183" i="1"/>
  <c r="L187" i="1"/>
  <c r="L190" i="1"/>
  <c r="L192" i="1"/>
  <c r="L194" i="1"/>
  <c r="L150" i="1"/>
  <c r="L152" i="1"/>
  <c r="L154" i="1"/>
  <c r="L197" i="1"/>
  <c r="L200" i="1"/>
  <c r="L203" i="1"/>
  <c r="L206" i="1"/>
  <c r="L209" i="1"/>
  <c r="L212" i="1"/>
  <c r="L215" i="1"/>
  <c r="L218" i="1"/>
  <c r="L232" i="1"/>
  <c r="L234" i="1"/>
  <c r="L236" i="1"/>
  <c r="L238" i="1"/>
  <c r="L240" i="1"/>
  <c r="L242" i="1"/>
  <c r="L244" i="1"/>
  <c r="L246" i="1"/>
  <c r="L220" i="1"/>
  <c r="L222" i="1"/>
  <c r="L224" i="1"/>
  <c r="L226" i="1"/>
  <c r="L54" i="1"/>
  <c r="L55" i="1"/>
  <c r="L56" i="1"/>
  <c r="L57" i="1"/>
  <c r="L58" i="1"/>
  <c r="L59" i="1"/>
  <c r="L34" i="1"/>
  <c r="L36" i="1"/>
  <c r="L38" i="1"/>
  <c r="L40" i="1"/>
  <c r="L42" i="1"/>
  <c r="L44" i="1"/>
  <c r="L46" i="1"/>
  <c r="L49" i="1"/>
  <c r="L35" i="1"/>
  <c r="L37" i="1"/>
  <c r="L39" i="1"/>
  <c r="L41" i="1"/>
  <c r="L43" i="1"/>
  <c r="L45" i="1"/>
  <c r="L47" i="1"/>
  <c r="L50" i="1"/>
  <c r="L48" i="1"/>
  <c r="L51" i="1"/>
  <c r="L60" i="1"/>
  <c r="L61" i="1"/>
  <c r="L62" i="1"/>
  <c r="L63" i="1"/>
  <c r="L64" i="1"/>
  <c r="L65" i="1"/>
  <c r="L66" i="1"/>
  <c r="L67" i="1"/>
  <c r="L52" i="1"/>
  <c r="L53" i="1"/>
  <c r="L92" i="1"/>
  <c r="L94" i="1"/>
  <c r="L96" i="1"/>
  <c r="L98" i="1"/>
  <c r="L100" i="1"/>
  <c r="L102" i="1"/>
  <c r="L68" i="1"/>
  <c r="L70" i="1"/>
  <c r="L72" i="1"/>
  <c r="L74" i="1"/>
  <c r="L76" i="1"/>
  <c r="L78" i="1"/>
  <c r="L80" i="1"/>
  <c r="L81" i="1"/>
  <c r="L90" i="1"/>
  <c r="L91" i="1"/>
  <c r="L93" i="1"/>
  <c r="L95" i="1"/>
  <c r="L97" i="1"/>
  <c r="L99" i="1"/>
  <c r="L101" i="1"/>
  <c r="L103" i="1"/>
  <c r="L82" i="1"/>
  <c r="L83" i="1"/>
  <c r="L84" i="1"/>
  <c r="L85" i="1"/>
  <c r="L86" i="1"/>
  <c r="L87" i="1"/>
  <c r="L88" i="1"/>
  <c r="L89" i="1"/>
  <c r="L69" i="1"/>
  <c r="L71" i="1"/>
  <c r="L73" i="1"/>
  <c r="L75" i="1"/>
  <c r="L77" i="1"/>
  <c r="L79" i="1"/>
  <c r="L195" i="1"/>
  <c r="K198" i="1"/>
  <c r="K201" i="1"/>
  <c r="K204" i="1"/>
  <c r="K207" i="1"/>
  <c r="K210" i="1"/>
  <c r="K213" i="1"/>
  <c r="K216" i="1"/>
  <c r="K231" i="1"/>
  <c r="K233" i="1"/>
  <c r="K235" i="1"/>
  <c r="K237" i="1"/>
  <c r="K239" i="1"/>
  <c r="K241" i="1"/>
  <c r="K243" i="1"/>
  <c r="K245" i="1"/>
  <c r="K219" i="1"/>
  <c r="K221" i="1"/>
  <c r="K223" i="1"/>
  <c r="K225" i="1"/>
  <c r="K227" i="1"/>
  <c r="K228" i="1"/>
  <c r="K229" i="1"/>
  <c r="K230" i="1"/>
  <c r="K196" i="1"/>
  <c r="K199" i="1"/>
  <c r="K202" i="1"/>
  <c r="K205" i="1"/>
  <c r="K208" i="1"/>
  <c r="K211" i="1"/>
  <c r="K214" i="1"/>
  <c r="K217" i="1"/>
  <c r="K165" i="1"/>
  <c r="K167" i="1"/>
  <c r="K169" i="1"/>
  <c r="K172" i="1"/>
  <c r="K176" i="1"/>
  <c r="K180" i="1"/>
  <c r="K184" i="1"/>
  <c r="K188" i="1"/>
  <c r="K149" i="1"/>
  <c r="K151" i="1"/>
  <c r="K153" i="1"/>
  <c r="K155" i="1"/>
  <c r="K157" i="1"/>
  <c r="K159" i="1"/>
  <c r="K161" i="1"/>
  <c r="K163" i="1"/>
  <c r="K2" i="1"/>
  <c r="K5" i="1"/>
  <c r="K8" i="1"/>
  <c r="K10" i="1"/>
  <c r="K12" i="1"/>
  <c r="K14" i="1"/>
  <c r="K20" i="1"/>
  <c r="K22" i="1"/>
  <c r="K24" i="1"/>
  <c r="K25" i="1"/>
  <c r="K3" i="1"/>
  <c r="K6" i="1"/>
  <c r="K18" i="1"/>
  <c r="K19" i="1"/>
  <c r="K21" i="1"/>
  <c r="K23" i="1"/>
  <c r="K4" i="1"/>
  <c r="K7" i="1"/>
  <c r="K9" i="1"/>
  <c r="K11" i="1"/>
  <c r="K13" i="1"/>
  <c r="K15" i="1"/>
  <c r="K16" i="1"/>
  <c r="K17" i="1"/>
  <c r="K26" i="1"/>
  <c r="K27" i="1"/>
  <c r="K28" i="1"/>
  <c r="K29" i="1"/>
  <c r="K30" i="1"/>
  <c r="K31" i="1"/>
  <c r="K32" i="1"/>
  <c r="K33" i="1"/>
  <c r="K156" i="1"/>
  <c r="K158" i="1"/>
  <c r="K160" i="1"/>
  <c r="K162" i="1"/>
  <c r="K164" i="1"/>
  <c r="K170" i="1"/>
  <c r="K173" i="1"/>
  <c r="K177" i="1"/>
  <c r="K181" i="1"/>
  <c r="K185" i="1"/>
  <c r="K189" i="1"/>
  <c r="K191" i="1"/>
  <c r="K193" i="1"/>
  <c r="K110" i="1"/>
  <c r="K113" i="1"/>
  <c r="K116" i="1"/>
  <c r="K119" i="1"/>
  <c r="K122" i="1"/>
  <c r="K133" i="1"/>
  <c r="K135" i="1"/>
  <c r="K137" i="1"/>
  <c r="K139" i="1"/>
  <c r="K141" i="1"/>
  <c r="K143" i="1"/>
  <c r="K145" i="1"/>
  <c r="K147" i="1"/>
  <c r="K104" i="1"/>
  <c r="K106" i="1"/>
  <c r="K108" i="1"/>
  <c r="K111" i="1"/>
  <c r="K114" i="1"/>
  <c r="K117" i="1"/>
  <c r="K120" i="1"/>
  <c r="K123" i="1"/>
  <c r="K134" i="1"/>
  <c r="K136" i="1"/>
  <c r="K138" i="1"/>
  <c r="K140" i="1"/>
  <c r="K142" i="1"/>
  <c r="K144" i="1"/>
  <c r="K146" i="1"/>
  <c r="K148" i="1"/>
  <c r="K125" i="1"/>
  <c r="K126" i="1"/>
  <c r="K127" i="1"/>
  <c r="K128" i="1"/>
  <c r="K129" i="1"/>
  <c r="K130" i="1"/>
  <c r="K131" i="1"/>
  <c r="K132" i="1"/>
  <c r="K105" i="1"/>
  <c r="K107" i="1"/>
  <c r="K109" i="1"/>
  <c r="K112" i="1"/>
  <c r="K115" i="1"/>
  <c r="K118" i="1"/>
  <c r="K121" i="1"/>
  <c r="K124" i="1"/>
  <c r="K166" i="1"/>
  <c r="K168" i="1"/>
  <c r="K171" i="1"/>
  <c r="K174" i="1"/>
  <c r="K178" i="1"/>
  <c r="K182" i="1"/>
  <c r="K186" i="1"/>
  <c r="K175" i="1"/>
  <c r="K179" i="1"/>
  <c r="K183" i="1"/>
  <c r="K187" i="1"/>
  <c r="K190" i="1"/>
  <c r="K192" i="1"/>
  <c r="K194" i="1"/>
  <c r="K150" i="1"/>
  <c r="K152" i="1"/>
  <c r="K154" i="1"/>
  <c r="K197" i="1"/>
  <c r="K200" i="1"/>
  <c r="K203" i="1"/>
  <c r="K206" i="1"/>
  <c r="K209" i="1"/>
  <c r="K212" i="1"/>
  <c r="K215" i="1"/>
  <c r="K218" i="1"/>
  <c r="K232" i="1"/>
  <c r="K234" i="1"/>
  <c r="K236" i="1"/>
  <c r="K238" i="1"/>
  <c r="K240" i="1"/>
  <c r="K242" i="1"/>
  <c r="K244" i="1"/>
  <c r="K246" i="1"/>
  <c r="K220" i="1"/>
  <c r="K222" i="1"/>
  <c r="K224" i="1"/>
  <c r="K226" i="1"/>
  <c r="K54" i="1"/>
  <c r="K55" i="1"/>
  <c r="K56" i="1"/>
  <c r="K57" i="1"/>
  <c r="K58" i="1"/>
  <c r="K59" i="1"/>
  <c r="K34" i="1"/>
  <c r="K36" i="1"/>
  <c r="K38" i="1"/>
  <c r="K40" i="1"/>
  <c r="K42" i="1"/>
  <c r="K44" i="1"/>
  <c r="K46" i="1"/>
  <c r="K49" i="1"/>
  <c r="K35" i="1"/>
  <c r="K37" i="1"/>
  <c r="K39" i="1"/>
  <c r="K41" i="1"/>
  <c r="K43" i="1"/>
  <c r="K45" i="1"/>
  <c r="K47" i="1"/>
  <c r="K50" i="1"/>
  <c r="K48" i="1"/>
  <c r="K51" i="1"/>
  <c r="K60" i="1"/>
  <c r="K61" i="1"/>
  <c r="K62" i="1"/>
  <c r="K63" i="1"/>
  <c r="K64" i="1"/>
  <c r="K65" i="1"/>
  <c r="K66" i="1"/>
  <c r="K67" i="1"/>
  <c r="K52" i="1"/>
  <c r="K53" i="1"/>
  <c r="K92" i="1"/>
  <c r="K94" i="1"/>
  <c r="K96" i="1"/>
  <c r="K98" i="1"/>
  <c r="K100" i="1"/>
  <c r="K102" i="1"/>
  <c r="K68" i="1"/>
  <c r="K70" i="1"/>
  <c r="K72" i="1"/>
  <c r="K74" i="1"/>
  <c r="K76" i="1"/>
  <c r="K78" i="1"/>
  <c r="K80" i="1"/>
  <c r="K81" i="1"/>
  <c r="K90" i="1"/>
  <c r="K91" i="1"/>
  <c r="K93" i="1"/>
  <c r="K95" i="1"/>
  <c r="K97" i="1"/>
  <c r="K99" i="1"/>
  <c r="K101" i="1"/>
  <c r="K103" i="1"/>
  <c r="K82" i="1"/>
  <c r="K83" i="1"/>
  <c r="K84" i="1"/>
  <c r="K85" i="1"/>
  <c r="K86" i="1"/>
  <c r="K87" i="1"/>
  <c r="K88" i="1"/>
  <c r="K89" i="1"/>
  <c r="K69" i="1"/>
  <c r="K71" i="1"/>
  <c r="K73" i="1"/>
  <c r="K75" i="1"/>
  <c r="K77" i="1"/>
  <c r="K79" i="1"/>
  <c r="K195" i="1"/>
  <c r="R198" i="1"/>
  <c r="R207" i="1"/>
  <c r="R210" i="1"/>
  <c r="R213" i="1"/>
  <c r="R231" i="1"/>
  <c r="R233" i="1"/>
  <c r="R243" i="1"/>
  <c r="R219" i="1"/>
  <c r="R221" i="1"/>
  <c r="R225" i="1"/>
  <c r="R227" i="1"/>
  <c r="R228" i="1"/>
  <c r="R196" i="1"/>
  <c r="R208" i="1"/>
  <c r="R214" i="1"/>
  <c r="R172" i="1"/>
  <c r="R184" i="1"/>
  <c r="R188" i="1"/>
  <c r="R149" i="1"/>
  <c r="R151" i="1"/>
  <c r="R159" i="1"/>
  <c r="R161" i="1"/>
  <c r="R2" i="1"/>
  <c r="R5" i="1"/>
  <c r="R20" i="1"/>
  <c r="R22" i="1"/>
  <c r="R24" i="1"/>
  <c r="R25" i="1"/>
  <c r="R3" i="1"/>
  <c r="R4" i="1"/>
  <c r="R9" i="1"/>
  <c r="R15" i="1"/>
  <c r="R16" i="1"/>
  <c r="R17" i="1"/>
  <c r="R27" i="1"/>
  <c r="R28" i="1"/>
  <c r="R29" i="1"/>
  <c r="R30" i="1"/>
  <c r="R31" i="1"/>
  <c r="R32" i="1"/>
  <c r="R33" i="1"/>
  <c r="R160" i="1"/>
  <c r="R162" i="1"/>
  <c r="R173" i="1"/>
  <c r="R189" i="1"/>
  <c r="R135" i="1"/>
  <c r="R137" i="1"/>
  <c r="R141" i="1"/>
  <c r="R143" i="1"/>
  <c r="R145" i="1"/>
  <c r="R147" i="1"/>
  <c r="R111" i="1"/>
  <c r="R123" i="1"/>
  <c r="R136" i="1"/>
  <c r="R140" i="1"/>
  <c r="R148" i="1"/>
  <c r="R125" i="1"/>
  <c r="R126" i="1"/>
  <c r="R127" i="1"/>
  <c r="R128" i="1"/>
  <c r="R112" i="1"/>
  <c r="R124" i="1"/>
  <c r="R166" i="1"/>
  <c r="R171" i="1"/>
  <c r="R174" i="1"/>
  <c r="R186" i="1"/>
  <c r="R183" i="1"/>
  <c r="R190" i="1"/>
  <c r="R150" i="1"/>
  <c r="R152" i="1"/>
  <c r="R209" i="1"/>
  <c r="R212" i="1"/>
  <c r="R232" i="1"/>
  <c r="R234" i="1"/>
  <c r="R236" i="1"/>
  <c r="R244" i="1"/>
  <c r="R220" i="1"/>
  <c r="R222" i="1"/>
  <c r="R224" i="1"/>
  <c r="R56" i="1"/>
  <c r="R40" i="1"/>
  <c r="R42" i="1"/>
  <c r="R44" i="1"/>
  <c r="R39" i="1"/>
  <c r="R41" i="1"/>
  <c r="R51" i="1"/>
  <c r="R63" i="1"/>
  <c r="R64" i="1"/>
  <c r="R52" i="1"/>
  <c r="R53" i="1"/>
  <c r="R92" i="1"/>
  <c r="R100" i="1"/>
  <c r="R102" i="1"/>
  <c r="R76" i="1"/>
  <c r="R78" i="1"/>
  <c r="R80" i="1"/>
  <c r="R81" i="1"/>
  <c r="R93" i="1"/>
  <c r="R99" i="1"/>
  <c r="R87" i="1"/>
  <c r="R88" i="1"/>
  <c r="R89" i="1"/>
  <c r="R75" i="1"/>
  <c r="R195" i="1"/>
  <c r="R230" i="1" l="1"/>
  <c r="R206" i="1"/>
  <c r="R182" i="1"/>
  <c r="R146" i="1"/>
  <c r="R122" i="1"/>
  <c r="R86" i="1"/>
  <c r="R50" i="1"/>
  <c r="R26" i="1"/>
  <c r="R217" i="1"/>
  <c r="R181" i="1"/>
  <c r="R133" i="1"/>
  <c r="R109" i="1"/>
  <c r="R85" i="1"/>
  <c r="R37" i="1"/>
  <c r="R204" i="1"/>
  <c r="R180" i="1"/>
  <c r="R120" i="1"/>
  <c r="R84" i="1"/>
  <c r="R48" i="1"/>
  <c r="R12" i="1"/>
  <c r="R239" i="1"/>
  <c r="R203" i="1"/>
  <c r="R179" i="1"/>
  <c r="R119" i="1"/>
  <c r="R107" i="1"/>
  <c r="R95" i="1"/>
  <c r="R83" i="1"/>
  <c r="R59" i="1"/>
  <c r="R47" i="1"/>
  <c r="R23" i="1"/>
  <c r="R242" i="1"/>
  <c r="R218" i="1"/>
  <c r="R194" i="1"/>
  <c r="R170" i="1"/>
  <c r="R134" i="1"/>
  <c r="R98" i="1"/>
  <c r="R74" i="1"/>
  <c r="R38" i="1"/>
  <c r="R14" i="1"/>
  <c r="R241" i="1"/>
  <c r="R229" i="1"/>
  <c r="R205" i="1"/>
  <c r="R169" i="1"/>
  <c r="R121" i="1"/>
  <c r="R97" i="1"/>
  <c r="R73" i="1"/>
  <c r="R240" i="1"/>
  <c r="R192" i="1"/>
  <c r="R144" i="1"/>
  <c r="R108" i="1"/>
  <c r="R72" i="1"/>
  <c r="R36" i="1"/>
  <c r="R215" i="1"/>
  <c r="R71" i="1"/>
  <c r="R238" i="1"/>
  <c r="R202" i="1"/>
  <c r="R178" i="1"/>
  <c r="R154" i="1"/>
  <c r="R142" i="1"/>
  <c r="R118" i="1"/>
  <c r="R106" i="1"/>
  <c r="R82" i="1"/>
  <c r="R70" i="1"/>
  <c r="R58" i="1"/>
  <c r="R34" i="1"/>
  <c r="R10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<sst xmlns="http://schemas.openxmlformats.org/spreadsheetml/2006/main" count="1742" uniqueCount="156">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</sst>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E15" sqref="E15"/>
    </sheetView>
  </sheetViews>
  <sheetFormatPr defaultRowHeight="14.4" x14ac:dyDescent="0.3"/>
  <cols>
    <col min="1" max="1" width="19.5546875" bestFit="1" customWidth="1"/>
    <col min="2" max="3" width="10" bestFit="1" customWidth="1"/>
    <col min="5" max="5" width="11.6640625" customWidth="1"/>
    <col min="6" max="6" width="9.886718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150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O2*N2</f>
        <v>2400</v>
      </c>
      <c r="Q2" s="12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149</v>
      </c>
      <c r="H3" t="s">
        <v>91</v>
      </c>
      <c r="I3" t="s">
        <v>92</v>
      </c>
      <c r="J3" s="2">
        <v>44562</v>
      </c>
      <c r="K3">
        <f>MONTH(J3)</f>
        <v>1</v>
      </c>
      <c r="L3">
        <f>YEAR(J3)</f>
        <v>2022</v>
      </c>
      <c r="M3" s="1">
        <v>1460</v>
      </c>
      <c r="N3" s="1">
        <v>2000</v>
      </c>
      <c r="O3">
        <v>2</v>
      </c>
      <c r="P3" s="1">
        <f t="shared" ref="P3:P66" si="0">O3*N3</f>
        <v>4000</v>
      </c>
      <c r="Q3" s="12">
        <f t="shared" ref="Q3:Q66" si="1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x14ac:dyDescent="0.3">
      <c r="A4" s="9" t="s">
        <v>147</v>
      </c>
      <c r="B4" s="9"/>
      <c r="C4" s="9"/>
      <c r="D4" s="9"/>
      <c r="E4" s="9"/>
      <c r="F4">
        <v>1065</v>
      </c>
      <c r="G4" t="s">
        <v>151</v>
      </c>
      <c r="H4" t="s">
        <v>20</v>
      </c>
      <c r="I4" t="s">
        <v>21</v>
      </c>
      <c r="J4" s="2">
        <v>44562</v>
      </c>
      <c r="K4">
        <f>MONTH(J4)</f>
        <v>1</v>
      </c>
      <c r="L4">
        <f>YEAR(J4)</f>
        <v>2022</v>
      </c>
      <c r="M4" s="1">
        <v>840</v>
      </c>
      <c r="N4" s="1">
        <v>1200</v>
      </c>
      <c r="O4">
        <v>2</v>
      </c>
      <c r="P4" s="1">
        <f t="shared" si="0"/>
        <v>2400</v>
      </c>
      <c r="Q4" s="12">
        <f t="shared" si="1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3">
      <c r="B5" s="11">
        <v>2022</v>
      </c>
      <c r="C5" s="10">
        <v>2023</v>
      </c>
      <c r="D5" s="3"/>
      <c r="E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>MONTH(J5)</f>
        <v>1</v>
      </c>
      <c r="L5">
        <f>YEAR(J5)</f>
        <v>2022</v>
      </c>
      <c r="M5" s="1">
        <v>1050</v>
      </c>
      <c r="N5" s="1">
        <v>1500</v>
      </c>
      <c r="O5">
        <v>1</v>
      </c>
      <c r="P5" s="1">
        <f t="shared" si="0"/>
        <v>1500</v>
      </c>
      <c r="Q5" s="12">
        <f t="shared" si="1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 ca="1">SUMIF(L1:L246,2022,R2:R246)</f>
        <v>330500</v>
      </c>
      <c r="C6" s="5">
        <f>SUMIF(L2:L246,2023,R2:R246)</f>
        <v>453830</v>
      </c>
      <c r="D6" s="5"/>
      <c r="E6" s="6">
        <f ca="1">(C6-B6)/B6</f>
        <v>0.37316187594553707</v>
      </c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>MONTH(J6)</f>
        <v>1</v>
      </c>
      <c r="L6">
        <f>YEAR(J6)</f>
        <v>2022</v>
      </c>
      <c r="M6" s="1">
        <v>1825</v>
      </c>
      <c r="N6" s="1">
        <v>2500</v>
      </c>
      <c r="O6">
        <v>1</v>
      </c>
      <c r="P6" s="1">
        <f t="shared" si="0"/>
        <v>2500</v>
      </c>
      <c r="Q6" s="12">
        <f t="shared" si="1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5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>MONTH(J7)</f>
        <v>1</v>
      </c>
      <c r="L7">
        <f>YEAR(J7)</f>
        <v>2022</v>
      </c>
      <c r="M7" s="1">
        <v>1050</v>
      </c>
      <c r="N7" s="1">
        <v>1500</v>
      </c>
      <c r="O7">
        <v>1</v>
      </c>
      <c r="P7" s="1">
        <f t="shared" si="0"/>
        <v>1500</v>
      </c>
      <c r="Q7" s="12">
        <f t="shared" si="1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5"/>
      <c r="E8" s="6"/>
      <c r="F8">
        <v>1051</v>
      </c>
      <c r="G8" t="s">
        <v>149</v>
      </c>
      <c r="H8" t="s">
        <v>31</v>
      </c>
      <c r="I8" t="s">
        <v>32</v>
      </c>
      <c r="J8" s="2">
        <v>44564</v>
      </c>
      <c r="K8">
        <f>MONTH(J8)</f>
        <v>1</v>
      </c>
      <c r="L8">
        <f>YEAR(J8)</f>
        <v>2022</v>
      </c>
      <c r="M8" s="1">
        <v>1260</v>
      </c>
      <c r="N8" s="1">
        <v>1800</v>
      </c>
      <c r="O8">
        <v>3</v>
      </c>
      <c r="P8" s="1">
        <f t="shared" si="0"/>
        <v>5400</v>
      </c>
      <c r="Q8" s="12">
        <f t="shared" si="1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E9" s="4"/>
      <c r="F9">
        <v>1067</v>
      </c>
      <c r="G9" t="s">
        <v>149</v>
      </c>
      <c r="H9" t="s">
        <v>31</v>
      </c>
      <c r="I9" t="s">
        <v>32</v>
      </c>
      <c r="J9" s="2">
        <v>44564</v>
      </c>
      <c r="K9">
        <f>MONTH(J9)</f>
        <v>1</v>
      </c>
      <c r="L9">
        <f>YEAR(J9)</f>
        <v>2022</v>
      </c>
      <c r="M9" s="1">
        <v>1260</v>
      </c>
      <c r="N9" s="1">
        <v>1800</v>
      </c>
      <c r="O9">
        <v>3</v>
      </c>
      <c r="P9" s="1">
        <f t="shared" si="0"/>
        <v>5400</v>
      </c>
      <c r="Q9" s="12">
        <f t="shared" si="1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x14ac:dyDescent="0.3">
      <c r="A10" s="9" t="s">
        <v>148</v>
      </c>
      <c r="B10" s="9"/>
      <c r="C10" s="9"/>
      <c r="D10" s="9"/>
      <c r="E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>MONTH(J10)</f>
        <v>1</v>
      </c>
      <c r="L10">
        <f>YEAR(J10)</f>
        <v>2022</v>
      </c>
      <c r="M10" s="1">
        <v>1470</v>
      </c>
      <c r="N10" s="1">
        <v>2100</v>
      </c>
      <c r="O10">
        <v>1</v>
      </c>
      <c r="P10" s="1">
        <f t="shared" si="0"/>
        <v>2100</v>
      </c>
      <c r="Q10" s="12">
        <f t="shared" si="1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3">
      <c r="B11" s="10">
        <v>2022</v>
      </c>
      <c r="C11" s="10">
        <v>2023</v>
      </c>
      <c r="D11" s="3"/>
      <c r="E11" s="11" t="s">
        <v>35</v>
      </c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>MONTH(J11)</f>
        <v>1</v>
      </c>
      <c r="L11">
        <f>YEAR(J11)</f>
        <v>2022</v>
      </c>
      <c r="M11" s="1">
        <v>1470</v>
      </c>
      <c r="N11" s="1">
        <v>2100</v>
      </c>
      <c r="O11">
        <v>1</v>
      </c>
      <c r="P11" s="1">
        <f t="shared" si="0"/>
        <v>2100</v>
      </c>
      <c r="Q11" s="12">
        <f t="shared" si="1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SUMIF(K2:K103,1,R2:R103)</f>
        <v>101595</v>
      </c>
      <c r="C12" s="5">
        <f>SUMIF(K104:K246,1,R104:R246)</f>
        <v>143555</v>
      </c>
      <c r="D12" s="5"/>
      <c r="E12" s="4">
        <f>(C12-B12)/B12</f>
        <v>0.41301245140016735</v>
      </c>
      <c r="F12">
        <v>1053</v>
      </c>
      <c r="G12" t="s">
        <v>150</v>
      </c>
      <c r="H12" t="s">
        <v>38</v>
      </c>
      <c r="I12" t="s">
        <v>39</v>
      </c>
      <c r="J12" s="2">
        <v>44566</v>
      </c>
      <c r="K12">
        <f>MONTH(J12)</f>
        <v>1</v>
      </c>
      <c r="L12">
        <f>YEAR(J12)</f>
        <v>2022</v>
      </c>
      <c r="M12" s="1">
        <v>896.99999999999989</v>
      </c>
      <c r="N12" s="1">
        <v>1300</v>
      </c>
      <c r="O12">
        <v>2</v>
      </c>
      <c r="P12" s="1">
        <f t="shared" si="0"/>
        <v>2600</v>
      </c>
      <c r="Q12" s="12">
        <f t="shared" si="1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SUMIF(K2:K103,2,R2:R103)</f>
        <v>113445</v>
      </c>
      <c r="C13" s="5">
        <f>SUMIF(K104:K246,2,R104:R246)</f>
        <v>145535</v>
      </c>
      <c r="D13" s="5"/>
      <c r="E13" s="4">
        <f>(C13-B13)/B13</f>
        <v>0.28286835030190843</v>
      </c>
      <c r="F13">
        <v>1069</v>
      </c>
      <c r="G13" t="s">
        <v>150</v>
      </c>
      <c r="H13" t="s">
        <v>38</v>
      </c>
      <c r="I13" t="s">
        <v>39</v>
      </c>
      <c r="J13" s="2">
        <v>44566</v>
      </c>
      <c r="K13">
        <f>MONTH(J13)</f>
        <v>1</v>
      </c>
      <c r="L13">
        <f>YEAR(J13)</f>
        <v>2022</v>
      </c>
      <c r="M13" s="1">
        <v>896.99999999999989</v>
      </c>
      <c r="N13" s="1">
        <v>1300</v>
      </c>
      <c r="O13">
        <v>2</v>
      </c>
      <c r="P13" s="1">
        <f t="shared" si="0"/>
        <v>2600</v>
      </c>
      <c r="Q13" s="12">
        <f t="shared" si="1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SUMIF(K2:K103,3,R2:R103)</f>
        <v>115460</v>
      </c>
      <c r="C14" s="5">
        <f>SUMIF(K104:K246,3,R104:R246)</f>
        <v>164740</v>
      </c>
      <c r="D14" s="5"/>
      <c r="E14" s="4">
        <f>(C14-B14)/B14</f>
        <v>0.42681448120561233</v>
      </c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>MONTH(J14)</f>
        <v>1</v>
      </c>
      <c r="L14">
        <f>YEAR(J14)</f>
        <v>2022</v>
      </c>
      <c r="M14" s="1">
        <v>1104</v>
      </c>
      <c r="N14" s="1">
        <v>1600</v>
      </c>
      <c r="O14">
        <v>1</v>
      </c>
      <c r="P14" s="1">
        <f t="shared" si="0"/>
        <v>1600</v>
      </c>
      <c r="Q14" s="12">
        <f t="shared" si="1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>MONTH(J15)</f>
        <v>1</v>
      </c>
      <c r="L15">
        <f>YEAR(J15)</f>
        <v>2022</v>
      </c>
      <c r="M15" s="1">
        <v>1104</v>
      </c>
      <c r="N15" s="1">
        <v>1600</v>
      </c>
      <c r="O15">
        <v>1</v>
      </c>
      <c r="P15" s="1">
        <f t="shared" si="0"/>
        <v>1600</v>
      </c>
      <c r="Q15" s="12">
        <f t="shared" si="1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151</v>
      </c>
      <c r="H16" t="s">
        <v>43</v>
      </c>
      <c r="I16" t="s">
        <v>44</v>
      </c>
      <c r="J16" s="2">
        <v>44568</v>
      </c>
      <c r="K16">
        <f>MONTH(J16)</f>
        <v>1</v>
      </c>
      <c r="L16">
        <f>YEAR(J16)</f>
        <v>2022</v>
      </c>
      <c r="M16" s="1">
        <v>1496</v>
      </c>
      <c r="N16" s="1">
        <v>2200</v>
      </c>
      <c r="O16">
        <v>2</v>
      </c>
      <c r="P16" s="1">
        <f t="shared" si="0"/>
        <v>4400</v>
      </c>
      <c r="Q16" s="12">
        <f t="shared" si="1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D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>MONTH(J17)</f>
        <v>1</v>
      </c>
      <c r="L17">
        <f>YEAR(J17)</f>
        <v>2022</v>
      </c>
      <c r="M17" s="1">
        <v>1700.0000000000002</v>
      </c>
      <c r="N17" s="1">
        <v>2500</v>
      </c>
      <c r="O17">
        <v>1</v>
      </c>
      <c r="P17" s="1">
        <f t="shared" si="0"/>
        <v>2500</v>
      </c>
      <c r="Q17" s="12">
        <f t="shared" si="1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152</v>
      </c>
      <c r="H18" t="s">
        <v>76</v>
      </c>
      <c r="I18" t="s">
        <v>77</v>
      </c>
      <c r="J18" s="2">
        <v>44574</v>
      </c>
      <c r="K18">
        <f>MONTH(J18)</f>
        <v>1</v>
      </c>
      <c r="L18">
        <f>YEAR(J18)</f>
        <v>2022</v>
      </c>
      <c r="M18" s="1">
        <v>1292</v>
      </c>
      <c r="N18" s="1">
        <v>1900</v>
      </c>
      <c r="O18">
        <v>3</v>
      </c>
      <c r="P18" s="1">
        <f t="shared" si="0"/>
        <v>5700</v>
      </c>
      <c r="Q18" s="12">
        <f t="shared" si="1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>MONTH(J19)</f>
        <v>1</v>
      </c>
      <c r="L19">
        <f>YEAR(J19)</f>
        <v>2022</v>
      </c>
      <c r="M19" s="1">
        <v>1496</v>
      </c>
      <c r="N19" s="1">
        <v>2200</v>
      </c>
      <c r="O19">
        <v>1</v>
      </c>
      <c r="P19" s="1">
        <f t="shared" si="0"/>
        <v>2200</v>
      </c>
      <c r="Q19" s="12">
        <f t="shared" si="1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>MONTH(J20)</f>
        <v>1</v>
      </c>
      <c r="L20">
        <f>YEAR(J20)</f>
        <v>2022</v>
      </c>
      <c r="M20" s="1">
        <v>1340</v>
      </c>
      <c r="N20" s="1">
        <v>2000</v>
      </c>
      <c r="O20">
        <v>2</v>
      </c>
      <c r="P20" s="1">
        <f t="shared" si="0"/>
        <v>4000</v>
      </c>
      <c r="Q20" s="12">
        <f t="shared" si="1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150</v>
      </c>
      <c r="H21" t="s">
        <v>81</v>
      </c>
      <c r="I21" t="s">
        <v>82</v>
      </c>
      <c r="J21" s="2">
        <v>44576</v>
      </c>
      <c r="K21">
        <f>MONTH(J21)</f>
        <v>1</v>
      </c>
      <c r="L21">
        <f>YEAR(J21)</f>
        <v>2022</v>
      </c>
      <c r="M21" s="1">
        <v>1340</v>
      </c>
      <c r="N21" s="1">
        <v>2000</v>
      </c>
      <c r="O21">
        <v>2</v>
      </c>
      <c r="P21" s="1">
        <f t="shared" si="0"/>
        <v>4000</v>
      </c>
      <c r="Q21" s="12">
        <f t="shared" si="1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>MONTH(J22)</f>
        <v>1</v>
      </c>
      <c r="L22">
        <f>YEAR(J22)</f>
        <v>2022</v>
      </c>
      <c r="M22" s="1">
        <v>1541</v>
      </c>
      <c r="N22" s="1">
        <v>2300</v>
      </c>
      <c r="O22">
        <v>1</v>
      </c>
      <c r="P22" s="1">
        <f t="shared" si="0"/>
        <v>2300</v>
      </c>
      <c r="Q22" s="12">
        <f t="shared" si="1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>MONTH(J23)</f>
        <v>1</v>
      </c>
      <c r="L23">
        <f>YEAR(J23)</f>
        <v>2022</v>
      </c>
      <c r="M23" s="1">
        <v>1541</v>
      </c>
      <c r="N23" s="1">
        <v>2300</v>
      </c>
      <c r="O23">
        <v>1</v>
      </c>
      <c r="P23" s="1">
        <f t="shared" si="0"/>
        <v>2300</v>
      </c>
      <c r="Q23" s="12">
        <f t="shared" si="1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151</v>
      </c>
      <c r="H24" t="s">
        <v>86</v>
      </c>
      <c r="I24" t="s">
        <v>87</v>
      </c>
      <c r="J24" s="2">
        <v>44578</v>
      </c>
      <c r="K24">
        <f>MONTH(J24)</f>
        <v>1</v>
      </c>
      <c r="L24">
        <f>YEAR(J24)</f>
        <v>2022</v>
      </c>
      <c r="M24" s="1">
        <v>2250</v>
      </c>
      <c r="N24" s="1">
        <v>3000</v>
      </c>
      <c r="O24">
        <v>2</v>
      </c>
      <c r="P24" s="1">
        <f t="shared" si="0"/>
        <v>6000</v>
      </c>
      <c r="Q24" s="12">
        <f t="shared" si="1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>MONTH(J25)</f>
        <v>1</v>
      </c>
      <c r="L25">
        <f>YEAR(J25)</f>
        <v>2022</v>
      </c>
      <c r="M25" s="1">
        <v>2625</v>
      </c>
      <c r="N25" s="1">
        <v>3500</v>
      </c>
      <c r="O25">
        <v>1</v>
      </c>
      <c r="P25" s="1">
        <f t="shared" si="0"/>
        <v>3500</v>
      </c>
      <c r="Q25" s="12">
        <f t="shared" si="1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>MONTH(J26)</f>
        <v>1</v>
      </c>
      <c r="L26">
        <f>YEAR(J26)</f>
        <v>2022</v>
      </c>
      <c r="M26" s="1">
        <v>737</v>
      </c>
      <c r="N26" s="1">
        <v>1100</v>
      </c>
      <c r="O26">
        <v>2</v>
      </c>
      <c r="P26" s="1">
        <f t="shared" si="0"/>
        <v>2200</v>
      </c>
      <c r="Q26" s="12">
        <f t="shared" si="1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>MONTH(J27)</f>
        <v>1</v>
      </c>
      <c r="L27">
        <f>YEAR(J27)</f>
        <v>2022</v>
      </c>
      <c r="M27" s="1">
        <v>938</v>
      </c>
      <c r="N27" s="1">
        <v>1400</v>
      </c>
      <c r="O27">
        <v>1</v>
      </c>
      <c r="P27" s="1">
        <f t="shared" si="0"/>
        <v>1400</v>
      </c>
      <c r="Q27" s="12">
        <f t="shared" si="1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149</v>
      </c>
      <c r="H28" t="s">
        <v>54</v>
      </c>
      <c r="I28" t="s">
        <v>55</v>
      </c>
      <c r="J28" s="2">
        <v>44584</v>
      </c>
      <c r="K28">
        <f>MONTH(J28)</f>
        <v>1</v>
      </c>
      <c r="L28">
        <f>YEAR(J28)</f>
        <v>2022</v>
      </c>
      <c r="M28" s="1">
        <v>1190</v>
      </c>
      <c r="N28" s="1">
        <v>1700</v>
      </c>
      <c r="O28">
        <v>3</v>
      </c>
      <c r="P28" s="1">
        <f t="shared" si="0"/>
        <v>5100</v>
      </c>
      <c r="Q28" s="12">
        <f t="shared" si="1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>MONTH(J29)</f>
        <v>1</v>
      </c>
      <c r="L29">
        <f>YEAR(J29)</f>
        <v>2022</v>
      </c>
      <c r="M29" s="1">
        <v>1400</v>
      </c>
      <c r="N29" s="1">
        <v>2000</v>
      </c>
      <c r="O29">
        <v>1</v>
      </c>
      <c r="P29" s="1">
        <f t="shared" si="0"/>
        <v>2000</v>
      </c>
      <c r="Q29" s="12">
        <f t="shared" si="1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150</v>
      </c>
      <c r="H30" t="s">
        <v>61</v>
      </c>
      <c r="I30" t="s">
        <v>62</v>
      </c>
      <c r="J30" s="2">
        <v>44586</v>
      </c>
      <c r="K30">
        <f>MONTH(J30)</f>
        <v>1</v>
      </c>
      <c r="L30">
        <f>YEAR(J30)</f>
        <v>2022</v>
      </c>
      <c r="M30" s="1">
        <v>975</v>
      </c>
      <c r="N30" s="1">
        <v>1500</v>
      </c>
      <c r="O30">
        <v>2</v>
      </c>
      <c r="P30" s="1">
        <f t="shared" si="0"/>
        <v>3000</v>
      </c>
      <c r="Q30" s="12">
        <f t="shared" si="1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>MONTH(J31)</f>
        <v>1</v>
      </c>
      <c r="L31">
        <f>YEAR(J31)</f>
        <v>2022</v>
      </c>
      <c r="M31" s="1">
        <v>1170</v>
      </c>
      <c r="N31" s="1">
        <v>1800</v>
      </c>
      <c r="O31">
        <v>1</v>
      </c>
      <c r="P31" s="1">
        <f t="shared" si="0"/>
        <v>1800</v>
      </c>
      <c r="Q31" s="12">
        <f t="shared" si="1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151</v>
      </c>
      <c r="H32" t="s">
        <v>66</v>
      </c>
      <c r="I32" t="s">
        <v>67</v>
      </c>
      <c r="J32" s="2">
        <v>44588</v>
      </c>
      <c r="K32">
        <f>MONTH(J32)</f>
        <v>1</v>
      </c>
      <c r="L32">
        <f>YEAR(J32)</f>
        <v>2022</v>
      </c>
      <c r="M32" s="1">
        <v>1656</v>
      </c>
      <c r="N32" s="1">
        <v>2300</v>
      </c>
      <c r="O32">
        <v>2</v>
      </c>
      <c r="P32" s="1">
        <f t="shared" si="0"/>
        <v>4600</v>
      </c>
      <c r="Q32" s="12">
        <f t="shared" si="1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>MONTH(J33)</f>
        <v>1</v>
      </c>
      <c r="L33">
        <f>YEAR(J33)</f>
        <v>2022</v>
      </c>
      <c r="M33" s="1">
        <v>1872</v>
      </c>
      <c r="N33" s="1">
        <v>2600</v>
      </c>
      <c r="O33">
        <v>1</v>
      </c>
      <c r="P33" s="1">
        <f t="shared" si="0"/>
        <v>2600</v>
      </c>
      <c r="Q33" s="12">
        <f t="shared" si="1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149</v>
      </c>
      <c r="H34" t="s">
        <v>91</v>
      </c>
      <c r="I34" t="s">
        <v>92</v>
      </c>
      <c r="J34" s="2">
        <v>44593</v>
      </c>
      <c r="K34">
        <f>MONTH(J34)</f>
        <v>2</v>
      </c>
      <c r="L34">
        <f>YEAR(J34)</f>
        <v>2022</v>
      </c>
      <c r="M34" s="1">
        <v>1460</v>
      </c>
      <c r="N34" s="1">
        <v>2000</v>
      </c>
      <c r="O34">
        <v>2</v>
      </c>
      <c r="P34" s="1">
        <f t="shared" si="0"/>
        <v>4000</v>
      </c>
      <c r="Q34" s="12">
        <f t="shared" si="1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152</v>
      </c>
      <c r="H35" t="s">
        <v>20</v>
      </c>
      <c r="I35" t="s">
        <v>21</v>
      </c>
      <c r="J35" s="2">
        <v>44593</v>
      </c>
      <c r="K35">
        <f>MONTH(J35)</f>
        <v>2</v>
      </c>
      <c r="L35">
        <f>YEAR(J35)</f>
        <v>2022</v>
      </c>
      <c r="M35" s="1">
        <v>840</v>
      </c>
      <c r="N35" s="1">
        <v>1200</v>
      </c>
      <c r="O35">
        <v>2</v>
      </c>
      <c r="P35" s="1">
        <f t="shared" si="0"/>
        <v>2400</v>
      </c>
      <c r="Q35" s="12">
        <f t="shared" si="1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>MONTH(J36)</f>
        <v>2</v>
      </c>
      <c r="L36">
        <f>YEAR(J36)</f>
        <v>2022</v>
      </c>
      <c r="M36" s="1">
        <v>1825</v>
      </c>
      <c r="N36" s="1">
        <v>2500</v>
      </c>
      <c r="O36">
        <v>1</v>
      </c>
      <c r="P36" s="1">
        <f t="shared" si="0"/>
        <v>2500</v>
      </c>
      <c r="Q36" s="12">
        <f t="shared" si="1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>MONTH(J37)</f>
        <v>2</v>
      </c>
      <c r="L37">
        <f>YEAR(J37)</f>
        <v>2022</v>
      </c>
      <c r="M37" s="1">
        <v>1050</v>
      </c>
      <c r="N37" s="1">
        <v>1500</v>
      </c>
      <c r="O37">
        <v>1</v>
      </c>
      <c r="P37" s="1">
        <f t="shared" si="0"/>
        <v>1500</v>
      </c>
      <c r="Q37" s="12">
        <f t="shared" si="1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152</v>
      </c>
      <c r="H38" t="s">
        <v>96</v>
      </c>
      <c r="I38" t="s">
        <v>97</v>
      </c>
      <c r="J38" s="2">
        <v>44595</v>
      </c>
      <c r="K38">
        <f>MONTH(J38)</f>
        <v>2</v>
      </c>
      <c r="L38">
        <f>YEAR(J38)</f>
        <v>2022</v>
      </c>
      <c r="M38" s="1">
        <v>1105</v>
      </c>
      <c r="N38" s="1">
        <v>1700</v>
      </c>
      <c r="O38">
        <v>3</v>
      </c>
      <c r="P38" s="1">
        <f t="shared" si="0"/>
        <v>5100</v>
      </c>
      <c r="Q38" s="12">
        <f t="shared" si="1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149</v>
      </c>
      <c r="H39" t="s">
        <v>31</v>
      </c>
      <c r="I39" t="s">
        <v>32</v>
      </c>
      <c r="J39" s="2">
        <v>44595</v>
      </c>
      <c r="K39">
        <f>MONTH(J39)</f>
        <v>2</v>
      </c>
      <c r="L39">
        <f>YEAR(J39)</f>
        <v>2022</v>
      </c>
      <c r="M39" s="1">
        <v>1260</v>
      </c>
      <c r="N39" s="1">
        <v>1800</v>
      </c>
      <c r="O39">
        <v>3</v>
      </c>
      <c r="P39" s="1">
        <f t="shared" si="0"/>
        <v>5400</v>
      </c>
      <c r="Q39" s="12">
        <f t="shared" si="1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>MONTH(J40)</f>
        <v>2</v>
      </c>
      <c r="L40">
        <f>YEAR(J40)</f>
        <v>2022</v>
      </c>
      <c r="M40" s="1">
        <v>1365</v>
      </c>
      <c r="N40" s="1">
        <v>2100</v>
      </c>
      <c r="O40">
        <v>1</v>
      </c>
      <c r="P40" s="1">
        <f t="shared" si="0"/>
        <v>2100</v>
      </c>
      <c r="Q40" s="12">
        <f t="shared" si="1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>MONTH(J41)</f>
        <v>2</v>
      </c>
      <c r="L41">
        <f>YEAR(J41)</f>
        <v>2022</v>
      </c>
      <c r="M41" s="1">
        <v>1470</v>
      </c>
      <c r="N41" s="1">
        <v>2100</v>
      </c>
      <c r="O41">
        <v>1</v>
      </c>
      <c r="P41" s="1">
        <f t="shared" si="0"/>
        <v>2100</v>
      </c>
      <c r="Q41" s="12">
        <f t="shared" si="1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150</v>
      </c>
      <c r="H42" t="s">
        <v>101</v>
      </c>
      <c r="I42" t="s">
        <v>102</v>
      </c>
      <c r="J42" s="2">
        <v>44597</v>
      </c>
      <c r="K42">
        <f>MONTH(J42)</f>
        <v>2</v>
      </c>
      <c r="L42">
        <f>YEAR(J42)</f>
        <v>2022</v>
      </c>
      <c r="M42" s="1">
        <v>1035</v>
      </c>
      <c r="N42" s="1">
        <v>1500</v>
      </c>
      <c r="O42">
        <v>2</v>
      </c>
      <c r="P42" s="1">
        <f t="shared" si="0"/>
        <v>3000</v>
      </c>
      <c r="Q42" s="12">
        <f t="shared" si="1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150</v>
      </c>
      <c r="H43" t="s">
        <v>38</v>
      </c>
      <c r="I43" t="s">
        <v>39</v>
      </c>
      <c r="J43" s="2">
        <v>44597</v>
      </c>
      <c r="K43">
        <f>MONTH(J43)</f>
        <v>2</v>
      </c>
      <c r="L43">
        <f>YEAR(J43)</f>
        <v>2022</v>
      </c>
      <c r="M43" s="1">
        <v>896.99999999999989</v>
      </c>
      <c r="N43" s="1">
        <v>1300</v>
      </c>
      <c r="O43">
        <v>2</v>
      </c>
      <c r="P43" s="1">
        <f t="shared" si="0"/>
        <v>2600</v>
      </c>
      <c r="Q43" s="12">
        <f t="shared" si="1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>MONTH(J44)</f>
        <v>2</v>
      </c>
      <c r="L44">
        <f>YEAR(J44)</f>
        <v>2022</v>
      </c>
      <c r="M44" s="1">
        <v>1242</v>
      </c>
      <c r="N44" s="1">
        <v>1800</v>
      </c>
      <c r="O44">
        <v>1</v>
      </c>
      <c r="P44" s="1">
        <f t="shared" si="0"/>
        <v>1800</v>
      </c>
      <c r="Q44" s="12">
        <f t="shared" si="1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>MONTH(J45)</f>
        <v>2</v>
      </c>
      <c r="L45">
        <f>YEAR(J45)</f>
        <v>2022</v>
      </c>
      <c r="M45" s="1">
        <v>1104</v>
      </c>
      <c r="N45" s="1">
        <v>1600</v>
      </c>
      <c r="O45">
        <v>1</v>
      </c>
      <c r="P45" s="1">
        <f t="shared" si="0"/>
        <v>1600</v>
      </c>
      <c r="Q45" s="12">
        <f t="shared" si="1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151</v>
      </c>
      <c r="H46" t="s">
        <v>106</v>
      </c>
      <c r="I46" t="s">
        <v>107</v>
      </c>
      <c r="J46" s="2">
        <v>44599</v>
      </c>
      <c r="K46">
        <f>MONTH(J46)</f>
        <v>2</v>
      </c>
      <c r="L46">
        <f>YEAR(J46)</f>
        <v>2022</v>
      </c>
      <c r="M46" s="1">
        <v>2080</v>
      </c>
      <c r="N46" s="1">
        <v>3200</v>
      </c>
      <c r="O46">
        <v>2</v>
      </c>
      <c r="P46" s="1">
        <f t="shared" si="0"/>
        <v>6400</v>
      </c>
      <c r="Q46" s="12">
        <f t="shared" si="1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151</v>
      </c>
      <c r="H47" t="s">
        <v>43</v>
      </c>
      <c r="I47" t="s">
        <v>44</v>
      </c>
      <c r="J47" s="2">
        <v>44599</v>
      </c>
      <c r="K47">
        <f>MONTH(J47)</f>
        <v>2</v>
      </c>
      <c r="L47">
        <f>YEAR(J47)</f>
        <v>2022</v>
      </c>
      <c r="M47" s="1">
        <v>1496</v>
      </c>
      <c r="N47" s="1">
        <v>2200</v>
      </c>
      <c r="O47">
        <v>2</v>
      </c>
      <c r="P47" s="1">
        <f t="shared" si="0"/>
        <v>4400</v>
      </c>
      <c r="Q47" s="12">
        <f t="shared" si="1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>MONTH(J48)</f>
        <v>2</v>
      </c>
      <c r="L48">
        <f>YEAR(J48)</f>
        <v>2022</v>
      </c>
      <c r="M48" s="1">
        <v>1496</v>
      </c>
      <c r="N48" s="1">
        <v>2200</v>
      </c>
      <c r="O48">
        <v>2</v>
      </c>
      <c r="P48" s="1">
        <f t="shared" si="0"/>
        <v>4400</v>
      </c>
      <c r="Q48" s="12">
        <f t="shared" si="1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>MONTH(J49)</f>
        <v>2</v>
      </c>
      <c r="L49">
        <f>YEAR(J49)</f>
        <v>2022</v>
      </c>
      <c r="M49" s="1">
        <v>2405</v>
      </c>
      <c r="N49" s="1">
        <v>3700</v>
      </c>
      <c r="O49">
        <v>1</v>
      </c>
      <c r="P49" s="1">
        <f t="shared" si="0"/>
        <v>3700</v>
      </c>
      <c r="Q49" s="12">
        <f t="shared" si="1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>MONTH(J50)</f>
        <v>2</v>
      </c>
      <c r="L50">
        <f>YEAR(J50)</f>
        <v>2022</v>
      </c>
      <c r="M50" s="1">
        <v>1700.0000000000002</v>
      </c>
      <c r="N50" s="1">
        <v>2500</v>
      </c>
      <c r="O50">
        <v>1</v>
      </c>
      <c r="P50" s="1">
        <f t="shared" si="0"/>
        <v>2500</v>
      </c>
      <c r="Q50" s="12">
        <f t="shared" si="1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>MONTH(J51)</f>
        <v>2</v>
      </c>
      <c r="L51">
        <f>YEAR(J51)</f>
        <v>2022</v>
      </c>
      <c r="M51" s="1">
        <v>1700.0000000000002</v>
      </c>
      <c r="N51" s="1">
        <v>2500</v>
      </c>
      <c r="O51">
        <v>1</v>
      </c>
      <c r="P51" s="1">
        <f t="shared" si="0"/>
        <v>2500</v>
      </c>
      <c r="Q51" s="12">
        <f t="shared" si="1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>MONTH(J52)</f>
        <v>2</v>
      </c>
      <c r="L52">
        <f>YEAR(J52)</f>
        <v>2022</v>
      </c>
      <c r="M52" s="1">
        <v>780</v>
      </c>
      <c r="N52" s="1">
        <v>1300</v>
      </c>
      <c r="O52">
        <v>2</v>
      </c>
      <c r="P52" s="1">
        <f t="shared" si="0"/>
        <v>2600</v>
      </c>
      <c r="Q52" s="12">
        <f t="shared" si="1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>MONTH(J53)</f>
        <v>2</v>
      </c>
      <c r="L53">
        <f>YEAR(J53)</f>
        <v>2022</v>
      </c>
      <c r="M53" s="1">
        <v>960</v>
      </c>
      <c r="N53" s="1">
        <v>1600</v>
      </c>
      <c r="O53">
        <v>1</v>
      </c>
      <c r="P53" s="1">
        <f t="shared" si="0"/>
        <v>1600</v>
      </c>
      <c r="Q53" s="12">
        <f t="shared" si="1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>MONTH(J54)</f>
        <v>2</v>
      </c>
      <c r="L54">
        <f>YEAR(J54)</f>
        <v>2022</v>
      </c>
      <c r="M54" s="1">
        <v>1292</v>
      </c>
      <c r="N54" s="1">
        <v>1900</v>
      </c>
      <c r="O54">
        <v>3</v>
      </c>
      <c r="P54" s="1">
        <f t="shared" si="0"/>
        <v>5700</v>
      </c>
      <c r="Q54" s="12">
        <f t="shared" si="1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>MONTH(J55)</f>
        <v>2</v>
      </c>
      <c r="L55">
        <f>YEAR(J55)</f>
        <v>2022</v>
      </c>
      <c r="M55" s="1">
        <v>1496</v>
      </c>
      <c r="N55" s="1">
        <v>2200</v>
      </c>
      <c r="O55">
        <v>1</v>
      </c>
      <c r="P55" s="1">
        <f t="shared" si="0"/>
        <v>2200</v>
      </c>
      <c r="Q55" s="12">
        <f t="shared" si="1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150</v>
      </c>
      <c r="H56" t="s">
        <v>81</v>
      </c>
      <c r="I56" t="s">
        <v>82</v>
      </c>
      <c r="J56" s="2">
        <v>44607</v>
      </c>
      <c r="K56">
        <f>MONTH(J56)</f>
        <v>2</v>
      </c>
      <c r="L56">
        <f>YEAR(J56)</f>
        <v>2022</v>
      </c>
      <c r="M56" s="1">
        <v>1340</v>
      </c>
      <c r="N56" s="1">
        <v>2000</v>
      </c>
      <c r="O56">
        <v>2</v>
      </c>
      <c r="P56" s="1">
        <f t="shared" si="0"/>
        <v>4000</v>
      </c>
      <c r="Q56" s="12">
        <f t="shared" si="1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>MONTH(J57)</f>
        <v>2</v>
      </c>
      <c r="L57">
        <f>YEAR(J57)</f>
        <v>2022</v>
      </c>
      <c r="M57" s="1">
        <v>1541</v>
      </c>
      <c r="N57" s="1">
        <v>2300</v>
      </c>
      <c r="O57">
        <v>1</v>
      </c>
      <c r="P57" s="1">
        <f t="shared" si="0"/>
        <v>2300</v>
      </c>
      <c r="Q57" s="12">
        <f t="shared" si="1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151</v>
      </c>
      <c r="H58" t="s">
        <v>86</v>
      </c>
      <c r="I58" t="s">
        <v>87</v>
      </c>
      <c r="J58" s="2">
        <v>44609</v>
      </c>
      <c r="K58">
        <f>MONTH(J58)</f>
        <v>2</v>
      </c>
      <c r="L58">
        <f>YEAR(J58)</f>
        <v>2022</v>
      </c>
      <c r="M58" s="1">
        <v>2250</v>
      </c>
      <c r="N58" s="1">
        <v>3000</v>
      </c>
      <c r="O58">
        <v>2</v>
      </c>
      <c r="P58" s="1">
        <f t="shared" si="0"/>
        <v>6000</v>
      </c>
      <c r="Q58" s="12">
        <f t="shared" si="1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>MONTH(J59)</f>
        <v>2</v>
      </c>
      <c r="L59">
        <f>YEAR(J59)</f>
        <v>2022</v>
      </c>
      <c r="M59" s="1">
        <v>2625</v>
      </c>
      <c r="N59" s="1">
        <v>3500</v>
      </c>
      <c r="O59">
        <v>1</v>
      </c>
      <c r="P59" s="1">
        <f t="shared" si="0"/>
        <v>3500</v>
      </c>
      <c r="Q59" s="12">
        <f t="shared" si="1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>MONTH(J60)</f>
        <v>2</v>
      </c>
      <c r="L60">
        <f>YEAR(J60)</f>
        <v>2022</v>
      </c>
      <c r="M60" s="1">
        <v>737</v>
      </c>
      <c r="N60" s="1">
        <v>1100</v>
      </c>
      <c r="O60">
        <v>2</v>
      </c>
      <c r="P60" s="1">
        <f t="shared" si="0"/>
        <v>2200</v>
      </c>
      <c r="Q60" s="12">
        <f t="shared" si="1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>MONTH(J61)</f>
        <v>2</v>
      </c>
      <c r="L61">
        <f>YEAR(J61)</f>
        <v>2022</v>
      </c>
      <c r="M61" s="1">
        <v>938</v>
      </c>
      <c r="N61" s="1">
        <v>1400</v>
      </c>
      <c r="O61">
        <v>1</v>
      </c>
      <c r="P61" s="1">
        <f t="shared" si="0"/>
        <v>1400</v>
      </c>
      <c r="Q61" s="12">
        <f t="shared" si="1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149</v>
      </c>
      <c r="H62" t="s">
        <v>54</v>
      </c>
      <c r="I62" t="s">
        <v>55</v>
      </c>
      <c r="J62" s="2">
        <v>44615</v>
      </c>
      <c r="K62">
        <f>MONTH(J62)</f>
        <v>2</v>
      </c>
      <c r="L62">
        <f>YEAR(J62)</f>
        <v>2022</v>
      </c>
      <c r="M62" s="1">
        <v>1190</v>
      </c>
      <c r="N62" s="1">
        <v>1700</v>
      </c>
      <c r="O62">
        <v>3</v>
      </c>
      <c r="P62" s="1">
        <f t="shared" si="0"/>
        <v>5100</v>
      </c>
      <c r="Q62" s="12">
        <f t="shared" si="1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>MONTH(J63)</f>
        <v>2</v>
      </c>
      <c r="L63">
        <f>YEAR(J63)</f>
        <v>2022</v>
      </c>
      <c r="M63" s="1">
        <v>1400</v>
      </c>
      <c r="N63" s="1">
        <v>2000</v>
      </c>
      <c r="O63">
        <v>1</v>
      </c>
      <c r="P63" s="1">
        <f t="shared" si="0"/>
        <v>2000</v>
      </c>
      <c r="Q63" s="12">
        <f t="shared" si="1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150</v>
      </c>
      <c r="H64" t="s">
        <v>61</v>
      </c>
      <c r="I64" t="s">
        <v>62</v>
      </c>
      <c r="J64" s="2">
        <v>44617</v>
      </c>
      <c r="K64">
        <f>MONTH(J64)</f>
        <v>2</v>
      </c>
      <c r="L64">
        <f>YEAR(J64)</f>
        <v>2022</v>
      </c>
      <c r="M64" s="1">
        <v>975</v>
      </c>
      <c r="N64" s="1">
        <v>1500</v>
      </c>
      <c r="O64">
        <v>2</v>
      </c>
      <c r="P64" s="1">
        <f t="shared" si="0"/>
        <v>3000</v>
      </c>
      <c r="Q64" s="12">
        <f t="shared" si="1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>MONTH(J65)</f>
        <v>2</v>
      </c>
      <c r="L65">
        <f>YEAR(J65)</f>
        <v>2022</v>
      </c>
      <c r="M65" s="1">
        <v>1170</v>
      </c>
      <c r="N65" s="1">
        <v>1800</v>
      </c>
      <c r="O65">
        <v>1</v>
      </c>
      <c r="P65" s="1">
        <f t="shared" si="0"/>
        <v>1800</v>
      </c>
      <c r="Q65" s="12">
        <f t="shared" si="1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151</v>
      </c>
      <c r="H66" t="s">
        <v>66</v>
      </c>
      <c r="I66" t="s">
        <v>67</v>
      </c>
      <c r="J66" s="2">
        <v>44619</v>
      </c>
      <c r="K66">
        <f>MONTH(J66)</f>
        <v>2</v>
      </c>
      <c r="L66">
        <f>YEAR(J66)</f>
        <v>2022</v>
      </c>
      <c r="M66" s="1">
        <v>1656</v>
      </c>
      <c r="N66" s="1">
        <v>2300</v>
      </c>
      <c r="O66">
        <v>2</v>
      </c>
      <c r="P66" s="1">
        <f t="shared" si="0"/>
        <v>4600</v>
      </c>
      <c r="Q66" s="12">
        <f t="shared" si="1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>MONTH(J67)</f>
        <v>2</v>
      </c>
      <c r="L67">
        <f>YEAR(J67)</f>
        <v>2022</v>
      </c>
      <c r="M67" s="1">
        <v>1872</v>
      </c>
      <c r="N67" s="1">
        <v>2600</v>
      </c>
      <c r="O67">
        <v>1</v>
      </c>
      <c r="P67" s="1">
        <f t="shared" ref="P67:P130" si="2">O67*N67</f>
        <v>2600</v>
      </c>
      <c r="Q67" s="12">
        <f t="shared" ref="Q67:Q130" si="3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>MONTH(J68)</f>
        <v>3</v>
      </c>
      <c r="L68">
        <f>YEAR(J68)</f>
        <v>2022</v>
      </c>
      <c r="M68" s="1">
        <v>840</v>
      </c>
      <c r="N68" s="1">
        <v>1200</v>
      </c>
      <c r="O68">
        <v>2</v>
      </c>
      <c r="P68" s="1">
        <f t="shared" si="2"/>
        <v>2400</v>
      </c>
      <c r="Q68" s="12">
        <f t="shared" si="3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149</v>
      </c>
      <c r="H69" t="s">
        <v>91</v>
      </c>
      <c r="I69" t="s">
        <v>92</v>
      </c>
      <c r="J69" s="2">
        <v>44621</v>
      </c>
      <c r="K69">
        <f>MONTH(J69)</f>
        <v>3</v>
      </c>
      <c r="L69">
        <f>YEAR(J69)</f>
        <v>2022</v>
      </c>
      <c r="M69" s="1">
        <v>1460</v>
      </c>
      <c r="N69" s="1">
        <v>2000</v>
      </c>
      <c r="O69">
        <v>2</v>
      </c>
      <c r="P69" s="1">
        <f t="shared" si="2"/>
        <v>4000</v>
      </c>
      <c r="Q69" s="12">
        <f t="shared" si="3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>MONTH(J70)</f>
        <v>3</v>
      </c>
      <c r="L70">
        <f>YEAR(J70)</f>
        <v>2022</v>
      </c>
      <c r="M70" s="1">
        <v>1050</v>
      </c>
      <c r="N70" s="1">
        <v>1500</v>
      </c>
      <c r="O70">
        <v>1</v>
      </c>
      <c r="P70" s="1">
        <f t="shared" si="2"/>
        <v>1500</v>
      </c>
      <c r="Q70" s="12">
        <f t="shared" si="3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>MONTH(J71)</f>
        <v>3</v>
      </c>
      <c r="L71">
        <f>YEAR(J71)</f>
        <v>2022</v>
      </c>
      <c r="M71" s="1">
        <v>1825</v>
      </c>
      <c r="N71" s="1">
        <v>2500</v>
      </c>
      <c r="O71">
        <v>1</v>
      </c>
      <c r="P71" s="1">
        <f t="shared" si="2"/>
        <v>2500</v>
      </c>
      <c r="Q71" s="12">
        <f t="shared" si="3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149</v>
      </c>
      <c r="H72" t="s">
        <v>31</v>
      </c>
      <c r="I72" t="s">
        <v>32</v>
      </c>
      <c r="J72" s="2">
        <v>44623</v>
      </c>
      <c r="K72">
        <f>MONTH(J72)</f>
        <v>3</v>
      </c>
      <c r="L72">
        <f>YEAR(J72)</f>
        <v>2022</v>
      </c>
      <c r="M72" s="1">
        <v>1260</v>
      </c>
      <c r="N72" s="1">
        <v>1800</v>
      </c>
      <c r="O72">
        <v>3</v>
      </c>
      <c r="P72" s="1">
        <f t="shared" si="2"/>
        <v>5400</v>
      </c>
      <c r="Q72" s="12">
        <f t="shared" si="3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152</v>
      </c>
      <c r="H73" t="s">
        <v>96</v>
      </c>
      <c r="I73" t="s">
        <v>97</v>
      </c>
      <c r="J73" s="2">
        <v>44623</v>
      </c>
      <c r="K73">
        <f>MONTH(J73)</f>
        <v>3</v>
      </c>
      <c r="L73">
        <f>YEAR(J73)</f>
        <v>2022</v>
      </c>
      <c r="M73" s="1">
        <v>1105</v>
      </c>
      <c r="N73" s="1">
        <v>1700</v>
      </c>
      <c r="O73">
        <v>3</v>
      </c>
      <c r="P73" s="1">
        <f t="shared" si="2"/>
        <v>5100</v>
      </c>
      <c r="Q73" s="12">
        <f t="shared" si="3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>MONTH(J74)</f>
        <v>3</v>
      </c>
      <c r="L74">
        <f>YEAR(J74)</f>
        <v>2022</v>
      </c>
      <c r="M74" s="1">
        <v>1470</v>
      </c>
      <c r="N74" s="1">
        <v>2100</v>
      </c>
      <c r="O74">
        <v>1</v>
      </c>
      <c r="P74" s="1">
        <f t="shared" si="2"/>
        <v>2100</v>
      </c>
      <c r="Q74" s="12">
        <f t="shared" si="3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>MONTH(J75)</f>
        <v>3</v>
      </c>
      <c r="L75">
        <f>YEAR(J75)</f>
        <v>2022</v>
      </c>
      <c r="M75" s="1">
        <v>1365</v>
      </c>
      <c r="N75" s="1">
        <v>2100</v>
      </c>
      <c r="O75">
        <v>1</v>
      </c>
      <c r="P75" s="1">
        <f t="shared" si="2"/>
        <v>2100</v>
      </c>
      <c r="Q75" s="12">
        <f t="shared" si="3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150</v>
      </c>
      <c r="H76" t="s">
        <v>38</v>
      </c>
      <c r="I76" t="s">
        <v>39</v>
      </c>
      <c r="J76" s="2">
        <v>44625</v>
      </c>
      <c r="K76">
        <f>MONTH(J76)</f>
        <v>3</v>
      </c>
      <c r="L76">
        <f>YEAR(J76)</f>
        <v>2022</v>
      </c>
      <c r="M76" s="1">
        <v>896.99999999999989</v>
      </c>
      <c r="N76" s="1">
        <v>1300</v>
      </c>
      <c r="O76">
        <v>2</v>
      </c>
      <c r="P76" s="1">
        <f t="shared" si="2"/>
        <v>2600</v>
      </c>
      <c r="Q76" s="12">
        <f t="shared" si="3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150</v>
      </c>
      <c r="H77" t="s">
        <v>101</v>
      </c>
      <c r="I77" t="s">
        <v>102</v>
      </c>
      <c r="J77" s="2">
        <v>44625</v>
      </c>
      <c r="K77">
        <f>MONTH(J77)</f>
        <v>3</v>
      </c>
      <c r="L77">
        <f>YEAR(J77)</f>
        <v>2022</v>
      </c>
      <c r="M77" s="1">
        <v>1035</v>
      </c>
      <c r="N77" s="1">
        <v>1500</v>
      </c>
      <c r="O77">
        <v>2</v>
      </c>
      <c r="P77" s="1">
        <f t="shared" si="2"/>
        <v>3000</v>
      </c>
      <c r="Q77" s="12">
        <f t="shared" si="3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>MONTH(J78)</f>
        <v>3</v>
      </c>
      <c r="L78">
        <f>YEAR(J78)</f>
        <v>2022</v>
      </c>
      <c r="M78" s="1">
        <v>1104</v>
      </c>
      <c r="N78" s="1">
        <v>1600</v>
      </c>
      <c r="O78">
        <v>1</v>
      </c>
      <c r="P78" s="1">
        <f t="shared" si="2"/>
        <v>1600</v>
      </c>
      <c r="Q78" s="12">
        <f t="shared" si="3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>MONTH(J79)</f>
        <v>3</v>
      </c>
      <c r="L79">
        <f>YEAR(J79)</f>
        <v>2022</v>
      </c>
      <c r="M79" s="1">
        <v>1242</v>
      </c>
      <c r="N79" s="1">
        <v>1800</v>
      </c>
      <c r="O79">
        <v>1</v>
      </c>
      <c r="P79" s="1">
        <f t="shared" si="2"/>
        <v>1800</v>
      </c>
      <c r="Q79" s="12">
        <f t="shared" si="3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151</v>
      </c>
      <c r="H80" t="s">
        <v>43</v>
      </c>
      <c r="I80" t="s">
        <v>44</v>
      </c>
      <c r="J80" s="2">
        <v>44627</v>
      </c>
      <c r="K80">
        <f>MONTH(J80)</f>
        <v>3</v>
      </c>
      <c r="L80">
        <f>YEAR(J80)</f>
        <v>2022</v>
      </c>
      <c r="M80" s="1">
        <v>1496</v>
      </c>
      <c r="N80" s="1">
        <v>2200</v>
      </c>
      <c r="O80">
        <v>2</v>
      </c>
      <c r="P80" s="1">
        <f t="shared" si="2"/>
        <v>4400</v>
      </c>
      <c r="Q80" s="12">
        <f t="shared" si="3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>MONTH(J81)</f>
        <v>3</v>
      </c>
      <c r="L81">
        <f>YEAR(J81)</f>
        <v>2022</v>
      </c>
      <c r="M81" s="1">
        <v>1700.0000000000002</v>
      </c>
      <c r="N81" s="1">
        <v>2500</v>
      </c>
      <c r="O81">
        <v>1</v>
      </c>
      <c r="P81" s="1">
        <f t="shared" si="2"/>
        <v>2500</v>
      </c>
      <c r="Q81" s="12">
        <f t="shared" si="3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>MONTH(J82)</f>
        <v>3</v>
      </c>
      <c r="L82">
        <f>YEAR(J82)</f>
        <v>2022</v>
      </c>
      <c r="M82" s="1">
        <v>780</v>
      </c>
      <c r="N82" s="1">
        <v>1300</v>
      </c>
      <c r="O82">
        <v>2</v>
      </c>
      <c r="P82" s="1">
        <f t="shared" si="2"/>
        <v>2600</v>
      </c>
      <c r="Q82" s="12">
        <f t="shared" si="3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>MONTH(J83)</f>
        <v>3</v>
      </c>
      <c r="L83">
        <f>YEAR(J83)</f>
        <v>2022</v>
      </c>
      <c r="M83" s="1">
        <v>960</v>
      </c>
      <c r="N83" s="1">
        <v>1600</v>
      </c>
      <c r="O83">
        <v>1</v>
      </c>
      <c r="P83" s="1">
        <f t="shared" si="2"/>
        <v>1600</v>
      </c>
      <c r="Q83" s="12">
        <f t="shared" si="3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149</v>
      </c>
      <c r="H84" t="s">
        <v>76</v>
      </c>
      <c r="I84" t="s">
        <v>77</v>
      </c>
      <c r="J84" s="2">
        <v>44633</v>
      </c>
      <c r="K84">
        <f>MONTH(J84)</f>
        <v>3</v>
      </c>
      <c r="L84">
        <f>YEAR(J84)</f>
        <v>2022</v>
      </c>
      <c r="M84" s="1">
        <v>1292</v>
      </c>
      <c r="N84" s="1">
        <v>1900</v>
      </c>
      <c r="O84">
        <v>3</v>
      </c>
      <c r="P84" s="1">
        <f t="shared" si="2"/>
        <v>5700</v>
      </c>
      <c r="Q84" s="12">
        <f t="shared" si="3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>MONTH(J85)</f>
        <v>3</v>
      </c>
      <c r="L85">
        <f>YEAR(J85)</f>
        <v>2022</v>
      </c>
      <c r="M85" s="1">
        <v>1496</v>
      </c>
      <c r="N85" s="1">
        <v>2200</v>
      </c>
      <c r="O85">
        <v>1</v>
      </c>
      <c r="P85" s="1">
        <f t="shared" si="2"/>
        <v>2200</v>
      </c>
      <c r="Q85" s="12">
        <f t="shared" si="3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150</v>
      </c>
      <c r="H86" t="s">
        <v>81</v>
      </c>
      <c r="I86" t="s">
        <v>82</v>
      </c>
      <c r="J86" s="2">
        <v>44635</v>
      </c>
      <c r="K86">
        <f>MONTH(J86)</f>
        <v>3</v>
      </c>
      <c r="L86">
        <f>YEAR(J86)</f>
        <v>2022</v>
      </c>
      <c r="M86" s="1">
        <v>1340</v>
      </c>
      <c r="N86" s="1">
        <v>2000</v>
      </c>
      <c r="O86">
        <v>2</v>
      </c>
      <c r="P86" s="1">
        <f t="shared" si="2"/>
        <v>4000</v>
      </c>
      <c r="Q86" s="12">
        <f t="shared" si="3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>MONTH(J87)</f>
        <v>3</v>
      </c>
      <c r="L87">
        <f>YEAR(J87)</f>
        <v>2022</v>
      </c>
      <c r="M87" s="1">
        <v>1541</v>
      </c>
      <c r="N87" s="1">
        <v>2300</v>
      </c>
      <c r="O87">
        <v>1</v>
      </c>
      <c r="P87" s="1">
        <f t="shared" si="2"/>
        <v>2300</v>
      </c>
      <c r="Q87" s="12">
        <f t="shared" si="3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151</v>
      </c>
      <c r="H88" t="s">
        <v>86</v>
      </c>
      <c r="I88" t="s">
        <v>87</v>
      </c>
      <c r="J88" s="2">
        <v>44637</v>
      </c>
      <c r="K88">
        <f>MONTH(J88)</f>
        <v>3</v>
      </c>
      <c r="L88">
        <f>YEAR(J88)</f>
        <v>2022</v>
      </c>
      <c r="M88" s="1">
        <v>2250</v>
      </c>
      <c r="N88" s="1">
        <v>3000</v>
      </c>
      <c r="O88">
        <v>2</v>
      </c>
      <c r="P88" s="1">
        <f t="shared" si="2"/>
        <v>6000</v>
      </c>
      <c r="Q88" s="12">
        <f t="shared" si="3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>MONTH(J89)</f>
        <v>3</v>
      </c>
      <c r="L89">
        <f>YEAR(J89)</f>
        <v>2022</v>
      </c>
      <c r="M89" s="1">
        <v>2625</v>
      </c>
      <c r="N89" s="1">
        <v>3500</v>
      </c>
      <c r="O89">
        <v>1</v>
      </c>
      <c r="P89" s="1">
        <f t="shared" si="2"/>
        <v>3500</v>
      </c>
      <c r="Q89" s="12">
        <f t="shared" si="3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>MONTH(J90)</f>
        <v>3</v>
      </c>
      <c r="L90">
        <f>YEAR(J90)</f>
        <v>2022</v>
      </c>
      <c r="M90" s="1">
        <v>737</v>
      </c>
      <c r="N90" s="1">
        <v>1100</v>
      </c>
      <c r="O90">
        <v>2</v>
      </c>
      <c r="P90" s="1">
        <f t="shared" si="2"/>
        <v>2200</v>
      </c>
      <c r="Q90" s="12">
        <f t="shared" si="3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>MONTH(J91)</f>
        <v>3</v>
      </c>
      <c r="L91">
        <f>YEAR(J91)</f>
        <v>2022</v>
      </c>
      <c r="M91" s="1">
        <v>938</v>
      </c>
      <c r="N91" s="1">
        <v>1400</v>
      </c>
      <c r="O91">
        <v>1</v>
      </c>
      <c r="P91" s="1">
        <f t="shared" si="2"/>
        <v>1400</v>
      </c>
      <c r="Q91" s="12">
        <f t="shared" si="3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149</v>
      </c>
      <c r="H92" t="s">
        <v>54</v>
      </c>
      <c r="I92" t="s">
        <v>55</v>
      </c>
      <c r="J92" s="2">
        <v>44643</v>
      </c>
      <c r="K92">
        <f>MONTH(J92)</f>
        <v>3</v>
      </c>
      <c r="L92">
        <f>YEAR(J92)</f>
        <v>2022</v>
      </c>
      <c r="M92" s="1">
        <v>1190</v>
      </c>
      <c r="N92" s="1">
        <v>1700</v>
      </c>
      <c r="O92">
        <v>3</v>
      </c>
      <c r="P92" s="1">
        <f t="shared" si="2"/>
        <v>5100</v>
      </c>
      <c r="Q92" s="12">
        <f t="shared" si="3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149</v>
      </c>
      <c r="H93" t="s">
        <v>54</v>
      </c>
      <c r="I93" t="s">
        <v>55</v>
      </c>
      <c r="J93" s="2">
        <v>44643</v>
      </c>
      <c r="K93">
        <f>MONTH(J93)</f>
        <v>3</v>
      </c>
      <c r="L93">
        <f>YEAR(J93)</f>
        <v>2022</v>
      </c>
      <c r="M93" s="1">
        <v>1190</v>
      </c>
      <c r="N93" s="1">
        <v>1700</v>
      </c>
      <c r="O93">
        <v>3</v>
      </c>
      <c r="P93" s="1">
        <f t="shared" si="2"/>
        <v>5100</v>
      </c>
      <c r="Q93" s="12">
        <f t="shared" si="3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>MONTH(J94)</f>
        <v>3</v>
      </c>
      <c r="L94">
        <f>YEAR(J94)</f>
        <v>2022</v>
      </c>
      <c r="M94" s="1">
        <v>1400</v>
      </c>
      <c r="N94" s="1">
        <v>2000</v>
      </c>
      <c r="O94">
        <v>1</v>
      </c>
      <c r="P94" s="1">
        <f t="shared" si="2"/>
        <v>2000</v>
      </c>
      <c r="Q94" s="12">
        <f t="shared" si="3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>MONTH(J95)</f>
        <v>3</v>
      </c>
      <c r="L95">
        <f>YEAR(J95)</f>
        <v>2022</v>
      </c>
      <c r="M95" s="1">
        <v>1400</v>
      </c>
      <c r="N95" s="1">
        <v>2000</v>
      </c>
      <c r="O95">
        <v>1</v>
      </c>
      <c r="P95" s="1">
        <f t="shared" si="2"/>
        <v>2000</v>
      </c>
      <c r="Q95" s="12">
        <f t="shared" si="3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150</v>
      </c>
      <c r="H96" t="s">
        <v>61</v>
      </c>
      <c r="I96" t="s">
        <v>62</v>
      </c>
      <c r="J96" s="2">
        <v>44645</v>
      </c>
      <c r="K96">
        <f>MONTH(J96)</f>
        <v>3</v>
      </c>
      <c r="L96">
        <f>YEAR(J96)</f>
        <v>2022</v>
      </c>
      <c r="M96" s="1">
        <v>975</v>
      </c>
      <c r="N96" s="1">
        <v>1500</v>
      </c>
      <c r="O96">
        <v>2</v>
      </c>
      <c r="P96" s="1">
        <f t="shared" si="2"/>
        <v>3000</v>
      </c>
      <c r="Q96" s="12">
        <f t="shared" si="3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150</v>
      </c>
      <c r="H97" t="s">
        <v>61</v>
      </c>
      <c r="I97" t="s">
        <v>62</v>
      </c>
      <c r="J97" s="2">
        <v>44645</v>
      </c>
      <c r="K97">
        <f>MONTH(J97)</f>
        <v>3</v>
      </c>
      <c r="L97">
        <f>YEAR(J97)</f>
        <v>2022</v>
      </c>
      <c r="M97" s="1">
        <v>975</v>
      </c>
      <c r="N97" s="1">
        <v>1500</v>
      </c>
      <c r="O97">
        <v>2</v>
      </c>
      <c r="P97" s="1">
        <f t="shared" si="2"/>
        <v>3000</v>
      </c>
      <c r="Q97" s="12">
        <f t="shared" si="3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>MONTH(J98)</f>
        <v>3</v>
      </c>
      <c r="L98">
        <f>YEAR(J98)</f>
        <v>2022</v>
      </c>
      <c r="M98" s="1">
        <v>1170</v>
      </c>
      <c r="N98" s="1">
        <v>1800</v>
      </c>
      <c r="O98">
        <v>1</v>
      </c>
      <c r="P98" s="1">
        <f t="shared" si="2"/>
        <v>1800</v>
      </c>
      <c r="Q98" s="12">
        <f t="shared" si="3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>MONTH(J99)</f>
        <v>3</v>
      </c>
      <c r="L99">
        <f>YEAR(J99)</f>
        <v>2022</v>
      </c>
      <c r="M99" s="1">
        <v>1170</v>
      </c>
      <c r="N99" s="1">
        <v>1800</v>
      </c>
      <c r="O99">
        <v>1</v>
      </c>
      <c r="P99" s="1">
        <f t="shared" si="2"/>
        <v>1800</v>
      </c>
      <c r="Q99" s="12">
        <f t="shared" si="3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151</v>
      </c>
      <c r="H100" t="s">
        <v>66</v>
      </c>
      <c r="I100" t="s">
        <v>67</v>
      </c>
      <c r="J100" s="2">
        <v>44647</v>
      </c>
      <c r="K100">
        <f>MONTH(J100)</f>
        <v>3</v>
      </c>
      <c r="L100">
        <f>YEAR(J100)</f>
        <v>2022</v>
      </c>
      <c r="M100" s="1">
        <v>1656</v>
      </c>
      <c r="N100" s="1">
        <v>2300</v>
      </c>
      <c r="O100">
        <v>2</v>
      </c>
      <c r="P100" s="1">
        <f t="shared" si="2"/>
        <v>4600</v>
      </c>
      <c r="Q100" s="12">
        <f t="shared" si="3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151</v>
      </c>
      <c r="H101" t="s">
        <v>66</v>
      </c>
      <c r="I101" t="s">
        <v>67</v>
      </c>
      <c r="J101" s="2">
        <v>44647</v>
      </c>
      <c r="K101">
        <f>MONTH(J101)</f>
        <v>3</v>
      </c>
      <c r="L101">
        <f>YEAR(J101)</f>
        <v>2022</v>
      </c>
      <c r="M101" s="1">
        <v>1656</v>
      </c>
      <c r="N101" s="1">
        <v>2300</v>
      </c>
      <c r="O101">
        <v>2</v>
      </c>
      <c r="P101" s="1">
        <f t="shared" si="2"/>
        <v>4600</v>
      </c>
      <c r="Q101" s="12">
        <f t="shared" si="3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>MONTH(J102)</f>
        <v>3</v>
      </c>
      <c r="L102">
        <f>YEAR(J102)</f>
        <v>2022</v>
      </c>
      <c r="M102" s="1">
        <v>1872</v>
      </c>
      <c r="N102" s="1">
        <v>2600</v>
      </c>
      <c r="O102">
        <v>1</v>
      </c>
      <c r="P102" s="1">
        <f t="shared" si="2"/>
        <v>2600</v>
      </c>
      <c r="Q102" s="12">
        <f t="shared" si="3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>MONTH(J103)</f>
        <v>3</v>
      </c>
      <c r="L103">
        <f>YEAR(J103)</f>
        <v>2022</v>
      </c>
      <c r="M103" s="1">
        <v>1872</v>
      </c>
      <c r="N103" s="1">
        <v>2600</v>
      </c>
      <c r="O103">
        <v>1</v>
      </c>
      <c r="P103" s="1">
        <f t="shared" si="2"/>
        <v>2600</v>
      </c>
      <c r="Q103" s="12">
        <f t="shared" si="3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>MONTH(J104)</f>
        <v>1</v>
      </c>
      <c r="L104">
        <f>YEAR(J104)</f>
        <v>2023</v>
      </c>
      <c r="M104" s="1">
        <v>840</v>
      </c>
      <c r="N104" s="1">
        <v>1200</v>
      </c>
      <c r="O104">
        <v>2</v>
      </c>
      <c r="P104" s="1">
        <f t="shared" si="2"/>
        <v>2400</v>
      </c>
      <c r="Q104" s="12">
        <f t="shared" si="3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149</v>
      </c>
      <c r="H105" t="s">
        <v>91</v>
      </c>
      <c r="I105" t="s">
        <v>92</v>
      </c>
      <c r="J105" s="2">
        <v>44927</v>
      </c>
      <c r="K105">
        <f>MONTH(J105)</f>
        <v>1</v>
      </c>
      <c r="L105">
        <f>YEAR(J105)</f>
        <v>2023</v>
      </c>
      <c r="M105" s="1">
        <v>1460</v>
      </c>
      <c r="N105" s="1">
        <v>2000</v>
      </c>
      <c r="O105">
        <v>2</v>
      </c>
      <c r="P105" s="1">
        <f t="shared" si="2"/>
        <v>4000</v>
      </c>
      <c r="Q105" s="12">
        <f t="shared" si="3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>MONTH(J106)</f>
        <v>1</v>
      </c>
      <c r="L106">
        <f>YEAR(J106)</f>
        <v>2023</v>
      </c>
      <c r="M106" s="1">
        <v>1050</v>
      </c>
      <c r="N106" s="1">
        <v>1500</v>
      </c>
      <c r="O106">
        <v>1</v>
      </c>
      <c r="P106" s="1">
        <f t="shared" si="2"/>
        <v>1500</v>
      </c>
      <c r="Q106" s="12">
        <f t="shared" si="3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>MONTH(J107)</f>
        <v>1</v>
      </c>
      <c r="L107">
        <f>YEAR(J107)</f>
        <v>2023</v>
      </c>
      <c r="M107" s="1">
        <v>1825</v>
      </c>
      <c r="N107" s="1">
        <v>2500</v>
      </c>
      <c r="O107">
        <v>1</v>
      </c>
      <c r="P107" s="1">
        <f t="shared" si="2"/>
        <v>2500</v>
      </c>
      <c r="Q107" s="12">
        <f t="shared" si="3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149</v>
      </c>
      <c r="H108" t="s">
        <v>31</v>
      </c>
      <c r="I108" t="s">
        <v>32</v>
      </c>
      <c r="J108" s="2">
        <v>44929</v>
      </c>
      <c r="K108">
        <f>MONTH(J108)</f>
        <v>1</v>
      </c>
      <c r="L108">
        <f>YEAR(J108)</f>
        <v>2023</v>
      </c>
      <c r="M108" s="1">
        <v>1260</v>
      </c>
      <c r="N108" s="1">
        <v>1800</v>
      </c>
      <c r="O108">
        <v>3</v>
      </c>
      <c r="P108" s="1">
        <f t="shared" si="2"/>
        <v>5400</v>
      </c>
      <c r="Q108" s="12">
        <f t="shared" si="3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152</v>
      </c>
      <c r="H109" t="s">
        <v>96</v>
      </c>
      <c r="I109" t="s">
        <v>97</v>
      </c>
      <c r="J109" s="2">
        <v>44929</v>
      </c>
      <c r="K109">
        <f>MONTH(J109)</f>
        <v>1</v>
      </c>
      <c r="L109">
        <f>YEAR(J109)</f>
        <v>2023</v>
      </c>
      <c r="M109" s="1">
        <v>1105</v>
      </c>
      <c r="N109" s="1">
        <v>1700</v>
      </c>
      <c r="O109">
        <v>3</v>
      </c>
      <c r="P109" s="1">
        <f t="shared" si="2"/>
        <v>5100</v>
      </c>
      <c r="Q109" s="12">
        <f t="shared" si="3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149</v>
      </c>
      <c r="H110" t="s">
        <v>31</v>
      </c>
      <c r="I110" t="s">
        <v>36</v>
      </c>
      <c r="J110" s="2">
        <v>44930</v>
      </c>
      <c r="K110">
        <f>MONTH(J110)</f>
        <v>1</v>
      </c>
      <c r="L110">
        <f>YEAR(J110)</f>
        <v>2023</v>
      </c>
      <c r="M110" s="1">
        <v>1470</v>
      </c>
      <c r="N110" s="1">
        <v>2100</v>
      </c>
      <c r="O110">
        <v>1</v>
      </c>
      <c r="P110" s="1">
        <f t="shared" si="2"/>
        <v>2100</v>
      </c>
      <c r="Q110" s="12">
        <f t="shared" si="3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>MONTH(J111)</f>
        <v>1</v>
      </c>
      <c r="L111">
        <f>YEAR(J111)</f>
        <v>2023</v>
      </c>
      <c r="M111" s="1">
        <v>1470</v>
      </c>
      <c r="N111" s="1">
        <v>2100</v>
      </c>
      <c r="O111">
        <v>1</v>
      </c>
      <c r="P111" s="1">
        <f t="shared" si="2"/>
        <v>2100</v>
      </c>
      <c r="Q111" s="12">
        <f t="shared" si="3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>MONTH(J112)</f>
        <v>1</v>
      </c>
      <c r="L112">
        <f>YEAR(J112)</f>
        <v>2023</v>
      </c>
      <c r="M112" s="1">
        <v>1365</v>
      </c>
      <c r="N112" s="1">
        <v>2100</v>
      </c>
      <c r="O112">
        <v>1</v>
      </c>
      <c r="P112" s="1">
        <f t="shared" si="2"/>
        <v>2100</v>
      </c>
      <c r="Q112" s="12">
        <f t="shared" si="3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150</v>
      </c>
      <c r="H113" t="s">
        <v>38</v>
      </c>
      <c r="I113" t="s">
        <v>39</v>
      </c>
      <c r="J113" s="2">
        <v>44931</v>
      </c>
      <c r="K113">
        <f>MONTH(J113)</f>
        <v>1</v>
      </c>
      <c r="L113">
        <f>YEAR(J113)</f>
        <v>2023</v>
      </c>
      <c r="M113" s="1">
        <v>896.99999999999989</v>
      </c>
      <c r="N113" s="1">
        <v>1300</v>
      </c>
      <c r="O113">
        <v>2</v>
      </c>
      <c r="P113" s="1">
        <f t="shared" si="2"/>
        <v>2600</v>
      </c>
      <c r="Q113" s="12">
        <f t="shared" si="3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150</v>
      </c>
      <c r="H114" t="s">
        <v>38</v>
      </c>
      <c r="I114" t="s">
        <v>39</v>
      </c>
      <c r="J114" s="2">
        <v>44931</v>
      </c>
      <c r="K114">
        <f>MONTH(J114)</f>
        <v>1</v>
      </c>
      <c r="L114">
        <f>YEAR(J114)</f>
        <v>2023</v>
      </c>
      <c r="M114" s="1">
        <v>896.99999999999989</v>
      </c>
      <c r="N114" s="1">
        <v>1300</v>
      </c>
      <c r="O114">
        <v>2</v>
      </c>
      <c r="P114" s="1">
        <f t="shared" si="2"/>
        <v>2600</v>
      </c>
      <c r="Q114" s="12">
        <f t="shared" si="3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150</v>
      </c>
      <c r="H115" t="s">
        <v>101</v>
      </c>
      <c r="I115" t="s">
        <v>102</v>
      </c>
      <c r="J115" s="2">
        <v>44931</v>
      </c>
      <c r="K115">
        <f>MONTH(J115)</f>
        <v>1</v>
      </c>
      <c r="L115">
        <f>YEAR(J115)</f>
        <v>2023</v>
      </c>
      <c r="M115" s="1">
        <v>1035</v>
      </c>
      <c r="N115" s="1">
        <v>1500</v>
      </c>
      <c r="O115">
        <v>2</v>
      </c>
      <c r="P115" s="1">
        <f t="shared" si="2"/>
        <v>3000</v>
      </c>
      <c r="Q115" s="12">
        <f t="shared" si="3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>MONTH(J116)</f>
        <v>1</v>
      </c>
      <c r="L116">
        <f>YEAR(J116)</f>
        <v>2023</v>
      </c>
      <c r="M116" s="1">
        <v>1104</v>
      </c>
      <c r="N116" s="1">
        <v>1600</v>
      </c>
      <c r="O116">
        <v>1</v>
      </c>
      <c r="P116" s="1">
        <f t="shared" si="2"/>
        <v>1600</v>
      </c>
      <c r="Q116" s="12">
        <f t="shared" si="3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>MONTH(J117)</f>
        <v>1</v>
      </c>
      <c r="L117">
        <f>YEAR(J117)</f>
        <v>2023</v>
      </c>
      <c r="M117" s="1">
        <v>1104</v>
      </c>
      <c r="N117" s="1">
        <v>1600</v>
      </c>
      <c r="O117">
        <v>1</v>
      </c>
      <c r="P117" s="1">
        <f t="shared" si="2"/>
        <v>1600</v>
      </c>
      <c r="Q117" s="12">
        <f t="shared" si="3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>MONTH(J118)</f>
        <v>1</v>
      </c>
      <c r="L118">
        <f>YEAR(J118)</f>
        <v>2023</v>
      </c>
      <c r="M118" s="1">
        <v>1242</v>
      </c>
      <c r="N118" s="1">
        <v>1800</v>
      </c>
      <c r="O118">
        <v>1</v>
      </c>
      <c r="P118" s="1">
        <f t="shared" si="2"/>
        <v>1800</v>
      </c>
      <c r="Q118" s="12">
        <f t="shared" si="3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151</v>
      </c>
      <c r="H119" t="s">
        <v>43</v>
      </c>
      <c r="I119" t="s">
        <v>44</v>
      </c>
      <c r="J119" s="2">
        <v>44933</v>
      </c>
      <c r="K119">
        <f>MONTH(J119)</f>
        <v>1</v>
      </c>
      <c r="L119">
        <f>YEAR(J119)</f>
        <v>2023</v>
      </c>
      <c r="M119" s="1">
        <v>1496</v>
      </c>
      <c r="N119" s="1">
        <v>2200</v>
      </c>
      <c r="O119">
        <v>2</v>
      </c>
      <c r="P119" s="1">
        <f t="shared" si="2"/>
        <v>4400</v>
      </c>
      <c r="Q119" s="12">
        <f t="shared" si="3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151</v>
      </c>
      <c r="H120" t="s">
        <v>43</v>
      </c>
      <c r="I120" t="s">
        <v>44</v>
      </c>
      <c r="J120" s="2">
        <v>44933</v>
      </c>
      <c r="K120">
        <f>MONTH(J120)</f>
        <v>1</v>
      </c>
      <c r="L120">
        <f>YEAR(J120)</f>
        <v>2023</v>
      </c>
      <c r="M120" s="1">
        <v>1496</v>
      </c>
      <c r="N120" s="1">
        <v>2200</v>
      </c>
      <c r="O120">
        <v>2</v>
      </c>
      <c r="P120" s="1">
        <f t="shared" si="2"/>
        <v>4400</v>
      </c>
      <c r="Q120" s="12">
        <f t="shared" si="3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151</v>
      </c>
      <c r="H121" t="s">
        <v>106</v>
      </c>
      <c r="I121" t="s">
        <v>107</v>
      </c>
      <c r="J121" s="2">
        <v>44933</v>
      </c>
      <c r="K121">
        <f>MONTH(J121)</f>
        <v>1</v>
      </c>
      <c r="L121">
        <f>YEAR(J121)</f>
        <v>2023</v>
      </c>
      <c r="M121" s="1">
        <v>2080</v>
      </c>
      <c r="N121" s="1">
        <v>3200</v>
      </c>
      <c r="O121">
        <v>2</v>
      </c>
      <c r="P121" s="1">
        <f t="shared" si="2"/>
        <v>6400</v>
      </c>
      <c r="Q121" s="12">
        <f t="shared" si="3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>MONTH(J122)</f>
        <v>1</v>
      </c>
      <c r="L122">
        <f>YEAR(J122)</f>
        <v>2023</v>
      </c>
      <c r="M122" s="1">
        <v>1700.0000000000002</v>
      </c>
      <c r="N122" s="1">
        <v>2500</v>
      </c>
      <c r="O122">
        <v>1</v>
      </c>
      <c r="P122" s="1">
        <f t="shared" si="2"/>
        <v>2500</v>
      </c>
      <c r="Q122" s="12">
        <f t="shared" si="3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>MONTH(J123)</f>
        <v>1</v>
      </c>
      <c r="L123">
        <f>YEAR(J123)</f>
        <v>2023</v>
      </c>
      <c r="M123" s="1">
        <v>1700.0000000000002</v>
      </c>
      <c r="N123" s="1">
        <v>2500</v>
      </c>
      <c r="O123">
        <v>1</v>
      </c>
      <c r="P123" s="1">
        <f t="shared" si="2"/>
        <v>2500</v>
      </c>
      <c r="Q123" s="12">
        <f t="shared" si="3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>MONTH(J124)</f>
        <v>1</v>
      </c>
      <c r="L124">
        <f>YEAR(J124)</f>
        <v>2023</v>
      </c>
      <c r="M124" s="1">
        <v>2405</v>
      </c>
      <c r="N124" s="1">
        <v>3700</v>
      </c>
      <c r="O124">
        <v>1</v>
      </c>
      <c r="P124" s="1">
        <f t="shared" si="2"/>
        <v>3700</v>
      </c>
      <c r="Q124" s="12">
        <f t="shared" si="3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>MONTH(J125)</f>
        <v>1</v>
      </c>
      <c r="L125">
        <f>YEAR(J125)</f>
        <v>2023</v>
      </c>
      <c r="M125" s="1">
        <v>780</v>
      </c>
      <c r="N125" s="1">
        <v>1300</v>
      </c>
      <c r="O125">
        <v>2</v>
      </c>
      <c r="P125" s="1">
        <f t="shared" si="2"/>
        <v>2600</v>
      </c>
      <c r="Q125" s="12">
        <f t="shared" si="3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>MONTH(J126)</f>
        <v>1</v>
      </c>
      <c r="L126">
        <f>YEAR(J126)</f>
        <v>2023</v>
      </c>
      <c r="M126" s="1">
        <v>960</v>
      </c>
      <c r="N126" s="1">
        <v>1600</v>
      </c>
      <c r="O126">
        <v>1</v>
      </c>
      <c r="P126" s="1">
        <f t="shared" si="2"/>
        <v>1600</v>
      </c>
      <c r="Q126" s="12">
        <f t="shared" si="3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149</v>
      </c>
      <c r="H127" t="s">
        <v>76</v>
      </c>
      <c r="I127" t="s">
        <v>77</v>
      </c>
      <c r="J127" s="2">
        <v>44939</v>
      </c>
      <c r="K127">
        <f>MONTH(J127)</f>
        <v>1</v>
      </c>
      <c r="L127">
        <f>YEAR(J127)</f>
        <v>2023</v>
      </c>
      <c r="M127" s="1">
        <v>1292</v>
      </c>
      <c r="N127" s="1">
        <v>1900</v>
      </c>
      <c r="O127">
        <v>3</v>
      </c>
      <c r="P127" s="1">
        <f t="shared" si="2"/>
        <v>5700</v>
      </c>
      <c r="Q127" s="12">
        <f t="shared" si="3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>MONTH(J128)</f>
        <v>1</v>
      </c>
      <c r="L128">
        <f>YEAR(J128)</f>
        <v>2023</v>
      </c>
      <c r="M128" s="1">
        <v>1496</v>
      </c>
      <c r="N128" s="1">
        <v>2200</v>
      </c>
      <c r="O128">
        <v>1</v>
      </c>
      <c r="P128" s="1">
        <f t="shared" si="2"/>
        <v>2200</v>
      </c>
      <c r="Q128" s="12">
        <f t="shared" si="3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150</v>
      </c>
      <c r="H129" t="s">
        <v>81</v>
      </c>
      <c r="I129" t="s">
        <v>82</v>
      </c>
      <c r="J129" s="2">
        <v>44941</v>
      </c>
      <c r="K129">
        <f>MONTH(J129)</f>
        <v>1</v>
      </c>
      <c r="L129">
        <f>YEAR(J129)</f>
        <v>2023</v>
      </c>
      <c r="M129" s="1">
        <v>1340</v>
      </c>
      <c r="N129" s="1">
        <v>2000</v>
      </c>
      <c r="O129">
        <v>2</v>
      </c>
      <c r="P129" s="1">
        <f t="shared" si="2"/>
        <v>4000</v>
      </c>
      <c r="Q129" s="12">
        <f t="shared" si="3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>MONTH(J130)</f>
        <v>1</v>
      </c>
      <c r="L130">
        <f>YEAR(J130)</f>
        <v>2023</v>
      </c>
      <c r="M130" s="1">
        <v>1541</v>
      </c>
      <c r="N130" s="1">
        <v>2300</v>
      </c>
      <c r="O130">
        <v>1</v>
      </c>
      <c r="P130" s="1">
        <f t="shared" si="2"/>
        <v>2300</v>
      </c>
      <c r="Q130" s="12">
        <f t="shared" si="3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151</v>
      </c>
      <c r="H131" t="s">
        <v>86</v>
      </c>
      <c r="I131" t="s">
        <v>87</v>
      </c>
      <c r="J131" s="2">
        <v>44943</v>
      </c>
      <c r="K131">
        <f>MONTH(J131)</f>
        <v>1</v>
      </c>
      <c r="L131">
        <f>YEAR(J131)</f>
        <v>2023</v>
      </c>
      <c r="M131" s="1">
        <v>2250</v>
      </c>
      <c r="N131" s="1">
        <v>3000</v>
      </c>
      <c r="O131">
        <v>2</v>
      </c>
      <c r="P131" s="1">
        <f t="shared" ref="P131:P194" si="4">O131*N131</f>
        <v>6000</v>
      </c>
      <c r="Q131" s="12">
        <f t="shared" ref="Q131:Q194" si="5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>MONTH(J132)</f>
        <v>1</v>
      </c>
      <c r="L132">
        <f>YEAR(J132)</f>
        <v>2023</v>
      </c>
      <c r="M132" s="1">
        <v>2625</v>
      </c>
      <c r="N132" s="1">
        <v>3500</v>
      </c>
      <c r="O132">
        <v>1</v>
      </c>
      <c r="P132" s="1">
        <f t="shared" si="4"/>
        <v>3500</v>
      </c>
      <c r="Q132" s="12">
        <f t="shared" si="5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>MONTH(J133)</f>
        <v>1</v>
      </c>
      <c r="L133">
        <f>YEAR(J133)</f>
        <v>2023</v>
      </c>
      <c r="M133" s="1">
        <v>737</v>
      </c>
      <c r="N133" s="1">
        <v>1100</v>
      </c>
      <c r="O133">
        <v>2</v>
      </c>
      <c r="P133" s="1">
        <f t="shared" si="4"/>
        <v>2200</v>
      </c>
      <c r="Q133" s="12">
        <f t="shared" si="5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>MONTH(J134)</f>
        <v>1</v>
      </c>
      <c r="L134">
        <f>YEAR(J134)</f>
        <v>2023</v>
      </c>
      <c r="M134" s="1">
        <v>737</v>
      </c>
      <c r="N134" s="1">
        <v>1100</v>
      </c>
      <c r="O134">
        <v>2</v>
      </c>
      <c r="P134" s="1">
        <f t="shared" si="4"/>
        <v>2200</v>
      </c>
      <c r="Q134" s="12">
        <f t="shared" si="5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>MONTH(J135)</f>
        <v>1</v>
      </c>
      <c r="L135">
        <f>YEAR(J135)</f>
        <v>2023</v>
      </c>
      <c r="M135" s="1">
        <v>938</v>
      </c>
      <c r="N135" s="1">
        <v>1400</v>
      </c>
      <c r="O135">
        <v>1</v>
      </c>
      <c r="P135" s="1">
        <f t="shared" si="4"/>
        <v>1400</v>
      </c>
      <c r="Q135" s="12">
        <f t="shared" si="5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>MONTH(J136)</f>
        <v>1</v>
      </c>
      <c r="L136">
        <f>YEAR(J136)</f>
        <v>2023</v>
      </c>
      <c r="M136" s="1">
        <v>938</v>
      </c>
      <c r="N136" s="1">
        <v>1400</v>
      </c>
      <c r="O136">
        <v>1</v>
      </c>
      <c r="P136" s="1">
        <f t="shared" si="4"/>
        <v>1400</v>
      </c>
      <c r="Q136" s="12">
        <f t="shared" si="5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149</v>
      </c>
      <c r="H137" t="s">
        <v>54</v>
      </c>
      <c r="I137" t="s">
        <v>55</v>
      </c>
      <c r="J137" s="2">
        <v>44949</v>
      </c>
      <c r="K137">
        <f>MONTH(J137)</f>
        <v>1</v>
      </c>
      <c r="L137">
        <f>YEAR(J137)</f>
        <v>2023</v>
      </c>
      <c r="M137" s="1">
        <v>1190</v>
      </c>
      <c r="N137" s="1">
        <v>1700</v>
      </c>
      <c r="O137">
        <v>3</v>
      </c>
      <c r="P137" s="1">
        <f t="shared" si="4"/>
        <v>5100</v>
      </c>
      <c r="Q137" s="12">
        <f t="shared" si="5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149</v>
      </c>
      <c r="H138" t="s">
        <v>54</v>
      </c>
      <c r="I138" t="s">
        <v>55</v>
      </c>
      <c r="J138" s="2">
        <v>44949</v>
      </c>
      <c r="K138">
        <f>MONTH(J138)</f>
        <v>1</v>
      </c>
      <c r="L138">
        <f>YEAR(J138)</f>
        <v>2023</v>
      </c>
      <c r="M138" s="1">
        <v>1190</v>
      </c>
      <c r="N138" s="1">
        <v>1700</v>
      </c>
      <c r="O138">
        <v>3</v>
      </c>
      <c r="P138" s="1">
        <f t="shared" si="4"/>
        <v>5100</v>
      </c>
      <c r="Q138" s="12">
        <f t="shared" si="5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>MONTH(J139)</f>
        <v>1</v>
      </c>
      <c r="L139">
        <f>YEAR(J139)</f>
        <v>2023</v>
      </c>
      <c r="M139" s="1">
        <v>1400</v>
      </c>
      <c r="N139" s="1">
        <v>2000</v>
      </c>
      <c r="O139">
        <v>1</v>
      </c>
      <c r="P139" s="1">
        <f t="shared" si="4"/>
        <v>2000</v>
      </c>
      <c r="Q139" s="12">
        <f t="shared" si="5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>MONTH(J140)</f>
        <v>1</v>
      </c>
      <c r="L140">
        <f>YEAR(J140)</f>
        <v>2023</v>
      </c>
      <c r="M140" s="1">
        <v>1400</v>
      </c>
      <c r="N140" s="1">
        <v>2000</v>
      </c>
      <c r="O140">
        <v>1</v>
      </c>
      <c r="P140" s="1">
        <f t="shared" si="4"/>
        <v>2000</v>
      </c>
      <c r="Q140" s="12">
        <f t="shared" si="5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150</v>
      </c>
      <c r="H141" t="s">
        <v>61</v>
      </c>
      <c r="I141" t="s">
        <v>62</v>
      </c>
      <c r="J141" s="2">
        <v>44951</v>
      </c>
      <c r="K141">
        <f>MONTH(J141)</f>
        <v>1</v>
      </c>
      <c r="L141">
        <f>YEAR(J141)</f>
        <v>2023</v>
      </c>
      <c r="M141" s="1">
        <v>975</v>
      </c>
      <c r="N141" s="1">
        <v>1500</v>
      </c>
      <c r="O141">
        <v>2</v>
      </c>
      <c r="P141" s="1">
        <f t="shared" si="4"/>
        <v>3000</v>
      </c>
      <c r="Q141" s="12">
        <f t="shared" si="5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150</v>
      </c>
      <c r="H142" t="s">
        <v>61</v>
      </c>
      <c r="I142" t="s">
        <v>62</v>
      </c>
      <c r="J142" s="2">
        <v>44951</v>
      </c>
      <c r="K142">
        <f>MONTH(J142)</f>
        <v>1</v>
      </c>
      <c r="L142">
        <f>YEAR(J142)</f>
        <v>2023</v>
      </c>
      <c r="M142" s="1">
        <v>975</v>
      </c>
      <c r="N142" s="1">
        <v>1500</v>
      </c>
      <c r="O142">
        <v>2</v>
      </c>
      <c r="P142" s="1">
        <f t="shared" si="4"/>
        <v>3000</v>
      </c>
      <c r="Q142" s="12">
        <f t="shared" si="5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>MONTH(J143)</f>
        <v>1</v>
      </c>
      <c r="L143">
        <f>YEAR(J143)</f>
        <v>2023</v>
      </c>
      <c r="M143" s="1">
        <v>1170</v>
      </c>
      <c r="N143" s="1">
        <v>1800</v>
      </c>
      <c r="O143">
        <v>1</v>
      </c>
      <c r="P143" s="1">
        <f t="shared" si="4"/>
        <v>1800</v>
      </c>
      <c r="Q143" s="12">
        <f t="shared" si="5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>MONTH(J144)</f>
        <v>1</v>
      </c>
      <c r="L144">
        <f>YEAR(J144)</f>
        <v>2023</v>
      </c>
      <c r="M144" s="1">
        <v>1170</v>
      </c>
      <c r="N144" s="1">
        <v>1800</v>
      </c>
      <c r="O144">
        <v>1</v>
      </c>
      <c r="P144" s="1">
        <f t="shared" si="4"/>
        <v>1800</v>
      </c>
      <c r="Q144" s="12">
        <f t="shared" si="5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151</v>
      </c>
      <c r="H145" t="s">
        <v>66</v>
      </c>
      <c r="I145" t="s">
        <v>67</v>
      </c>
      <c r="J145" s="2">
        <v>44953</v>
      </c>
      <c r="K145">
        <f>MONTH(J145)</f>
        <v>1</v>
      </c>
      <c r="L145">
        <f>YEAR(J145)</f>
        <v>2023</v>
      </c>
      <c r="M145" s="1">
        <v>1656</v>
      </c>
      <c r="N145" s="1">
        <v>2300</v>
      </c>
      <c r="O145">
        <v>2</v>
      </c>
      <c r="P145" s="1">
        <f t="shared" si="4"/>
        <v>4600</v>
      </c>
      <c r="Q145" s="12">
        <f t="shared" si="5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151</v>
      </c>
      <c r="H146" t="s">
        <v>66</v>
      </c>
      <c r="I146" t="s">
        <v>67</v>
      </c>
      <c r="J146" s="2">
        <v>44953</v>
      </c>
      <c r="K146">
        <f>MONTH(J146)</f>
        <v>1</v>
      </c>
      <c r="L146">
        <f>YEAR(J146)</f>
        <v>2023</v>
      </c>
      <c r="M146" s="1">
        <v>1656</v>
      </c>
      <c r="N146" s="1">
        <v>2300</v>
      </c>
      <c r="O146">
        <v>2</v>
      </c>
      <c r="P146" s="1">
        <f t="shared" si="4"/>
        <v>4600</v>
      </c>
      <c r="Q146" s="12">
        <f t="shared" si="5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>MONTH(J147)</f>
        <v>1</v>
      </c>
      <c r="L147">
        <f>YEAR(J147)</f>
        <v>2023</v>
      </c>
      <c r="M147" s="1">
        <v>1872</v>
      </c>
      <c r="N147" s="1">
        <v>2600</v>
      </c>
      <c r="O147">
        <v>1</v>
      </c>
      <c r="P147" s="1">
        <f t="shared" si="4"/>
        <v>2600</v>
      </c>
      <c r="Q147" s="12">
        <f t="shared" si="5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>MONTH(J148)</f>
        <v>1</v>
      </c>
      <c r="L148">
        <f>YEAR(J148)</f>
        <v>2023</v>
      </c>
      <c r="M148" s="1">
        <v>1872</v>
      </c>
      <c r="N148" s="1">
        <v>2600</v>
      </c>
      <c r="O148">
        <v>1</v>
      </c>
      <c r="P148" s="1">
        <f t="shared" si="4"/>
        <v>2600</v>
      </c>
      <c r="Q148" s="12">
        <f t="shared" si="5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149</v>
      </c>
      <c r="H149" t="s">
        <v>128</v>
      </c>
      <c r="I149" t="s">
        <v>129</v>
      </c>
      <c r="J149" s="2">
        <v>44958</v>
      </c>
      <c r="K149">
        <f>MONTH(J149)</f>
        <v>2</v>
      </c>
      <c r="L149">
        <f>YEAR(J149)</f>
        <v>2023</v>
      </c>
      <c r="M149" s="1">
        <v>90</v>
      </c>
      <c r="N149" s="1">
        <v>150</v>
      </c>
      <c r="O149">
        <v>2</v>
      </c>
      <c r="P149" s="1">
        <f t="shared" si="4"/>
        <v>300</v>
      </c>
      <c r="Q149" s="12">
        <f t="shared" si="5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>MONTH(J150)</f>
        <v>2</v>
      </c>
      <c r="L150">
        <f>YEAR(J150)</f>
        <v>2023</v>
      </c>
      <c r="M150" s="1">
        <v>840</v>
      </c>
      <c r="N150" s="1">
        <v>1200</v>
      </c>
      <c r="O150">
        <v>2</v>
      </c>
      <c r="P150" s="1">
        <f t="shared" si="4"/>
        <v>2400</v>
      </c>
      <c r="Q150" s="12">
        <f t="shared" si="5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>MONTH(J151)</f>
        <v>2</v>
      </c>
      <c r="L151">
        <f>YEAR(J151)</f>
        <v>2023</v>
      </c>
      <c r="M151" s="1">
        <v>120</v>
      </c>
      <c r="N151" s="1">
        <v>200</v>
      </c>
      <c r="O151">
        <v>1</v>
      </c>
      <c r="P151" s="1">
        <f t="shared" si="4"/>
        <v>200</v>
      </c>
      <c r="Q151" s="12">
        <f t="shared" si="5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>MONTH(J152)</f>
        <v>2</v>
      </c>
      <c r="L152">
        <f>YEAR(J152)</f>
        <v>2023</v>
      </c>
      <c r="M152" s="1">
        <v>1050</v>
      </c>
      <c r="N152" s="1">
        <v>1500</v>
      </c>
      <c r="O152">
        <v>1</v>
      </c>
      <c r="P152" s="1">
        <f t="shared" si="4"/>
        <v>1500</v>
      </c>
      <c r="Q152" s="12">
        <f t="shared" si="5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154</v>
      </c>
      <c r="H153" t="s">
        <v>133</v>
      </c>
      <c r="I153" t="s">
        <v>134</v>
      </c>
      <c r="J153" s="2">
        <v>44960</v>
      </c>
      <c r="K153">
        <f>MONTH(J153)</f>
        <v>2</v>
      </c>
      <c r="L153">
        <f>YEAR(J153)</f>
        <v>2023</v>
      </c>
      <c r="M153" s="1">
        <v>240</v>
      </c>
      <c r="N153" s="1">
        <v>400</v>
      </c>
      <c r="O153">
        <v>3</v>
      </c>
      <c r="P153" s="1">
        <f t="shared" si="4"/>
        <v>1200</v>
      </c>
      <c r="Q153" s="12">
        <f t="shared" si="5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149</v>
      </c>
      <c r="H154" t="s">
        <v>31</v>
      </c>
      <c r="I154" t="s">
        <v>32</v>
      </c>
      <c r="J154" s="2">
        <v>44960</v>
      </c>
      <c r="K154">
        <f>MONTH(J154)</f>
        <v>2</v>
      </c>
      <c r="L154">
        <f>YEAR(J154)</f>
        <v>2023</v>
      </c>
      <c r="M154" s="1">
        <v>1260</v>
      </c>
      <c r="N154" s="1">
        <v>1800</v>
      </c>
      <c r="O154">
        <v>3</v>
      </c>
      <c r="P154" s="1">
        <f t="shared" si="4"/>
        <v>5400</v>
      </c>
      <c r="Q154" s="12">
        <f t="shared" si="5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>MONTH(J155)</f>
        <v>2</v>
      </c>
      <c r="L155">
        <f>YEAR(J155)</f>
        <v>2023</v>
      </c>
      <c r="M155" s="1">
        <v>360</v>
      </c>
      <c r="N155" s="1">
        <v>600</v>
      </c>
      <c r="O155">
        <v>1</v>
      </c>
      <c r="P155" s="1">
        <f t="shared" si="4"/>
        <v>600</v>
      </c>
      <c r="Q155" s="12">
        <f t="shared" si="5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149</v>
      </c>
      <c r="H156" t="s">
        <v>31</v>
      </c>
      <c r="I156" t="s">
        <v>36</v>
      </c>
      <c r="J156" s="2">
        <v>44961</v>
      </c>
      <c r="K156">
        <f>MONTH(J156)</f>
        <v>2</v>
      </c>
      <c r="L156">
        <f>YEAR(J156)</f>
        <v>2023</v>
      </c>
      <c r="M156" s="1">
        <v>1470</v>
      </c>
      <c r="N156" s="1">
        <v>2100</v>
      </c>
      <c r="O156">
        <v>1</v>
      </c>
      <c r="P156" s="1">
        <f t="shared" si="4"/>
        <v>2100</v>
      </c>
      <c r="Q156" s="12">
        <f t="shared" si="5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155</v>
      </c>
      <c r="H157" t="s">
        <v>20</v>
      </c>
      <c r="I157" t="s">
        <v>138</v>
      </c>
      <c r="J157" s="2">
        <v>44962</v>
      </c>
      <c r="K157">
        <f>MONTH(J157)</f>
        <v>2</v>
      </c>
      <c r="L157">
        <f>YEAR(J157)</f>
        <v>2023</v>
      </c>
      <c r="M157" s="1">
        <v>1296</v>
      </c>
      <c r="N157" s="1">
        <v>1800</v>
      </c>
      <c r="O157">
        <v>2</v>
      </c>
      <c r="P157" s="1">
        <f t="shared" si="4"/>
        <v>3600</v>
      </c>
      <c r="Q157" s="12">
        <f t="shared" si="5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150</v>
      </c>
      <c r="H158" t="s">
        <v>38</v>
      </c>
      <c r="I158" t="s">
        <v>39</v>
      </c>
      <c r="J158" s="2">
        <v>44962</v>
      </c>
      <c r="K158">
        <f>MONTH(J158)</f>
        <v>2</v>
      </c>
      <c r="L158">
        <f>YEAR(J158)</f>
        <v>2023</v>
      </c>
      <c r="M158" s="1">
        <v>896.99999999999989</v>
      </c>
      <c r="N158" s="1">
        <v>1300</v>
      </c>
      <c r="O158">
        <v>2</v>
      </c>
      <c r="P158" s="1">
        <f t="shared" si="4"/>
        <v>2600</v>
      </c>
      <c r="Q158" s="12">
        <f t="shared" si="5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>MONTH(J159)</f>
        <v>2</v>
      </c>
      <c r="L159">
        <f>YEAR(J159)</f>
        <v>2023</v>
      </c>
      <c r="M159" s="1">
        <v>1728</v>
      </c>
      <c r="N159" s="1">
        <v>2400</v>
      </c>
      <c r="O159">
        <v>1</v>
      </c>
      <c r="P159" s="1">
        <f t="shared" si="4"/>
        <v>2400</v>
      </c>
      <c r="Q159" s="12">
        <f t="shared" si="5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>MONTH(J160)</f>
        <v>2</v>
      </c>
      <c r="L160">
        <f>YEAR(J160)</f>
        <v>2023</v>
      </c>
      <c r="M160" s="1">
        <v>1104</v>
      </c>
      <c r="N160" s="1">
        <v>1600</v>
      </c>
      <c r="O160">
        <v>1</v>
      </c>
      <c r="P160" s="1">
        <f t="shared" si="4"/>
        <v>1600</v>
      </c>
      <c r="Q160" s="12">
        <f t="shared" si="5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149</v>
      </c>
      <c r="H161" t="s">
        <v>142</v>
      </c>
      <c r="I161" t="s">
        <v>143</v>
      </c>
      <c r="J161" s="2">
        <v>44964</v>
      </c>
      <c r="K161">
        <f>MONTH(J161)</f>
        <v>2</v>
      </c>
      <c r="L161">
        <f>YEAR(J161)</f>
        <v>2023</v>
      </c>
      <c r="M161" s="1">
        <v>1491</v>
      </c>
      <c r="N161" s="1">
        <v>2100</v>
      </c>
      <c r="O161">
        <v>2</v>
      </c>
      <c r="P161" s="1">
        <f t="shared" si="4"/>
        <v>4200</v>
      </c>
      <c r="Q161" s="12">
        <f t="shared" si="5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151</v>
      </c>
      <c r="H162" t="s">
        <v>43</v>
      </c>
      <c r="I162" t="s">
        <v>44</v>
      </c>
      <c r="J162" s="2">
        <v>44964</v>
      </c>
      <c r="K162">
        <f>MONTH(J162)</f>
        <v>2</v>
      </c>
      <c r="L162">
        <f>YEAR(J162)</f>
        <v>2023</v>
      </c>
      <c r="M162" s="1">
        <v>1496</v>
      </c>
      <c r="N162" s="1">
        <v>2200</v>
      </c>
      <c r="O162">
        <v>2</v>
      </c>
      <c r="P162" s="1">
        <f t="shared" si="4"/>
        <v>4400</v>
      </c>
      <c r="Q162" s="12">
        <f t="shared" si="5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>MONTH(J163)</f>
        <v>2</v>
      </c>
      <c r="L163">
        <f>YEAR(J163)</f>
        <v>2023</v>
      </c>
      <c r="M163" s="1">
        <v>1846</v>
      </c>
      <c r="N163" s="1">
        <v>2600</v>
      </c>
      <c r="O163">
        <v>1</v>
      </c>
      <c r="P163" s="1">
        <f t="shared" si="4"/>
        <v>2600</v>
      </c>
      <c r="Q163" s="12">
        <f t="shared" si="5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>MONTH(J164)</f>
        <v>2</v>
      </c>
      <c r="L164">
        <f>YEAR(J164)</f>
        <v>2023</v>
      </c>
      <c r="M164" s="1">
        <v>1700.0000000000002</v>
      </c>
      <c r="N164" s="1">
        <v>2500</v>
      </c>
      <c r="O164">
        <v>1</v>
      </c>
      <c r="P164" s="1">
        <f t="shared" si="4"/>
        <v>2500</v>
      </c>
      <c r="Q164" s="12">
        <f t="shared" si="5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152</v>
      </c>
      <c r="H165" t="s">
        <v>109</v>
      </c>
      <c r="I165" t="s">
        <v>110</v>
      </c>
      <c r="J165" s="2">
        <v>44976</v>
      </c>
      <c r="K165">
        <f>MONTH(J165)</f>
        <v>2</v>
      </c>
      <c r="L165">
        <f>YEAR(J165)</f>
        <v>2023</v>
      </c>
      <c r="M165" s="1">
        <v>720</v>
      </c>
      <c r="N165" s="1">
        <v>1200</v>
      </c>
      <c r="O165">
        <v>2</v>
      </c>
      <c r="P165" s="1">
        <f t="shared" si="4"/>
        <v>2400</v>
      </c>
      <c r="Q165" s="12">
        <f t="shared" si="5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152</v>
      </c>
      <c r="H166" t="s">
        <v>109</v>
      </c>
      <c r="I166" t="s">
        <v>110</v>
      </c>
      <c r="J166" s="2">
        <v>44976</v>
      </c>
      <c r="K166">
        <f>MONTH(J166)</f>
        <v>2</v>
      </c>
      <c r="L166">
        <f>YEAR(J166)</f>
        <v>2023</v>
      </c>
      <c r="M166" s="1">
        <v>720</v>
      </c>
      <c r="N166" s="1">
        <v>1200</v>
      </c>
      <c r="O166">
        <v>2</v>
      </c>
      <c r="P166" s="1">
        <f t="shared" si="4"/>
        <v>2400</v>
      </c>
      <c r="Q166" s="12">
        <f t="shared" si="5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>MONTH(J167)</f>
        <v>2</v>
      </c>
      <c r="L167">
        <f>YEAR(J167)</f>
        <v>2023</v>
      </c>
      <c r="M167" s="1">
        <v>900</v>
      </c>
      <c r="N167" s="1">
        <v>1500</v>
      </c>
      <c r="O167">
        <v>1</v>
      </c>
      <c r="P167" s="1">
        <f t="shared" si="4"/>
        <v>1500</v>
      </c>
      <c r="Q167" s="12">
        <f t="shared" si="5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>MONTH(J168)</f>
        <v>2</v>
      </c>
      <c r="L168">
        <f>YEAR(J168)</f>
        <v>2023</v>
      </c>
      <c r="M168" s="1">
        <v>900</v>
      </c>
      <c r="N168" s="1">
        <v>1500</v>
      </c>
      <c r="O168">
        <v>1</v>
      </c>
      <c r="P168" s="1">
        <f t="shared" si="4"/>
        <v>1500</v>
      </c>
      <c r="Q168" s="12">
        <f t="shared" si="5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153</v>
      </c>
      <c r="H169" t="s">
        <v>114</v>
      </c>
      <c r="I169" t="s">
        <v>115</v>
      </c>
      <c r="J169" s="2">
        <v>44978</v>
      </c>
      <c r="K169">
        <f>MONTH(J169)</f>
        <v>2</v>
      </c>
      <c r="L169">
        <f>YEAR(J169)</f>
        <v>2023</v>
      </c>
      <c r="M169" s="1">
        <v>1931.9999999999998</v>
      </c>
      <c r="N169" s="1">
        <v>2800</v>
      </c>
      <c r="O169">
        <v>3</v>
      </c>
      <c r="P169" s="1">
        <f t="shared" si="4"/>
        <v>8400</v>
      </c>
      <c r="Q169" s="12">
        <f t="shared" si="5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>MONTH(J170)</f>
        <v>2</v>
      </c>
      <c r="L170">
        <f>YEAR(J170)</f>
        <v>2023</v>
      </c>
      <c r="M170" s="1">
        <v>737</v>
      </c>
      <c r="N170" s="1">
        <v>1100</v>
      </c>
      <c r="O170">
        <v>2</v>
      </c>
      <c r="P170" s="1">
        <f t="shared" si="4"/>
        <v>2200</v>
      </c>
      <c r="Q170" s="12">
        <f t="shared" si="5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153</v>
      </c>
      <c r="H171" t="s">
        <v>114</v>
      </c>
      <c r="I171" t="s">
        <v>115</v>
      </c>
      <c r="J171" s="2">
        <v>44978</v>
      </c>
      <c r="K171">
        <f>MONTH(J171)</f>
        <v>2</v>
      </c>
      <c r="L171">
        <f>YEAR(J171)</f>
        <v>2023</v>
      </c>
      <c r="M171" s="1">
        <v>1931.9999999999998</v>
      </c>
      <c r="N171" s="1">
        <v>2800</v>
      </c>
      <c r="O171">
        <v>3</v>
      </c>
      <c r="P171" s="1">
        <f t="shared" si="4"/>
        <v>8400</v>
      </c>
      <c r="Q171" s="12">
        <f t="shared" si="5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>MONTH(J172)</f>
        <v>2</v>
      </c>
      <c r="L172">
        <f>YEAR(J172)</f>
        <v>2023</v>
      </c>
      <c r="M172" s="1">
        <v>2208</v>
      </c>
      <c r="N172" s="1">
        <v>3200</v>
      </c>
      <c r="O172">
        <v>1</v>
      </c>
      <c r="P172" s="1">
        <f t="shared" si="4"/>
        <v>3200</v>
      </c>
      <c r="Q172" s="12">
        <f t="shared" si="5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>MONTH(J173)</f>
        <v>2</v>
      </c>
      <c r="L173">
        <f>YEAR(J173)</f>
        <v>2023</v>
      </c>
      <c r="M173" s="1">
        <v>938</v>
      </c>
      <c r="N173" s="1">
        <v>1400</v>
      </c>
      <c r="O173">
        <v>1</v>
      </c>
      <c r="P173" s="1">
        <f t="shared" si="4"/>
        <v>1400</v>
      </c>
      <c r="Q173" s="12">
        <f t="shared" si="5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>MONTH(J174)</f>
        <v>2</v>
      </c>
      <c r="L174">
        <f>YEAR(J174)</f>
        <v>2023</v>
      </c>
      <c r="M174" s="1">
        <v>2208</v>
      </c>
      <c r="N174" s="1">
        <v>3200</v>
      </c>
      <c r="O174">
        <v>1</v>
      </c>
      <c r="P174" s="1">
        <f t="shared" si="4"/>
        <v>3200</v>
      </c>
      <c r="Q174" s="12">
        <f t="shared" si="5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>MONTH(J175)</f>
        <v>2</v>
      </c>
      <c r="L175">
        <f>YEAR(J175)</f>
        <v>2023</v>
      </c>
      <c r="M175" s="1">
        <v>938</v>
      </c>
      <c r="N175" s="1">
        <v>1400</v>
      </c>
      <c r="O175">
        <v>1</v>
      </c>
      <c r="P175" s="1">
        <f t="shared" si="4"/>
        <v>1400</v>
      </c>
      <c r="Q175" s="12">
        <f t="shared" si="5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150</v>
      </c>
      <c r="H176" t="s">
        <v>119</v>
      </c>
      <c r="I176" t="s">
        <v>120</v>
      </c>
      <c r="J176" s="2">
        <v>44980</v>
      </c>
      <c r="K176">
        <f>MONTH(J176)</f>
        <v>2</v>
      </c>
      <c r="L176">
        <f>YEAR(J176)</f>
        <v>2023</v>
      </c>
      <c r="M176" s="1">
        <v>1500</v>
      </c>
      <c r="N176" s="1">
        <v>2000</v>
      </c>
      <c r="O176">
        <v>2</v>
      </c>
      <c r="P176" s="1">
        <f t="shared" si="4"/>
        <v>4000</v>
      </c>
      <c r="Q176" s="12">
        <f t="shared" si="5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149</v>
      </c>
      <c r="H177" t="s">
        <v>54</v>
      </c>
      <c r="I177" t="s">
        <v>55</v>
      </c>
      <c r="J177" s="2">
        <v>44980</v>
      </c>
      <c r="K177">
        <f>MONTH(J177)</f>
        <v>2</v>
      </c>
      <c r="L177">
        <f>YEAR(J177)</f>
        <v>2023</v>
      </c>
      <c r="M177" s="1">
        <v>1190</v>
      </c>
      <c r="N177" s="1">
        <v>1700</v>
      </c>
      <c r="O177">
        <v>3</v>
      </c>
      <c r="P177" s="1">
        <f t="shared" si="4"/>
        <v>5100</v>
      </c>
      <c r="Q177" s="12">
        <f t="shared" si="5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150</v>
      </c>
      <c r="H178" t="s">
        <v>119</v>
      </c>
      <c r="I178" t="s">
        <v>120</v>
      </c>
      <c r="J178" s="2">
        <v>44980</v>
      </c>
      <c r="K178">
        <f>MONTH(J178)</f>
        <v>2</v>
      </c>
      <c r="L178">
        <f>YEAR(J178)</f>
        <v>2023</v>
      </c>
      <c r="M178" s="1">
        <v>1500</v>
      </c>
      <c r="N178" s="1">
        <v>2000</v>
      </c>
      <c r="O178">
        <v>2</v>
      </c>
      <c r="P178" s="1">
        <f t="shared" si="4"/>
        <v>4000</v>
      </c>
      <c r="Q178" s="12">
        <f t="shared" si="5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149</v>
      </c>
      <c r="H179" t="s">
        <v>54</v>
      </c>
      <c r="I179" t="s">
        <v>55</v>
      </c>
      <c r="J179" s="2">
        <v>44980</v>
      </c>
      <c r="K179">
        <f>MONTH(J179)</f>
        <v>2</v>
      </c>
      <c r="L179">
        <f>YEAR(J179)</f>
        <v>2023</v>
      </c>
      <c r="M179" s="1">
        <v>1190</v>
      </c>
      <c r="N179" s="1">
        <v>1700</v>
      </c>
      <c r="O179">
        <v>3</v>
      </c>
      <c r="P179" s="1">
        <f t="shared" si="4"/>
        <v>5100</v>
      </c>
      <c r="Q179" s="12">
        <f t="shared" si="5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>MONTH(J180)</f>
        <v>2</v>
      </c>
      <c r="L180">
        <f>YEAR(J180)</f>
        <v>2023</v>
      </c>
      <c r="M180" s="1">
        <v>1800</v>
      </c>
      <c r="N180" s="1">
        <v>2400</v>
      </c>
      <c r="O180">
        <v>1</v>
      </c>
      <c r="P180" s="1">
        <f t="shared" si="4"/>
        <v>2400</v>
      </c>
      <c r="Q180" s="12">
        <f t="shared" si="5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>MONTH(J181)</f>
        <v>2</v>
      </c>
      <c r="L181">
        <f>YEAR(J181)</f>
        <v>2023</v>
      </c>
      <c r="M181" s="1">
        <v>1400</v>
      </c>
      <c r="N181" s="1">
        <v>2000</v>
      </c>
      <c r="O181">
        <v>1</v>
      </c>
      <c r="P181" s="1">
        <f t="shared" si="4"/>
        <v>2000</v>
      </c>
      <c r="Q181" s="12">
        <f t="shared" si="5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>MONTH(J182)</f>
        <v>2</v>
      </c>
      <c r="L182">
        <f>YEAR(J182)</f>
        <v>2023</v>
      </c>
      <c r="M182" s="1">
        <v>1800</v>
      </c>
      <c r="N182" s="1">
        <v>2400</v>
      </c>
      <c r="O182">
        <v>1</v>
      </c>
      <c r="P182" s="1">
        <f t="shared" si="4"/>
        <v>2400</v>
      </c>
      <c r="Q182" s="12">
        <f t="shared" si="5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>MONTH(J183)</f>
        <v>2</v>
      </c>
      <c r="L183">
        <f>YEAR(J183)</f>
        <v>2023</v>
      </c>
      <c r="M183" s="1">
        <v>1400</v>
      </c>
      <c r="N183" s="1">
        <v>2000</v>
      </c>
      <c r="O183">
        <v>1</v>
      </c>
      <c r="P183" s="1">
        <f t="shared" si="4"/>
        <v>2000</v>
      </c>
      <c r="Q183" s="12">
        <f t="shared" si="5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151</v>
      </c>
      <c r="H184" t="s">
        <v>43</v>
      </c>
      <c r="I184" t="s">
        <v>124</v>
      </c>
      <c r="J184" s="2">
        <v>44982</v>
      </c>
      <c r="K184">
        <f>MONTH(J184)</f>
        <v>2</v>
      </c>
      <c r="L184">
        <f>YEAR(J184)</f>
        <v>2023</v>
      </c>
      <c r="M184" s="1">
        <v>2291</v>
      </c>
      <c r="N184" s="1">
        <v>2900</v>
      </c>
      <c r="O184">
        <v>2</v>
      </c>
      <c r="P184" s="1">
        <f t="shared" si="4"/>
        <v>5800</v>
      </c>
      <c r="Q184" s="12">
        <f t="shared" si="5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150</v>
      </c>
      <c r="H185" t="s">
        <v>61</v>
      </c>
      <c r="I185" t="s">
        <v>62</v>
      </c>
      <c r="J185" s="2">
        <v>44982</v>
      </c>
      <c r="K185">
        <f>MONTH(J185)</f>
        <v>2</v>
      </c>
      <c r="L185">
        <f>YEAR(J185)</f>
        <v>2023</v>
      </c>
      <c r="M185" s="1">
        <v>975</v>
      </c>
      <c r="N185" s="1">
        <v>1500</v>
      </c>
      <c r="O185">
        <v>2</v>
      </c>
      <c r="P185" s="1">
        <f t="shared" si="4"/>
        <v>3000</v>
      </c>
      <c r="Q185" s="12">
        <f t="shared" si="5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151</v>
      </c>
      <c r="H186" t="s">
        <v>43</v>
      </c>
      <c r="I186" t="s">
        <v>124</v>
      </c>
      <c r="J186" s="2">
        <v>44982</v>
      </c>
      <c r="K186">
        <f>MONTH(J186)</f>
        <v>2</v>
      </c>
      <c r="L186">
        <f>YEAR(J186)</f>
        <v>2023</v>
      </c>
      <c r="M186" s="1">
        <v>2291</v>
      </c>
      <c r="N186" s="1">
        <v>2900</v>
      </c>
      <c r="O186">
        <v>2</v>
      </c>
      <c r="P186" s="1">
        <f t="shared" si="4"/>
        <v>5800</v>
      </c>
      <c r="Q186" s="12">
        <f t="shared" si="5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150</v>
      </c>
      <c r="H187" t="s">
        <v>61</v>
      </c>
      <c r="I187" t="s">
        <v>62</v>
      </c>
      <c r="J187" s="2">
        <v>44982</v>
      </c>
      <c r="K187">
        <f>MONTH(J187)</f>
        <v>2</v>
      </c>
      <c r="L187">
        <f>YEAR(J187)</f>
        <v>2023</v>
      </c>
      <c r="M187" s="1">
        <v>975</v>
      </c>
      <c r="N187" s="1">
        <v>1500</v>
      </c>
      <c r="O187">
        <v>2</v>
      </c>
      <c r="P187" s="1">
        <f t="shared" si="4"/>
        <v>3000</v>
      </c>
      <c r="Q187" s="12">
        <f t="shared" si="5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>MONTH(J188)</f>
        <v>2</v>
      </c>
      <c r="L188">
        <f>YEAR(J188)</f>
        <v>2023</v>
      </c>
      <c r="M188" s="1">
        <v>2607</v>
      </c>
      <c r="N188" s="1">
        <v>3300</v>
      </c>
      <c r="O188">
        <v>1</v>
      </c>
      <c r="P188" s="1">
        <f t="shared" si="4"/>
        <v>3300</v>
      </c>
      <c r="Q188" s="12">
        <f t="shared" si="5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>MONTH(J189)</f>
        <v>2</v>
      </c>
      <c r="L189">
        <f>YEAR(J189)</f>
        <v>2023</v>
      </c>
      <c r="M189" s="1">
        <v>1170</v>
      </c>
      <c r="N189" s="1">
        <v>1800</v>
      </c>
      <c r="O189">
        <v>1</v>
      </c>
      <c r="P189" s="1">
        <f t="shared" si="4"/>
        <v>1800</v>
      </c>
      <c r="Q189" s="12">
        <f t="shared" si="5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>MONTH(J190)</f>
        <v>2</v>
      </c>
      <c r="L190">
        <f>YEAR(J190)</f>
        <v>2023</v>
      </c>
      <c r="M190" s="1">
        <v>1170</v>
      </c>
      <c r="N190" s="1">
        <v>1800</v>
      </c>
      <c r="O190">
        <v>1</v>
      </c>
      <c r="P190" s="1">
        <f t="shared" si="4"/>
        <v>1800</v>
      </c>
      <c r="Q190" s="12">
        <f t="shared" si="5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151</v>
      </c>
      <c r="H191" t="s">
        <v>66</v>
      </c>
      <c r="I191" t="s">
        <v>67</v>
      </c>
      <c r="J191" s="2">
        <v>44984</v>
      </c>
      <c r="K191">
        <f>MONTH(J191)</f>
        <v>2</v>
      </c>
      <c r="L191">
        <f>YEAR(J191)</f>
        <v>2023</v>
      </c>
      <c r="M191" s="1">
        <v>1656</v>
      </c>
      <c r="N191" s="1">
        <v>2300</v>
      </c>
      <c r="O191">
        <v>2</v>
      </c>
      <c r="P191" s="1">
        <f t="shared" si="4"/>
        <v>4600</v>
      </c>
      <c r="Q191" s="12">
        <f t="shared" si="5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151</v>
      </c>
      <c r="H192" t="s">
        <v>66</v>
      </c>
      <c r="I192" t="s">
        <v>67</v>
      </c>
      <c r="J192" s="2">
        <v>44984</v>
      </c>
      <c r="K192">
        <f>MONTH(J192)</f>
        <v>2</v>
      </c>
      <c r="L192">
        <f>YEAR(J192)</f>
        <v>2023</v>
      </c>
      <c r="M192" s="1">
        <v>1656</v>
      </c>
      <c r="N192" s="1">
        <v>2300</v>
      </c>
      <c r="O192">
        <v>2</v>
      </c>
      <c r="P192" s="1">
        <f t="shared" si="4"/>
        <v>4600</v>
      </c>
      <c r="Q192" s="12">
        <f t="shared" si="5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>MONTH(J193)</f>
        <v>2</v>
      </c>
      <c r="L193">
        <f>YEAR(J193)</f>
        <v>2023</v>
      </c>
      <c r="M193" s="1">
        <v>1872</v>
      </c>
      <c r="N193" s="1">
        <v>2600</v>
      </c>
      <c r="O193">
        <v>1</v>
      </c>
      <c r="P193" s="1">
        <f t="shared" si="4"/>
        <v>2600</v>
      </c>
      <c r="Q193" s="12">
        <f t="shared" si="5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>MONTH(J194)</f>
        <v>2</v>
      </c>
      <c r="L194">
        <f>YEAR(J194)</f>
        <v>2023</v>
      </c>
      <c r="M194" s="1">
        <v>1872</v>
      </c>
      <c r="N194" s="1">
        <v>2600</v>
      </c>
      <c r="O194">
        <v>1</v>
      </c>
      <c r="P194" s="1">
        <f t="shared" si="4"/>
        <v>2600</v>
      </c>
      <c r="Q194" s="12">
        <f t="shared" si="5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>MONTH(J195)</f>
        <v>3</v>
      </c>
      <c r="L195">
        <f>YEAR(J195)</f>
        <v>2023</v>
      </c>
      <c r="M195" s="1">
        <v>840</v>
      </c>
      <c r="N195" s="1">
        <v>1200</v>
      </c>
      <c r="O195">
        <v>2</v>
      </c>
      <c r="P195" s="1">
        <f t="shared" ref="P195:P246" si="6">O195*N195</f>
        <v>2400</v>
      </c>
      <c r="Q195" s="12">
        <f t="shared" ref="Q195:Q246" si="7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149</v>
      </c>
      <c r="H196" t="s">
        <v>91</v>
      </c>
      <c r="I196" t="s">
        <v>92</v>
      </c>
      <c r="J196" s="2">
        <v>44986</v>
      </c>
      <c r="K196">
        <f>MONTH(J196)</f>
        <v>3</v>
      </c>
      <c r="L196">
        <f>YEAR(J196)</f>
        <v>2023</v>
      </c>
      <c r="M196" s="1">
        <v>1460</v>
      </c>
      <c r="N196" s="1">
        <v>2000</v>
      </c>
      <c r="O196">
        <v>2</v>
      </c>
      <c r="P196" s="1">
        <f t="shared" si="6"/>
        <v>4000</v>
      </c>
      <c r="Q196" s="12">
        <f t="shared" si="7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150</v>
      </c>
      <c r="H197" t="s">
        <v>20</v>
      </c>
      <c r="I197" t="s">
        <v>21</v>
      </c>
      <c r="J197" s="2">
        <v>44986</v>
      </c>
      <c r="K197">
        <f>MONTH(J197)</f>
        <v>3</v>
      </c>
      <c r="L197">
        <f>YEAR(J197)</f>
        <v>2023</v>
      </c>
      <c r="M197" s="1">
        <v>840</v>
      </c>
      <c r="N197" s="1">
        <v>1200</v>
      </c>
      <c r="O197">
        <v>2</v>
      </c>
      <c r="P197" s="1">
        <f t="shared" si="6"/>
        <v>2400</v>
      </c>
      <c r="Q197" s="12">
        <f t="shared" si="7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>MONTH(J198)</f>
        <v>3</v>
      </c>
      <c r="L198">
        <f>YEAR(J198)</f>
        <v>2023</v>
      </c>
      <c r="M198" s="1">
        <v>1050</v>
      </c>
      <c r="N198" s="1">
        <v>1500</v>
      </c>
      <c r="O198">
        <v>1</v>
      </c>
      <c r="P198" s="1">
        <f t="shared" si="6"/>
        <v>1500</v>
      </c>
      <c r="Q198" s="12">
        <f t="shared" si="7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>MONTH(J199)</f>
        <v>3</v>
      </c>
      <c r="L199">
        <f>YEAR(J199)</f>
        <v>2023</v>
      </c>
      <c r="M199" s="1">
        <v>1825</v>
      </c>
      <c r="N199" s="1">
        <v>2500</v>
      </c>
      <c r="O199">
        <v>1</v>
      </c>
      <c r="P199" s="1">
        <f t="shared" si="6"/>
        <v>2500</v>
      </c>
      <c r="Q199" s="12">
        <f t="shared" si="7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>MONTH(J200)</f>
        <v>3</v>
      </c>
      <c r="L200">
        <f>YEAR(J200)</f>
        <v>2023</v>
      </c>
      <c r="M200" s="1">
        <v>1050</v>
      </c>
      <c r="N200" s="1">
        <v>1500</v>
      </c>
      <c r="O200">
        <v>1</v>
      </c>
      <c r="P200" s="1">
        <f t="shared" si="6"/>
        <v>1500</v>
      </c>
      <c r="Q200" s="12">
        <f t="shared" si="7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149</v>
      </c>
      <c r="H201" t="s">
        <v>31</v>
      </c>
      <c r="I201" t="s">
        <v>32</v>
      </c>
      <c r="J201" s="2">
        <v>44988</v>
      </c>
      <c r="K201">
        <f>MONTH(J201)</f>
        <v>3</v>
      </c>
      <c r="L201">
        <f>YEAR(J201)</f>
        <v>2023</v>
      </c>
      <c r="M201" s="1">
        <v>1260</v>
      </c>
      <c r="N201" s="1">
        <v>1800</v>
      </c>
      <c r="O201">
        <v>3</v>
      </c>
      <c r="P201" s="1">
        <f t="shared" si="6"/>
        <v>5400</v>
      </c>
      <c r="Q201" s="12">
        <f t="shared" si="7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152</v>
      </c>
      <c r="H202" t="s">
        <v>96</v>
      </c>
      <c r="I202" t="s">
        <v>97</v>
      </c>
      <c r="J202" s="2">
        <v>44988</v>
      </c>
      <c r="K202">
        <f>MONTH(J202)</f>
        <v>3</v>
      </c>
      <c r="L202">
        <f>YEAR(J202)</f>
        <v>2023</v>
      </c>
      <c r="M202" s="1">
        <v>1105</v>
      </c>
      <c r="N202" s="1">
        <v>1700</v>
      </c>
      <c r="O202">
        <v>3</v>
      </c>
      <c r="P202" s="1">
        <f t="shared" si="6"/>
        <v>5100</v>
      </c>
      <c r="Q202" s="12">
        <f t="shared" si="7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149</v>
      </c>
      <c r="H203" t="s">
        <v>31</v>
      </c>
      <c r="I203" t="s">
        <v>32</v>
      </c>
      <c r="J203" s="2">
        <v>44988</v>
      </c>
      <c r="K203">
        <f>MONTH(J203)</f>
        <v>3</v>
      </c>
      <c r="L203">
        <f>YEAR(J203)</f>
        <v>2023</v>
      </c>
      <c r="M203" s="1">
        <v>1260</v>
      </c>
      <c r="N203" s="1">
        <v>1800</v>
      </c>
      <c r="O203">
        <v>3</v>
      </c>
      <c r="P203" s="1">
        <f t="shared" si="6"/>
        <v>5400</v>
      </c>
      <c r="Q203" s="12">
        <f t="shared" si="7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>MONTH(J204)</f>
        <v>3</v>
      </c>
      <c r="L204">
        <f>YEAR(J204)</f>
        <v>2023</v>
      </c>
      <c r="M204" s="1">
        <v>1470</v>
      </c>
      <c r="N204" s="1">
        <v>2100</v>
      </c>
      <c r="O204">
        <v>1</v>
      </c>
      <c r="P204" s="1">
        <f t="shared" si="6"/>
        <v>2100</v>
      </c>
      <c r="Q204" s="12">
        <f t="shared" si="7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>MONTH(J205)</f>
        <v>3</v>
      </c>
      <c r="L205">
        <f>YEAR(J205)</f>
        <v>2023</v>
      </c>
      <c r="M205" s="1">
        <v>1365</v>
      </c>
      <c r="N205" s="1">
        <v>2100</v>
      </c>
      <c r="O205">
        <v>1</v>
      </c>
      <c r="P205" s="1">
        <f t="shared" si="6"/>
        <v>2100</v>
      </c>
      <c r="Q205" s="12">
        <f t="shared" si="7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>MONTH(J206)</f>
        <v>3</v>
      </c>
      <c r="L206">
        <f>YEAR(J206)</f>
        <v>2023</v>
      </c>
      <c r="M206" s="1">
        <v>1470</v>
      </c>
      <c r="N206" s="1">
        <v>2100</v>
      </c>
      <c r="O206">
        <v>1</v>
      </c>
      <c r="P206" s="1">
        <f t="shared" si="6"/>
        <v>2100</v>
      </c>
      <c r="Q206" s="12">
        <f t="shared" si="7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150</v>
      </c>
      <c r="H207" t="s">
        <v>38</v>
      </c>
      <c r="I207" t="s">
        <v>39</v>
      </c>
      <c r="J207" s="2">
        <v>44990</v>
      </c>
      <c r="K207">
        <f>MONTH(J207)</f>
        <v>3</v>
      </c>
      <c r="L207">
        <f>YEAR(J207)</f>
        <v>2023</v>
      </c>
      <c r="M207" s="1">
        <v>896.99999999999989</v>
      </c>
      <c r="N207" s="1">
        <v>1300</v>
      </c>
      <c r="O207">
        <v>2</v>
      </c>
      <c r="P207" s="1">
        <f t="shared" si="6"/>
        <v>2600</v>
      </c>
      <c r="Q207" s="12">
        <f t="shared" si="7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150</v>
      </c>
      <c r="H208" t="s">
        <v>101</v>
      </c>
      <c r="I208" t="s">
        <v>102</v>
      </c>
      <c r="J208" s="2">
        <v>44990</v>
      </c>
      <c r="K208">
        <f>MONTH(J208)</f>
        <v>3</v>
      </c>
      <c r="L208">
        <f>YEAR(J208)</f>
        <v>2023</v>
      </c>
      <c r="M208" s="1">
        <v>1035</v>
      </c>
      <c r="N208" s="1">
        <v>1500</v>
      </c>
      <c r="O208">
        <v>2</v>
      </c>
      <c r="P208" s="1">
        <f t="shared" si="6"/>
        <v>3000</v>
      </c>
      <c r="Q208" s="12">
        <f t="shared" si="7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150</v>
      </c>
      <c r="H209" t="s">
        <v>38</v>
      </c>
      <c r="I209" t="s">
        <v>39</v>
      </c>
      <c r="J209" s="2">
        <v>44990</v>
      </c>
      <c r="K209">
        <f>MONTH(J209)</f>
        <v>3</v>
      </c>
      <c r="L209">
        <f>YEAR(J209)</f>
        <v>2023</v>
      </c>
      <c r="M209" s="1">
        <v>896.99999999999989</v>
      </c>
      <c r="N209" s="1">
        <v>1300</v>
      </c>
      <c r="O209">
        <v>2</v>
      </c>
      <c r="P209" s="1">
        <f t="shared" si="6"/>
        <v>2600</v>
      </c>
      <c r="Q209" s="12">
        <f t="shared" si="7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>MONTH(J210)</f>
        <v>3</v>
      </c>
      <c r="L210">
        <f>YEAR(J210)</f>
        <v>2023</v>
      </c>
      <c r="M210" s="1">
        <v>1104</v>
      </c>
      <c r="N210" s="1">
        <v>1600</v>
      </c>
      <c r="O210">
        <v>1</v>
      </c>
      <c r="P210" s="1">
        <f t="shared" si="6"/>
        <v>1600</v>
      </c>
      <c r="Q210" s="12">
        <f t="shared" si="7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>MONTH(J211)</f>
        <v>3</v>
      </c>
      <c r="L211">
        <f>YEAR(J211)</f>
        <v>2023</v>
      </c>
      <c r="M211" s="1">
        <v>1242</v>
      </c>
      <c r="N211" s="1">
        <v>1800</v>
      </c>
      <c r="O211">
        <v>1</v>
      </c>
      <c r="P211" s="1">
        <f t="shared" si="6"/>
        <v>1800</v>
      </c>
      <c r="Q211" s="12">
        <f t="shared" si="7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>MONTH(J212)</f>
        <v>3</v>
      </c>
      <c r="L212">
        <f>YEAR(J212)</f>
        <v>2023</v>
      </c>
      <c r="M212" s="1">
        <v>1104</v>
      </c>
      <c r="N212" s="1">
        <v>1600</v>
      </c>
      <c r="O212">
        <v>1</v>
      </c>
      <c r="P212" s="1">
        <f t="shared" si="6"/>
        <v>1600</v>
      </c>
      <c r="Q212" s="12">
        <f t="shared" si="7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151</v>
      </c>
      <c r="H213" t="s">
        <v>43</v>
      </c>
      <c r="I213" t="s">
        <v>44</v>
      </c>
      <c r="J213" s="2">
        <v>44992</v>
      </c>
      <c r="K213">
        <f>MONTH(J213)</f>
        <v>3</v>
      </c>
      <c r="L213">
        <f>YEAR(J213)</f>
        <v>2023</v>
      </c>
      <c r="M213" s="1">
        <v>1496</v>
      </c>
      <c r="N213" s="1">
        <v>2200</v>
      </c>
      <c r="O213">
        <v>2</v>
      </c>
      <c r="P213" s="1">
        <f t="shared" si="6"/>
        <v>4400</v>
      </c>
      <c r="Q213" s="12">
        <f t="shared" si="7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151</v>
      </c>
      <c r="H214" t="s">
        <v>106</v>
      </c>
      <c r="I214" t="s">
        <v>107</v>
      </c>
      <c r="J214" s="2">
        <v>44992</v>
      </c>
      <c r="K214">
        <f>MONTH(J214)</f>
        <v>3</v>
      </c>
      <c r="L214">
        <f>YEAR(J214)</f>
        <v>2023</v>
      </c>
      <c r="M214" s="1">
        <v>2080</v>
      </c>
      <c r="N214" s="1">
        <v>3200</v>
      </c>
      <c r="O214">
        <v>2</v>
      </c>
      <c r="P214" s="1">
        <f t="shared" si="6"/>
        <v>6400</v>
      </c>
      <c r="Q214" s="12">
        <f t="shared" si="7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151</v>
      </c>
      <c r="H215" t="s">
        <v>43</v>
      </c>
      <c r="I215" t="s">
        <v>44</v>
      </c>
      <c r="J215" s="2">
        <v>44992</v>
      </c>
      <c r="K215">
        <f>MONTH(J215)</f>
        <v>3</v>
      </c>
      <c r="L215">
        <f>YEAR(J215)</f>
        <v>2023</v>
      </c>
      <c r="M215" s="1">
        <v>1496</v>
      </c>
      <c r="N215" s="1">
        <v>2200</v>
      </c>
      <c r="O215">
        <v>2</v>
      </c>
      <c r="P215" s="1">
        <f t="shared" si="6"/>
        <v>4400</v>
      </c>
      <c r="Q215" s="12">
        <f t="shared" si="7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>MONTH(J216)</f>
        <v>3</v>
      </c>
      <c r="L216">
        <f>YEAR(J216)</f>
        <v>2023</v>
      </c>
      <c r="M216" s="1">
        <v>1700.0000000000002</v>
      </c>
      <c r="N216" s="1">
        <v>2500</v>
      </c>
      <c r="O216">
        <v>1</v>
      </c>
      <c r="P216" s="1">
        <f t="shared" si="6"/>
        <v>2500</v>
      </c>
      <c r="Q216" s="12">
        <f t="shared" si="7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>MONTH(J217)</f>
        <v>3</v>
      </c>
      <c r="L217">
        <f>YEAR(J217)</f>
        <v>2023</v>
      </c>
      <c r="M217" s="1">
        <v>2405</v>
      </c>
      <c r="N217" s="1">
        <v>3700</v>
      </c>
      <c r="O217">
        <v>1</v>
      </c>
      <c r="P217" s="1">
        <f t="shared" si="6"/>
        <v>3700</v>
      </c>
      <c r="Q217" s="12">
        <f t="shared" si="7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>MONTH(J218)</f>
        <v>3</v>
      </c>
      <c r="L218">
        <f>YEAR(J218)</f>
        <v>2023</v>
      </c>
      <c r="M218" s="1">
        <v>1700.0000000000002</v>
      </c>
      <c r="N218" s="1">
        <v>2500</v>
      </c>
      <c r="O218">
        <v>1</v>
      </c>
      <c r="P218" s="1">
        <f t="shared" si="6"/>
        <v>2500</v>
      </c>
      <c r="Q218" s="12">
        <f t="shared" si="7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>MONTH(J219)</f>
        <v>3</v>
      </c>
      <c r="L219">
        <f>YEAR(J219)</f>
        <v>2023</v>
      </c>
      <c r="M219" s="1">
        <v>780</v>
      </c>
      <c r="N219" s="1">
        <v>1300</v>
      </c>
      <c r="O219">
        <v>2</v>
      </c>
      <c r="P219" s="1">
        <f t="shared" si="6"/>
        <v>2600</v>
      </c>
      <c r="Q219" s="12">
        <f t="shared" si="7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>MONTH(J220)</f>
        <v>3</v>
      </c>
      <c r="L220">
        <f>YEAR(J220)</f>
        <v>2023</v>
      </c>
      <c r="M220" s="1">
        <v>780</v>
      </c>
      <c r="N220" s="1">
        <v>1300</v>
      </c>
      <c r="O220">
        <v>2</v>
      </c>
      <c r="P220" s="1">
        <f t="shared" si="6"/>
        <v>2600</v>
      </c>
      <c r="Q220" s="12">
        <f t="shared" si="7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>MONTH(J221)</f>
        <v>3</v>
      </c>
      <c r="L221">
        <f>YEAR(J221)</f>
        <v>2023</v>
      </c>
      <c r="M221" s="1">
        <v>960</v>
      </c>
      <c r="N221" s="1">
        <v>1600</v>
      </c>
      <c r="O221">
        <v>1</v>
      </c>
      <c r="P221" s="1">
        <f t="shared" si="6"/>
        <v>1600</v>
      </c>
      <c r="Q221" s="12">
        <f t="shared" si="7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>MONTH(J222)</f>
        <v>3</v>
      </c>
      <c r="L222">
        <f>YEAR(J222)</f>
        <v>2023</v>
      </c>
      <c r="M222" s="1">
        <v>960</v>
      </c>
      <c r="N222" s="1">
        <v>1600</v>
      </c>
      <c r="O222">
        <v>1</v>
      </c>
      <c r="P222" s="1">
        <f t="shared" si="6"/>
        <v>1600</v>
      </c>
      <c r="Q222" s="12">
        <f t="shared" si="7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149</v>
      </c>
      <c r="H223" t="s">
        <v>76</v>
      </c>
      <c r="I223" t="s">
        <v>77</v>
      </c>
      <c r="J223" s="2">
        <v>44998</v>
      </c>
      <c r="K223">
        <f>MONTH(J223)</f>
        <v>3</v>
      </c>
      <c r="L223">
        <f>YEAR(J223)</f>
        <v>2023</v>
      </c>
      <c r="M223" s="1">
        <v>1292</v>
      </c>
      <c r="N223" s="1">
        <v>1900</v>
      </c>
      <c r="O223">
        <v>3</v>
      </c>
      <c r="P223" s="1">
        <f t="shared" si="6"/>
        <v>5700</v>
      </c>
      <c r="Q223" s="12">
        <f t="shared" si="7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149</v>
      </c>
      <c r="H224" t="s">
        <v>76</v>
      </c>
      <c r="I224" t="s">
        <v>77</v>
      </c>
      <c r="J224" s="2">
        <v>44998</v>
      </c>
      <c r="K224">
        <f>MONTH(J224)</f>
        <v>3</v>
      </c>
      <c r="L224">
        <f>YEAR(J224)</f>
        <v>2023</v>
      </c>
      <c r="M224" s="1">
        <v>1292</v>
      </c>
      <c r="N224" s="1">
        <v>1900</v>
      </c>
      <c r="O224">
        <v>3</v>
      </c>
      <c r="P224" s="1">
        <f t="shared" si="6"/>
        <v>5700</v>
      </c>
      <c r="Q224" s="12">
        <f t="shared" si="7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>MONTH(J225)</f>
        <v>3</v>
      </c>
      <c r="L225">
        <f>YEAR(J225)</f>
        <v>2023</v>
      </c>
      <c r="M225" s="1">
        <v>1496</v>
      </c>
      <c r="N225" s="1">
        <v>2200</v>
      </c>
      <c r="O225">
        <v>1</v>
      </c>
      <c r="P225" s="1">
        <f t="shared" si="6"/>
        <v>2200</v>
      </c>
      <c r="Q225" s="12">
        <f t="shared" si="7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>MONTH(J226)</f>
        <v>3</v>
      </c>
      <c r="L226">
        <f>YEAR(J226)</f>
        <v>2023</v>
      </c>
      <c r="M226" s="1">
        <v>1496</v>
      </c>
      <c r="N226" s="1">
        <v>2200</v>
      </c>
      <c r="O226">
        <v>1</v>
      </c>
      <c r="P226" s="1">
        <f t="shared" si="6"/>
        <v>2200</v>
      </c>
      <c r="Q226" s="12">
        <f t="shared" si="7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150</v>
      </c>
      <c r="H227" t="s">
        <v>81</v>
      </c>
      <c r="I227" t="s">
        <v>82</v>
      </c>
      <c r="J227" s="2">
        <v>45000</v>
      </c>
      <c r="K227">
        <f>MONTH(J227)</f>
        <v>3</v>
      </c>
      <c r="L227">
        <f>YEAR(J227)</f>
        <v>2023</v>
      </c>
      <c r="M227" s="1">
        <v>1340</v>
      </c>
      <c r="N227" s="1">
        <v>2000</v>
      </c>
      <c r="O227">
        <v>2</v>
      </c>
      <c r="P227" s="1">
        <f t="shared" si="6"/>
        <v>4000</v>
      </c>
      <c r="Q227" s="12">
        <f t="shared" si="7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>MONTH(J228)</f>
        <v>3</v>
      </c>
      <c r="L228">
        <f>YEAR(J228)</f>
        <v>2023</v>
      </c>
      <c r="M228" s="1">
        <v>1541</v>
      </c>
      <c r="N228" s="1">
        <v>2300</v>
      </c>
      <c r="O228">
        <v>1</v>
      </c>
      <c r="P228" s="1">
        <f t="shared" si="6"/>
        <v>2300</v>
      </c>
      <c r="Q228" s="12">
        <f t="shared" si="7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151</v>
      </c>
      <c r="H229" t="s">
        <v>86</v>
      </c>
      <c r="I229" t="s">
        <v>87</v>
      </c>
      <c r="J229" s="2">
        <v>45002</v>
      </c>
      <c r="K229">
        <f>MONTH(J229)</f>
        <v>3</v>
      </c>
      <c r="L229">
        <f>YEAR(J229)</f>
        <v>2023</v>
      </c>
      <c r="M229" s="1">
        <v>2250</v>
      </c>
      <c r="N229" s="1">
        <v>3000</v>
      </c>
      <c r="O229">
        <v>2</v>
      </c>
      <c r="P229" s="1">
        <f t="shared" si="6"/>
        <v>6000</v>
      </c>
      <c r="Q229" s="12">
        <f t="shared" si="7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>MONTH(J230)</f>
        <v>3</v>
      </c>
      <c r="L230">
        <f>YEAR(J230)</f>
        <v>2023</v>
      </c>
      <c r="M230" s="1">
        <v>2625</v>
      </c>
      <c r="N230" s="1">
        <v>3500</v>
      </c>
      <c r="O230">
        <v>1</v>
      </c>
      <c r="P230" s="1">
        <f t="shared" si="6"/>
        <v>3500</v>
      </c>
      <c r="Q230" s="12">
        <f t="shared" si="7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>MONTH(J231)</f>
        <v>3</v>
      </c>
      <c r="L231">
        <f>YEAR(J231)</f>
        <v>2023</v>
      </c>
      <c r="M231" s="1">
        <v>737</v>
      </c>
      <c r="N231" s="1">
        <v>1100</v>
      </c>
      <c r="O231">
        <v>2</v>
      </c>
      <c r="P231" s="1">
        <f t="shared" si="6"/>
        <v>2200</v>
      </c>
      <c r="Q231" s="12">
        <f t="shared" si="7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>MONTH(J232)</f>
        <v>3</v>
      </c>
      <c r="L232">
        <f>YEAR(J232)</f>
        <v>2023</v>
      </c>
      <c r="M232" s="1">
        <v>737</v>
      </c>
      <c r="N232" s="1">
        <v>1100</v>
      </c>
      <c r="O232">
        <v>2</v>
      </c>
      <c r="P232" s="1">
        <f t="shared" si="6"/>
        <v>2200</v>
      </c>
      <c r="Q232" s="12">
        <f t="shared" si="7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>MONTH(J233)</f>
        <v>3</v>
      </c>
      <c r="L233">
        <f>YEAR(J233)</f>
        <v>2023</v>
      </c>
      <c r="M233" s="1">
        <v>938</v>
      </c>
      <c r="N233" s="1">
        <v>1400</v>
      </c>
      <c r="O233">
        <v>1</v>
      </c>
      <c r="P233" s="1">
        <f t="shared" si="6"/>
        <v>1400</v>
      </c>
      <c r="Q233" s="12">
        <f t="shared" si="7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>MONTH(J234)</f>
        <v>3</v>
      </c>
      <c r="L234">
        <f>YEAR(J234)</f>
        <v>2023</v>
      </c>
      <c r="M234" s="1">
        <v>938</v>
      </c>
      <c r="N234" s="1">
        <v>1400</v>
      </c>
      <c r="O234">
        <v>1</v>
      </c>
      <c r="P234" s="1">
        <f t="shared" si="6"/>
        <v>1400</v>
      </c>
      <c r="Q234" s="12">
        <f t="shared" si="7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149</v>
      </c>
      <c r="H235" t="s">
        <v>54</v>
      </c>
      <c r="I235" t="s">
        <v>55</v>
      </c>
      <c r="J235" s="2">
        <v>45008</v>
      </c>
      <c r="K235">
        <f>MONTH(J235)</f>
        <v>3</v>
      </c>
      <c r="L235">
        <f>YEAR(J235)</f>
        <v>2023</v>
      </c>
      <c r="M235" s="1">
        <v>1190</v>
      </c>
      <c r="N235" s="1">
        <v>1700</v>
      </c>
      <c r="O235">
        <v>3</v>
      </c>
      <c r="P235" s="1">
        <f t="shared" si="6"/>
        <v>5100</v>
      </c>
      <c r="Q235" s="12">
        <f t="shared" si="7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149</v>
      </c>
      <c r="H236" t="s">
        <v>54</v>
      </c>
      <c r="I236" t="s">
        <v>55</v>
      </c>
      <c r="J236" s="2">
        <v>45008</v>
      </c>
      <c r="K236">
        <f>MONTH(J236)</f>
        <v>3</v>
      </c>
      <c r="L236">
        <f>YEAR(J236)</f>
        <v>2023</v>
      </c>
      <c r="M236" s="1">
        <v>1190</v>
      </c>
      <c r="N236" s="1">
        <v>1700</v>
      </c>
      <c r="O236">
        <v>3</v>
      </c>
      <c r="P236" s="1">
        <f t="shared" si="6"/>
        <v>5100</v>
      </c>
      <c r="Q236" s="12">
        <f t="shared" si="7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>MONTH(J237)</f>
        <v>3</v>
      </c>
      <c r="L237">
        <f>YEAR(J237)</f>
        <v>2023</v>
      </c>
      <c r="M237" s="1">
        <v>1400</v>
      </c>
      <c r="N237" s="1">
        <v>2000</v>
      </c>
      <c r="O237">
        <v>1</v>
      </c>
      <c r="P237" s="1">
        <f t="shared" si="6"/>
        <v>2000</v>
      </c>
      <c r="Q237" s="12">
        <f t="shared" si="7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>MONTH(J238)</f>
        <v>3</v>
      </c>
      <c r="L238">
        <f>YEAR(J238)</f>
        <v>2023</v>
      </c>
      <c r="M238" s="1">
        <v>1400</v>
      </c>
      <c r="N238" s="1">
        <v>2000</v>
      </c>
      <c r="O238">
        <v>1</v>
      </c>
      <c r="P238" s="1">
        <f t="shared" si="6"/>
        <v>2000</v>
      </c>
      <c r="Q238" s="12">
        <f t="shared" si="7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150</v>
      </c>
      <c r="H239" t="s">
        <v>61</v>
      </c>
      <c r="I239" t="s">
        <v>62</v>
      </c>
      <c r="J239" s="2">
        <v>45010</v>
      </c>
      <c r="K239">
        <f>MONTH(J239)</f>
        <v>3</v>
      </c>
      <c r="L239">
        <f>YEAR(J239)</f>
        <v>2023</v>
      </c>
      <c r="M239" s="1">
        <v>975</v>
      </c>
      <c r="N239" s="1">
        <v>1500</v>
      </c>
      <c r="O239">
        <v>2</v>
      </c>
      <c r="P239" s="1">
        <f t="shared" si="6"/>
        <v>3000</v>
      </c>
      <c r="Q239" s="12">
        <f t="shared" si="7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150</v>
      </c>
      <c r="H240" t="s">
        <v>61</v>
      </c>
      <c r="I240" t="s">
        <v>62</v>
      </c>
      <c r="J240" s="2">
        <v>45010</v>
      </c>
      <c r="K240">
        <f>MONTH(J240)</f>
        <v>3</v>
      </c>
      <c r="L240">
        <f>YEAR(J240)</f>
        <v>2023</v>
      </c>
      <c r="M240" s="1">
        <v>975</v>
      </c>
      <c r="N240" s="1">
        <v>1500</v>
      </c>
      <c r="O240">
        <v>2</v>
      </c>
      <c r="P240" s="1">
        <f t="shared" si="6"/>
        <v>3000</v>
      </c>
      <c r="Q240" s="12">
        <f t="shared" si="7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>MONTH(J241)</f>
        <v>3</v>
      </c>
      <c r="L241">
        <f>YEAR(J241)</f>
        <v>2023</v>
      </c>
      <c r="M241" s="1">
        <v>1170</v>
      </c>
      <c r="N241" s="1">
        <v>1800</v>
      </c>
      <c r="O241">
        <v>1</v>
      </c>
      <c r="P241" s="1">
        <f t="shared" si="6"/>
        <v>1800</v>
      </c>
      <c r="Q241" s="12">
        <f t="shared" si="7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>MONTH(J242)</f>
        <v>3</v>
      </c>
      <c r="L242">
        <f>YEAR(J242)</f>
        <v>2023</v>
      </c>
      <c r="M242" s="1">
        <v>1170</v>
      </c>
      <c r="N242" s="1">
        <v>1800</v>
      </c>
      <c r="O242">
        <v>1</v>
      </c>
      <c r="P242" s="1">
        <f t="shared" si="6"/>
        <v>1800</v>
      </c>
      <c r="Q242" s="12">
        <f t="shared" si="7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151</v>
      </c>
      <c r="H243" t="s">
        <v>66</v>
      </c>
      <c r="I243" t="s">
        <v>67</v>
      </c>
      <c r="J243" s="2">
        <v>45012</v>
      </c>
      <c r="K243">
        <f>MONTH(J243)</f>
        <v>3</v>
      </c>
      <c r="L243">
        <f>YEAR(J243)</f>
        <v>2023</v>
      </c>
      <c r="M243" s="1">
        <v>1656</v>
      </c>
      <c r="N243" s="1">
        <v>2300</v>
      </c>
      <c r="O243">
        <v>2</v>
      </c>
      <c r="P243" s="1">
        <f t="shared" si="6"/>
        <v>4600</v>
      </c>
      <c r="Q243" s="12">
        <f t="shared" si="7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151</v>
      </c>
      <c r="H244" t="s">
        <v>66</v>
      </c>
      <c r="I244" t="s">
        <v>67</v>
      </c>
      <c r="J244" s="2">
        <v>45012</v>
      </c>
      <c r="K244">
        <f>MONTH(J244)</f>
        <v>3</v>
      </c>
      <c r="L244">
        <f>YEAR(J244)</f>
        <v>2023</v>
      </c>
      <c r="M244" s="1">
        <v>1656</v>
      </c>
      <c r="N244" s="1">
        <v>2300</v>
      </c>
      <c r="O244">
        <v>2</v>
      </c>
      <c r="P244" s="1">
        <f t="shared" si="6"/>
        <v>4600</v>
      </c>
      <c r="Q244" s="12">
        <f t="shared" si="7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>MONTH(J245)</f>
        <v>3</v>
      </c>
      <c r="L245">
        <f>YEAR(J245)</f>
        <v>2023</v>
      </c>
      <c r="M245" s="1">
        <v>1872</v>
      </c>
      <c r="N245" s="1">
        <v>1600</v>
      </c>
      <c r="O245">
        <v>1</v>
      </c>
      <c r="P245" s="1">
        <f t="shared" si="6"/>
        <v>1600</v>
      </c>
      <c r="Q245" s="12">
        <f t="shared" si="7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>MONTH(J246)</f>
        <v>3</v>
      </c>
      <c r="L246">
        <f>YEAR(J246)</f>
        <v>2023</v>
      </c>
      <c r="M246" s="1">
        <v>1872</v>
      </c>
      <c r="N246" s="1">
        <v>2600</v>
      </c>
      <c r="O246">
        <v>1</v>
      </c>
      <c r="P246" s="1">
        <f t="shared" si="6"/>
        <v>2600</v>
      </c>
      <c r="Q246" s="12">
        <f t="shared" si="7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E4"/>
    <mergeCell ref="A10:E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Yadav Prasad</cp:lastModifiedBy>
  <cp:revision/>
  <dcterms:created xsi:type="dcterms:W3CDTF">2023-05-23T18:13:08Z</dcterms:created>
  <dcterms:modified xsi:type="dcterms:W3CDTF">2024-11-15T15:38:12Z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