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yadav\OneDrive\Desktop\My Journey\Product Based\Excel\"/>
    </mc:Choice>
  </mc:AlternateContent>
  <xr:revisionPtr revIDLastSave="0" documentId="13_ncr:1_{67B81777-3289-4FF4-8167-31F4349963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G8" i="1"/>
  <c r="G7" i="1"/>
  <c r="J44" i="1"/>
  <c r="J43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5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<sst xmlns="http://schemas.openxmlformats.org/spreadsheetml/2006/main" count="14" uniqueCount="12">
  <si>
    <t>Average of Seasonally Adjusted Sales</t>
  </si>
  <si>
    <t>Year</t>
  </si>
  <si>
    <t>Year Number</t>
  </si>
  <si>
    <t>Sales</t>
  </si>
  <si>
    <t>Exponential Y = ae^(bx)</t>
  </si>
  <si>
    <r>
      <t xml:space="preserve">Exponent </t>
    </r>
    <r>
      <rPr>
        <b/>
        <sz val="11"/>
        <color theme="1"/>
        <rFont val="Calibri"/>
        <family val="2"/>
        <scheme val="minor"/>
      </rPr>
      <t>(b)</t>
    </r>
  </si>
  <si>
    <r>
      <t xml:space="preserve">Constant </t>
    </r>
    <r>
      <rPr>
        <b/>
        <sz val="11"/>
        <color theme="1"/>
        <rFont val="Calibri"/>
        <family val="2"/>
        <scheme val="minor"/>
      </rPr>
      <t>(a)</t>
    </r>
  </si>
  <si>
    <t>MAPE</t>
  </si>
  <si>
    <t>Exponential</t>
  </si>
  <si>
    <t>Absolute Percentage Error</t>
  </si>
  <si>
    <t>Growth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</si>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</sst>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.00"/>
    <numFmt numFmtId="167" formatCode="&quot;$&quot;#,##0"/>
    <numFmt numFmtId="172" formatCode="_-[$$-409]* #,##0_ ;_-[$$-409]* \-#,##0\ ;_-[$$-409]* &quot;-&quot;??_ ;_-@_ "/>
    <numFmt numFmtId="173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8F00"/>
        <bgColor indexed="64"/>
      </patternFill>
    </fill>
    <fill>
      <patternFill patternType="solid">
        <fgColor rgb="FFBF8F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2" fontId="0" fillId="0" borderId="1" xfId="0" applyNumberFormat="1" applyBorder="1"/>
    <xf numFmtId="9" fontId="0" fillId="0" borderId="1" xfId="2" applyFont="1" applyBorder="1"/>
    <xf numFmtId="173" fontId="0" fillId="0" borderId="1" xfId="0" applyNumberFormat="1" applyBorder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998226159230096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"$"#,##0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349717.75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C-430B-9C95-3D803542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90783"/>
        <c:axId val="2094686943"/>
      </c:scatterChart>
      <c:valAx>
        <c:axId val="209469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86943"/>
        <c:crosses val="autoZero"/>
        <c:crossBetween val="midCat"/>
      </c:valAx>
      <c:valAx>
        <c:axId val="20946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9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746760</xdr:colOff>
      <xdr:row>22</xdr:row>
      <xdr:rowOff>91440</xdr:rowOff>
    </xdr:from>
    <xdr:to>
      <xdr:col>4</xdr:col>
      <xdr:colOff>1866900</xdr:colOff>
      <xdr:row>37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B3391-B86E-6865-3C69-E05F87DD5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B1" workbookViewId="0">
      <selection activeCell="H7" sqref="H7:H8"/>
    </sheetView>
  </sheetViews>
  <sheetFormatPr defaultRowHeight="14.4" x14ac:dyDescent="0.3"/>
  <cols>
    <col min="1" max="1" width="10.109375" style="2" bestFit="1" customWidth="1"/>
    <col min="2" max="2" width="32" style="1" bestFit="1" customWidth="1"/>
    <col min="3" max="3" width="6.33203125" customWidth="1"/>
    <col min="4" max="4" width="12" bestFit="1" customWidth="1"/>
    <col min="5" max="5" width="32.6640625" bestFit="1" customWidth="1"/>
    <col min="7" max="7" width="12" bestFit="1" customWidth="1"/>
    <col min="8" max="8" width="12.77734375" customWidth="1"/>
    <col min="10" max="10" width="13.109375" bestFit="1" customWidth="1"/>
    <col min="11" max="11" width="24.44140625" customWidth="1"/>
  </cols>
  <sheetData>
    <row r="1" spans="1:11" x14ac:dyDescent="0.3">
      <c r="A1" s="9" t="s">
        <v>1</v>
      </c>
      <c r="B1" s="10" t="s">
        <v>0</v>
      </c>
      <c r="D1" s="8" t="s">
        <v>2</v>
      </c>
      <c r="E1" s="8" t="s">
        <v>0</v>
      </c>
      <c r="G1" s="11" t="s">
        <v>4</v>
      </c>
      <c r="H1" s="11"/>
      <c r="J1" s="8" t="s">
        <v>8</v>
      </c>
      <c r="K1" s="8" t="s">
        <v>9</v>
      </c>
    </row>
    <row r="2" spans="1:11" x14ac:dyDescent="0.3">
      <c r="A2" s="3">
        <v>1992</v>
      </c>
      <c r="B2" s="5">
        <v>150781.16666666666</v>
      </c>
      <c r="D2" s="3">
        <f>A2-1991</f>
        <v>1</v>
      </c>
      <c r="E2" s="5">
        <v>150781.16666666666</v>
      </c>
      <c r="G2" s="7" t="s">
        <v>6</v>
      </c>
      <c r="H2" s="7">
        <v>158193</v>
      </c>
      <c r="J2" s="12">
        <f>$H$2*EXP($H$3*D2)</f>
        <v>165143.66740010298</v>
      </c>
      <c r="K2" s="13">
        <f>ABS(J2-E2)/E2</f>
        <v>9.5253943519270107E-2</v>
      </c>
    </row>
    <row r="3" spans="1:11" x14ac:dyDescent="0.3">
      <c r="A3" s="4">
        <v>1993</v>
      </c>
      <c r="B3" s="5">
        <v>161696.25</v>
      </c>
      <c r="D3" s="3">
        <f t="shared" ref="D3:D21" si="0">A3-1991</f>
        <v>2</v>
      </c>
      <c r="E3" s="5">
        <v>161696.25</v>
      </c>
      <c r="G3" s="7" t="s">
        <v>5</v>
      </c>
      <c r="H3" s="7">
        <v>4.2999999999999997E-2</v>
      </c>
      <c r="J3" s="12">
        <f t="shared" ref="J3:J21" si="1">$H$2*EXP($H$3*D3)</f>
        <v>172399.73249357322</v>
      </c>
      <c r="K3" s="13">
        <f t="shared" ref="K3:K21" si="2">ABS(J3-E3)/E3</f>
        <v>6.6194995205969331E-2</v>
      </c>
    </row>
    <row r="4" spans="1:11" x14ac:dyDescent="0.3">
      <c r="A4" s="4">
        <v>1994</v>
      </c>
      <c r="B4" s="5">
        <v>175688.83333333334</v>
      </c>
      <c r="D4" s="3">
        <f t="shared" si="0"/>
        <v>3</v>
      </c>
      <c r="E4" s="5">
        <v>175688.83333333334</v>
      </c>
      <c r="J4" s="12">
        <f t="shared" si="1"/>
        <v>179974.61381214956</v>
      </c>
      <c r="K4" s="13">
        <f t="shared" si="2"/>
        <v>2.4394154127512661E-2</v>
      </c>
    </row>
    <row r="5" spans="1:11" x14ac:dyDescent="0.3">
      <c r="A5" s="4">
        <v>1995</v>
      </c>
      <c r="B5" s="5">
        <v>185437.25</v>
      </c>
      <c r="D5" s="3">
        <f t="shared" si="0"/>
        <v>4</v>
      </c>
      <c r="E5" s="5">
        <v>185437.25</v>
      </c>
      <c r="J5" s="12">
        <f t="shared" si="1"/>
        <v>187882.31946960744</v>
      </c>
      <c r="K5" s="13">
        <f t="shared" si="2"/>
        <v>1.3185427790842644E-2</v>
      </c>
    </row>
    <row r="6" spans="1:11" x14ac:dyDescent="0.3">
      <c r="A6" s="4">
        <v>1996</v>
      </c>
      <c r="B6" s="5">
        <v>196728.16666666666</v>
      </c>
      <c r="D6" s="3">
        <f t="shared" si="0"/>
        <v>5</v>
      </c>
      <c r="E6" s="5">
        <v>196728.16666666666</v>
      </c>
      <c r="G6" s="8" t="s">
        <v>2</v>
      </c>
      <c r="H6" s="15" t="s">
        <v>3</v>
      </c>
      <c r="J6" s="12">
        <f t="shared" si="1"/>
        <v>196137.47306675219</v>
      </c>
      <c r="K6" s="13">
        <f t="shared" si="2"/>
        <v>3.0025878343863449E-3</v>
      </c>
    </row>
    <row r="7" spans="1:11" x14ac:dyDescent="0.3">
      <c r="A7" s="4">
        <v>1997</v>
      </c>
      <c r="B7" s="5">
        <v>206334.08333333334</v>
      </c>
      <c r="D7" s="3">
        <f t="shared" si="0"/>
        <v>6</v>
      </c>
      <c r="E7" s="5">
        <v>206334.08333333334</v>
      </c>
      <c r="G7" s="6">
        <f>2025-1991</f>
        <v>34</v>
      </c>
      <c r="H7" s="6">
        <f>$H$2*EXP($H$3*G7)</f>
        <v>682536.36423284397</v>
      </c>
      <c r="J7" s="12">
        <f t="shared" si="1"/>
        <v>204755.34073462404</v>
      </c>
      <c r="K7" s="13">
        <f t="shared" si="2"/>
        <v>7.6513902754439152E-3</v>
      </c>
    </row>
    <row r="8" spans="1:11" x14ac:dyDescent="0.3">
      <c r="A8" s="4">
        <v>1998</v>
      </c>
      <c r="B8" s="5">
        <v>215657.66666666666</v>
      </c>
      <c r="D8" s="3">
        <f t="shared" si="0"/>
        <v>7</v>
      </c>
      <c r="E8" s="5">
        <v>215657.66666666666</v>
      </c>
      <c r="G8" s="7">
        <f>2050-1991</f>
        <v>59</v>
      </c>
      <c r="H8" s="6">
        <f>$H$2*EXP($H$3*G8)</f>
        <v>1999826.7015583178</v>
      </c>
      <c r="J8" s="12">
        <f t="shared" si="1"/>
        <v>213751.8593659233</v>
      </c>
      <c r="K8" s="13">
        <f t="shared" si="2"/>
        <v>8.8371877995373337E-3</v>
      </c>
    </row>
    <row r="9" spans="1:11" x14ac:dyDescent="0.3">
      <c r="A9" s="4">
        <v>1999</v>
      </c>
      <c r="B9" s="5">
        <v>233872</v>
      </c>
      <c r="D9" s="3">
        <f t="shared" si="0"/>
        <v>8</v>
      </c>
      <c r="E9" s="5">
        <v>233872</v>
      </c>
      <c r="J9" s="12">
        <f t="shared" si="1"/>
        <v>223143.66608686617</v>
      </c>
      <c r="K9" s="13">
        <f t="shared" si="2"/>
        <v>4.5872673569875101E-2</v>
      </c>
    </row>
    <row r="10" spans="1:11" x14ac:dyDescent="0.3">
      <c r="A10" s="4">
        <v>2000</v>
      </c>
      <c r="B10" s="5">
        <v>248748.25</v>
      </c>
      <c r="D10" s="3">
        <f t="shared" si="0"/>
        <v>9</v>
      </c>
      <c r="E10" s="5">
        <v>248748.25</v>
      </c>
      <c r="J10" s="12">
        <f t="shared" si="1"/>
        <v>232948.12902397109</v>
      </c>
      <c r="K10" s="13">
        <f t="shared" si="2"/>
        <v>6.3518521139460909E-2</v>
      </c>
    </row>
    <row r="11" spans="1:11" x14ac:dyDescent="0.3">
      <c r="A11" s="4">
        <v>2001</v>
      </c>
      <c r="B11" s="5">
        <v>255663.75</v>
      </c>
      <c r="D11" s="3">
        <f t="shared" si="0"/>
        <v>10</v>
      </c>
      <c r="E11" s="5">
        <v>255663.75</v>
      </c>
      <c r="J11" s="12">
        <f t="shared" si="1"/>
        <v>243183.37942267326</v>
      </c>
      <c r="K11" s="13">
        <f t="shared" si="2"/>
        <v>4.88155656690741E-2</v>
      </c>
    </row>
    <row r="12" spans="1:11" x14ac:dyDescent="0.3">
      <c r="A12" s="4">
        <v>2002</v>
      </c>
      <c r="B12" s="5">
        <v>261272.41666666666</v>
      </c>
      <c r="D12" s="3">
        <f t="shared" si="0"/>
        <v>11</v>
      </c>
      <c r="E12" s="5">
        <v>261272.41666666666</v>
      </c>
      <c r="J12" s="12">
        <f t="shared" si="1"/>
        <v>253868.34517716331</v>
      </c>
      <c r="K12" s="13">
        <f t="shared" si="2"/>
        <v>2.833851190250028E-2</v>
      </c>
    </row>
    <row r="13" spans="1:11" x14ac:dyDescent="0.3">
      <c r="A13" s="4">
        <v>2003</v>
      </c>
      <c r="B13" s="5">
        <v>272232.5</v>
      </c>
      <c r="D13" s="3">
        <f t="shared" si="0"/>
        <v>12</v>
      </c>
      <c r="E13" s="5">
        <v>272232.5</v>
      </c>
      <c r="J13" s="12">
        <f t="shared" si="1"/>
        <v>265022.78583345655</v>
      </c>
      <c r="K13" s="13">
        <f t="shared" si="2"/>
        <v>2.6483664391810113E-2</v>
      </c>
    </row>
    <row r="14" spans="1:11" x14ac:dyDescent="0.3">
      <c r="A14" s="4">
        <v>2004</v>
      </c>
      <c r="B14" s="5">
        <v>288987.5</v>
      </c>
      <c r="D14" s="3">
        <f t="shared" si="0"/>
        <v>13</v>
      </c>
      <c r="E14" s="5">
        <v>288987.5</v>
      </c>
      <c r="J14" s="12">
        <f t="shared" si="1"/>
        <v>276667.32913042337</v>
      </c>
      <c r="K14" s="13">
        <f t="shared" si="2"/>
        <v>4.2632192982660591E-2</v>
      </c>
    </row>
    <row r="15" spans="1:11" x14ac:dyDescent="0.3">
      <c r="A15" s="4">
        <v>2005</v>
      </c>
      <c r="B15" s="5">
        <v>307826.08333333331</v>
      </c>
      <c r="D15" s="3">
        <f t="shared" si="0"/>
        <v>14</v>
      </c>
      <c r="E15" s="5">
        <v>307826.08333333331</v>
      </c>
      <c r="J15" s="12">
        <f t="shared" si="1"/>
        <v>288823.50914635573</v>
      </c>
      <c r="K15" s="13">
        <f t="shared" si="2"/>
        <v>6.1731527040222924E-2</v>
      </c>
    </row>
    <row r="16" spans="1:11" x14ac:dyDescent="0.3">
      <c r="A16" s="4">
        <v>2006</v>
      </c>
      <c r="B16" s="5">
        <v>323823.08333333331</v>
      </c>
      <c r="D16" s="3">
        <f t="shared" si="0"/>
        <v>15</v>
      </c>
      <c r="E16" s="5">
        <v>323823.08333333331</v>
      </c>
      <c r="J16" s="12">
        <f t="shared" si="1"/>
        <v>301513.80612161325</v>
      </c>
      <c r="K16" s="13">
        <f t="shared" si="2"/>
        <v>6.8893412359845876E-2</v>
      </c>
    </row>
    <row r="17" spans="1:11" x14ac:dyDescent="0.3">
      <c r="A17" s="4">
        <v>2007</v>
      </c>
      <c r="B17" s="5">
        <v>334008</v>
      </c>
      <c r="D17" s="3">
        <f t="shared" si="0"/>
        <v>16</v>
      </c>
      <c r="E17" s="5">
        <v>334008</v>
      </c>
      <c r="J17" s="12">
        <f t="shared" si="1"/>
        <v>314761.68803099269</v>
      </c>
      <c r="K17" s="13">
        <f t="shared" si="2"/>
        <v>5.7622308354911583E-2</v>
      </c>
    </row>
    <row r="18" spans="1:11" x14ac:dyDescent="0.3">
      <c r="A18" s="4">
        <v>2008</v>
      </c>
      <c r="B18" s="5">
        <v>328780.33333333331</v>
      </c>
      <c r="D18" s="3">
        <f t="shared" si="0"/>
        <v>17</v>
      </c>
      <c r="E18" s="5">
        <v>328780.33333333331</v>
      </c>
      <c r="J18" s="12">
        <f t="shared" si="1"/>
        <v>328591.65398269973</v>
      </c>
      <c r="K18" s="13">
        <f t="shared" si="2"/>
        <v>5.7387663282855005E-4</v>
      </c>
    </row>
    <row r="19" spans="1:11" x14ac:dyDescent="0.3">
      <c r="A19" s="4">
        <v>2009</v>
      </c>
      <c r="B19" s="5">
        <v>303288.91666666669</v>
      </c>
      <c r="D19" s="3">
        <f t="shared" si="0"/>
        <v>18</v>
      </c>
      <c r="E19" s="5">
        <v>303288.91666666669</v>
      </c>
      <c r="J19" s="12">
        <f t="shared" si="1"/>
        <v>343029.27952418046</v>
      </c>
      <c r="K19" s="13">
        <f t="shared" si="2"/>
        <v>0.13103137198116241</v>
      </c>
    </row>
    <row r="20" spans="1:11" x14ac:dyDescent="0.3">
      <c r="A20" s="4">
        <v>2010</v>
      </c>
      <c r="B20" s="5">
        <v>323964.16666666669</v>
      </c>
      <c r="D20" s="3">
        <f t="shared" si="0"/>
        <v>19</v>
      </c>
      <c r="E20" s="5">
        <v>323964.16666666669</v>
      </c>
      <c r="J20" s="12">
        <f t="shared" si="1"/>
        <v>358101.26393859531</v>
      </c>
      <c r="K20" s="13">
        <f t="shared" si="2"/>
        <v>0.10537306524722216</v>
      </c>
    </row>
    <row r="21" spans="1:11" x14ac:dyDescent="0.3">
      <c r="A21" s="4">
        <v>2011</v>
      </c>
      <c r="B21" s="5">
        <v>349717.75</v>
      </c>
      <c r="D21" s="3">
        <f t="shared" si="0"/>
        <v>20</v>
      </c>
      <c r="E21" s="5">
        <v>349717.75</v>
      </c>
      <c r="J21" s="12">
        <f t="shared" si="1"/>
        <v>373835.47961940081</v>
      </c>
      <c r="K21" s="13">
        <f t="shared" si="2"/>
        <v>6.8963412979183375E-2</v>
      </c>
    </row>
    <row r="22" spans="1:11" x14ac:dyDescent="0.3">
      <c r="J22" s="8" t="s">
        <v>7</v>
      </c>
      <c r="K22" s="14">
        <f>AVERAGE(K2:K21)</f>
        <v>4.8418489540186016E-2</v>
      </c>
    </row>
    <row r="24" spans="1:11" x14ac:dyDescent="0.3">
      <c r="J24" s="15" t="s">
        <v>10</v>
      </c>
    </row>
    <row r="25" spans="1:11" x14ac:dyDescent="0.3">
      <c r="J25" s="13">
        <f>(B3-B2)/B2</f>
        <v>7.2390229991146179E-2</v>
      </c>
    </row>
    <row r="26" spans="1:11" x14ac:dyDescent="0.3">
      <c r="J26" s="13">
        <f t="shared" ref="J26:J43" si="3">(B4-B3)/B3</f>
        <v>8.6536226618325052E-2</v>
      </c>
    </row>
    <row r="27" spans="1:11" x14ac:dyDescent="0.3">
      <c r="J27" s="13">
        <f t="shared" si="3"/>
        <v>5.5486831358092327E-2</v>
      </c>
    </row>
    <row r="28" spans="1:11" x14ac:dyDescent="0.3">
      <c r="J28" s="13">
        <f t="shared" si="3"/>
        <v>6.0888072200524203E-2</v>
      </c>
    </row>
    <row r="29" spans="1:11" x14ac:dyDescent="0.3">
      <c r="J29" s="13">
        <f t="shared" si="3"/>
        <v>4.8828374855659648E-2</v>
      </c>
    </row>
    <row r="30" spans="1:11" x14ac:dyDescent="0.3">
      <c r="J30" s="13">
        <f t="shared" si="3"/>
        <v>4.5186830904087892E-2</v>
      </c>
    </row>
    <row r="31" spans="1:11" x14ac:dyDescent="0.3">
      <c r="J31" s="13">
        <f t="shared" si="3"/>
        <v>8.4459475124927977E-2</v>
      </c>
    </row>
    <row r="32" spans="1:11" x14ac:dyDescent="0.3">
      <c r="J32" s="13">
        <f t="shared" si="3"/>
        <v>6.3608512348635154E-2</v>
      </c>
    </row>
    <row r="33" spans="9:10" x14ac:dyDescent="0.3">
      <c r="J33" s="13">
        <f t="shared" si="3"/>
        <v>2.7801200611461588E-2</v>
      </c>
    </row>
    <row r="34" spans="9:10" x14ac:dyDescent="0.3">
      <c r="J34" s="13">
        <f t="shared" si="3"/>
        <v>2.1937668780445632E-2</v>
      </c>
    </row>
    <row r="35" spans="9:10" x14ac:dyDescent="0.3">
      <c r="J35" s="13">
        <f t="shared" si="3"/>
        <v>4.1948872648567039E-2</v>
      </c>
    </row>
    <row r="36" spans="9:10" x14ac:dyDescent="0.3">
      <c r="J36" s="13">
        <f t="shared" si="3"/>
        <v>6.154665589156328E-2</v>
      </c>
    </row>
    <row r="37" spans="9:10" x14ac:dyDescent="0.3">
      <c r="J37" s="13">
        <f t="shared" si="3"/>
        <v>6.5188229017979368E-2</v>
      </c>
    </row>
    <row r="38" spans="9:10" x14ac:dyDescent="0.3">
      <c r="J38" s="13">
        <f t="shared" si="3"/>
        <v>5.1967655978903675E-2</v>
      </c>
    </row>
    <row r="39" spans="9:10" x14ac:dyDescent="0.3">
      <c r="J39" s="13">
        <f t="shared" si="3"/>
        <v>3.1452102060873323E-2</v>
      </c>
    </row>
    <row r="40" spans="9:10" x14ac:dyDescent="0.3">
      <c r="J40" s="13">
        <f t="shared" si="3"/>
        <v>-1.5651321724829005E-2</v>
      </c>
    </row>
    <row r="41" spans="9:10" x14ac:dyDescent="0.3">
      <c r="J41" s="13">
        <f t="shared" si="3"/>
        <v>-7.7533277030965853E-2</v>
      </c>
    </row>
    <row r="42" spans="9:10" x14ac:dyDescent="0.3">
      <c r="J42" s="13">
        <f t="shared" si="3"/>
        <v>6.8170146892388359E-2</v>
      </c>
    </row>
    <row r="43" spans="9:10" x14ac:dyDescent="0.3">
      <c r="J43" s="13">
        <f>(B21-B20)/B20</f>
        <v>7.949516021576454E-2</v>
      </c>
    </row>
    <row r="44" spans="9:10" x14ac:dyDescent="0.3">
      <c r="I44" s="8" t="s">
        <v>11</v>
      </c>
      <c r="J44" s="14">
        <f>AVERAGE(J25:J43)</f>
        <v>4.5984612986502658E-2</v>
      </c>
    </row>
  </sheetData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Cutrone, Joseph</dc:creator>
  <cp:lastModifiedBy>Yadav Prasad</cp:lastModifiedBy>
  <dcterms:created xsi:type="dcterms:W3CDTF">2022-03-03T21:21:57Z</dcterms:created>
  <dcterms:modified xsi:type="dcterms:W3CDTF">2024-08-18T08:11:39Z</dcterms:modified>
</cp:coreProperties>
</file>