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on\Desktop\"/>
    </mc:Choice>
  </mc:AlternateContent>
  <bookViews>
    <workbookView xWindow="0" yWindow="0" windowWidth="23040" windowHeight="938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G14" i="2"/>
  <c r="G15" i="2"/>
  <c r="G16" i="2"/>
  <c r="G17" i="2"/>
  <c r="G18" i="2"/>
  <c r="G19" i="2"/>
  <c r="G13" i="2"/>
  <c r="F14" i="2"/>
  <c r="F15" i="2"/>
  <c r="F16" i="2"/>
  <c r="F17" i="2"/>
  <c r="F18" i="2"/>
  <c r="F19" i="2"/>
  <c r="F13" i="2"/>
  <c r="J8" i="2" s="1"/>
  <c r="E14" i="2"/>
  <c r="E15" i="2"/>
  <c r="E16" i="2"/>
  <c r="E17" i="2"/>
  <c r="E18" i="2"/>
  <c r="E19" i="2"/>
  <c r="E13" i="2"/>
  <c r="J3" i="2"/>
  <c r="J4" i="2"/>
  <c r="J5" i="2"/>
  <c r="J6" i="2"/>
  <c r="J7" i="2"/>
  <c r="J2" i="2"/>
  <c r="I3" i="2"/>
  <c r="I4" i="2"/>
  <c r="I5" i="2"/>
  <c r="I6" i="2"/>
  <c r="I8" i="2"/>
  <c r="I2" i="2"/>
  <c r="H3" i="2"/>
  <c r="H4" i="2"/>
  <c r="H5" i="2"/>
  <c r="H6" i="2"/>
  <c r="H2" i="2"/>
  <c r="H8" i="2" l="1"/>
  <c r="I7" i="2"/>
  <c r="H7" i="2"/>
  <c r="M3" i="1"/>
  <c r="M4" i="1"/>
  <c r="M5" i="1"/>
  <c r="M6" i="1"/>
  <c r="M7" i="1"/>
  <c r="M8" i="1"/>
  <c r="M2" i="1"/>
  <c r="K3" i="1"/>
  <c r="K4" i="1"/>
  <c r="K5" i="1"/>
  <c r="K6" i="1"/>
  <c r="K7" i="1"/>
  <c r="K8" i="1"/>
  <c r="K2" i="1"/>
  <c r="J2" i="1" l="1"/>
  <c r="I2" i="1"/>
</calcChain>
</file>

<file path=xl/sharedStrings.xml><?xml version="1.0" encoding="utf-8"?>
<sst xmlns="http://schemas.openxmlformats.org/spreadsheetml/2006/main" count="75" uniqueCount="47">
  <si>
    <t>EmployeeID</t>
  </si>
  <si>
    <t>Fname</t>
  </si>
  <si>
    <t>Lname</t>
  </si>
  <si>
    <t>Age</t>
  </si>
  <si>
    <t>JobTitle</t>
  </si>
  <si>
    <t>Salary</t>
  </si>
  <si>
    <t>StartDate</t>
  </si>
  <si>
    <t>EndDate</t>
  </si>
  <si>
    <t>Max</t>
  </si>
  <si>
    <t>Min</t>
  </si>
  <si>
    <t>Raju</t>
  </si>
  <si>
    <t>Sumit</t>
  </si>
  <si>
    <t>Sushil</t>
  </si>
  <si>
    <t>Neil</t>
  </si>
  <si>
    <t>Dikshi</t>
  </si>
  <si>
    <t>Kali</t>
  </si>
  <si>
    <t>Mohini</t>
  </si>
  <si>
    <t>Yadav</t>
  </si>
  <si>
    <t>Kumar</t>
  </si>
  <si>
    <t>Dinkar</t>
  </si>
  <si>
    <t>Sharma</t>
  </si>
  <si>
    <t>Vishit</t>
  </si>
  <si>
    <t>Jain</t>
  </si>
  <si>
    <t>Rajput</t>
  </si>
  <si>
    <t>HR</t>
  </si>
  <si>
    <t>PA</t>
  </si>
  <si>
    <t>DA</t>
  </si>
  <si>
    <t xml:space="preserve">Teacher </t>
  </si>
  <si>
    <t>Developer</t>
  </si>
  <si>
    <t>Engineer</t>
  </si>
  <si>
    <t>IF</t>
  </si>
  <si>
    <t>IFS</t>
  </si>
  <si>
    <t>Average</t>
  </si>
  <si>
    <t>Date</t>
  </si>
  <si>
    <t>23/11/2019</t>
  </si>
  <si>
    <t>19/9/2008</t>
  </si>
  <si>
    <t>21/8/2001</t>
  </si>
  <si>
    <t>17/1/2013</t>
  </si>
  <si>
    <t>Count</t>
  </si>
  <si>
    <t>CountA</t>
  </si>
  <si>
    <t>CountIf</t>
  </si>
  <si>
    <t>Marks</t>
  </si>
  <si>
    <t>PracticalMarks</t>
  </si>
  <si>
    <t>Sum</t>
  </si>
  <si>
    <t>SumIF</t>
  </si>
  <si>
    <t>AverageIF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</si>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</sst>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12" sqref="K12"/>
    </sheetView>
  </sheetViews>
  <sheetFormatPr defaultRowHeight="14.4" x14ac:dyDescent="0.3"/>
  <cols>
    <col min="1" max="1" width="11.109375" customWidth="1"/>
    <col min="13" max="13" width="9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30</v>
      </c>
      <c r="L1" s="3" t="s">
        <v>31</v>
      </c>
      <c r="M1" s="3" t="s">
        <v>32</v>
      </c>
    </row>
    <row r="2" spans="1:13" x14ac:dyDescent="0.3">
      <c r="A2">
        <v>1001</v>
      </c>
      <c r="B2" t="s">
        <v>10</v>
      </c>
      <c r="C2" t="s">
        <v>17</v>
      </c>
      <c r="D2">
        <v>46</v>
      </c>
      <c r="E2" t="s">
        <v>24</v>
      </c>
      <c r="F2">
        <v>47755</v>
      </c>
      <c r="G2">
        <v>23</v>
      </c>
      <c r="H2">
        <v>4</v>
      </c>
      <c r="I2">
        <f>MAX(F2:F8)</f>
        <v>890765</v>
      </c>
      <c r="J2">
        <f>MIN(G2:G8)</f>
        <v>17</v>
      </c>
      <c r="K2" s="1" t="str">
        <f>IF(D2:D8&gt;30,"OLD","YOUNG")</f>
        <v>OLD</v>
      </c>
      <c r="M2" s="1">
        <f>AVERAGE(F2:F8)</f>
        <v>169486</v>
      </c>
    </row>
    <row r="3" spans="1:13" x14ac:dyDescent="0.3">
      <c r="A3">
        <v>1002</v>
      </c>
      <c r="B3" t="s">
        <v>11</v>
      </c>
      <c r="C3" t="s">
        <v>18</v>
      </c>
      <c r="D3">
        <v>37</v>
      </c>
      <c r="E3" t="s">
        <v>25</v>
      </c>
      <c r="F3">
        <v>23456</v>
      </c>
      <c r="G3">
        <v>31</v>
      </c>
      <c r="H3">
        <v>2</v>
      </c>
      <c r="K3" s="1" t="str">
        <f t="shared" ref="K3:K8" si="0">IF(D3:D9&gt;30,"OLD","YOUNG")</f>
        <v>OLD</v>
      </c>
      <c r="M3" s="1">
        <f t="shared" ref="M3:M8" si="1">AVERAGE(F3:F9)</f>
        <v>189774.5</v>
      </c>
    </row>
    <row r="4" spans="1:13" x14ac:dyDescent="0.3">
      <c r="A4">
        <v>1003</v>
      </c>
      <c r="B4" t="s">
        <v>12</v>
      </c>
      <c r="C4" t="s">
        <v>19</v>
      </c>
      <c r="D4">
        <v>38</v>
      </c>
      <c r="E4" t="s">
        <v>26</v>
      </c>
      <c r="F4">
        <v>80000</v>
      </c>
      <c r="G4">
        <v>23</v>
      </c>
      <c r="H4">
        <v>17</v>
      </c>
      <c r="K4" s="1" t="str">
        <f t="shared" si="0"/>
        <v>OLD</v>
      </c>
      <c r="M4" s="1">
        <f t="shared" si="1"/>
        <v>223038.2</v>
      </c>
    </row>
    <row r="5" spans="1:13" x14ac:dyDescent="0.3">
      <c r="A5">
        <v>1004</v>
      </c>
      <c r="B5" t="s">
        <v>13</v>
      </c>
      <c r="C5" t="s">
        <v>20</v>
      </c>
      <c r="D5">
        <v>24</v>
      </c>
      <c r="E5" t="s">
        <v>27</v>
      </c>
      <c r="F5">
        <v>34098</v>
      </c>
      <c r="G5">
        <v>17</v>
      </c>
      <c r="H5">
        <v>20</v>
      </c>
      <c r="K5" s="1" t="str">
        <f t="shared" si="0"/>
        <v>YOUNG</v>
      </c>
      <c r="M5" s="1">
        <f t="shared" si="1"/>
        <v>258797.75</v>
      </c>
    </row>
    <row r="6" spans="1:13" x14ac:dyDescent="0.3">
      <c r="A6">
        <v>1005</v>
      </c>
      <c r="B6" t="s">
        <v>14</v>
      </c>
      <c r="C6" t="s">
        <v>21</v>
      </c>
      <c r="D6">
        <v>32</v>
      </c>
      <c r="E6" t="s">
        <v>28</v>
      </c>
      <c r="F6">
        <v>12098</v>
      </c>
      <c r="G6">
        <v>26</v>
      </c>
      <c r="H6">
        <v>22</v>
      </c>
      <c r="K6" s="1" t="str">
        <f t="shared" si="0"/>
        <v>OLD</v>
      </c>
      <c r="M6" s="1">
        <f t="shared" si="1"/>
        <v>333697.66666666669</v>
      </c>
    </row>
    <row r="7" spans="1:13" x14ac:dyDescent="0.3">
      <c r="A7">
        <v>1006</v>
      </c>
      <c r="B7" t="s">
        <v>15</v>
      </c>
      <c r="C7" t="s">
        <v>22</v>
      </c>
      <c r="D7">
        <v>18</v>
      </c>
      <c r="E7" t="s">
        <v>29</v>
      </c>
      <c r="F7">
        <v>98230</v>
      </c>
      <c r="G7">
        <v>29</v>
      </c>
      <c r="H7">
        <v>30</v>
      </c>
      <c r="K7" s="1" t="str">
        <f t="shared" si="0"/>
        <v>YOUNG</v>
      </c>
      <c r="M7" s="1">
        <f t="shared" si="1"/>
        <v>494497.5</v>
      </c>
    </row>
    <row r="8" spans="1:13" x14ac:dyDescent="0.3">
      <c r="A8">
        <v>1007</v>
      </c>
      <c r="B8" t="s">
        <v>16</v>
      </c>
      <c r="C8" t="s">
        <v>23</v>
      </c>
      <c r="D8">
        <v>20</v>
      </c>
      <c r="E8" t="s">
        <v>24</v>
      </c>
      <c r="F8">
        <v>890765</v>
      </c>
      <c r="G8">
        <v>30</v>
      </c>
      <c r="H8">
        <v>29</v>
      </c>
      <c r="K8" s="1" t="str">
        <f t="shared" si="0"/>
        <v>YOUNG</v>
      </c>
      <c r="M8" s="1">
        <f t="shared" si="1"/>
        <v>890765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L11" sqref="L11"/>
    </sheetView>
  </sheetViews>
  <sheetFormatPr defaultRowHeight="14.4" x14ac:dyDescent="0.3"/>
  <cols>
    <col min="3" max="3" width="12.88671875" customWidth="1"/>
    <col min="7" max="7" width="11.33203125" customWidth="1"/>
    <col min="8" max="8" width="9.6640625" customWidth="1"/>
    <col min="9" max="9" width="11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  <c r="H1" s="3" t="s">
        <v>38</v>
      </c>
      <c r="I1" s="3" t="s">
        <v>39</v>
      </c>
      <c r="J1" s="3" t="s">
        <v>40</v>
      </c>
      <c r="K1" s="3" t="s">
        <v>46</v>
      </c>
    </row>
    <row r="2" spans="1:11" x14ac:dyDescent="0.3">
      <c r="A2">
        <v>1001</v>
      </c>
      <c r="B2" t="s">
        <v>10</v>
      </c>
      <c r="C2" t="s">
        <v>17</v>
      </c>
      <c r="D2">
        <v>46</v>
      </c>
      <c r="E2" t="s">
        <v>24</v>
      </c>
      <c r="F2">
        <v>47755</v>
      </c>
      <c r="G2" s="2">
        <v>38844</v>
      </c>
      <c r="H2">
        <f>COUNT(F2:F8)</f>
        <v>7</v>
      </c>
      <c r="I2">
        <f>COUNTA(F2:F8)</f>
        <v>7</v>
      </c>
      <c r="J2">
        <f>COUNTIF(F2:F8, "&gt;30000")</f>
        <v>5</v>
      </c>
      <c r="K2">
        <f>VLOOKUP(1004,A2:G8,4,TRUE)</f>
        <v>24</v>
      </c>
    </row>
    <row r="3" spans="1:11" x14ac:dyDescent="0.3">
      <c r="A3">
        <v>1002</v>
      </c>
      <c r="B3" t="s">
        <v>11</v>
      </c>
      <c r="C3" t="s">
        <v>18</v>
      </c>
      <c r="D3">
        <v>37</v>
      </c>
      <c r="E3" t="s">
        <v>25</v>
      </c>
      <c r="F3">
        <v>23456</v>
      </c>
      <c r="G3" s="2">
        <v>42435</v>
      </c>
      <c r="H3">
        <f t="shared" ref="H3:H8" si="0">COUNT(F3:F9)</f>
        <v>6</v>
      </c>
      <c r="I3">
        <f t="shared" ref="I3:I8" si="1">COUNTA(F3:F9)</f>
        <v>6</v>
      </c>
      <c r="J3">
        <f t="shared" ref="J3:J8" si="2">COUNTIF(F3:F9, "&gt;30000")</f>
        <v>4</v>
      </c>
    </row>
    <row r="4" spans="1:11" x14ac:dyDescent="0.3">
      <c r="A4">
        <v>1003</v>
      </c>
      <c r="B4" t="s">
        <v>12</v>
      </c>
      <c r="C4" t="s">
        <v>19</v>
      </c>
      <c r="D4">
        <v>38</v>
      </c>
      <c r="E4" t="s">
        <v>26</v>
      </c>
      <c r="F4">
        <v>80000</v>
      </c>
      <c r="G4" s="2">
        <v>36504</v>
      </c>
      <c r="H4">
        <f t="shared" si="0"/>
        <v>5</v>
      </c>
      <c r="I4">
        <f t="shared" si="1"/>
        <v>5</v>
      </c>
      <c r="J4">
        <f t="shared" si="2"/>
        <v>4</v>
      </c>
    </row>
    <row r="5" spans="1:11" x14ac:dyDescent="0.3">
      <c r="A5">
        <v>1004</v>
      </c>
      <c r="B5" t="s">
        <v>13</v>
      </c>
      <c r="C5" t="s">
        <v>20</v>
      </c>
      <c r="D5">
        <v>24</v>
      </c>
      <c r="E5" t="s">
        <v>27</v>
      </c>
      <c r="F5">
        <v>34098</v>
      </c>
      <c r="G5" s="2" t="s">
        <v>34</v>
      </c>
      <c r="H5">
        <f t="shared" si="0"/>
        <v>4</v>
      </c>
      <c r="I5">
        <f t="shared" si="1"/>
        <v>4</v>
      </c>
      <c r="J5">
        <f t="shared" si="2"/>
        <v>3</v>
      </c>
    </row>
    <row r="6" spans="1:11" x14ac:dyDescent="0.3">
      <c r="A6">
        <v>1005</v>
      </c>
      <c r="B6" t="s">
        <v>14</v>
      </c>
      <c r="C6" t="s">
        <v>21</v>
      </c>
      <c r="D6">
        <v>32</v>
      </c>
      <c r="E6" t="s">
        <v>28</v>
      </c>
      <c r="F6">
        <v>12098</v>
      </c>
      <c r="G6" s="2" t="s">
        <v>35</v>
      </c>
      <c r="H6">
        <f t="shared" si="0"/>
        <v>3</v>
      </c>
      <c r="I6">
        <f t="shared" si="1"/>
        <v>4</v>
      </c>
      <c r="J6">
        <f t="shared" si="2"/>
        <v>2</v>
      </c>
    </row>
    <row r="7" spans="1:11" x14ac:dyDescent="0.3">
      <c r="A7">
        <v>1006</v>
      </c>
      <c r="B7" t="s">
        <v>15</v>
      </c>
      <c r="C7" t="s">
        <v>22</v>
      </c>
      <c r="D7">
        <v>18</v>
      </c>
      <c r="E7" t="s">
        <v>29</v>
      </c>
      <c r="F7">
        <v>98230</v>
      </c>
      <c r="G7" s="2" t="s">
        <v>36</v>
      </c>
      <c r="H7">
        <f t="shared" si="0"/>
        <v>3</v>
      </c>
      <c r="I7">
        <f t="shared" si="1"/>
        <v>4</v>
      </c>
      <c r="J7">
        <f t="shared" si="2"/>
        <v>2</v>
      </c>
    </row>
    <row r="8" spans="1:11" x14ac:dyDescent="0.3">
      <c r="A8">
        <v>1007</v>
      </c>
      <c r="B8" t="s">
        <v>16</v>
      </c>
      <c r="C8" t="s">
        <v>23</v>
      </c>
      <c r="D8">
        <v>20</v>
      </c>
      <c r="E8" t="s">
        <v>24</v>
      </c>
      <c r="F8">
        <v>890765</v>
      </c>
      <c r="G8" s="2" t="s">
        <v>37</v>
      </c>
      <c r="H8">
        <f t="shared" si="0"/>
        <v>3</v>
      </c>
      <c r="I8">
        <f t="shared" si="1"/>
        <v>4</v>
      </c>
      <c r="J8">
        <f t="shared" si="2"/>
        <v>1</v>
      </c>
    </row>
    <row r="9" spans="1:11" x14ac:dyDescent="0.3">
      <c r="G9" s="2"/>
    </row>
    <row r="10" spans="1:11" x14ac:dyDescent="0.3">
      <c r="G10" s="2"/>
    </row>
    <row r="11" spans="1:11" x14ac:dyDescent="0.3">
      <c r="G11" s="2"/>
    </row>
    <row r="12" spans="1:11" x14ac:dyDescent="0.3">
      <c r="B12" t="s">
        <v>41</v>
      </c>
      <c r="C12" t="s">
        <v>42</v>
      </c>
      <c r="E12" s="3" t="s">
        <v>43</v>
      </c>
      <c r="F12" s="3" t="s">
        <v>44</v>
      </c>
      <c r="G12" s="4" t="s">
        <v>45</v>
      </c>
      <c r="H12" s="3"/>
    </row>
    <row r="13" spans="1:11" x14ac:dyDescent="0.3">
      <c r="B13">
        <v>456</v>
      </c>
      <c r="C13">
        <v>23</v>
      </c>
      <c r="E13">
        <f>SUM(B13:B19,C13:C19)</f>
        <v>2720</v>
      </c>
      <c r="F13">
        <f>SUMIF(B13:B19,"&gt;50",C13:C19)</f>
        <v>157</v>
      </c>
      <c r="G13" s="1">
        <f>AVERAGEIF(B13:B19,"&gt;50",C13:C19)</f>
        <v>22.428571428571427</v>
      </c>
    </row>
    <row r="14" spans="1:11" x14ac:dyDescent="0.3">
      <c r="B14">
        <v>369</v>
      </c>
      <c r="C14">
        <v>19</v>
      </c>
      <c r="E14">
        <f t="shared" ref="E14:E19" si="3">SUM(B14:B20,C14:C20)</f>
        <v>2241</v>
      </c>
      <c r="F14">
        <f t="shared" ref="F14:F19" si="4">SUMIF(B14:B20,"&gt;50",C14:C20)</f>
        <v>134</v>
      </c>
      <c r="G14" s="1">
        <f t="shared" ref="G14:G19" si="5">AVERAGEIF(B14:B20,"&gt;50",C14:C20)</f>
        <v>22.333333333333332</v>
      </c>
    </row>
    <row r="15" spans="1:11" x14ac:dyDescent="0.3">
      <c r="B15">
        <v>269</v>
      </c>
      <c r="C15">
        <v>22</v>
      </c>
      <c r="E15">
        <f t="shared" si="3"/>
        <v>1853</v>
      </c>
      <c r="F15">
        <f t="shared" si="4"/>
        <v>115</v>
      </c>
      <c r="G15" s="1">
        <f t="shared" si="5"/>
        <v>23</v>
      </c>
    </row>
    <row r="16" spans="1:11" x14ac:dyDescent="0.3">
      <c r="B16">
        <v>471</v>
      </c>
      <c r="C16">
        <v>29</v>
      </c>
      <c r="E16">
        <f t="shared" si="3"/>
        <v>1562</v>
      </c>
      <c r="F16">
        <f t="shared" si="4"/>
        <v>93</v>
      </c>
      <c r="G16" s="1">
        <f t="shared" si="5"/>
        <v>23.25</v>
      </c>
    </row>
    <row r="17" spans="2:7" x14ac:dyDescent="0.3">
      <c r="B17">
        <v>199</v>
      </c>
      <c r="C17">
        <v>20</v>
      </c>
      <c r="E17">
        <f t="shared" si="3"/>
        <v>1062</v>
      </c>
      <c r="F17">
        <f t="shared" si="4"/>
        <v>64</v>
      </c>
      <c r="G17" s="1">
        <f t="shared" si="5"/>
        <v>21.333333333333332</v>
      </c>
    </row>
    <row r="18" spans="2:7" x14ac:dyDescent="0.3">
      <c r="B18">
        <v>320</v>
      </c>
      <c r="C18">
        <v>18</v>
      </c>
      <c r="E18">
        <f t="shared" si="3"/>
        <v>843</v>
      </c>
      <c r="F18">
        <f t="shared" si="4"/>
        <v>44</v>
      </c>
      <c r="G18" s="1">
        <f t="shared" si="5"/>
        <v>22</v>
      </c>
    </row>
    <row r="19" spans="2:7" x14ac:dyDescent="0.3">
      <c r="B19">
        <v>479</v>
      </c>
      <c r="C19">
        <v>26</v>
      </c>
      <c r="E19">
        <f t="shared" si="3"/>
        <v>505</v>
      </c>
      <c r="F19">
        <f t="shared" si="4"/>
        <v>26</v>
      </c>
      <c r="G19" s="1">
        <f t="shared" si="5"/>
        <v>26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icon</dc:creator>
  <cp:lastModifiedBy>icon</cp:lastModifiedBy>
  <dcterms:created xsi:type="dcterms:W3CDTF">2025-10-09T14:37:09Z</dcterms:created>
  <dcterms:modified xsi:type="dcterms:W3CDTF">2025-10-11T07:45:35Z</dcterms:modified>
</cp:coreProperties>
</file>