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du/Documents/Imperial/third_year/m3sc/projects/final_project/"/>
    </mc:Choice>
  </mc:AlternateContent>
  <bookViews>
    <workbookView xWindow="0" yWindow="460" windowWidth="28800" windowHeight="16440" tabRatio="500"/>
  </bookViews>
  <sheets>
    <sheet name="Sheet1" sheetId="1" r:id="rId1"/>
    <sheet name="2N" sheetId="2" r:id="rId2"/>
    <sheet name="3N" sheetId="3" r:id="rId3"/>
    <sheet name="5N" sheetId="4" r:id="rId4"/>
    <sheet name="Sheet2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5" l="1"/>
  <c r="I15" i="5"/>
  <c r="H14" i="5"/>
  <c r="I14" i="5"/>
  <c r="H13" i="5"/>
  <c r="I13" i="5"/>
  <c r="H12" i="5"/>
  <c r="I12" i="5"/>
  <c r="H11" i="5"/>
  <c r="I1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J13" i="1"/>
  <c r="J12" i="1"/>
  <c r="J11" i="1"/>
  <c r="G13" i="1"/>
  <c r="G12" i="1"/>
  <c r="G11" i="1"/>
  <c r="D13" i="1"/>
  <c r="D12" i="1"/>
  <c r="D11" i="1"/>
  <c r="E2" i="2"/>
  <c r="H2" i="2"/>
  <c r="K2" i="2"/>
  <c r="H2" i="4"/>
  <c r="K2" i="4"/>
  <c r="H3" i="4"/>
  <c r="K3" i="4"/>
  <c r="H4" i="4"/>
  <c r="K4" i="4"/>
  <c r="H5" i="4"/>
  <c r="K5" i="4"/>
  <c r="H6" i="4"/>
  <c r="K6" i="4"/>
  <c r="H7" i="4"/>
  <c r="K7" i="4"/>
  <c r="H8" i="4"/>
  <c r="K8" i="4"/>
  <c r="H9" i="4"/>
  <c r="K9" i="4"/>
  <c r="H10" i="4"/>
  <c r="K10" i="4"/>
  <c r="H11" i="4"/>
  <c r="K11" i="4"/>
  <c r="H12" i="4"/>
  <c r="K12" i="4"/>
  <c r="H13" i="4"/>
  <c r="K13" i="4"/>
  <c r="H14" i="4"/>
  <c r="K14" i="4"/>
  <c r="H15" i="4"/>
  <c r="K15" i="4"/>
  <c r="H16" i="4"/>
  <c r="K16" i="4"/>
  <c r="H17" i="4"/>
  <c r="K17" i="4"/>
  <c r="H18" i="4"/>
  <c r="K18" i="4"/>
  <c r="H19" i="4"/>
  <c r="K19" i="4"/>
  <c r="H20" i="4"/>
  <c r="K21" i="4"/>
  <c r="G3" i="4"/>
  <c r="J3" i="4"/>
  <c r="G4" i="4"/>
  <c r="J4" i="4"/>
  <c r="G5" i="4"/>
  <c r="J5" i="4"/>
  <c r="G6" i="4"/>
  <c r="J6" i="4"/>
  <c r="G7" i="4"/>
  <c r="J7" i="4"/>
  <c r="G8" i="4"/>
  <c r="J8" i="4"/>
  <c r="G9" i="4"/>
  <c r="J9" i="4"/>
  <c r="G10" i="4"/>
  <c r="J10" i="4"/>
  <c r="G11" i="4"/>
  <c r="J11" i="4"/>
  <c r="G12" i="4"/>
  <c r="J12" i="4"/>
  <c r="G13" i="4"/>
  <c r="J13" i="4"/>
  <c r="G14" i="4"/>
  <c r="J14" i="4"/>
  <c r="G15" i="4"/>
  <c r="J15" i="4"/>
  <c r="G16" i="4"/>
  <c r="J16" i="4"/>
  <c r="G17" i="4"/>
  <c r="J17" i="4"/>
  <c r="G18" i="4"/>
  <c r="J18" i="4"/>
  <c r="G19" i="4"/>
  <c r="J19" i="4"/>
  <c r="G20" i="4"/>
  <c r="J21" i="4"/>
  <c r="F3" i="4"/>
  <c r="I3" i="4"/>
  <c r="F4" i="4"/>
  <c r="I4" i="4"/>
  <c r="F5" i="4"/>
  <c r="I5" i="4"/>
  <c r="F6" i="4"/>
  <c r="I6" i="4"/>
  <c r="F7" i="4"/>
  <c r="I7" i="4"/>
  <c r="F8" i="4"/>
  <c r="I8" i="4"/>
  <c r="F9" i="4"/>
  <c r="I9" i="4"/>
  <c r="F10" i="4"/>
  <c r="I10" i="4"/>
  <c r="F11" i="4"/>
  <c r="I11" i="4"/>
  <c r="F12" i="4"/>
  <c r="I12" i="4"/>
  <c r="F13" i="4"/>
  <c r="I13" i="4"/>
  <c r="F14" i="4"/>
  <c r="I14" i="4"/>
  <c r="F15" i="4"/>
  <c r="I15" i="4"/>
  <c r="F16" i="4"/>
  <c r="I16" i="4"/>
  <c r="F17" i="4"/>
  <c r="I17" i="4"/>
  <c r="F18" i="4"/>
  <c r="I18" i="4"/>
  <c r="F19" i="4"/>
  <c r="I19" i="4"/>
  <c r="F20" i="4"/>
  <c r="I21" i="4"/>
  <c r="K20" i="4"/>
  <c r="H21" i="4"/>
  <c r="J20" i="4"/>
  <c r="G21" i="4"/>
  <c r="I20" i="4"/>
  <c r="F2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E2" i="3"/>
  <c r="H2" i="3"/>
  <c r="K2" i="3"/>
  <c r="H3" i="3"/>
  <c r="K3" i="3"/>
  <c r="H4" i="3"/>
  <c r="K4" i="3"/>
  <c r="H5" i="3"/>
  <c r="K5" i="3"/>
  <c r="H6" i="3"/>
  <c r="K6" i="3"/>
  <c r="H7" i="3"/>
  <c r="K7" i="3"/>
  <c r="H8" i="3"/>
  <c r="K8" i="3"/>
  <c r="H9" i="3"/>
  <c r="K9" i="3"/>
  <c r="H10" i="3"/>
  <c r="K10" i="3"/>
  <c r="H11" i="3"/>
  <c r="K11" i="3"/>
  <c r="H12" i="3"/>
  <c r="K12" i="3"/>
  <c r="H13" i="3"/>
  <c r="K13" i="3"/>
  <c r="H14" i="3"/>
  <c r="K14" i="3"/>
  <c r="H15" i="3"/>
  <c r="K15" i="3"/>
  <c r="H16" i="3"/>
  <c r="K16" i="3"/>
  <c r="H17" i="3"/>
  <c r="K17" i="3"/>
  <c r="H18" i="3"/>
  <c r="K18" i="3"/>
  <c r="H19" i="3"/>
  <c r="K19" i="3"/>
  <c r="H20" i="3"/>
  <c r="K21" i="3"/>
  <c r="G3" i="3"/>
  <c r="J3" i="3"/>
  <c r="G4" i="3"/>
  <c r="J4" i="3"/>
  <c r="G5" i="3"/>
  <c r="J5" i="3"/>
  <c r="G6" i="3"/>
  <c r="J6" i="3"/>
  <c r="G7" i="3"/>
  <c r="J7" i="3"/>
  <c r="G8" i="3"/>
  <c r="J8" i="3"/>
  <c r="G9" i="3"/>
  <c r="J9" i="3"/>
  <c r="G10" i="3"/>
  <c r="J10" i="3"/>
  <c r="G11" i="3"/>
  <c r="J11" i="3"/>
  <c r="G12" i="3"/>
  <c r="J12" i="3"/>
  <c r="G13" i="3"/>
  <c r="J13" i="3"/>
  <c r="G14" i="3"/>
  <c r="J14" i="3"/>
  <c r="G15" i="3"/>
  <c r="J15" i="3"/>
  <c r="G16" i="3"/>
  <c r="J16" i="3"/>
  <c r="G17" i="3"/>
  <c r="J17" i="3"/>
  <c r="G18" i="3"/>
  <c r="J18" i="3"/>
  <c r="G19" i="3"/>
  <c r="J19" i="3"/>
  <c r="G20" i="3"/>
  <c r="J21" i="3"/>
  <c r="F3" i="3"/>
  <c r="I3" i="3"/>
  <c r="F4" i="3"/>
  <c r="I4" i="3"/>
  <c r="F5" i="3"/>
  <c r="I5" i="3"/>
  <c r="F6" i="3"/>
  <c r="I6" i="3"/>
  <c r="F7" i="3"/>
  <c r="I7" i="3"/>
  <c r="F8" i="3"/>
  <c r="I8" i="3"/>
  <c r="F9" i="3"/>
  <c r="I9" i="3"/>
  <c r="F10" i="3"/>
  <c r="I10" i="3"/>
  <c r="F11" i="3"/>
  <c r="I11" i="3"/>
  <c r="F12" i="3"/>
  <c r="I12" i="3"/>
  <c r="F13" i="3"/>
  <c r="I13" i="3"/>
  <c r="F14" i="3"/>
  <c r="I14" i="3"/>
  <c r="F15" i="3"/>
  <c r="I15" i="3"/>
  <c r="F16" i="3"/>
  <c r="I16" i="3"/>
  <c r="F17" i="3"/>
  <c r="I17" i="3"/>
  <c r="F18" i="3"/>
  <c r="I18" i="3"/>
  <c r="F19" i="3"/>
  <c r="I19" i="3"/>
  <c r="F20" i="3"/>
  <c r="I21" i="3"/>
  <c r="K20" i="3"/>
  <c r="H21" i="3"/>
  <c r="J20" i="3"/>
  <c r="G21" i="3"/>
  <c r="I20" i="3"/>
  <c r="F2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I21" i="2"/>
  <c r="G3" i="2"/>
  <c r="G4" i="2"/>
  <c r="J4" i="2"/>
  <c r="G5" i="2"/>
  <c r="J5" i="2"/>
  <c r="G6" i="2"/>
  <c r="J6" i="2"/>
  <c r="G7" i="2"/>
  <c r="J7" i="2"/>
  <c r="G8" i="2"/>
  <c r="J8" i="2"/>
  <c r="G9" i="2"/>
  <c r="J9" i="2"/>
  <c r="G10" i="2"/>
  <c r="J10" i="2"/>
  <c r="G11" i="2"/>
  <c r="J11" i="2"/>
  <c r="G12" i="2"/>
  <c r="J12" i="2"/>
  <c r="G13" i="2"/>
  <c r="J13" i="2"/>
  <c r="G14" i="2"/>
  <c r="J14" i="2"/>
  <c r="G15" i="2"/>
  <c r="J15" i="2"/>
  <c r="G16" i="2"/>
  <c r="J16" i="2"/>
  <c r="G17" i="2"/>
  <c r="J17" i="2"/>
  <c r="G18" i="2"/>
  <c r="J18" i="2"/>
  <c r="G19" i="2"/>
  <c r="J19" i="2"/>
  <c r="G20" i="2"/>
  <c r="J21" i="2"/>
  <c r="I4" i="2"/>
  <c r="I5" i="2"/>
  <c r="F5" i="2"/>
  <c r="I6" i="2"/>
  <c r="F6" i="2"/>
  <c r="I7" i="2"/>
  <c r="F7" i="2"/>
  <c r="I8" i="2"/>
  <c r="F8" i="2"/>
  <c r="I9" i="2"/>
  <c r="F9" i="2"/>
  <c r="I10" i="2"/>
  <c r="F10" i="2"/>
  <c r="I11" i="2"/>
  <c r="F11" i="2"/>
  <c r="I12" i="2"/>
  <c r="F12" i="2"/>
  <c r="I13" i="2"/>
  <c r="F13" i="2"/>
  <c r="I14" i="2"/>
  <c r="F14" i="2"/>
  <c r="I15" i="2"/>
  <c r="F15" i="2"/>
  <c r="I16" i="2"/>
  <c r="F16" i="2"/>
  <c r="I17" i="2"/>
  <c r="F17" i="2"/>
  <c r="I18" i="2"/>
  <c r="F18" i="2"/>
  <c r="I19" i="2"/>
  <c r="F19" i="2"/>
  <c r="I20" i="2"/>
  <c r="J20" i="2"/>
  <c r="F4" i="2"/>
  <c r="F20" i="2"/>
  <c r="F21" i="2"/>
  <c r="G21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H3" i="2"/>
  <c r="E3" i="2"/>
  <c r="E4" i="2"/>
  <c r="K3" i="2"/>
  <c r="H4" i="2"/>
  <c r="E5" i="2"/>
  <c r="K4" i="2"/>
  <c r="H5" i="2"/>
  <c r="E6" i="2"/>
  <c r="K5" i="2"/>
  <c r="H6" i="2"/>
  <c r="E7" i="2"/>
  <c r="K6" i="2"/>
  <c r="H7" i="2"/>
  <c r="E8" i="2"/>
  <c r="K7" i="2"/>
  <c r="H8" i="2"/>
  <c r="E9" i="2"/>
  <c r="K8" i="2"/>
  <c r="H9" i="2"/>
  <c r="E10" i="2"/>
  <c r="K9" i="2"/>
  <c r="H10" i="2"/>
  <c r="E11" i="2"/>
  <c r="K10" i="2"/>
  <c r="H11" i="2"/>
  <c r="E12" i="2"/>
  <c r="K11" i="2"/>
  <c r="H12" i="2"/>
  <c r="E13" i="2"/>
  <c r="K12" i="2"/>
  <c r="H13" i="2"/>
  <c r="E14" i="2"/>
  <c r="K13" i="2"/>
  <c r="H14" i="2"/>
  <c r="E15" i="2"/>
  <c r="K14" i="2"/>
  <c r="H15" i="2"/>
  <c r="E16" i="2"/>
  <c r="K15" i="2"/>
  <c r="H16" i="2"/>
  <c r="E17" i="2"/>
  <c r="K16" i="2"/>
  <c r="H17" i="2"/>
  <c r="E18" i="2"/>
  <c r="K17" i="2"/>
  <c r="H18" i="2"/>
  <c r="E19" i="2"/>
  <c r="K18" i="2"/>
  <c r="H19" i="2"/>
  <c r="E20" i="2"/>
  <c r="K19" i="2"/>
  <c r="H20" i="2"/>
  <c r="E21" i="2"/>
  <c r="K20" i="2"/>
  <c r="H21" i="2"/>
  <c r="J3" i="2"/>
  <c r="I3" i="2"/>
  <c r="F3" i="2"/>
  <c r="D3" i="2"/>
  <c r="C3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K21" i="2"/>
  <c r="B2" i="2"/>
  <c r="G5" i="1"/>
  <c r="G4" i="1"/>
  <c r="G3" i="1"/>
  <c r="D4" i="1"/>
  <c r="D5" i="1"/>
  <c r="D3" i="1"/>
  <c r="Y5" i="1"/>
  <c r="Y4" i="1"/>
  <c r="Y3" i="1"/>
  <c r="V5" i="1"/>
  <c r="V4" i="1"/>
  <c r="V3" i="1"/>
  <c r="S5" i="1"/>
  <c r="S4" i="1"/>
  <c r="S3" i="1"/>
  <c r="P4" i="1"/>
  <c r="P5" i="1"/>
  <c r="P3" i="1"/>
</calcChain>
</file>

<file path=xl/sharedStrings.xml><?xml version="1.0" encoding="utf-8"?>
<sst xmlns="http://schemas.openxmlformats.org/spreadsheetml/2006/main" count="92" uniqueCount="72">
  <si>
    <t>N</t>
  </si>
  <si>
    <t>DirectSN +-</t>
  </si>
  <si>
    <t>DirectSN *</t>
  </si>
  <si>
    <t>FastSN +-</t>
  </si>
  <si>
    <t>FastSN *</t>
  </si>
  <si>
    <t>DirectSN Total</t>
  </si>
  <si>
    <t>FastSN Total</t>
  </si>
  <si>
    <t>DirectSN Speed</t>
  </si>
  <si>
    <t>FastSN Speed</t>
  </si>
  <si>
    <t>DirectSN Time</t>
  </si>
  <si>
    <t>FastSN Time</t>
  </si>
  <si>
    <t>DirectSN Ratio</t>
  </si>
  <si>
    <t>FastSN Ratio</t>
  </si>
  <si>
    <t>DirectTN +-</t>
  </si>
  <si>
    <t>DirectTN *</t>
  </si>
  <si>
    <t>DirectTN Total</t>
  </si>
  <si>
    <t>FastTN +-</t>
  </si>
  <si>
    <t>FastTN *</t>
  </si>
  <si>
    <t>FastTN Total</t>
  </si>
  <si>
    <t>DirectUN +-</t>
  </si>
  <si>
    <t>DirectUN *</t>
  </si>
  <si>
    <t>DirectUN Total</t>
  </si>
  <si>
    <t>FastUN +-</t>
  </si>
  <si>
    <t>FastUN *</t>
  </si>
  <si>
    <t>FastUN Total</t>
  </si>
  <si>
    <t>Power</t>
  </si>
  <si>
    <t>W_S2N</t>
  </si>
  <si>
    <t>W_T2N</t>
  </si>
  <si>
    <t>W_U2N</t>
  </si>
  <si>
    <t>W_S3N</t>
  </si>
  <si>
    <t>W_T3N</t>
  </si>
  <si>
    <t>W_U3N</t>
  </si>
  <si>
    <t>W_S5N</t>
  </si>
  <si>
    <t>W_T5N</t>
  </si>
  <si>
    <t>W_U5N</t>
  </si>
  <si>
    <t>W_S2N +-</t>
  </si>
  <si>
    <t>W_S2N *</t>
  </si>
  <si>
    <t>W_T2N +-</t>
  </si>
  <si>
    <t>W_T2N *</t>
  </si>
  <si>
    <t>W_U2N +-</t>
  </si>
  <si>
    <t>W_U2N *</t>
  </si>
  <si>
    <t>W_S3N +-</t>
  </si>
  <si>
    <t>W_S3N *</t>
  </si>
  <si>
    <t>W_T3N +-</t>
  </si>
  <si>
    <t>W_T3N *</t>
  </si>
  <si>
    <t>W_U3N +-</t>
  </si>
  <si>
    <t>W_U3N *</t>
  </si>
  <si>
    <t>W_S5N +-</t>
  </si>
  <si>
    <t>W_S5N *</t>
  </si>
  <si>
    <t>W_T5N +-</t>
  </si>
  <si>
    <t>W_T5N *</t>
  </si>
  <si>
    <t>W_U5N +-</t>
  </si>
  <si>
    <t>W_U5N *</t>
  </si>
  <si>
    <t>Size of Storeage needed (gb)</t>
  </si>
  <si>
    <t>A2</t>
  </si>
  <si>
    <t>A2 +/-</t>
  </si>
  <si>
    <t>A2 *</t>
  </si>
  <si>
    <t>B2 +/-</t>
  </si>
  <si>
    <t>B2 *</t>
  </si>
  <si>
    <t>B2</t>
  </si>
  <si>
    <t>A3 +/-</t>
  </si>
  <si>
    <t>A3 *</t>
  </si>
  <si>
    <t>A3</t>
  </si>
  <si>
    <t>B3 +/-</t>
  </si>
  <si>
    <t>B3 *</t>
  </si>
  <si>
    <t>B3</t>
  </si>
  <si>
    <t>A5 +/-</t>
  </si>
  <si>
    <t>A5 *</t>
  </si>
  <si>
    <t>A5</t>
  </si>
  <si>
    <t>B5 +/-</t>
  </si>
  <si>
    <t>B5 *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</si>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</sst>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5" xfId="0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5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A18" sqref="A18"/>
    </sheetView>
  </sheetViews>
  <sheetFormatPr baseColWidth="10" defaultColWidth="13.33203125" defaultRowHeight="16" x14ac:dyDescent="0.2"/>
  <sheetData>
    <row r="1" spans="1:25" ht="17" thickBot="1" x14ac:dyDescent="0.25"/>
    <row r="2" spans="1:25" ht="17" thickBot="1" x14ac:dyDescent="0.25">
      <c r="A2" s="9" t="s">
        <v>0</v>
      </c>
      <c r="B2" s="10" t="s">
        <v>1</v>
      </c>
      <c r="C2" s="11" t="s">
        <v>2</v>
      </c>
      <c r="D2" s="12" t="s">
        <v>5</v>
      </c>
      <c r="E2" s="10" t="s">
        <v>3</v>
      </c>
      <c r="F2" s="11" t="s">
        <v>4</v>
      </c>
      <c r="G2" s="12" t="s">
        <v>6</v>
      </c>
      <c r="H2" s="10" t="s">
        <v>9</v>
      </c>
      <c r="I2" s="11" t="s">
        <v>10</v>
      </c>
      <c r="J2" s="11" t="s">
        <v>7</v>
      </c>
      <c r="K2" s="11" t="s">
        <v>8</v>
      </c>
      <c r="L2" s="11" t="s">
        <v>11</v>
      </c>
      <c r="M2" s="12" t="s">
        <v>12</v>
      </c>
      <c r="N2" s="10" t="s">
        <v>13</v>
      </c>
      <c r="O2" s="11" t="s">
        <v>14</v>
      </c>
      <c r="P2" s="12" t="s">
        <v>15</v>
      </c>
      <c r="Q2" s="10" t="s">
        <v>16</v>
      </c>
      <c r="R2" s="11" t="s">
        <v>17</v>
      </c>
      <c r="S2" s="12" t="s">
        <v>18</v>
      </c>
      <c r="T2" s="10" t="s">
        <v>19</v>
      </c>
      <c r="U2" s="11" t="s">
        <v>20</v>
      </c>
      <c r="V2" s="12" t="s">
        <v>21</v>
      </c>
      <c r="W2" s="10" t="s">
        <v>22</v>
      </c>
      <c r="X2" s="11" t="s">
        <v>23</v>
      </c>
      <c r="Y2" s="12" t="s">
        <v>24</v>
      </c>
    </row>
    <row r="3" spans="1:25" x14ac:dyDescent="0.2">
      <c r="A3" s="7">
        <v>2</v>
      </c>
      <c r="B3" s="1">
        <v>0</v>
      </c>
      <c r="C3" s="2">
        <v>1</v>
      </c>
      <c r="D3" s="3">
        <f>SUM(B3:C3)</f>
        <v>1</v>
      </c>
      <c r="E3" s="1">
        <v>0</v>
      </c>
      <c r="F3" s="2">
        <v>0</v>
      </c>
      <c r="G3" s="3">
        <f>SUM(E3:F3)</f>
        <v>0</v>
      </c>
      <c r="H3" s="1"/>
      <c r="I3" s="2"/>
      <c r="J3" s="2"/>
      <c r="K3" s="2"/>
      <c r="L3" s="2"/>
      <c r="M3" s="3"/>
      <c r="N3" s="1">
        <v>2</v>
      </c>
      <c r="O3" s="2">
        <v>4</v>
      </c>
      <c r="P3" s="3">
        <f>SUM(N3:O3)</f>
        <v>6</v>
      </c>
      <c r="Q3" s="1">
        <v>2</v>
      </c>
      <c r="R3" s="2">
        <v>1</v>
      </c>
      <c r="S3" s="3">
        <f>SUM(Q3:R3)</f>
        <v>3</v>
      </c>
      <c r="T3" s="1">
        <v>2</v>
      </c>
      <c r="U3" s="2">
        <v>4</v>
      </c>
      <c r="V3" s="3">
        <f>SUM(T3:U3)</f>
        <v>6</v>
      </c>
      <c r="W3" s="1">
        <v>2</v>
      </c>
      <c r="X3" s="2">
        <v>4</v>
      </c>
      <c r="Y3" s="3">
        <f>SUM(W3:X3)</f>
        <v>6</v>
      </c>
    </row>
    <row r="4" spans="1:25" x14ac:dyDescent="0.2">
      <c r="A4" s="7">
        <v>3</v>
      </c>
      <c r="B4" s="1">
        <v>2</v>
      </c>
      <c r="C4" s="2">
        <v>4</v>
      </c>
      <c r="D4" s="3">
        <f t="shared" ref="D4:D5" si="0">SUM(B4:C4)</f>
        <v>6</v>
      </c>
      <c r="E4" s="1">
        <v>2</v>
      </c>
      <c r="F4" s="2">
        <v>2</v>
      </c>
      <c r="G4" s="3">
        <f t="shared" ref="G4:G5" si="1">SUM(E4:F4)</f>
        <v>4</v>
      </c>
      <c r="H4" s="1"/>
      <c r="I4" s="2"/>
      <c r="J4" s="2"/>
      <c r="K4" s="2"/>
      <c r="L4" s="2"/>
      <c r="M4" s="3"/>
      <c r="N4" s="1">
        <v>6</v>
      </c>
      <c r="O4" s="2">
        <v>9</v>
      </c>
      <c r="P4" s="3">
        <f t="shared" ref="P4:P5" si="2">SUM(N4:O4)</f>
        <v>15</v>
      </c>
      <c r="Q4" s="1">
        <v>4</v>
      </c>
      <c r="R4" s="2">
        <v>2</v>
      </c>
      <c r="S4" s="3">
        <f t="shared" ref="S4:S5" si="3">SUM(Q4:R4)</f>
        <v>6</v>
      </c>
      <c r="T4" s="1">
        <v>6</v>
      </c>
      <c r="U4" s="2">
        <v>9</v>
      </c>
      <c r="V4" s="3">
        <f t="shared" ref="V4:V5" si="4">SUM(T4:U4)</f>
        <v>15</v>
      </c>
      <c r="W4" s="1">
        <v>6</v>
      </c>
      <c r="X4" s="2">
        <v>6</v>
      </c>
      <c r="Y4" s="3">
        <f t="shared" ref="Y4:Y5" si="5">SUM(W4:X4)</f>
        <v>12</v>
      </c>
    </row>
    <row r="5" spans="1:25" ht="17" thickBot="1" x14ac:dyDescent="0.25">
      <c r="A5" s="8">
        <v>5</v>
      </c>
      <c r="B5" s="4">
        <v>12</v>
      </c>
      <c r="C5" s="5">
        <v>16</v>
      </c>
      <c r="D5" s="6">
        <f t="shared" si="0"/>
        <v>28</v>
      </c>
      <c r="E5" s="4">
        <v>8</v>
      </c>
      <c r="F5" s="5">
        <v>8</v>
      </c>
      <c r="G5" s="6">
        <f t="shared" si="1"/>
        <v>16</v>
      </c>
      <c r="H5" s="4"/>
      <c r="I5" s="5"/>
      <c r="J5" s="5"/>
      <c r="K5" s="5"/>
      <c r="L5" s="5"/>
      <c r="M5" s="6"/>
      <c r="N5" s="4">
        <v>20</v>
      </c>
      <c r="O5" s="5">
        <v>25</v>
      </c>
      <c r="P5" s="6">
        <f t="shared" si="2"/>
        <v>45</v>
      </c>
      <c r="Q5" s="4">
        <v>12</v>
      </c>
      <c r="R5" s="5">
        <v>8</v>
      </c>
      <c r="S5" s="6">
        <f t="shared" si="3"/>
        <v>20</v>
      </c>
      <c r="T5" s="4">
        <v>20</v>
      </c>
      <c r="U5" s="5">
        <v>25</v>
      </c>
      <c r="V5" s="6">
        <f t="shared" si="4"/>
        <v>45</v>
      </c>
      <c r="W5" s="4">
        <v>20</v>
      </c>
      <c r="X5" s="5">
        <v>18</v>
      </c>
      <c r="Y5" s="6">
        <f t="shared" si="5"/>
        <v>38</v>
      </c>
    </row>
    <row r="6" spans="1:25" x14ac:dyDescent="0.2">
      <c r="A6" s="13"/>
    </row>
    <row r="7" spans="1:25" x14ac:dyDescent="0.2">
      <c r="B7" s="13"/>
    </row>
    <row r="8" spans="1:25" x14ac:dyDescent="0.2">
      <c r="B8" s="13"/>
    </row>
    <row r="9" spans="1:25" ht="17" thickBot="1" x14ac:dyDescent="0.25">
      <c r="A9" s="13"/>
    </row>
    <row r="10" spans="1:25" ht="17" thickBot="1" x14ac:dyDescent="0.25">
      <c r="A10" s="9" t="s">
        <v>0</v>
      </c>
      <c r="B10" s="10" t="s">
        <v>3</v>
      </c>
      <c r="C10" s="11" t="s">
        <v>4</v>
      </c>
      <c r="D10" s="12" t="s">
        <v>6</v>
      </c>
      <c r="E10" s="10" t="s">
        <v>16</v>
      </c>
      <c r="F10" s="11" t="s">
        <v>17</v>
      </c>
      <c r="G10" s="12" t="s">
        <v>18</v>
      </c>
      <c r="H10" s="10" t="s">
        <v>22</v>
      </c>
      <c r="I10" s="11" t="s">
        <v>23</v>
      </c>
      <c r="J10" s="12" t="s">
        <v>24</v>
      </c>
    </row>
    <row r="11" spans="1:25" x14ac:dyDescent="0.2">
      <c r="A11" s="7">
        <v>2</v>
      </c>
      <c r="B11" s="1">
        <v>0</v>
      </c>
      <c r="C11" s="2">
        <v>0</v>
      </c>
      <c r="D11" s="3">
        <f>SUM(B11:C11)</f>
        <v>0</v>
      </c>
      <c r="E11" s="1">
        <v>2</v>
      </c>
      <c r="F11" s="2">
        <v>1</v>
      </c>
      <c r="G11" s="3">
        <f>SUM(E11:F11)</f>
        <v>3</v>
      </c>
      <c r="H11" s="1">
        <v>2</v>
      </c>
      <c r="I11" s="2">
        <v>4</v>
      </c>
      <c r="J11" s="3">
        <f>SUM(H11:I11)</f>
        <v>6</v>
      </c>
    </row>
    <row r="12" spans="1:25" x14ac:dyDescent="0.2">
      <c r="A12" s="7">
        <v>3</v>
      </c>
      <c r="B12" s="1">
        <v>2</v>
      </c>
      <c r="C12" s="2">
        <v>2</v>
      </c>
      <c r="D12" s="3">
        <f t="shared" ref="D12:D13" si="6">SUM(B12:C12)</f>
        <v>4</v>
      </c>
      <c r="E12" s="1">
        <v>4</v>
      </c>
      <c r="F12" s="2">
        <v>2</v>
      </c>
      <c r="G12" s="3">
        <f t="shared" ref="G12:G13" si="7">SUM(E12:F12)</f>
        <v>6</v>
      </c>
      <c r="H12" s="1">
        <v>6</v>
      </c>
      <c r="I12" s="2">
        <v>6</v>
      </c>
      <c r="J12" s="3">
        <f t="shared" ref="J12:J13" si="8">SUM(H12:I12)</f>
        <v>12</v>
      </c>
    </row>
    <row r="13" spans="1:25" ht="17" thickBot="1" x14ac:dyDescent="0.25">
      <c r="A13" s="8">
        <v>5</v>
      </c>
      <c r="B13" s="4">
        <v>8</v>
      </c>
      <c r="C13" s="5">
        <v>8</v>
      </c>
      <c r="D13" s="6">
        <f t="shared" si="6"/>
        <v>16</v>
      </c>
      <c r="E13" s="4">
        <v>12</v>
      </c>
      <c r="F13" s="5">
        <v>8</v>
      </c>
      <c r="G13" s="6">
        <f t="shared" si="7"/>
        <v>20</v>
      </c>
      <c r="H13" s="4">
        <v>20</v>
      </c>
      <c r="I13" s="5">
        <v>18</v>
      </c>
      <c r="J13" s="6">
        <f t="shared" si="8"/>
        <v>38</v>
      </c>
    </row>
    <row r="14" spans="1:25" x14ac:dyDescent="0.2">
      <c r="B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8" zoomScale="125" workbookViewId="0">
      <selection activeCell="A23" sqref="A23:D25"/>
    </sheetView>
  </sheetViews>
  <sheetFormatPr baseColWidth="10" defaultRowHeight="16" x14ac:dyDescent="0.2"/>
  <cols>
    <col min="4" max="4" width="11.33203125" bestFit="1" customWidth="1"/>
  </cols>
  <sheetData>
    <row r="1" spans="1:11" s="16" customFormat="1" ht="17" thickBot="1" x14ac:dyDescent="0.25">
      <c r="A1" s="20" t="s">
        <v>25</v>
      </c>
      <c r="B1" s="19" t="s">
        <v>0</v>
      </c>
      <c r="C1" s="17" t="s">
        <v>35</v>
      </c>
      <c r="D1" s="18" t="s">
        <v>36</v>
      </c>
      <c r="E1" s="19" t="s">
        <v>26</v>
      </c>
      <c r="F1" s="17" t="s">
        <v>37</v>
      </c>
      <c r="G1" s="18" t="s">
        <v>38</v>
      </c>
      <c r="H1" s="19" t="s">
        <v>27</v>
      </c>
      <c r="I1" s="17" t="s">
        <v>39</v>
      </c>
      <c r="J1" s="18" t="s">
        <v>40</v>
      </c>
      <c r="K1" s="19" t="s">
        <v>28</v>
      </c>
    </row>
    <row r="2" spans="1:11" x14ac:dyDescent="0.2">
      <c r="A2" s="14">
        <v>1</v>
      </c>
      <c r="B2" s="3">
        <f t="shared" ref="B2:B21" si="0">POWER(2,A2)</f>
        <v>2</v>
      </c>
      <c r="C2" s="1">
        <v>0</v>
      </c>
      <c r="D2" s="2">
        <v>0</v>
      </c>
      <c r="E2" s="3">
        <f>C2+D2</f>
        <v>0</v>
      </c>
      <c r="F2" s="1">
        <v>2</v>
      </c>
      <c r="G2" s="2">
        <v>1</v>
      </c>
      <c r="H2" s="3">
        <f>F2+G2</f>
        <v>3</v>
      </c>
      <c r="I2" s="1">
        <v>2</v>
      </c>
      <c r="J2" s="2">
        <v>4</v>
      </c>
      <c r="K2" s="3">
        <f>I2+J2</f>
        <v>6</v>
      </c>
    </row>
    <row r="3" spans="1:11" x14ac:dyDescent="0.2">
      <c r="A3" s="14">
        <v>2</v>
      </c>
      <c r="B3" s="3">
        <f t="shared" si="0"/>
        <v>4</v>
      </c>
      <c r="C3" s="1">
        <f>C2+F2+B3-2</f>
        <v>4</v>
      </c>
      <c r="D3" s="2">
        <f>D2+G2</f>
        <v>1</v>
      </c>
      <c r="E3" s="3">
        <f t="shared" ref="E3:E21" si="1">E2+H2+B3 -2</f>
        <v>5</v>
      </c>
      <c r="F3" s="1">
        <f>F2+I2+B3</f>
        <v>8</v>
      </c>
      <c r="G3" s="2">
        <f>G2+J2</f>
        <v>5</v>
      </c>
      <c r="H3" s="3">
        <f t="shared" ref="H3:H21" si="2">H2+K2+B3</f>
        <v>13</v>
      </c>
      <c r="I3" s="1">
        <f>2*F2+2*B3-2</f>
        <v>10</v>
      </c>
      <c r="J3" s="2">
        <f>2*G2+2*B3</f>
        <v>10</v>
      </c>
      <c r="K3" s="3">
        <f t="shared" ref="K3:K21" si="3">H2+H2+4*B3-2</f>
        <v>20</v>
      </c>
    </row>
    <row r="4" spans="1:11" x14ac:dyDescent="0.2">
      <c r="A4" s="14">
        <v>3</v>
      </c>
      <c r="B4" s="3">
        <f t="shared" si="0"/>
        <v>8</v>
      </c>
      <c r="C4" s="1">
        <f t="shared" ref="C4:C21" si="4">C3+F3+B4-2</f>
        <v>18</v>
      </c>
      <c r="D4" s="2">
        <f t="shared" ref="D4:D21" si="5">D3+G3</f>
        <v>6</v>
      </c>
      <c r="E4" s="3">
        <f t="shared" si="1"/>
        <v>24</v>
      </c>
      <c r="F4" s="1">
        <f t="shared" ref="F4:F21" si="6">F3+I3+B4</f>
        <v>26</v>
      </c>
      <c r="G4" s="2">
        <f t="shared" ref="G4:G21" si="7">G3+J3</f>
        <v>15</v>
      </c>
      <c r="H4" s="3">
        <f t="shared" si="2"/>
        <v>41</v>
      </c>
      <c r="I4" s="1">
        <f t="shared" ref="I4:I20" si="8">2*F3+2*B4-2</f>
        <v>30</v>
      </c>
      <c r="J4" s="2">
        <f t="shared" ref="J4:J20" si="9">2*G3+2*B4</f>
        <v>26</v>
      </c>
      <c r="K4" s="3">
        <f t="shared" si="3"/>
        <v>56</v>
      </c>
    </row>
    <row r="5" spans="1:11" x14ac:dyDescent="0.2">
      <c r="A5" s="14">
        <v>4</v>
      </c>
      <c r="B5" s="3">
        <f t="shared" si="0"/>
        <v>16</v>
      </c>
      <c r="C5" s="1">
        <f t="shared" si="4"/>
        <v>58</v>
      </c>
      <c r="D5" s="2">
        <f t="shared" si="5"/>
        <v>21</v>
      </c>
      <c r="E5" s="3">
        <f t="shared" si="1"/>
        <v>79</v>
      </c>
      <c r="F5" s="1">
        <f t="shared" si="6"/>
        <v>72</v>
      </c>
      <c r="G5" s="2">
        <f t="shared" si="7"/>
        <v>41</v>
      </c>
      <c r="H5" s="3">
        <f t="shared" si="2"/>
        <v>113</v>
      </c>
      <c r="I5" s="1">
        <f t="shared" si="8"/>
        <v>82</v>
      </c>
      <c r="J5" s="2">
        <f t="shared" si="9"/>
        <v>62</v>
      </c>
      <c r="K5" s="3">
        <f t="shared" si="3"/>
        <v>144</v>
      </c>
    </row>
    <row r="6" spans="1:11" x14ac:dyDescent="0.2">
      <c r="A6" s="14">
        <v>5</v>
      </c>
      <c r="B6" s="3">
        <f t="shared" si="0"/>
        <v>32</v>
      </c>
      <c r="C6" s="1">
        <f t="shared" si="4"/>
        <v>160</v>
      </c>
      <c r="D6" s="2">
        <f t="shared" si="5"/>
        <v>62</v>
      </c>
      <c r="E6" s="3">
        <f t="shared" si="1"/>
        <v>222</v>
      </c>
      <c r="F6" s="1">
        <f t="shared" si="6"/>
        <v>186</v>
      </c>
      <c r="G6" s="2">
        <f t="shared" si="7"/>
        <v>103</v>
      </c>
      <c r="H6" s="3">
        <f t="shared" si="2"/>
        <v>289</v>
      </c>
      <c r="I6" s="1">
        <f t="shared" si="8"/>
        <v>206</v>
      </c>
      <c r="J6" s="2">
        <f t="shared" si="9"/>
        <v>146</v>
      </c>
      <c r="K6" s="3">
        <f t="shared" si="3"/>
        <v>352</v>
      </c>
    </row>
    <row r="7" spans="1:11" x14ac:dyDescent="0.2">
      <c r="A7" s="14">
        <v>6</v>
      </c>
      <c r="B7" s="3">
        <f t="shared" si="0"/>
        <v>64</v>
      </c>
      <c r="C7" s="1">
        <f t="shared" si="4"/>
        <v>408</v>
      </c>
      <c r="D7" s="2">
        <f t="shared" si="5"/>
        <v>165</v>
      </c>
      <c r="E7" s="3">
        <f t="shared" si="1"/>
        <v>573</v>
      </c>
      <c r="F7" s="1">
        <f t="shared" si="6"/>
        <v>456</v>
      </c>
      <c r="G7" s="2">
        <f t="shared" si="7"/>
        <v>249</v>
      </c>
      <c r="H7" s="3">
        <f t="shared" si="2"/>
        <v>705</v>
      </c>
      <c r="I7" s="1">
        <f t="shared" si="8"/>
        <v>498</v>
      </c>
      <c r="J7" s="2">
        <f t="shared" si="9"/>
        <v>334</v>
      </c>
      <c r="K7" s="3">
        <f t="shared" si="3"/>
        <v>832</v>
      </c>
    </row>
    <row r="8" spans="1:11" x14ac:dyDescent="0.2">
      <c r="A8" s="14">
        <v>7</v>
      </c>
      <c r="B8" s="3">
        <f t="shared" si="0"/>
        <v>128</v>
      </c>
      <c r="C8" s="1">
        <f t="shared" si="4"/>
        <v>990</v>
      </c>
      <c r="D8" s="2">
        <f t="shared" si="5"/>
        <v>414</v>
      </c>
      <c r="E8" s="3">
        <f t="shared" si="1"/>
        <v>1404</v>
      </c>
      <c r="F8" s="1">
        <f t="shared" si="6"/>
        <v>1082</v>
      </c>
      <c r="G8" s="2">
        <f t="shared" si="7"/>
        <v>583</v>
      </c>
      <c r="H8" s="3">
        <f t="shared" si="2"/>
        <v>1665</v>
      </c>
      <c r="I8" s="1">
        <f t="shared" si="8"/>
        <v>1166</v>
      </c>
      <c r="J8" s="2">
        <f t="shared" si="9"/>
        <v>754</v>
      </c>
      <c r="K8" s="3">
        <f t="shared" si="3"/>
        <v>1920</v>
      </c>
    </row>
    <row r="9" spans="1:11" x14ac:dyDescent="0.2">
      <c r="A9" s="14">
        <v>8</v>
      </c>
      <c r="B9" s="3">
        <f t="shared" si="0"/>
        <v>256</v>
      </c>
      <c r="C9" s="1">
        <f t="shared" si="4"/>
        <v>2326</v>
      </c>
      <c r="D9" s="2">
        <f t="shared" si="5"/>
        <v>997</v>
      </c>
      <c r="E9" s="3">
        <f t="shared" si="1"/>
        <v>3323</v>
      </c>
      <c r="F9" s="1">
        <f t="shared" si="6"/>
        <v>2504</v>
      </c>
      <c r="G9" s="2">
        <f t="shared" si="7"/>
        <v>1337</v>
      </c>
      <c r="H9" s="3">
        <f t="shared" si="2"/>
        <v>3841</v>
      </c>
      <c r="I9" s="1">
        <f t="shared" si="8"/>
        <v>2674</v>
      </c>
      <c r="J9" s="2">
        <f t="shared" si="9"/>
        <v>1678</v>
      </c>
      <c r="K9" s="3">
        <f t="shared" si="3"/>
        <v>4352</v>
      </c>
    </row>
    <row r="10" spans="1:11" x14ac:dyDescent="0.2">
      <c r="A10" s="14">
        <v>9</v>
      </c>
      <c r="B10" s="3">
        <f t="shared" si="0"/>
        <v>512</v>
      </c>
      <c r="C10" s="1">
        <f t="shared" si="4"/>
        <v>5340</v>
      </c>
      <c r="D10" s="2">
        <f t="shared" si="5"/>
        <v>2334</v>
      </c>
      <c r="E10" s="3">
        <f t="shared" si="1"/>
        <v>7674</v>
      </c>
      <c r="F10" s="1">
        <f t="shared" si="6"/>
        <v>5690</v>
      </c>
      <c r="G10" s="2">
        <f t="shared" si="7"/>
        <v>3015</v>
      </c>
      <c r="H10" s="3">
        <f t="shared" si="2"/>
        <v>8705</v>
      </c>
      <c r="I10" s="1">
        <f t="shared" si="8"/>
        <v>6030</v>
      </c>
      <c r="J10" s="2">
        <f t="shared" si="9"/>
        <v>3698</v>
      </c>
      <c r="K10" s="3">
        <f t="shared" si="3"/>
        <v>9728</v>
      </c>
    </row>
    <row r="11" spans="1:11" x14ac:dyDescent="0.2">
      <c r="A11" s="14">
        <v>10</v>
      </c>
      <c r="B11" s="3">
        <f t="shared" si="0"/>
        <v>1024</v>
      </c>
      <c r="C11" s="1">
        <f t="shared" si="4"/>
        <v>12052</v>
      </c>
      <c r="D11" s="2">
        <f t="shared" si="5"/>
        <v>5349</v>
      </c>
      <c r="E11" s="3">
        <f t="shared" si="1"/>
        <v>17401</v>
      </c>
      <c r="F11" s="1">
        <f t="shared" si="6"/>
        <v>12744</v>
      </c>
      <c r="G11" s="2">
        <f t="shared" si="7"/>
        <v>6713</v>
      </c>
      <c r="H11" s="3">
        <f t="shared" si="2"/>
        <v>19457</v>
      </c>
      <c r="I11" s="1">
        <f t="shared" si="8"/>
        <v>13426</v>
      </c>
      <c r="J11" s="2">
        <f t="shared" si="9"/>
        <v>8078</v>
      </c>
      <c r="K11" s="3">
        <f t="shared" si="3"/>
        <v>21504</v>
      </c>
    </row>
    <row r="12" spans="1:11" x14ac:dyDescent="0.2">
      <c r="A12" s="14">
        <v>11</v>
      </c>
      <c r="B12" s="3">
        <f t="shared" si="0"/>
        <v>2048</v>
      </c>
      <c r="C12" s="1">
        <f t="shared" si="4"/>
        <v>26842</v>
      </c>
      <c r="D12" s="2">
        <f t="shared" si="5"/>
        <v>12062</v>
      </c>
      <c r="E12" s="3">
        <f t="shared" si="1"/>
        <v>38904</v>
      </c>
      <c r="F12" s="1">
        <f t="shared" si="6"/>
        <v>28218</v>
      </c>
      <c r="G12" s="2">
        <f t="shared" si="7"/>
        <v>14791</v>
      </c>
      <c r="H12" s="3">
        <f t="shared" si="2"/>
        <v>43009</v>
      </c>
      <c r="I12" s="1">
        <f t="shared" si="8"/>
        <v>29582</v>
      </c>
      <c r="J12" s="2">
        <f t="shared" si="9"/>
        <v>17522</v>
      </c>
      <c r="K12" s="3">
        <f t="shared" si="3"/>
        <v>47104</v>
      </c>
    </row>
    <row r="13" spans="1:11" x14ac:dyDescent="0.2">
      <c r="A13" s="14">
        <v>12</v>
      </c>
      <c r="B13" s="3">
        <f t="shared" si="0"/>
        <v>4096</v>
      </c>
      <c r="C13" s="1">
        <f t="shared" si="4"/>
        <v>59154</v>
      </c>
      <c r="D13" s="2">
        <f t="shared" si="5"/>
        <v>26853</v>
      </c>
      <c r="E13" s="3">
        <f t="shared" si="1"/>
        <v>86007</v>
      </c>
      <c r="F13" s="1">
        <f t="shared" si="6"/>
        <v>61896</v>
      </c>
      <c r="G13" s="2">
        <f t="shared" si="7"/>
        <v>32313</v>
      </c>
      <c r="H13" s="3">
        <f t="shared" si="2"/>
        <v>94209</v>
      </c>
      <c r="I13" s="1">
        <f t="shared" si="8"/>
        <v>64626</v>
      </c>
      <c r="J13" s="2">
        <f t="shared" si="9"/>
        <v>37774</v>
      </c>
      <c r="K13" s="3">
        <f t="shared" si="3"/>
        <v>102400</v>
      </c>
    </row>
    <row r="14" spans="1:11" x14ac:dyDescent="0.2">
      <c r="A14" s="14">
        <v>13</v>
      </c>
      <c r="B14" s="3">
        <f t="shared" si="0"/>
        <v>8192</v>
      </c>
      <c r="C14" s="1">
        <f t="shared" si="4"/>
        <v>129240</v>
      </c>
      <c r="D14" s="2">
        <f t="shared" si="5"/>
        <v>59166</v>
      </c>
      <c r="E14" s="3">
        <f t="shared" si="1"/>
        <v>188406</v>
      </c>
      <c r="F14" s="1">
        <f t="shared" si="6"/>
        <v>134714</v>
      </c>
      <c r="G14" s="2">
        <f t="shared" si="7"/>
        <v>70087</v>
      </c>
      <c r="H14" s="3">
        <f t="shared" si="2"/>
        <v>204801</v>
      </c>
      <c r="I14" s="1">
        <f t="shared" si="8"/>
        <v>140174</v>
      </c>
      <c r="J14" s="2">
        <f t="shared" si="9"/>
        <v>81010</v>
      </c>
      <c r="K14" s="3">
        <f t="shared" si="3"/>
        <v>221184</v>
      </c>
    </row>
    <row r="15" spans="1:11" x14ac:dyDescent="0.2">
      <c r="A15" s="14">
        <v>14</v>
      </c>
      <c r="B15" s="3">
        <f t="shared" si="0"/>
        <v>16384</v>
      </c>
      <c r="C15" s="1">
        <f t="shared" si="4"/>
        <v>280336</v>
      </c>
      <c r="D15" s="2">
        <f t="shared" si="5"/>
        <v>129253</v>
      </c>
      <c r="E15" s="3">
        <f t="shared" si="1"/>
        <v>409589</v>
      </c>
      <c r="F15" s="1">
        <f t="shared" si="6"/>
        <v>291272</v>
      </c>
      <c r="G15" s="2">
        <f t="shared" si="7"/>
        <v>151097</v>
      </c>
      <c r="H15" s="3">
        <f t="shared" si="2"/>
        <v>442369</v>
      </c>
      <c r="I15" s="1">
        <f t="shared" si="8"/>
        <v>302194</v>
      </c>
      <c r="J15" s="2">
        <f t="shared" si="9"/>
        <v>172942</v>
      </c>
      <c r="K15" s="3">
        <f t="shared" si="3"/>
        <v>475136</v>
      </c>
    </row>
    <row r="16" spans="1:11" x14ac:dyDescent="0.2">
      <c r="A16" s="14">
        <v>15</v>
      </c>
      <c r="B16" s="3">
        <f t="shared" si="0"/>
        <v>32768</v>
      </c>
      <c r="C16" s="1">
        <f t="shared" si="4"/>
        <v>604374</v>
      </c>
      <c r="D16" s="2">
        <f t="shared" si="5"/>
        <v>280350</v>
      </c>
      <c r="E16" s="3">
        <f t="shared" si="1"/>
        <v>884724</v>
      </c>
      <c r="F16" s="1">
        <f t="shared" si="6"/>
        <v>626234</v>
      </c>
      <c r="G16" s="2">
        <f t="shared" si="7"/>
        <v>324039</v>
      </c>
      <c r="H16" s="3">
        <f t="shared" si="2"/>
        <v>950273</v>
      </c>
      <c r="I16" s="1">
        <f t="shared" si="8"/>
        <v>648078</v>
      </c>
      <c r="J16" s="2">
        <f t="shared" si="9"/>
        <v>367730</v>
      </c>
      <c r="K16" s="3">
        <f t="shared" si="3"/>
        <v>1015808</v>
      </c>
    </row>
    <row r="17" spans="1:11" x14ac:dyDescent="0.2">
      <c r="A17" s="14">
        <v>16</v>
      </c>
      <c r="B17" s="3">
        <f t="shared" si="0"/>
        <v>65536</v>
      </c>
      <c r="C17" s="1">
        <f t="shared" si="4"/>
        <v>1296142</v>
      </c>
      <c r="D17" s="2">
        <f t="shared" si="5"/>
        <v>604389</v>
      </c>
      <c r="E17" s="3">
        <f t="shared" si="1"/>
        <v>1900531</v>
      </c>
      <c r="F17" s="1">
        <f t="shared" si="6"/>
        <v>1339848</v>
      </c>
      <c r="G17" s="2">
        <f t="shared" si="7"/>
        <v>691769</v>
      </c>
      <c r="H17" s="3">
        <f t="shared" si="2"/>
        <v>2031617</v>
      </c>
      <c r="I17" s="1">
        <f t="shared" si="8"/>
        <v>1383538</v>
      </c>
      <c r="J17" s="2">
        <f t="shared" si="9"/>
        <v>779150</v>
      </c>
      <c r="K17" s="3">
        <f t="shared" si="3"/>
        <v>2162688</v>
      </c>
    </row>
    <row r="18" spans="1:11" x14ac:dyDescent="0.2">
      <c r="A18" s="14">
        <v>17</v>
      </c>
      <c r="B18" s="3">
        <f t="shared" si="0"/>
        <v>131072</v>
      </c>
      <c r="C18" s="1">
        <f t="shared" si="4"/>
        <v>2767060</v>
      </c>
      <c r="D18" s="2">
        <f t="shared" si="5"/>
        <v>1296158</v>
      </c>
      <c r="E18" s="3">
        <f t="shared" si="1"/>
        <v>4063218</v>
      </c>
      <c r="F18" s="1">
        <f t="shared" si="6"/>
        <v>2854458</v>
      </c>
      <c r="G18" s="2">
        <f t="shared" si="7"/>
        <v>1470919</v>
      </c>
      <c r="H18" s="3">
        <f t="shared" si="2"/>
        <v>4325377</v>
      </c>
      <c r="I18" s="1">
        <f t="shared" si="8"/>
        <v>2941838</v>
      </c>
      <c r="J18" s="2">
        <f t="shared" si="9"/>
        <v>1645682</v>
      </c>
      <c r="K18" s="3">
        <f t="shared" si="3"/>
        <v>4587520</v>
      </c>
    </row>
    <row r="19" spans="1:11" x14ac:dyDescent="0.2">
      <c r="A19" s="14">
        <v>18</v>
      </c>
      <c r="B19" s="3">
        <f t="shared" si="0"/>
        <v>262144</v>
      </c>
      <c r="C19" s="1">
        <f t="shared" si="4"/>
        <v>5883660</v>
      </c>
      <c r="D19" s="2">
        <f t="shared" si="5"/>
        <v>2767077</v>
      </c>
      <c r="E19" s="3">
        <f t="shared" si="1"/>
        <v>8650737</v>
      </c>
      <c r="F19" s="1">
        <f t="shared" si="6"/>
        <v>6058440</v>
      </c>
      <c r="G19" s="2">
        <f t="shared" si="7"/>
        <v>3116601</v>
      </c>
      <c r="H19" s="3">
        <f t="shared" si="2"/>
        <v>9175041</v>
      </c>
      <c r="I19" s="1">
        <f t="shared" si="8"/>
        <v>6233202</v>
      </c>
      <c r="J19" s="2">
        <f t="shared" si="9"/>
        <v>3466126</v>
      </c>
      <c r="K19" s="3">
        <f t="shared" si="3"/>
        <v>9699328</v>
      </c>
    </row>
    <row r="20" spans="1:11" x14ac:dyDescent="0.2">
      <c r="A20" s="14">
        <v>19</v>
      </c>
      <c r="B20" s="3">
        <f t="shared" si="0"/>
        <v>524288</v>
      </c>
      <c r="C20" s="1">
        <f t="shared" si="4"/>
        <v>12466386</v>
      </c>
      <c r="D20" s="2">
        <f t="shared" si="5"/>
        <v>5883678</v>
      </c>
      <c r="E20" s="3">
        <f t="shared" si="1"/>
        <v>18350064</v>
      </c>
      <c r="F20" s="1">
        <f t="shared" si="6"/>
        <v>12815930</v>
      </c>
      <c r="G20" s="2">
        <f t="shared" si="7"/>
        <v>6582727</v>
      </c>
      <c r="H20" s="3">
        <f t="shared" si="2"/>
        <v>19398657</v>
      </c>
      <c r="I20" s="1">
        <f t="shared" si="8"/>
        <v>13165454</v>
      </c>
      <c r="J20" s="2">
        <f t="shared" si="9"/>
        <v>7281778</v>
      </c>
      <c r="K20" s="3">
        <f t="shared" si="3"/>
        <v>20447232</v>
      </c>
    </row>
    <row r="21" spans="1:11" ht="17" thickBot="1" x14ac:dyDescent="0.25">
      <c r="A21" s="15">
        <v>20</v>
      </c>
      <c r="B21" s="6">
        <f t="shared" si="0"/>
        <v>1048576</v>
      </c>
      <c r="C21" s="4">
        <f t="shared" si="4"/>
        <v>26330890</v>
      </c>
      <c r="D21" s="5">
        <f t="shared" si="5"/>
        <v>12466405</v>
      </c>
      <c r="E21" s="6">
        <f t="shared" si="1"/>
        <v>38797295</v>
      </c>
      <c r="F21" s="4">
        <f t="shared" si="6"/>
        <v>27029960</v>
      </c>
      <c r="G21" s="5">
        <f t="shared" si="7"/>
        <v>13864505</v>
      </c>
      <c r="H21" s="6">
        <f t="shared" si="2"/>
        <v>40894465</v>
      </c>
      <c r="I21" s="4">
        <f>2*F20+2*B21-2</f>
        <v>27729010</v>
      </c>
      <c r="J21" s="5">
        <f>2*G20+2*B21</f>
        <v>15262606</v>
      </c>
      <c r="K21" s="6">
        <f t="shared" si="3"/>
        <v>42991616</v>
      </c>
    </row>
    <row r="23" spans="1:11" x14ac:dyDescent="0.2">
      <c r="A23" t="s">
        <v>55</v>
      </c>
      <c r="B23" s="30">
        <v>1.3333644868602299</v>
      </c>
      <c r="C23" t="s">
        <v>57</v>
      </c>
      <c r="D23" s="30">
        <v>-1.5561932490477599</v>
      </c>
    </row>
    <row r="24" spans="1:11" x14ac:dyDescent="0.2">
      <c r="A24" t="s">
        <v>56</v>
      </c>
      <c r="B24" s="30">
        <v>0.66666340837346805</v>
      </c>
      <c r="C24" t="s">
        <v>58</v>
      </c>
      <c r="D24" s="30">
        <v>-1.44437824540395</v>
      </c>
    </row>
    <row r="25" spans="1:11" x14ac:dyDescent="0.2">
      <c r="A25" t="s">
        <v>54</v>
      </c>
      <c r="B25" s="30">
        <v>2.0000278952336501</v>
      </c>
      <c r="C25" t="s">
        <v>59</v>
      </c>
      <c r="D25" s="30">
        <v>-3.0005714944505302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" sqref="B2"/>
    </sheetView>
  </sheetViews>
  <sheetFormatPr baseColWidth="10" defaultRowHeight="16" x14ac:dyDescent="0.2"/>
  <cols>
    <col min="4" max="4" width="11.33203125" bestFit="1" customWidth="1"/>
  </cols>
  <sheetData>
    <row r="1" spans="1:11" ht="17" thickBot="1" x14ac:dyDescent="0.25">
      <c r="A1" s="17" t="s">
        <v>25</v>
      </c>
      <c r="B1" s="19" t="s">
        <v>0</v>
      </c>
      <c r="C1" s="17" t="s">
        <v>41</v>
      </c>
      <c r="D1" s="18" t="s">
        <v>42</v>
      </c>
      <c r="E1" s="19" t="s">
        <v>29</v>
      </c>
      <c r="F1" s="17" t="s">
        <v>43</v>
      </c>
      <c r="G1" s="18" t="s">
        <v>44</v>
      </c>
      <c r="H1" s="19" t="s">
        <v>30</v>
      </c>
      <c r="I1" s="17" t="s">
        <v>45</v>
      </c>
      <c r="J1" s="18" t="s">
        <v>46</v>
      </c>
      <c r="K1" s="19" t="s">
        <v>31</v>
      </c>
    </row>
    <row r="2" spans="1:11" x14ac:dyDescent="0.2">
      <c r="A2" s="1">
        <v>1</v>
      </c>
      <c r="B2" s="3">
        <f t="shared" ref="B2:B21" si="0">3*POWER(2,A2-1)</f>
        <v>3</v>
      </c>
      <c r="C2" s="1">
        <v>2</v>
      </c>
      <c r="D2" s="2">
        <v>2</v>
      </c>
      <c r="E2" s="3">
        <f>C2+D2</f>
        <v>4</v>
      </c>
      <c r="F2" s="1">
        <v>4</v>
      </c>
      <c r="G2" s="2">
        <v>2</v>
      </c>
      <c r="H2" s="3">
        <f>F2+G2</f>
        <v>6</v>
      </c>
      <c r="I2" s="1">
        <v>6</v>
      </c>
      <c r="J2" s="2">
        <v>6</v>
      </c>
      <c r="K2" s="3">
        <f>I2+J2</f>
        <v>12</v>
      </c>
    </row>
    <row r="3" spans="1:11" x14ac:dyDescent="0.2">
      <c r="A3" s="1">
        <v>2</v>
      </c>
      <c r="B3" s="3">
        <f t="shared" si="0"/>
        <v>6</v>
      </c>
      <c r="C3" s="1">
        <f>C2+F2+B3-2</f>
        <v>10</v>
      </c>
      <c r="D3" s="2">
        <f>D2+G2</f>
        <v>4</v>
      </c>
      <c r="E3" s="3">
        <f t="shared" ref="E3:E21" si="1">E2+H2+B3 -2</f>
        <v>14</v>
      </c>
      <c r="F3" s="1">
        <f>F2+I2+B3</f>
        <v>16</v>
      </c>
      <c r="G3" s="2">
        <f>G2+J2</f>
        <v>8</v>
      </c>
      <c r="H3" s="3">
        <f t="shared" ref="H3:H21" si="2">H2+K2+B3</f>
        <v>24</v>
      </c>
      <c r="I3" s="1">
        <f>2*F2+2*B3-2</f>
        <v>18</v>
      </c>
      <c r="J3" s="2">
        <f>2*G2+2*B3</f>
        <v>16</v>
      </c>
      <c r="K3" s="3">
        <f t="shared" ref="K3:K21" si="3">H2+H2+4*B3-2</f>
        <v>34</v>
      </c>
    </row>
    <row r="4" spans="1:11" x14ac:dyDescent="0.2">
      <c r="A4" s="1">
        <v>3</v>
      </c>
      <c r="B4" s="3">
        <f t="shared" si="0"/>
        <v>12</v>
      </c>
      <c r="C4" s="1">
        <f t="shared" ref="C4:C21" si="4">C3+F3+B4-2</f>
        <v>36</v>
      </c>
      <c r="D4" s="2">
        <f t="shared" ref="D4:D21" si="5">D3+G3</f>
        <v>12</v>
      </c>
      <c r="E4" s="3">
        <f t="shared" si="1"/>
        <v>48</v>
      </c>
      <c r="F4" s="1">
        <f t="shared" ref="F4:F21" si="6">F3+I3+B4</f>
        <v>46</v>
      </c>
      <c r="G4" s="2">
        <f t="shared" ref="G4:G21" si="7">G3+J3</f>
        <v>24</v>
      </c>
      <c r="H4" s="3">
        <f t="shared" si="2"/>
        <v>70</v>
      </c>
      <c r="I4" s="1">
        <f t="shared" ref="I4:I20" si="8">2*F3+2*B4-2</f>
        <v>54</v>
      </c>
      <c r="J4" s="2">
        <f t="shared" ref="J4:J20" si="9">2*G3+2*B4</f>
        <v>40</v>
      </c>
      <c r="K4" s="3">
        <f t="shared" si="3"/>
        <v>94</v>
      </c>
    </row>
    <row r="5" spans="1:11" x14ac:dyDescent="0.2">
      <c r="A5" s="1">
        <v>4</v>
      </c>
      <c r="B5" s="3">
        <f t="shared" si="0"/>
        <v>24</v>
      </c>
      <c r="C5" s="1">
        <f t="shared" si="4"/>
        <v>104</v>
      </c>
      <c r="D5" s="2">
        <f t="shared" si="5"/>
        <v>36</v>
      </c>
      <c r="E5" s="3">
        <f t="shared" si="1"/>
        <v>140</v>
      </c>
      <c r="F5" s="1">
        <f t="shared" si="6"/>
        <v>124</v>
      </c>
      <c r="G5" s="2">
        <f t="shared" si="7"/>
        <v>64</v>
      </c>
      <c r="H5" s="3">
        <f t="shared" si="2"/>
        <v>188</v>
      </c>
      <c r="I5" s="1">
        <f t="shared" si="8"/>
        <v>138</v>
      </c>
      <c r="J5" s="2">
        <f t="shared" si="9"/>
        <v>96</v>
      </c>
      <c r="K5" s="3">
        <f t="shared" si="3"/>
        <v>234</v>
      </c>
    </row>
    <row r="6" spans="1:11" x14ac:dyDescent="0.2">
      <c r="A6" s="1">
        <v>5</v>
      </c>
      <c r="B6" s="3">
        <f t="shared" si="0"/>
        <v>48</v>
      </c>
      <c r="C6" s="1">
        <f t="shared" si="4"/>
        <v>274</v>
      </c>
      <c r="D6" s="2">
        <f t="shared" si="5"/>
        <v>100</v>
      </c>
      <c r="E6" s="3">
        <f t="shared" si="1"/>
        <v>374</v>
      </c>
      <c r="F6" s="1">
        <f t="shared" si="6"/>
        <v>310</v>
      </c>
      <c r="G6" s="2">
        <f t="shared" si="7"/>
        <v>160</v>
      </c>
      <c r="H6" s="3">
        <f t="shared" si="2"/>
        <v>470</v>
      </c>
      <c r="I6" s="1">
        <f t="shared" si="8"/>
        <v>342</v>
      </c>
      <c r="J6" s="2">
        <f t="shared" si="9"/>
        <v>224</v>
      </c>
      <c r="K6" s="3">
        <f t="shared" si="3"/>
        <v>566</v>
      </c>
    </row>
    <row r="7" spans="1:11" x14ac:dyDescent="0.2">
      <c r="A7" s="1">
        <v>6</v>
      </c>
      <c r="B7" s="3">
        <f t="shared" si="0"/>
        <v>96</v>
      </c>
      <c r="C7" s="1">
        <f t="shared" si="4"/>
        <v>678</v>
      </c>
      <c r="D7" s="2">
        <f t="shared" si="5"/>
        <v>260</v>
      </c>
      <c r="E7" s="3">
        <f t="shared" si="1"/>
        <v>938</v>
      </c>
      <c r="F7" s="1">
        <f t="shared" si="6"/>
        <v>748</v>
      </c>
      <c r="G7" s="2">
        <f t="shared" si="7"/>
        <v>384</v>
      </c>
      <c r="H7" s="3">
        <f t="shared" si="2"/>
        <v>1132</v>
      </c>
      <c r="I7" s="1">
        <f t="shared" si="8"/>
        <v>810</v>
      </c>
      <c r="J7" s="2">
        <f t="shared" si="9"/>
        <v>512</v>
      </c>
      <c r="K7" s="3">
        <f t="shared" si="3"/>
        <v>1322</v>
      </c>
    </row>
    <row r="8" spans="1:11" x14ac:dyDescent="0.2">
      <c r="A8" s="1">
        <v>7</v>
      </c>
      <c r="B8" s="3">
        <f t="shared" si="0"/>
        <v>192</v>
      </c>
      <c r="C8" s="1">
        <f t="shared" si="4"/>
        <v>1616</v>
      </c>
      <c r="D8" s="2">
        <f t="shared" si="5"/>
        <v>644</v>
      </c>
      <c r="E8" s="3">
        <f t="shared" si="1"/>
        <v>2260</v>
      </c>
      <c r="F8" s="1">
        <f t="shared" si="6"/>
        <v>1750</v>
      </c>
      <c r="G8" s="2">
        <f t="shared" si="7"/>
        <v>896</v>
      </c>
      <c r="H8" s="3">
        <f t="shared" si="2"/>
        <v>2646</v>
      </c>
      <c r="I8" s="1">
        <f t="shared" si="8"/>
        <v>1878</v>
      </c>
      <c r="J8" s="2">
        <f t="shared" si="9"/>
        <v>1152</v>
      </c>
      <c r="K8" s="3">
        <f t="shared" si="3"/>
        <v>3030</v>
      </c>
    </row>
    <row r="9" spans="1:11" x14ac:dyDescent="0.2">
      <c r="A9" s="1">
        <v>8</v>
      </c>
      <c r="B9" s="3">
        <f t="shared" si="0"/>
        <v>384</v>
      </c>
      <c r="C9" s="1">
        <f t="shared" si="4"/>
        <v>3748</v>
      </c>
      <c r="D9" s="2">
        <f t="shared" si="5"/>
        <v>1540</v>
      </c>
      <c r="E9" s="3">
        <f t="shared" si="1"/>
        <v>5288</v>
      </c>
      <c r="F9" s="1">
        <f t="shared" si="6"/>
        <v>4012</v>
      </c>
      <c r="G9" s="2">
        <f t="shared" si="7"/>
        <v>2048</v>
      </c>
      <c r="H9" s="3">
        <f t="shared" si="2"/>
        <v>6060</v>
      </c>
      <c r="I9" s="1">
        <f t="shared" si="8"/>
        <v>4266</v>
      </c>
      <c r="J9" s="2">
        <f t="shared" si="9"/>
        <v>2560</v>
      </c>
      <c r="K9" s="3">
        <f t="shared" si="3"/>
        <v>6826</v>
      </c>
    </row>
    <row r="10" spans="1:11" x14ac:dyDescent="0.2">
      <c r="A10" s="1">
        <v>9</v>
      </c>
      <c r="B10" s="3">
        <f t="shared" si="0"/>
        <v>768</v>
      </c>
      <c r="C10" s="1">
        <f t="shared" si="4"/>
        <v>8526</v>
      </c>
      <c r="D10" s="2">
        <f t="shared" si="5"/>
        <v>3588</v>
      </c>
      <c r="E10" s="3">
        <f t="shared" si="1"/>
        <v>12114</v>
      </c>
      <c r="F10" s="1">
        <f t="shared" si="6"/>
        <v>9046</v>
      </c>
      <c r="G10" s="2">
        <f t="shared" si="7"/>
        <v>4608</v>
      </c>
      <c r="H10" s="3">
        <f t="shared" si="2"/>
        <v>13654</v>
      </c>
      <c r="I10" s="1">
        <f t="shared" si="8"/>
        <v>9558</v>
      </c>
      <c r="J10" s="2">
        <f t="shared" si="9"/>
        <v>5632</v>
      </c>
      <c r="K10" s="3">
        <f t="shared" si="3"/>
        <v>15190</v>
      </c>
    </row>
    <row r="11" spans="1:11" x14ac:dyDescent="0.2">
      <c r="A11" s="1">
        <v>10</v>
      </c>
      <c r="B11" s="3">
        <f t="shared" si="0"/>
        <v>1536</v>
      </c>
      <c r="C11" s="1">
        <f t="shared" si="4"/>
        <v>19106</v>
      </c>
      <c r="D11" s="2">
        <f t="shared" si="5"/>
        <v>8196</v>
      </c>
      <c r="E11" s="3">
        <f t="shared" si="1"/>
        <v>27302</v>
      </c>
      <c r="F11" s="1">
        <f t="shared" si="6"/>
        <v>20140</v>
      </c>
      <c r="G11" s="2">
        <f t="shared" si="7"/>
        <v>10240</v>
      </c>
      <c r="H11" s="3">
        <f t="shared" si="2"/>
        <v>30380</v>
      </c>
      <c r="I11" s="1">
        <f t="shared" si="8"/>
        <v>21162</v>
      </c>
      <c r="J11" s="2">
        <f t="shared" si="9"/>
        <v>12288</v>
      </c>
      <c r="K11" s="3">
        <f t="shared" si="3"/>
        <v>33450</v>
      </c>
    </row>
    <row r="12" spans="1:11" x14ac:dyDescent="0.2">
      <c r="A12" s="1">
        <v>11</v>
      </c>
      <c r="B12" s="3">
        <f t="shared" si="0"/>
        <v>3072</v>
      </c>
      <c r="C12" s="1">
        <f t="shared" si="4"/>
        <v>42316</v>
      </c>
      <c r="D12" s="2">
        <f t="shared" si="5"/>
        <v>18436</v>
      </c>
      <c r="E12" s="3">
        <f t="shared" si="1"/>
        <v>60752</v>
      </c>
      <c r="F12" s="1">
        <f t="shared" si="6"/>
        <v>44374</v>
      </c>
      <c r="G12" s="2">
        <f t="shared" si="7"/>
        <v>22528</v>
      </c>
      <c r="H12" s="3">
        <f t="shared" si="2"/>
        <v>66902</v>
      </c>
      <c r="I12" s="1">
        <f t="shared" si="8"/>
        <v>46422</v>
      </c>
      <c r="J12" s="2">
        <f t="shared" si="9"/>
        <v>26624</v>
      </c>
      <c r="K12" s="3">
        <f t="shared" si="3"/>
        <v>73046</v>
      </c>
    </row>
    <row r="13" spans="1:11" x14ac:dyDescent="0.2">
      <c r="A13" s="1">
        <v>12</v>
      </c>
      <c r="B13" s="3">
        <f t="shared" si="0"/>
        <v>6144</v>
      </c>
      <c r="C13" s="1">
        <f t="shared" si="4"/>
        <v>92832</v>
      </c>
      <c r="D13" s="2">
        <f t="shared" si="5"/>
        <v>40964</v>
      </c>
      <c r="E13" s="3">
        <f t="shared" si="1"/>
        <v>133796</v>
      </c>
      <c r="F13" s="1">
        <f t="shared" si="6"/>
        <v>96940</v>
      </c>
      <c r="G13" s="2">
        <f t="shared" si="7"/>
        <v>49152</v>
      </c>
      <c r="H13" s="3">
        <f t="shared" si="2"/>
        <v>146092</v>
      </c>
      <c r="I13" s="1">
        <f t="shared" si="8"/>
        <v>101034</v>
      </c>
      <c r="J13" s="2">
        <f t="shared" si="9"/>
        <v>57344</v>
      </c>
      <c r="K13" s="3">
        <f t="shared" si="3"/>
        <v>158378</v>
      </c>
    </row>
    <row r="14" spans="1:11" x14ac:dyDescent="0.2">
      <c r="A14" s="1">
        <v>13</v>
      </c>
      <c r="B14" s="3">
        <f t="shared" si="0"/>
        <v>12288</v>
      </c>
      <c r="C14" s="1">
        <f t="shared" si="4"/>
        <v>202058</v>
      </c>
      <c r="D14" s="2">
        <f t="shared" si="5"/>
        <v>90116</v>
      </c>
      <c r="E14" s="3">
        <f t="shared" si="1"/>
        <v>292174</v>
      </c>
      <c r="F14" s="1">
        <f t="shared" si="6"/>
        <v>210262</v>
      </c>
      <c r="G14" s="2">
        <f t="shared" si="7"/>
        <v>106496</v>
      </c>
      <c r="H14" s="3">
        <f t="shared" si="2"/>
        <v>316758</v>
      </c>
      <c r="I14" s="1">
        <f t="shared" si="8"/>
        <v>218454</v>
      </c>
      <c r="J14" s="2">
        <f t="shared" si="9"/>
        <v>122880</v>
      </c>
      <c r="K14" s="3">
        <f t="shared" si="3"/>
        <v>341334</v>
      </c>
    </row>
    <row r="15" spans="1:11" x14ac:dyDescent="0.2">
      <c r="A15" s="1">
        <v>14</v>
      </c>
      <c r="B15" s="3">
        <f t="shared" si="0"/>
        <v>24576</v>
      </c>
      <c r="C15" s="1">
        <f t="shared" si="4"/>
        <v>436894</v>
      </c>
      <c r="D15" s="2">
        <f t="shared" si="5"/>
        <v>196612</v>
      </c>
      <c r="E15" s="3">
        <f t="shared" si="1"/>
        <v>633506</v>
      </c>
      <c r="F15" s="1">
        <f t="shared" si="6"/>
        <v>453292</v>
      </c>
      <c r="G15" s="2">
        <f t="shared" si="7"/>
        <v>229376</v>
      </c>
      <c r="H15" s="3">
        <f t="shared" si="2"/>
        <v>682668</v>
      </c>
      <c r="I15" s="1">
        <f t="shared" si="8"/>
        <v>469674</v>
      </c>
      <c r="J15" s="2">
        <f t="shared" si="9"/>
        <v>262144</v>
      </c>
      <c r="K15" s="3">
        <f t="shared" si="3"/>
        <v>731818</v>
      </c>
    </row>
    <row r="16" spans="1:11" x14ac:dyDescent="0.2">
      <c r="A16" s="1">
        <v>15</v>
      </c>
      <c r="B16" s="3">
        <f t="shared" si="0"/>
        <v>49152</v>
      </c>
      <c r="C16" s="1">
        <f t="shared" si="4"/>
        <v>939336</v>
      </c>
      <c r="D16" s="2">
        <f t="shared" si="5"/>
        <v>425988</v>
      </c>
      <c r="E16" s="3">
        <f t="shared" si="1"/>
        <v>1365324</v>
      </c>
      <c r="F16" s="1">
        <f t="shared" si="6"/>
        <v>972118</v>
      </c>
      <c r="G16" s="2">
        <f t="shared" si="7"/>
        <v>491520</v>
      </c>
      <c r="H16" s="3">
        <f t="shared" si="2"/>
        <v>1463638</v>
      </c>
      <c r="I16" s="1">
        <f t="shared" si="8"/>
        <v>1004886</v>
      </c>
      <c r="J16" s="2">
        <f t="shared" si="9"/>
        <v>557056</v>
      </c>
      <c r="K16" s="3">
        <f t="shared" si="3"/>
        <v>1561942</v>
      </c>
    </row>
    <row r="17" spans="1:11" x14ac:dyDescent="0.2">
      <c r="A17" s="1">
        <v>16</v>
      </c>
      <c r="B17" s="3">
        <f t="shared" si="0"/>
        <v>98304</v>
      </c>
      <c r="C17" s="1">
        <f t="shared" si="4"/>
        <v>2009756</v>
      </c>
      <c r="D17" s="2">
        <f t="shared" si="5"/>
        <v>917508</v>
      </c>
      <c r="E17" s="3">
        <f t="shared" si="1"/>
        <v>2927264</v>
      </c>
      <c r="F17" s="1">
        <f t="shared" si="6"/>
        <v>2075308</v>
      </c>
      <c r="G17" s="2">
        <f t="shared" si="7"/>
        <v>1048576</v>
      </c>
      <c r="H17" s="3">
        <f t="shared" si="2"/>
        <v>3123884</v>
      </c>
      <c r="I17" s="1">
        <f t="shared" si="8"/>
        <v>2140842</v>
      </c>
      <c r="J17" s="2">
        <f t="shared" si="9"/>
        <v>1179648</v>
      </c>
      <c r="K17" s="3">
        <f t="shared" si="3"/>
        <v>3320490</v>
      </c>
    </row>
    <row r="18" spans="1:11" x14ac:dyDescent="0.2">
      <c r="A18" s="1">
        <v>17</v>
      </c>
      <c r="B18" s="3">
        <f t="shared" si="0"/>
        <v>196608</v>
      </c>
      <c r="C18" s="1">
        <f t="shared" si="4"/>
        <v>4281670</v>
      </c>
      <c r="D18" s="2">
        <f t="shared" si="5"/>
        <v>1966084</v>
      </c>
      <c r="E18" s="3">
        <f t="shared" si="1"/>
        <v>6247754</v>
      </c>
      <c r="F18" s="1">
        <f t="shared" si="6"/>
        <v>4412758</v>
      </c>
      <c r="G18" s="2">
        <f t="shared" si="7"/>
        <v>2228224</v>
      </c>
      <c r="H18" s="3">
        <f t="shared" si="2"/>
        <v>6640982</v>
      </c>
      <c r="I18" s="1">
        <f t="shared" si="8"/>
        <v>4543830</v>
      </c>
      <c r="J18" s="2">
        <f t="shared" si="9"/>
        <v>2490368</v>
      </c>
      <c r="K18" s="3">
        <f t="shared" si="3"/>
        <v>7034198</v>
      </c>
    </row>
    <row r="19" spans="1:11" x14ac:dyDescent="0.2">
      <c r="A19" s="1">
        <v>18</v>
      </c>
      <c r="B19" s="3">
        <f t="shared" si="0"/>
        <v>393216</v>
      </c>
      <c r="C19" s="1">
        <f t="shared" si="4"/>
        <v>9087642</v>
      </c>
      <c r="D19" s="2">
        <f t="shared" si="5"/>
        <v>4194308</v>
      </c>
      <c r="E19" s="3">
        <f t="shared" si="1"/>
        <v>13281950</v>
      </c>
      <c r="F19" s="1">
        <f t="shared" si="6"/>
        <v>9349804</v>
      </c>
      <c r="G19" s="2">
        <f t="shared" si="7"/>
        <v>4718592</v>
      </c>
      <c r="H19" s="3">
        <f t="shared" si="2"/>
        <v>14068396</v>
      </c>
      <c r="I19" s="1">
        <f t="shared" si="8"/>
        <v>9611946</v>
      </c>
      <c r="J19" s="2">
        <f t="shared" si="9"/>
        <v>5242880</v>
      </c>
      <c r="K19" s="3">
        <f t="shared" si="3"/>
        <v>14854826</v>
      </c>
    </row>
    <row r="20" spans="1:11" x14ac:dyDescent="0.2">
      <c r="A20" s="1">
        <v>19</v>
      </c>
      <c r="B20" s="3">
        <f t="shared" si="0"/>
        <v>786432</v>
      </c>
      <c r="C20" s="1">
        <f t="shared" si="4"/>
        <v>19223876</v>
      </c>
      <c r="D20" s="2">
        <f t="shared" si="5"/>
        <v>8912900</v>
      </c>
      <c r="E20" s="3">
        <f t="shared" si="1"/>
        <v>28136776</v>
      </c>
      <c r="F20" s="1">
        <f t="shared" si="6"/>
        <v>19748182</v>
      </c>
      <c r="G20" s="2">
        <f t="shared" si="7"/>
        <v>9961472</v>
      </c>
      <c r="H20" s="3">
        <f t="shared" si="2"/>
        <v>29709654</v>
      </c>
      <c r="I20" s="1">
        <f t="shared" si="8"/>
        <v>20272470</v>
      </c>
      <c r="J20" s="2">
        <f t="shared" si="9"/>
        <v>11010048</v>
      </c>
      <c r="K20" s="3">
        <f t="shared" si="3"/>
        <v>31282518</v>
      </c>
    </row>
    <row r="21" spans="1:11" ht="17" thickBot="1" x14ac:dyDescent="0.25">
      <c r="A21" s="4">
        <v>20</v>
      </c>
      <c r="B21" s="6">
        <f t="shared" si="0"/>
        <v>1572864</v>
      </c>
      <c r="C21" s="4">
        <f t="shared" si="4"/>
        <v>40544920</v>
      </c>
      <c r="D21" s="5">
        <f t="shared" si="5"/>
        <v>18874372</v>
      </c>
      <c r="E21" s="6">
        <f t="shared" si="1"/>
        <v>59419292</v>
      </c>
      <c r="F21" s="4">
        <f t="shared" si="6"/>
        <v>41593516</v>
      </c>
      <c r="G21" s="5">
        <f t="shared" si="7"/>
        <v>20971520</v>
      </c>
      <c r="H21" s="6">
        <f t="shared" si="2"/>
        <v>62565036</v>
      </c>
      <c r="I21" s="4">
        <f>2*F20+2*B21-2</f>
        <v>42642090</v>
      </c>
      <c r="J21" s="5">
        <f>2*G20+2*B21</f>
        <v>23068672</v>
      </c>
      <c r="K21" s="6">
        <f t="shared" si="3"/>
        <v>65710762</v>
      </c>
    </row>
    <row r="23" spans="1:11" x14ac:dyDescent="0.2">
      <c r="A23" t="s">
        <v>60</v>
      </c>
      <c r="B23" s="30">
        <v>1.3333539963690899</v>
      </c>
      <c r="C23" t="s">
        <v>63</v>
      </c>
      <c r="D23" s="30">
        <v>-1.66927409228357</v>
      </c>
    </row>
    <row r="24" spans="1:11" x14ac:dyDescent="0.2">
      <c r="A24" t="s">
        <v>61</v>
      </c>
      <c r="B24" s="30">
        <v>0.66666340837346805</v>
      </c>
      <c r="C24" t="s">
        <v>64</v>
      </c>
      <c r="D24" s="30">
        <v>-1.72318864280373</v>
      </c>
    </row>
    <row r="25" spans="1:11" x14ac:dyDescent="0.2">
      <c r="A25" t="s">
        <v>62</v>
      </c>
      <c r="B25" s="30">
        <v>2.0000278952336501</v>
      </c>
      <c r="C25" t="s">
        <v>65</v>
      </c>
      <c r="D25" s="30">
        <v>-3.39246273447757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25" workbookViewId="0">
      <selection activeCell="A23" sqref="A23:D25"/>
    </sheetView>
  </sheetViews>
  <sheetFormatPr baseColWidth="10" defaultRowHeight="16" x14ac:dyDescent="0.2"/>
  <cols>
    <col min="2" max="2" width="11.6640625" bestFit="1" customWidth="1"/>
    <col min="4" max="4" width="11.33203125" bestFit="1" customWidth="1"/>
  </cols>
  <sheetData>
    <row r="1" spans="1:11" s="16" customFormat="1" ht="17" thickBot="1" x14ac:dyDescent="0.25">
      <c r="A1" s="17" t="s">
        <v>25</v>
      </c>
      <c r="B1" s="19" t="s">
        <v>0</v>
      </c>
      <c r="C1" s="17" t="s">
        <v>47</v>
      </c>
      <c r="D1" s="18" t="s">
        <v>48</v>
      </c>
      <c r="E1" s="19" t="s">
        <v>32</v>
      </c>
      <c r="F1" s="17" t="s">
        <v>49</v>
      </c>
      <c r="G1" s="18" t="s">
        <v>50</v>
      </c>
      <c r="H1" s="19" t="s">
        <v>33</v>
      </c>
      <c r="I1" s="17" t="s">
        <v>51</v>
      </c>
      <c r="J1" s="18" t="s">
        <v>52</v>
      </c>
      <c r="K1" s="19" t="s">
        <v>34</v>
      </c>
    </row>
    <row r="2" spans="1:11" x14ac:dyDescent="0.2">
      <c r="A2" s="1">
        <v>1</v>
      </c>
      <c r="B2" s="3">
        <f t="shared" ref="B2:B21" si="0">5*POWER(2,A2-1)</f>
        <v>5</v>
      </c>
      <c r="C2" s="1">
        <v>8</v>
      </c>
      <c r="D2" s="2">
        <v>8</v>
      </c>
      <c r="E2" s="3">
        <f>C2+D2</f>
        <v>16</v>
      </c>
      <c r="F2" s="1">
        <v>12</v>
      </c>
      <c r="G2" s="2">
        <v>8</v>
      </c>
      <c r="H2" s="3">
        <f>F2+G2</f>
        <v>20</v>
      </c>
      <c r="I2" s="1">
        <v>20</v>
      </c>
      <c r="J2" s="2">
        <v>18</v>
      </c>
      <c r="K2" s="3">
        <f>I2+J2</f>
        <v>38</v>
      </c>
    </row>
    <row r="3" spans="1:11" x14ac:dyDescent="0.2">
      <c r="A3" s="1">
        <v>2</v>
      </c>
      <c r="B3" s="3">
        <f t="shared" si="0"/>
        <v>10</v>
      </c>
      <c r="C3" s="1">
        <f>C2+F2+B3-2</f>
        <v>28</v>
      </c>
      <c r="D3" s="2">
        <f>D2+G2</f>
        <v>16</v>
      </c>
      <c r="E3" s="3">
        <f t="shared" ref="E3:E21" si="1">E2+H2+B3 -2</f>
        <v>44</v>
      </c>
      <c r="F3" s="1">
        <f>F2+I2+B3</f>
        <v>42</v>
      </c>
      <c r="G3" s="2">
        <f>G2+J2</f>
        <v>26</v>
      </c>
      <c r="H3" s="3">
        <f t="shared" ref="H3:H21" si="2">H2+K2+B3</f>
        <v>68</v>
      </c>
      <c r="I3" s="1">
        <f>2*F2+2*B3-2</f>
        <v>42</v>
      </c>
      <c r="J3" s="2">
        <f>2*G2+2*B3</f>
        <v>36</v>
      </c>
      <c r="K3" s="3">
        <f t="shared" ref="K3:K21" si="3">H2+H2+4*B3-2</f>
        <v>78</v>
      </c>
    </row>
    <row r="4" spans="1:11" x14ac:dyDescent="0.2">
      <c r="A4" s="1">
        <v>3</v>
      </c>
      <c r="B4" s="3">
        <f t="shared" si="0"/>
        <v>20</v>
      </c>
      <c r="C4" s="1">
        <f t="shared" ref="C4:C21" si="4">C3+F3+B4-2</f>
        <v>88</v>
      </c>
      <c r="D4" s="2">
        <f t="shared" ref="D4:D21" si="5">D3+G3</f>
        <v>42</v>
      </c>
      <c r="E4" s="3">
        <f t="shared" si="1"/>
        <v>130</v>
      </c>
      <c r="F4" s="1">
        <f t="shared" ref="F4:F21" si="6">F3+I3+B4</f>
        <v>104</v>
      </c>
      <c r="G4" s="2">
        <f t="shared" ref="G4:G21" si="7">G3+J3</f>
        <v>62</v>
      </c>
      <c r="H4" s="3">
        <f t="shared" si="2"/>
        <v>166</v>
      </c>
      <c r="I4" s="1">
        <f t="shared" ref="I4:I20" si="8">2*F3+2*B4-2</f>
        <v>122</v>
      </c>
      <c r="J4" s="2">
        <f t="shared" ref="J4:J20" si="9">2*G3+2*B4</f>
        <v>92</v>
      </c>
      <c r="K4" s="3">
        <f t="shared" si="3"/>
        <v>214</v>
      </c>
    </row>
    <row r="5" spans="1:11" x14ac:dyDescent="0.2">
      <c r="A5" s="1">
        <v>4</v>
      </c>
      <c r="B5" s="3">
        <f t="shared" si="0"/>
        <v>40</v>
      </c>
      <c r="C5" s="1">
        <f t="shared" si="4"/>
        <v>230</v>
      </c>
      <c r="D5" s="2">
        <f t="shared" si="5"/>
        <v>104</v>
      </c>
      <c r="E5" s="3">
        <f t="shared" si="1"/>
        <v>334</v>
      </c>
      <c r="F5" s="1">
        <f t="shared" si="6"/>
        <v>266</v>
      </c>
      <c r="G5" s="2">
        <f t="shared" si="7"/>
        <v>154</v>
      </c>
      <c r="H5" s="3">
        <f t="shared" si="2"/>
        <v>420</v>
      </c>
      <c r="I5" s="1">
        <f t="shared" si="8"/>
        <v>286</v>
      </c>
      <c r="J5" s="2">
        <f t="shared" si="9"/>
        <v>204</v>
      </c>
      <c r="K5" s="3">
        <f t="shared" si="3"/>
        <v>490</v>
      </c>
    </row>
    <row r="6" spans="1:11" x14ac:dyDescent="0.2">
      <c r="A6" s="1">
        <v>5</v>
      </c>
      <c r="B6" s="3">
        <f t="shared" si="0"/>
        <v>80</v>
      </c>
      <c r="C6" s="1">
        <f t="shared" si="4"/>
        <v>574</v>
      </c>
      <c r="D6" s="2">
        <f t="shared" si="5"/>
        <v>258</v>
      </c>
      <c r="E6" s="3">
        <f t="shared" si="1"/>
        <v>832</v>
      </c>
      <c r="F6" s="1">
        <f t="shared" si="6"/>
        <v>632</v>
      </c>
      <c r="G6" s="2">
        <f t="shared" si="7"/>
        <v>358</v>
      </c>
      <c r="H6" s="3">
        <f t="shared" si="2"/>
        <v>990</v>
      </c>
      <c r="I6" s="1">
        <f t="shared" si="8"/>
        <v>690</v>
      </c>
      <c r="J6" s="2">
        <f t="shared" si="9"/>
        <v>468</v>
      </c>
      <c r="K6" s="3">
        <f t="shared" si="3"/>
        <v>1158</v>
      </c>
    </row>
    <row r="7" spans="1:11" x14ac:dyDescent="0.2">
      <c r="A7" s="1">
        <v>6</v>
      </c>
      <c r="B7" s="3">
        <f t="shared" si="0"/>
        <v>160</v>
      </c>
      <c r="C7" s="1">
        <f t="shared" si="4"/>
        <v>1364</v>
      </c>
      <c r="D7" s="2">
        <f t="shared" si="5"/>
        <v>616</v>
      </c>
      <c r="E7" s="3">
        <f t="shared" si="1"/>
        <v>1980</v>
      </c>
      <c r="F7" s="1">
        <f t="shared" si="6"/>
        <v>1482</v>
      </c>
      <c r="G7" s="2">
        <f t="shared" si="7"/>
        <v>826</v>
      </c>
      <c r="H7" s="3">
        <f t="shared" si="2"/>
        <v>2308</v>
      </c>
      <c r="I7" s="1">
        <f t="shared" si="8"/>
        <v>1582</v>
      </c>
      <c r="J7" s="2">
        <f t="shared" si="9"/>
        <v>1036</v>
      </c>
      <c r="K7" s="3">
        <f t="shared" si="3"/>
        <v>2618</v>
      </c>
    </row>
    <row r="8" spans="1:11" x14ac:dyDescent="0.2">
      <c r="A8" s="1">
        <v>7</v>
      </c>
      <c r="B8" s="3">
        <f t="shared" si="0"/>
        <v>320</v>
      </c>
      <c r="C8" s="1">
        <f t="shared" si="4"/>
        <v>3164</v>
      </c>
      <c r="D8" s="2">
        <f t="shared" si="5"/>
        <v>1442</v>
      </c>
      <c r="E8" s="3">
        <f t="shared" si="1"/>
        <v>4606</v>
      </c>
      <c r="F8" s="1">
        <f t="shared" si="6"/>
        <v>3384</v>
      </c>
      <c r="G8" s="2">
        <f t="shared" si="7"/>
        <v>1862</v>
      </c>
      <c r="H8" s="3">
        <f t="shared" si="2"/>
        <v>5246</v>
      </c>
      <c r="I8" s="1">
        <f t="shared" si="8"/>
        <v>3602</v>
      </c>
      <c r="J8" s="2">
        <f t="shared" si="9"/>
        <v>2292</v>
      </c>
      <c r="K8" s="3">
        <f t="shared" si="3"/>
        <v>5894</v>
      </c>
    </row>
    <row r="9" spans="1:11" x14ac:dyDescent="0.2">
      <c r="A9" s="1">
        <v>8</v>
      </c>
      <c r="B9" s="3">
        <f t="shared" si="0"/>
        <v>640</v>
      </c>
      <c r="C9" s="1">
        <f t="shared" si="4"/>
        <v>7186</v>
      </c>
      <c r="D9" s="2">
        <f t="shared" si="5"/>
        <v>3304</v>
      </c>
      <c r="E9" s="3">
        <f t="shared" si="1"/>
        <v>10490</v>
      </c>
      <c r="F9" s="1">
        <f t="shared" si="6"/>
        <v>7626</v>
      </c>
      <c r="G9" s="2">
        <f t="shared" si="7"/>
        <v>4154</v>
      </c>
      <c r="H9" s="3">
        <f t="shared" si="2"/>
        <v>11780</v>
      </c>
      <c r="I9" s="1">
        <f t="shared" si="8"/>
        <v>8046</v>
      </c>
      <c r="J9" s="2">
        <f t="shared" si="9"/>
        <v>5004</v>
      </c>
      <c r="K9" s="3">
        <f t="shared" si="3"/>
        <v>13050</v>
      </c>
    </row>
    <row r="10" spans="1:11" x14ac:dyDescent="0.2">
      <c r="A10" s="1">
        <v>9</v>
      </c>
      <c r="B10" s="3">
        <f t="shared" si="0"/>
        <v>1280</v>
      </c>
      <c r="C10" s="1">
        <f t="shared" si="4"/>
        <v>16090</v>
      </c>
      <c r="D10" s="2">
        <f t="shared" si="5"/>
        <v>7458</v>
      </c>
      <c r="E10" s="3">
        <f t="shared" si="1"/>
        <v>23548</v>
      </c>
      <c r="F10" s="1">
        <f t="shared" si="6"/>
        <v>16952</v>
      </c>
      <c r="G10" s="2">
        <f t="shared" si="7"/>
        <v>9158</v>
      </c>
      <c r="H10" s="3">
        <f t="shared" si="2"/>
        <v>26110</v>
      </c>
      <c r="I10" s="1">
        <f t="shared" si="8"/>
        <v>17810</v>
      </c>
      <c r="J10" s="2">
        <f t="shared" si="9"/>
        <v>10868</v>
      </c>
      <c r="K10" s="3">
        <f t="shared" si="3"/>
        <v>28678</v>
      </c>
    </row>
    <row r="11" spans="1:11" x14ac:dyDescent="0.2">
      <c r="A11" s="1">
        <v>10</v>
      </c>
      <c r="B11" s="3">
        <f t="shared" si="0"/>
        <v>2560</v>
      </c>
      <c r="C11" s="1">
        <f t="shared" si="4"/>
        <v>35600</v>
      </c>
      <c r="D11" s="2">
        <f t="shared" si="5"/>
        <v>16616</v>
      </c>
      <c r="E11" s="3">
        <f t="shared" si="1"/>
        <v>52216</v>
      </c>
      <c r="F11" s="1">
        <f t="shared" si="6"/>
        <v>37322</v>
      </c>
      <c r="G11" s="2">
        <f t="shared" si="7"/>
        <v>20026</v>
      </c>
      <c r="H11" s="3">
        <f t="shared" si="2"/>
        <v>57348</v>
      </c>
      <c r="I11" s="1">
        <f t="shared" si="8"/>
        <v>39022</v>
      </c>
      <c r="J11" s="2">
        <f t="shared" si="9"/>
        <v>23436</v>
      </c>
      <c r="K11" s="3">
        <f t="shared" si="3"/>
        <v>62458</v>
      </c>
    </row>
    <row r="12" spans="1:11" x14ac:dyDescent="0.2">
      <c r="A12" s="1">
        <v>11</v>
      </c>
      <c r="B12" s="3">
        <f t="shared" si="0"/>
        <v>5120</v>
      </c>
      <c r="C12" s="1">
        <f t="shared" si="4"/>
        <v>78040</v>
      </c>
      <c r="D12" s="2">
        <f t="shared" si="5"/>
        <v>36642</v>
      </c>
      <c r="E12" s="3">
        <f t="shared" si="1"/>
        <v>114682</v>
      </c>
      <c r="F12" s="1">
        <f t="shared" si="6"/>
        <v>81464</v>
      </c>
      <c r="G12" s="2">
        <f t="shared" si="7"/>
        <v>43462</v>
      </c>
      <c r="H12" s="3">
        <f t="shared" si="2"/>
        <v>124926</v>
      </c>
      <c r="I12" s="1">
        <f t="shared" si="8"/>
        <v>84882</v>
      </c>
      <c r="J12" s="2">
        <f t="shared" si="9"/>
        <v>50292</v>
      </c>
      <c r="K12" s="3">
        <f t="shared" si="3"/>
        <v>135174</v>
      </c>
    </row>
    <row r="13" spans="1:11" x14ac:dyDescent="0.2">
      <c r="A13" s="1">
        <v>12</v>
      </c>
      <c r="B13" s="3">
        <f t="shared" si="0"/>
        <v>10240</v>
      </c>
      <c r="C13" s="1">
        <f t="shared" si="4"/>
        <v>169742</v>
      </c>
      <c r="D13" s="2">
        <f t="shared" si="5"/>
        <v>80104</v>
      </c>
      <c r="E13" s="3">
        <f t="shared" si="1"/>
        <v>249846</v>
      </c>
      <c r="F13" s="1">
        <f t="shared" si="6"/>
        <v>176586</v>
      </c>
      <c r="G13" s="2">
        <f t="shared" si="7"/>
        <v>93754</v>
      </c>
      <c r="H13" s="3">
        <f t="shared" si="2"/>
        <v>270340</v>
      </c>
      <c r="I13" s="1">
        <f t="shared" si="8"/>
        <v>183406</v>
      </c>
      <c r="J13" s="2">
        <f t="shared" si="9"/>
        <v>107404</v>
      </c>
      <c r="K13" s="3">
        <f t="shared" si="3"/>
        <v>290810</v>
      </c>
    </row>
    <row r="14" spans="1:11" x14ac:dyDescent="0.2">
      <c r="A14" s="1">
        <v>13</v>
      </c>
      <c r="B14" s="3">
        <f t="shared" si="0"/>
        <v>20480</v>
      </c>
      <c r="C14" s="1">
        <f t="shared" si="4"/>
        <v>366806</v>
      </c>
      <c r="D14" s="2">
        <f t="shared" si="5"/>
        <v>173858</v>
      </c>
      <c r="E14" s="3">
        <f t="shared" si="1"/>
        <v>540664</v>
      </c>
      <c r="F14" s="1">
        <f t="shared" si="6"/>
        <v>380472</v>
      </c>
      <c r="G14" s="2">
        <f t="shared" si="7"/>
        <v>201158</v>
      </c>
      <c r="H14" s="3">
        <f t="shared" si="2"/>
        <v>581630</v>
      </c>
      <c r="I14" s="1">
        <f t="shared" si="8"/>
        <v>394130</v>
      </c>
      <c r="J14" s="2">
        <f t="shared" si="9"/>
        <v>228468</v>
      </c>
      <c r="K14" s="3">
        <f t="shared" si="3"/>
        <v>622598</v>
      </c>
    </row>
    <row r="15" spans="1:11" x14ac:dyDescent="0.2">
      <c r="A15" s="1">
        <v>14</v>
      </c>
      <c r="B15" s="3">
        <f t="shared" si="0"/>
        <v>40960</v>
      </c>
      <c r="C15" s="1">
        <f t="shared" si="4"/>
        <v>788236</v>
      </c>
      <c r="D15" s="2">
        <f t="shared" si="5"/>
        <v>375016</v>
      </c>
      <c r="E15" s="3">
        <f t="shared" si="1"/>
        <v>1163252</v>
      </c>
      <c r="F15" s="1">
        <f t="shared" si="6"/>
        <v>815562</v>
      </c>
      <c r="G15" s="2">
        <f t="shared" si="7"/>
        <v>429626</v>
      </c>
      <c r="H15" s="3">
        <f t="shared" si="2"/>
        <v>1245188</v>
      </c>
      <c r="I15" s="1">
        <f t="shared" si="8"/>
        <v>842862</v>
      </c>
      <c r="J15" s="2">
        <f t="shared" si="9"/>
        <v>484236</v>
      </c>
      <c r="K15" s="3">
        <f t="shared" si="3"/>
        <v>1327098</v>
      </c>
    </row>
    <row r="16" spans="1:11" x14ac:dyDescent="0.2">
      <c r="A16" s="1">
        <v>15</v>
      </c>
      <c r="B16" s="3">
        <f t="shared" si="0"/>
        <v>81920</v>
      </c>
      <c r="C16" s="1">
        <f t="shared" si="4"/>
        <v>1685716</v>
      </c>
      <c r="D16" s="2">
        <f t="shared" si="5"/>
        <v>804642</v>
      </c>
      <c r="E16" s="3">
        <f t="shared" si="1"/>
        <v>2490358</v>
      </c>
      <c r="F16" s="1">
        <f t="shared" si="6"/>
        <v>1740344</v>
      </c>
      <c r="G16" s="2">
        <f t="shared" si="7"/>
        <v>913862</v>
      </c>
      <c r="H16" s="3">
        <f t="shared" si="2"/>
        <v>2654206</v>
      </c>
      <c r="I16" s="1">
        <f t="shared" si="8"/>
        <v>1794962</v>
      </c>
      <c r="J16" s="2">
        <f t="shared" si="9"/>
        <v>1023092</v>
      </c>
      <c r="K16" s="3">
        <f t="shared" si="3"/>
        <v>2818054</v>
      </c>
    </row>
    <row r="17" spans="1:11" x14ac:dyDescent="0.2">
      <c r="A17" s="1">
        <v>16</v>
      </c>
      <c r="B17" s="3">
        <f t="shared" si="0"/>
        <v>163840</v>
      </c>
      <c r="C17" s="1">
        <f t="shared" si="4"/>
        <v>3589898</v>
      </c>
      <c r="D17" s="2">
        <f t="shared" si="5"/>
        <v>1718504</v>
      </c>
      <c r="E17" s="3">
        <f t="shared" si="1"/>
        <v>5308402</v>
      </c>
      <c r="F17" s="1">
        <f t="shared" si="6"/>
        <v>3699146</v>
      </c>
      <c r="G17" s="2">
        <f t="shared" si="7"/>
        <v>1936954</v>
      </c>
      <c r="H17" s="3">
        <f t="shared" si="2"/>
        <v>5636100</v>
      </c>
      <c r="I17" s="1">
        <f t="shared" si="8"/>
        <v>3808366</v>
      </c>
      <c r="J17" s="2">
        <f t="shared" si="9"/>
        <v>2155404</v>
      </c>
      <c r="K17" s="3">
        <f t="shared" si="3"/>
        <v>5963770</v>
      </c>
    </row>
    <row r="18" spans="1:11" x14ac:dyDescent="0.2">
      <c r="A18" s="1">
        <v>17</v>
      </c>
      <c r="B18" s="3">
        <f t="shared" si="0"/>
        <v>327680</v>
      </c>
      <c r="C18" s="1">
        <f t="shared" si="4"/>
        <v>7616722</v>
      </c>
      <c r="D18" s="2">
        <f t="shared" si="5"/>
        <v>3655458</v>
      </c>
      <c r="E18" s="3">
        <f t="shared" si="1"/>
        <v>11272180</v>
      </c>
      <c r="F18" s="1">
        <f t="shared" si="6"/>
        <v>7835192</v>
      </c>
      <c r="G18" s="2">
        <f t="shared" si="7"/>
        <v>4092358</v>
      </c>
      <c r="H18" s="3">
        <f t="shared" si="2"/>
        <v>11927550</v>
      </c>
      <c r="I18" s="1">
        <f t="shared" si="8"/>
        <v>8053650</v>
      </c>
      <c r="J18" s="2">
        <f t="shared" si="9"/>
        <v>4529268</v>
      </c>
      <c r="K18" s="3">
        <f t="shared" si="3"/>
        <v>12582918</v>
      </c>
    </row>
    <row r="19" spans="1:11" x14ac:dyDescent="0.2">
      <c r="A19" s="1">
        <v>18</v>
      </c>
      <c r="B19" s="3">
        <f t="shared" si="0"/>
        <v>655360</v>
      </c>
      <c r="C19" s="1">
        <f t="shared" si="4"/>
        <v>16107272</v>
      </c>
      <c r="D19" s="2">
        <f t="shared" si="5"/>
        <v>7747816</v>
      </c>
      <c r="E19" s="3">
        <f t="shared" si="1"/>
        <v>23855088</v>
      </c>
      <c r="F19" s="1">
        <f t="shared" si="6"/>
        <v>16544202</v>
      </c>
      <c r="G19" s="2">
        <f t="shared" si="7"/>
        <v>8621626</v>
      </c>
      <c r="H19" s="3">
        <f t="shared" si="2"/>
        <v>25165828</v>
      </c>
      <c r="I19" s="1">
        <f t="shared" si="8"/>
        <v>16981102</v>
      </c>
      <c r="J19" s="2">
        <f t="shared" si="9"/>
        <v>9495436</v>
      </c>
      <c r="K19" s="3">
        <f t="shared" si="3"/>
        <v>26476538</v>
      </c>
    </row>
    <row r="20" spans="1:11" x14ac:dyDescent="0.2">
      <c r="A20" s="1">
        <v>19</v>
      </c>
      <c r="B20" s="3">
        <f t="shared" si="0"/>
        <v>1310720</v>
      </c>
      <c r="C20" s="1">
        <f t="shared" si="4"/>
        <v>33962192</v>
      </c>
      <c r="D20" s="2">
        <f t="shared" si="5"/>
        <v>16369442</v>
      </c>
      <c r="E20" s="3">
        <f t="shared" si="1"/>
        <v>50331634</v>
      </c>
      <c r="F20" s="1">
        <f t="shared" si="6"/>
        <v>34836024</v>
      </c>
      <c r="G20" s="2">
        <f t="shared" si="7"/>
        <v>18117062</v>
      </c>
      <c r="H20" s="3">
        <f t="shared" si="2"/>
        <v>52953086</v>
      </c>
      <c r="I20" s="1">
        <f t="shared" si="8"/>
        <v>35709842</v>
      </c>
      <c r="J20" s="2">
        <f t="shared" si="9"/>
        <v>19864692</v>
      </c>
      <c r="K20" s="3">
        <f t="shared" si="3"/>
        <v>55574534</v>
      </c>
    </row>
    <row r="21" spans="1:11" ht="17" thickBot="1" x14ac:dyDescent="0.25">
      <c r="A21" s="4">
        <v>20</v>
      </c>
      <c r="B21" s="6">
        <f t="shared" si="0"/>
        <v>2621440</v>
      </c>
      <c r="C21" s="4">
        <f t="shared" si="4"/>
        <v>71419654</v>
      </c>
      <c r="D21" s="5">
        <f t="shared" si="5"/>
        <v>34486504</v>
      </c>
      <c r="E21" s="6">
        <f t="shared" si="1"/>
        <v>105906158</v>
      </c>
      <c r="F21" s="4">
        <f t="shared" si="6"/>
        <v>73167306</v>
      </c>
      <c r="G21" s="5">
        <f t="shared" si="7"/>
        <v>37981754</v>
      </c>
      <c r="H21" s="6">
        <f t="shared" si="2"/>
        <v>111149060</v>
      </c>
      <c r="I21" s="4">
        <f>2*F20+2*B21-2</f>
        <v>74914926</v>
      </c>
      <c r="J21" s="5">
        <f>2*G20+2*B21</f>
        <v>41477004</v>
      </c>
      <c r="K21" s="6">
        <f t="shared" si="3"/>
        <v>116391930</v>
      </c>
    </row>
    <row r="23" spans="1:11" x14ac:dyDescent="0.2">
      <c r="A23" t="s">
        <v>66</v>
      </c>
      <c r="B23" s="30">
        <v>1.33334808347802</v>
      </c>
      <c r="C23" t="s">
        <v>69</v>
      </c>
      <c r="D23" s="30">
        <v>-1.1851145105468299</v>
      </c>
    </row>
    <row r="24" spans="1:11" x14ac:dyDescent="0.2">
      <c r="A24" t="s">
        <v>67</v>
      </c>
      <c r="B24" s="30">
        <v>0.66666221630803202</v>
      </c>
      <c r="C24" t="s">
        <v>70</v>
      </c>
      <c r="D24" s="30">
        <v>-1.0589670125388899</v>
      </c>
    </row>
    <row r="25" spans="1:11" x14ac:dyDescent="0.2">
      <c r="A25" t="s">
        <v>68</v>
      </c>
      <c r="B25" s="30">
        <v>2.0000102997877098</v>
      </c>
      <c r="C25" t="s">
        <v>71</v>
      </c>
      <c r="D25" s="30">
        <v>-2.2440815231204199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0" sqref="G10:I15"/>
    </sheetView>
  </sheetViews>
  <sheetFormatPr baseColWidth="10" defaultRowHeight="16" x14ac:dyDescent="0.2"/>
  <cols>
    <col min="3" max="3" width="12" bestFit="1" customWidth="1"/>
  </cols>
  <sheetData>
    <row r="1" spans="1:9" ht="17" thickBot="1" x14ac:dyDescent="0.25">
      <c r="A1" s="20" t="s">
        <v>25</v>
      </c>
      <c r="B1" s="19" t="s">
        <v>0</v>
      </c>
      <c r="C1" s="16" t="s">
        <v>53</v>
      </c>
    </row>
    <row r="2" spans="1:9" x14ac:dyDescent="0.2">
      <c r="A2" s="14">
        <v>1</v>
      </c>
      <c r="B2" s="3">
        <f t="shared" ref="B2:B21" si="0">POWER(2,A2)</f>
        <v>2</v>
      </c>
      <c r="C2">
        <f>(3*B2/2 - 1)*8/1024^3</f>
        <v>1.4901161193847656E-8</v>
      </c>
    </row>
    <row r="3" spans="1:9" x14ac:dyDescent="0.2">
      <c r="A3" s="14">
        <v>2</v>
      </c>
      <c r="B3" s="3">
        <f t="shared" si="0"/>
        <v>4</v>
      </c>
      <c r="C3">
        <f t="shared" ref="C3:C21" si="1">(3*B3/2 - 1)*8/1024^3</f>
        <v>3.7252902984619141E-8</v>
      </c>
    </row>
    <row r="4" spans="1:9" x14ac:dyDescent="0.2">
      <c r="A4" s="14">
        <v>3</v>
      </c>
      <c r="B4" s="3">
        <f t="shared" si="0"/>
        <v>8</v>
      </c>
      <c r="C4">
        <f t="shared" si="1"/>
        <v>8.1956386566162109E-8</v>
      </c>
    </row>
    <row r="5" spans="1:9" x14ac:dyDescent="0.2">
      <c r="A5" s="14">
        <v>4</v>
      </c>
      <c r="B5" s="3">
        <f t="shared" si="0"/>
        <v>16</v>
      </c>
      <c r="C5">
        <f t="shared" si="1"/>
        <v>1.7136335372924805E-7</v>
      </c>
    </row>
    <row r="6" spans="1:9" x14ac:dyDescent="0.2">
      <c r="A6" s="14">
        <v>5</v>
      </c>
      <c r="B6" s="3">
        <f t="shared" si="0"/>
        <v>32</v>
      </c>
      <c r="C6">
        <f t="shared" si="1"/>
        <v>3.5017728805541992E-7</v>
      </c>
    </row>
    <row r="7" spans="1:9" x14ac:dyDescent="0.2">
      <c r="A7" s="14">
        <v>6</v>
      </c>
      <c r="B7" s="3">
        <f t="shared" si="0"/>
        <v>64</v>
      </c>
      <c r="C7">
        <f t="shared" si="1"/>
        <v>7.0780515670776367E-7</v>
      </c>
    </row>
    <row r="8" spans="1:9" x14ac:dyDescent="0.2">
      <c r="A8" s="14">
        <v>7</v>
      </c>
      <c r="B8" s="3">
        <f t="shared" si="0"/>
        <v>128</v>
      </c>
      <c r="C8">
        <f t="shared" si="1"/>
        <v>1.4230608940124512E-6</v>
      </c>
    </row>
    <row r="9" spans="1:9" ht="17" thickBot="1" x14ac:dyDescent="0.25">
      <c r="A9" s="14">
        <v>8</v>
      </c>
      <c r="B9" s="3">
        <f t="shared" si="0"/>
        <v>256</v>
      </c>
      <c r="C9">
        <f t="shared" si="1"/>
        <v>2.8535723686218262E-6</v>
      </c>
    </row>
    <row r="10" spans="1:9" x14ac:dyDescent="0.2">
      <c r="A10" s="14">
        <v>9</v>
      </c>
      <c r="B10" s="3">
        <f t="shared" si="0"/>
        <v>512</v>
      </c>
      <c r="C10">
        <f t="shared" si="1"/>
        <v>5.7145953178405762E-6</v>
      </c>
      <c r="G10" s="22" t="s">
        <v>25</v>
      </c>
      <c r="H10" s="23" t="s">
        <v>0</v>
      </c>
      <c r="I10" s="24" t="s">
        <v>53</v>
      </c>
    </row>
    <row r="11" spans="1:9" x14ac:dyDescent="0.2">
      <c r="A11" s="14">
        <v>10</v>
      </c>
      <c r="B11" s="3">
        <f t="shared" si="0"/>
        <v>1024</v>
      </c>
      <c r="C11">
        <f t="shared" si="1"/>
        <v>1.1436641216278076E-5</v>
      </c>
      <c r="G11" s="25">
        <v>13</v>
      </c>
      <c r="H11" s="21">
        <f t="shared" ref="H11:H15" si="2">POWER(2,G11)</f>
        <v>8192</v>
      </c>
      <c r="I11" s="26">
        <f t="shared" ref="I11:I15" si="3">(3*H11/2 - 1)*8/1024^3</f>
        <v>9.1545283794403076E-5</v>
      </c>
    </row>
    <row r="12" spans="1:9" x14ac:dyDescent="0.2">
      <c r="A12" s="14">
        <v>11</v>
      </c>
      <c r="B12" s="3">
        <f t="shared" si="0"/>
        <v>2048</v>
      </c>
      <c r="C12">
        <f t="shared" si="1"/>
        <v>2.2880733013153076E-5</v>
      </c>
      <c r="G12" s="25">
        <v>14</v>
      </c>
      <c r="H12" s="21">
        <f t="shared" si="2"/>
        <v>16384</v>
      </c>
      <c r="I12" s="26">
        <f t="shared" si="3"/>
        <v>1.8309801816940308E-4</v>
      </c>
    </row>
    <row r="13" spans="1:9" x14ac:dyDescent="0.2">
      <c r="A13" s="14">
        <v>12</v>
      </c>
      <c r="B13" s="3">
        <f t="shared" si="0"/>
        <v>4096</v>
      </c>
      <c r="C13">
        <f t="shared" si="1"/>
        <v>4.5768916606903076E-5</v>
      </c>
      <c r="G13" s="25">
        <v>15</v>
      </c>
      <c r="H13" s="21">
        <f t="shared" si="2"/>
        <v>32768</v>
      </c>
      <c r="I13" s="26">
        <f t="shared" si="3"/>
        <v>3.6620348691940308E-4</v>
      </c>
    </row>
    <row r="14" spans="1:9" x14ac:dyDescent="0.2">
      <c r="A14" s="14">
        <v>13</v>
      </c>
      <c r="B14" s="3">
        <f t="shared" si="0"/>
        <v>8192</v>
      </c>
      <c r="C14">
        <f t="shared" si="1"/>
        <v>9.1545283794403076E-5</v>
      </c>
      <c r="G14" s="25">
        <v>16</v>
      </c>
      <c r="H14" s="21">
        <f t="shared" si="2"/>
        <v>65536</v>
      </c>
      <c r="I14" s="26">
        <f t="shared" si="3"/>
        <v>7.3241442441940308E-4</v>
      </c>
    </row>
    <row r="15" spans="1:9" ht="17" thickBot="1" x14ac:dyDescent="0.25">
      <c r="A15" s="14">
        <v>14</v>
      </c>
      <c r="B15" s="3">
        <f t="shared" si="0"/>
        <v>16384</v>
      </c>
      <c r="C15">
        <f t="shared" si="1"/>
        <v>1.8309801816940308E-4</v>
      </c>
      <c r="G15" s="27">
        <v>17</v>
      </c>
      <c r="H15" s="28">
        <f t="shared" si="2"/>
        <v>131072</v>
      </c>
      <c r="I15" s="29">
        <f t="shared" si="3"/>
        <v>1.4648362994194031E-3</v>
      </c>
    </row>
    <row r="16" spans="1:9" x14ac:dyDescent="0.2">
      <c r="A16" s="14">
        <v>15</v>
      </c>
      <c r="B16" s="3">
        <f t="shared" si="0"/>
        <v>32768</v>
      </c>
      <c r="C16">
        <f t="shared" si="1"/>
        <v>3.6620348691940308E-4</v>
      </c>
    </row>
    <row r="17" spans="1:3" x14ac:dyDescent="0.2">
      <c r="A17" s="14">
        <v>16</v>
      </c>
      <c r="B17" s="3">
        <f t="shared" si="0"/>
        <v>65536</v>
      </c>
      <c r="C17">
        <f t="shared" si="1"/>
        <v>7.3241442441940308E-4</v>
      </c>
    </row>
    <row r="18" spans="1:3" x14ac:dyDescent="0.2">
      <c r="A18" s="14">
        <v>17</v>
      </c>
      <c r="B18" s="3">
        <f t="shared" si="0"/>
        <v>131072</v>
      </c>
      <c r="C18">
        <f t="shared" si="1"/>
        <v>1.4648362994194031E-3</v>
      </c>
    </row>
    <row r="19" spans="1:3" x14ac:dyDescent="0.2">
      <c r="A19" s="14">
        <v>18</v>
      </c>
      <c r="B19" s="3">
        <f t="shared" si="0"/>
        <v>262144</v>
      </c>
      <c r="C19">
        <f t="shared" si="1"/>
        <v>2.9296800494194031E-3</v>
      </c>
    </row>
    <row r="20" spans="1:3" x14ac:dyDescent="0.2">
      <c r="A20" s="14">
        <v>19</v>
      </c>
      <c r="B20" s="3">
        <f t="shared" si="0"/>
        <v>524288</v>
      </c>
      <c r="C20">
        <f t="shared" si="1"/>
        <v>5.8593675494194031E-3</v>
      </c>
    </row>
    <row r="21" spans="1:3" ht="17" thickBot="1" x14ac:dyDescent="0.25">
      <c r="A21" s="15">
        <v>20</v>
      </c>
      <c r="B21" s="6">
        <f t="shared" si="0"/>
        <v>1048576</v>
      </c>
      <c r="C21">
        <f t="shared" si="1"/>
        <v>1.1718742549419403E-2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2N</vt:lpstr>
      <vt:lpstr>3N</vt:lpstr>
      <vt:lpstr>5N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2016-04-23T15:01:10Z</dcterms:created>
  <dcterms:modified xsi:type="dcterms:W3CDTF">2016-04-24T19:25:36Z</dcterms:modified>
</cp:coreProperties>
</file>