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win\Desktop\4月25日再実験\"/>
    </mc:Choice>
  </mc:AlternateContent>
  <bookViews>
    <workbookView xWindow="0" yWindow="0" windowWidth="23895" windowHeight="103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34" i="1" l="1"/>
  <c r="D34" i="1"/>
  <c r="K33" i="1"/>
  <c r="D33" i="1"/>
  <c r="K32" i="1"/>
  <c r="D32" i="1"/>
  <c r="K31" i="1"/>
  <c r="D31" i="1"/>
  <c r="K30" i="1"/>
  <c r="D30" i="1"/>
  <c r="K29" i="1"/>
  <c r="D29" i="1"/>
  <c r="K28" i="1"/>
  <c r="D28" i="1"/>
  <c r="K27" i="1"/>
  <c r="D27" i="1"/>
  <c r="K26" i="1"/>
  <c r="D26" i="1"/>
  <c r="K25" i="1"/>
  <c r="D25" i="1"/>
  <c r="K24" i="1"/>
  <c r="D24" i="1"/>
  <c r="K23" i="1"/>
  <c r="D23" i="1"/>
  <c r="K22" i="1"/>
  <c r="D22" i="1"/>
  <c r="K17" i="1"/>
  <c r="D17" i="1"/>
  <c r="K16" i="1"/>
  <c r="D16" i="1"/>
  <c r="K15" i="1"/>
  <c r="D15" i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</calcChain>
</file>

<file path=xl/sharedStrings.xml><?xml version="1.0" encoding="utf-8"?>
<sst xmlns="http://schemas.openxmlformats.org/spreadsheetml/2006/main" count="40" uniqueCount="27">
  <si>
    <t>c-1 Vi=10mV</t>
  </si>
  <si>
    <t>c-1</t>
  </si>
  <si>
    <t>R2=100kΩ</t>
  </si>
  <si>
    <t>R2=1MΩ</t>
  </si>
  <si>
    <t>周波数[kHz]</t>
  </si>
  <si>
    <t>出力電圧[mV]</t>
  </si>
  <si>
    <t>利得</t>
  </si>
  <si>
    <t>写真番号</t>
  </si>
  <si>
    <t>出力電圧[V]</t>
  </si>
  <si>
    <t>3.1.2</t>
  </si>
  <si>
    <t>52　53 番正弦波　黄色が出力　青が入力</t>
  </si>
  <si>
    <t>54　55 番三角波　</t>
  </si>
  <si>
    <t>3.1.3</t>
  </si>
  <si>
    <t>出力電圧</t>
  </si>
  <si>
    <t>再実験8番方形波</t>
  </si>
  <si>
    <t>355.60mV</t>
  </si>
  <si>
    <t>再実験7番　正弦波</t>
  </si>
  <si>
    <t>243.16mV</t>
  </si>
  <si>
    <t>再実験2</t>
  </si>
  <si>
    <t>再実験4</t>
  </si>
  <si>
    <t>(b)スルーレート</t>
  </si>
  <si>
    <t>写真番号再実験0,1</t>
  </si>
  <si>
    <t>c-2 Vi=500mV</t>
  </si>
  <si>
    <t>R2=330kΩ</t>
  </si>
  <si>
    <t>再実験6</t>
  </si>
  <si>
    <t>再実験3</t>
  </si>
  <si>
    <t>再実験5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</si>
</sst>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34"/>
  <sheetViews>
    <sheetView tabSelected="1" topLeftCell="D1" workbookViewId="0">
      <selection activeCell="N3" sqref="N3"/>
    </sheetView>
  </sheetViews>
  <sheetFormatPr defaultColWidth="9" defaultRowHeight="13.5" x14ac:dyDescent="0.15"/>
  <cols>
    <col min="2" max="2" width="11.875" customWidth="1"/>
    <col min="3" max="4" width="16.5" customWidth="1"/>
    <col min="6" max="6" width="12.625"/>
    <col min="9" max="9" width="12.25" customWidth="1"/>
    <col min="10" max="11" width="13.25" customWidth="1"/>
  </cols>
  <sheetData>
    <row r="2" spans="2:16" x14ac:dyDescent="0.15">
      <c r="B2" t="s">
        <v>0</v>
      </c>
      <c r="I2" t="s">
        <v>1</v>
      </c>
    </row>
    <row r="3" spans="2:16" x14ac:dyDescent="0.15">
      <c r="B3" t="s">
        <v>2</v>
      </c>
      <c r="I3" t="s">
        <v>3</v>
      </c>
    </row>
    <row r="4" spans="2:16" x14ac:dyDescent="0.15">
      <c r="B4" s="1" t="s">
        <v>4</v>
      </c>
      <c r="C4" s="1" t="s">
        <v>5</v>
      </c>
      <c r="D4" s="1" t="s">
        <v>6</v>
      </c>
      <c r="E4" t="s">
        <v>7</v>
      </c>
      <c r="I4" s="1" t="s">
        <v>4</v>
      </c>
      <c r="J4" s="1" t="s">
        <v>8</v>
      </c>
      <c r="K4" s="1" t="s">
        <v>6</v>
      </c>
      <c r="L4" t="s">
        <v>7</v>
      </c>
    </row>
    <row r="5" spans="2:16" x14ac:dyDescent="0.15">
      <c r="B5" s="1">
        <v>0.1</v>
      </c>
      <c r="C5" s="1">
        <v>102.44</v>
      </c>
      <c r="D5" s="1">
        <f>20*LOG10(C5/10)</f>
        <v>20.209391395927842</v>
      </c>
      <c r="E5">
        <v>0</v>
      </c>
      <c r="I5" s="1">
        <v>0.1</v>
      </c>
      <c r="J5" s="1">
        <v>1.0256000000000001</v>
      </c>
      <c r="K5" s="1">
        <f>20*LOG10(J5/0.01)</f>
        <v>40.219560243494847</v>
      </c>
      <c r="L5">
        <v>26</v>
      </c>
      <c r="N5" t="s">
        <v>9</v>
      </c>
    </row>
    <row r="6" spans="2:16" x14ac:dyDescent="0.15">
      <c r="B6" s="1">
        <v>1</v>
      </c>
      <c r="C6" s="1">
        <v>101.63</v>
      </c>
      <c r="D6" s="1">
        <f t="shared" ref="D6:D17" si="0">20*LOG10(C6/10)</f>
        <v>20.140438511573613</v>
      </c>
      <c r="E6">
        <v>1</v>
      </c>
      <c r="I6" s="1">
        <v>1</v>
      </c>
      <c r="J6" s="1">
        <v>1.0202</v>
      </c>
      <c r="K6" s="1">
        <f t="shared" ref="K6:K17" si="1">20*LOG10(J6/0.01)</f>
        <v>40.173706383903358</v>
      </c>
      <c r="L6">
        <v>27</v>
      </c>
      <c r="N6" t="s">
        <v>10</v>
      </c>
    </row>
    <row r="7" spans="2:16" x14ac:dyDescent="0.15">
      <c r="B7" s="1">
        <v>5</v>
      </c>
      <c r="C7" s="1">
        <v>101.56</v>
      </c>
      <c r="D7" s="1">
        <f t="shared" si="0"/>
        <v>20.13445384403369</v>
      </c>
      <c r="E7">
        <v>2</v>
      </c>
      <c r="I7" s="1">
        <v>5</v>
      </c>
      <c r="J7" s="1">
        <v>0.91190000000000004</v>
      </c>
      <c r="K7" s="1">
        <f t="shared" si="1"/>
        <v>39.198944314169971</v>
      </c>
      <c r="L7">
        <v>28</v>
      </c>
      <c r="N7" t="s">
        <v>11</v>
      </c>
    </row>
    <row r="8" spans="2:16" x14ac:dyDescent="0.15">
      <c r="B8" s="1">
        <v>10</v>
      </c>
      <c r="C8" s="1">
        <v>102.45</v>
      </c>
      <c r="D8" s="1">
        <f t="shared" si="0"/>
        <v>20.210239254744277</v>
      </c>
      <c r="E8">
        <v>3</v>
      </c>
      <c r="I8" s="1">
        <v>10</v>
      </c>
      <c r="J8" s="1">
        <v>0.7107</v>
      </c>
      <c r="K8" s="1">
        <f t="shared" si="1"/>
        <v>37.03372630884855</v>
      </c>
      <c r="L8">
        <v>29</v>
      </c>
    </row>
    <row r="9" spans="2:16" x14ac:dyDescent="0.15">
      <c r="B9" s="1">
        <v>20</v>
      </c>
      <c r="C9" s="1">
        <v>101.75</v>
      </c>
      <c r="D9" s="1">
        <f t="shared" si="0"/>
        <v>20.150688357945153</v>
      </c>
      <c r="E9">
        <v>4</v>
      </c>
      <c r="I9" s="1">
        <v>20</v>
      </c>
      <c r="J9" s="1">
        <v>0.45100000000000001</v>
      </c>
      <c r="K9" s="1">
        <f t="shared" si="1"/>
        <v>33.083530837559209</v>
      </c>
      <c r="L9">
        <v>30</v>
      </c>
      <c r="N9" t="s">
        <v>12</v>
      </c>
      <c r="P9" t="s">
        <v>13</v>
      </c>
    </row>
    <row r="10" spans="2:16" x14ac:dyDescent="0.15">
      <c r="B10" s="1">
        <v>30</v>
      </c>
      <c r="C10" s="1">
        <v>99.32</v>
      </c>
      <c r="D10" s="1">
        <f t="shared" si="0"/>
        <v>19.940734217650533</v>
      </c>
      <c r="E10">
        <v>5</v>
      </c>
      <c r="I10" s="1">
        <v>30</v>
      </c>
      <c r="J10" s="1">
        <v>0.31280000000000002</v>
      </c>
      <c r="K10" s="1">
        <f t="shared" si="1"/>
        <v>29.905334887756212</v>
      </c>
      <c r="L10">
        <v>31</v>
      </c>
      <c r="N10" s="3" t="s">
        <v>14</v>
      </c>
      <c r="O10" s="3"/>
      <c r="P10" t="s">
        <v>15</v>
      </c>
    </row>
    <row r="11" spans="2:16" x14ac:dyDescent="0.15">
      <c r="B11" s="1">
        <v>40</v>
      </c>
      <c r="C11" s="1">
        <v>98.05</v>
      </c>
      <c r="D11" s="1">
        <f t="shared" si="0"/>
        <v>19.828951960076058</v>
      </c>
      <c r="E11">
        <v>6</v>
      </c>
      <c r="I11" s="1">
        <v>40</v>
      </c>
      <c r="J11" s="1">
        <v>0.24892</v>
      </c>
      <c r="K11" s="1">
        <f t="shared" si="1"/>
        <v>27.921195846248658</v>
      </c>
      <c r="L11">
        <v>32</v>
      </c>
      <c r="N11" s="3" t="s">
        <v>16</v>
      </c>
      <c r="O11" s="3"/>
      <c r="P11" t="s">
        <v>17</v>
      </c>
    </row>
    <row r="12" spans="2:16" x14ac:dyDescent="0.15">
      <c r="B12" s="2">
        <v>50</v>
      </c>
      <c r="C12" s="2">
        <v>94.78</v>
      </c>
      <c r="D12" s="2">
        <f t="shared" si="0"/>
        <v>19.534334087267645</v>
      </c>
      <c r="E12" s="3" t="s">
        <v>18</v>
      </c>
      <c r="I12" s="2">
        <v>50</v>
      </c>
      <c r="J12" s="2">
        <v>0.19070000000000001</v>
      </c>
      <c r="K12" s="2">
        <f t="shared" si="1"/>
        <v>25.607013860920112</v>
      </c>
      <c r="L12" s="3" t="s">
        <v>19</v>
      </c>
    </row>
    <row r="13" spans="2:16" x14ac:dyDescent="0.15">
      <c r="B13" s="1">
        <v>60</v>
      </c>
      <c r="C13" s="1">
        <v>95.95</v>
      </c>
      <c r="D13" s="1">
        <f t="shared" si="0"/>
        <v>19.640899581429807</v>
      </c>
      <c r="E13">
        <v>8</v>
      </c>
      <c r="I13" s="1">
        <v>60</v>
      </c>
      <c r="J13" s="1">
        <v>0.17923</v>
      </c>
      <c r="K13" s="1">
        <f t="shared" si="1"/>
        <v>25.068214095807345</v>
      </c>
      <c r="L13">
        <v>34</v>
      </c>
    </row>
    <row r="14" spans="2:16" x14ac:dyDescent="0.15">
      <c r="B14" s="1">
        <v>70</v>
      </c>
      <c r="C14" s="1">
        <v>95.28</v>
      </c>
      <c r="D14" s="1">
        <f t="shared" si="0"/>
        <v>19.58003496949442</v>
      </c>
      <c r="E14">
        <v>9</v>
      </c>
      <c r="I14" s="1">
        <v>70</v>
      </c>
      <c r="J14" s="1">
        <v>0.15958</v>
      </c>
      <c r="K14" s="1">
        <f t="shared" si="1"/>
        <v>24.059569214741305</v>
      </c>
      <c r="L14">
        <v>35</v>
      </c>
      <c r="N14" t="s">
        <v>20</v>
      </c>
    </row>
    <row r="15" spans="2:16" x14ac:dyDescent="0.15">
      <c r="B15" s="1">
        <v>80</v>
      </c>
      <c r="C15" s="1">
        <v>93.22</v>
      </c>
      <c r="D15" s="1">
        <f t="shared" si="0"/>
        <v>19.390181971931334</v>
      </c>
      <c r="E15">
        <v>10</v>
      </c>
      <c r="I15" s="1">
        <v>80</v>
      </c>
      <c r="J15" s="1">
        <v>0.14446000000000001</v>
      </c>
      <c r="K15" s="1">
        <f t="shared" si="1"/>
        <v>23.194952210485454</v>
      </c>
      <c r="L15">
        <v>36</v>
      </c>
      <c r="N15" s="3" t="s">
        <v>21</v>
      </c>
      <c r="O15" s="3"/>
    </row>
    <row r="16" spans="2:16" x14ac:dyDescent="0.15">
      <c r="B16" s="1">
        <v>90</v>
      </c>
      <c r="C16" s="1">
        <v>91.03</v>
      </c>
      <c r="D16" s="1">
        <f t="shared" si="0"/>
        <v>19.18369085462383</v>
      </c>
      <c r="E16">
        <v>11</v>
      </c>
      <c r="I16" s="1">
        <v>90</v>
      </c>
      <c r="J16" s="1">
        <v>0.13063</v>
      </c>
      <c r="K16" s="1">
        <f t="shared" si="1"/>
        <v>22.320858536984119</v>
      </c>
      <c r="L16">
        <v>37</v>
      </c>
    </row>
    <row r="17" spans="2:12" x14ac:dyDescent="0.15">
      <c r="B17" s="1">
        <v>100</v>
      </c>
      <c r="C17" s="1">
        <v>88.15</v>
      </c>
      <c r="D17" s="1">
        <f t="shared" si="0"/>
        <v>18.904446332706819</v>
      </c>
      <c r="E17">
        <v>12</v>
      </c>
      <c r="I17" s="1">
        <v>100</v>
      </c>
      <c r="J17" s="1">
        <v>0.12114999999999999</v>
      </c>
      <c r="K17" s="1">
        <f t="shared" si="1"/>
        <v>21.6664683694705</v>
      </c>
      <c r="L17">
        <v>38</v>
      </c>
    </row>
    <row r="19" spans="2:12" x14ac:dyDescent="0.15">
      <c r="B19" t="s">
        <v>1</v>
      </c>
      <c r="I19" t="s">
        <v>22</v>
      </c>
    </row>
    <row r="20" spans="2:12" x14ac:dyDescent="0.15">
      <c r="B20" t="s">
        <v>23</v>
      </c>
      <c r="I20" t="s">
        <v>2</v>
      </c>
    </row>
    <row r="21" spans="2:12" x14ac:dyDescent="0.15">
      <c r="B21" s="1" t="s">
        <v>4</v>
      </c>
      <c r="C21" s="1" t="s">
        <v>5</v>
      </c>
      <c r="D21" s="1" t="s">
        <v>6</v>
      </c>
      <c r="E21" t="s">
        <v>7</v>
      </c>
      <c r="I21" s="1" t="s">
        <v>4</v>
      </c>
      <c r="J21" s="1" t="s">
        <v>8</v>
      </c>
      <c r="K21" s="1" t="s">
        <v>6</v>
      </c>
      <c r="L21" t="s">
        <v>7</v>
      </c>
    </row>
    <row r="22" spans="2:12" x14ac:dyDescent="0.15">
      <c r="B22" s="1">
        <v>0.1</v>
      </c>
      <c r="C22" s="1">
        <v>339.3</v>
      </c>
      <c r="D22" s="1">
        <f>20*LOG10(C22/10)</f>
        <v>30.611677192902356</v>
      </c>
      <c r="E22">
        <v>13</v>
      </c>
      <c r="I22" s="1">
        <v>0.1</v>
      </c>
      <c r="J22" s="1">
        <v>4.9627999999999997</v>
      </c>
      <c r="K22" s="1">
        <f>20*LOG10(J22/0.5)</f>
        <v>19.935135384396929</v>
      </c>
      <c r="L22">
        <v>39</v>
      </c>
    </row>
    <row r="23" spans="2:12" x14ac:dyDescent="0.15">
      <c r="B23" s="1">
        <v>1</v>
      </c>
      <c r="C23" s="1">
        <v>338.95</v>
      </c>
      <c r="D23" s="1">
        <f t="shared" ref="D23:D34" si="2">20*LOG10(C23/10)</f>
        <v>30.602712764909224</v>
      </c>
      <c r="E23">
        <v>14</v>
      </c>
      <c r="I23" s="1">
        <v>1</v>
      </c>
      <c r="J23" s="1">
        <v>4.9641000000000002</v>
      </c>
      <c r="K23" s="1">
        <f t="shared" ref="K23:K34" si="3">20*LOG10(J23/0.5)</f>
        <v>19.937410345682736</v>
      </c>
      <c r="L23">
        <v>40</v>
      </c>
    </row>
    <row r="24" spans="2:12" x14ac:dyDescent="0.15">
      <c r="B24" s="1">
        <v>5</v>
      </c>
      <c r="C24" s="1">
        <v>335.12</v>
      </c>
      <c r="D24" s="1">
        <f t="shared" si="2"/>
        <v>30.50400694706326</v>
      </c>
      <c r="E24">
        <v>15</v>
      </c>
      <c r="I24" s="1">
        <v>5</v>
      </c>
      <c r="J24" s="1">
        <v>4.9676999999999998</v>
      </c>
      <c r="K24" s="1">
        <f t="shared" si="3"/>
        <v>19.943707130568956</v>
      </c>
      <c r="L24">
        <v>41</v>
      </c>
    </row>
    <row r="25" spans="2:12" x14ac:dyDescent="0.15">
      <c r="B25" s="1">
        <v>10</v>
      </c>
      <c r="C25" s="1">
        <v>325</v>
      </c>
      <c r="D25" s="1">
        <f t="shared" si="2"/>
        <v>30.237667219577489</v>
      </c>
      <c r="E25">
        <v>16</v>
      </c>
      <c r="I25" s="2">
        <v>10</v>
      </c>
      <c r="J25" s="2">
        <v>5.0205000000000002</v>
      </c>
      <c r="K25" s="2">
        <f t="shared" si="3"/>
        <v>20.035539341548795</v>
      </c>
      <c r="L25" s="3" t="s">
        <v>24</v>
      </c>
    </row>
    <row r="26" spans="2:12" x14ac:dyDescent="0.15">
      <c r="B26" s="1">
        <v>20</v>
      </c>
      <c r="C26" s="1">
        <v>284.39999999999998</v>
      </c>
      <c r="D26" s="1">
        <f t="shared" si="2"/>
        <v>29.078591841154573</v>
      </c>
      <c r="E26">
        <v>17</v>
      </c>
      <c r="I26" s="1">
        <v>20</v>
      </c>
      <c r="J26" s="1">
        <v>4.5065</v>
      </c>
      <c r="K26" s="1">
        <f t="shared" si="3"/>
        <v>19.097387421329564</v>
      </c>
      <c r="L26">
        <v>43</v>
      </c>
    </row>
    <row r="27" spans="2:12" x14ac:dyDescent="0.15">
      <c r="B27" s="1">
        <v>30</v>
      </c>
      <c r="C27" s="1">
        <v>241.96</v>
      </c>
      <c r="D27" s="1">
        <f t="shared" si="2"/>
        <v>27.674871516706261</v>
      </c>
      <c r="E27">
        <v>18</v>
      </c>
      <c r="I27" s="1">
        <v>30</v>
      </c>
      <c r="J27" s="1">
        <v>3.3018000000000001</v>
      </c>
      <c r="K27" s="1">
        <f t="shared" si="3"/>
        <v>16.395615177175628</v>
      </c>
      <c r="L27">
        <v>44</v>
      </c>
    </row>
    <row r="28" spans="2:12" x14ac:dyDescent="0.15">
      <c r="B28" s="1">
        <v>40</v>
      </c>
      <c r="C28" s="1">
        <v>207.02</v>
      </c>
      <c r="D28" s="1">
        <f t="shared" si="2"/>
        <v>26.320246084989265</v>
      </c>
      <c r="E28">
        <v>19</v>
      </c>
      <c r="I28" s="1">
        <v>40</v>
      </c>
      <c r="J28" s="1">
        <v>2.4843000000000002</v>
      </c>
      <c r="K28" s="1">
        <f t="shared" si="3"/>
        <v>13.924680700516616</v>
      </c>
      <c r="L28">
        <v>45</v>
      </c>
    </row>
    <row r="29" spans="2:12" x14ac:dyDescent="0.15">
      <c r="B29" s="2">
        <v>50</v>
      </c>
      <c r="C29" s="2">
        <v>171.01</v>
      </c>
      <c r="D29" s="2">
        <f t="shared" si="2"/>
        <v>24.660430139753871</v>
      </c>
      <c r="E29" s="3" t="s">
        <v>25</v>
      </c>
      <c r="I29" s="2">
        <v>50</v>
      </c>
      <c r="J29" s="2">
        <v>1.8640000000000001</v>
      </c>
      <c r="K29" s="2">
        <f t="shared" si="3"/>
        <v>11.429518073638876</v>
      </c>
      <c r="L29" s="3" t="s">
        <v>26</v>
      </c>
    </row>
    <row r="30" spans="2:12" x14ac:dyDescent="0.15">
      <c r="B30" s="1">
        <v>60</v>
      </c>
      <c r="C30" s="1">
        <v>163.1</v>
      </c>
      <c r="D30" s="1">
        <f t="shared" si="2"/>
        <v>24.249079220805516</v>
      </c>
      <c r="E30">
        <v>21</v>
      </c>
      <c r="I30" s="1">
        <v>60</v>
      </c>
      <c r="J30" s="1">
        <v>1.68</v>
      </c>
      <c r="K30" s="1">
        <f t="shared" si="3"/>
        <v>10.52678554779688</v>
      </c>
      <c r="L30">
        <v>47</v>
      </c>
    </row>
    <row r="31" spans="2:12" x14ac:dyDescent="0.15">
      <c r="B31" s="1">
        <v>70</v>
      </c>
      <c r="C31" s="1">
        <v>151.19999999999999</v>
      </c>
      <c r="D31" s="1">
        <f t="shared" si="2"/>
        <v>23.591035823303752</v>
      </c>
      <c r="E31">
        <v>22</v>
      </c>
      <c r="I31" s="1">
        <v>70</v>
      </c>
      <c r="J31" s="1">
        <v>1.4455</v>
      </c>
      <c r="K31" s="1">
        <f t="shared" si="3"/>
        <v>9.2209618334131562</v>
      </c>
      <c r="L31">
        <v>48</v>
      </c>
    </row>
    <row r="32" spans="2:12" x14ac:dyDescent="0.15">
      <c r="B32" s="1">
        <v>80</v>
      </c>
      <c r="C32" s="1">
        <v>138.24</v>
      </c>
      <c r="D32" s="1">
        <f t="shared" si="2"/>
        <v>22.812674502696364</v>
      </c>
      <c r="E32">
        <v>23</v>
      </c>
      <c r="I32" s="1">
        <v>80</v>
      </c>
      <c r="J32" s="1">
        <v>1.2736000000000001</v>
      </c>
      <c r="K32" s="1">
        <f t="shared" si="3"/>
        <v>8.1212609211515012</v>
      </c>
      <c r="L32">
        <v>49</v>
      </c>
    </row>
    <row r="33" spans="2:12" x14ac:dyDescent="0.15">
      <c r="B33" s="1">
        <v>90</v>
      </c>
      <c r="C33" s="1">
        <v>127.77</v>
      </c>
      <c r="D33" s="1">
        <f t="shared" si="2"/>
        <v>22.128577895868226</v>
      </c>
      <c r="E33">
        <v>24</v>
      </c>
      <c r="I33" s="1">
        <v>90</v>
      </c>
      <c r="J33" s="1">
        <v>1.1281000000000001</v>
      </c>
      <c r="K33" s="1">
        <f t="shared" si="3"/>
        <v>7.0675518977729013</v>
      </c>
      <c r="L33">
        <v>50</v>
      </c>
    </row>
    <row r="34" spans="2:12" x14ac:dyDescent="0.15">
      <c r="B34" s="1">
        <v>100</v>
      </c>
      <c r="C34" s="1">
        <v>117.78</v>
      </c>
      <c r="D34" s="1">
        <f t="shared" si="2"/>
        <v>21.421430999672996</v>
      </c>
      <c r="E34">
        <v>25</v>
      </c>
      <c r="I34" s="1">
        <v>100</v>
      </c>
      <c r="J34" s="1">
        <v>1.0195000000000001</v>
      </c>
      <c r="K34" s="1">
        <f t="shared" si="3"/>
        <v>6.1883445155628003</v>
      </c>
      <c r="L34">
        <v>51</v>
      </c>
    </row>
  </sheetData>
  <phoneticPr fontId="1"/>
  <pageMargins left="0.69930555555555596" right="0.69930555555555596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八木橋晃一</cp:lastModifiedBy>
  <cp:lastPrinted>2018-04-25T06:42:45Z</cp:lastPrinted>
  <dcterms:created xsi:type="dcterms:W3CDTF">2018-04-19T07:25:00Z</dcterms:created>
  <dcterms:modified xsi:type="dcterms:W3CDTF">2018-04-25T08:30:44Z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