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https://d.docs.live.net/f39e568148f451f3/Desktop/"/>
    </mc:Choice>
  </mc:AlternateContent>
  <xr:revisionPtr revIDLastSave="506" documentId="8_{1CA5FE4D-1153-47EC-82A6-19A5342958A3}" xr6:coauthVersionLast="47" xr6:coauthVersionMax="47" xr10:uidLastSave="{A8EB7AEF-063B-40CD-B58B-90CA78E4EE14}"/>
  <bookViews>
    <workbookView xWindow="-110" yWindow="-110" windowWidth="19420" windowHeight="10300" tabRatio="853" firstSheet="12" activeTab="14" xr2:uid="{00000000-000D-0000-FFFF-FFFF00000000}"/>
  </bookViews>
  <sheets>
    <sheet name="Narrow Neural Network " sheetId="47" r:id="rId1"/>
    <sheet name="Wide Neural Network " sheetId="46" r:id="rId2"/>
    <sheet name="Trilayered Neural Network " sheetId="45" r:id="rId3"/>
    <sheet name="Bilayered Neural Network" sheetId="26" r:id="rId4"/>
    <sheet name="ML Comp" sheetId="44" r:id="rId5"/>
    <sheet name="Bilayered Neural Network - MRMR" sheetId="48" r:id="rId6"/>
    <sheet name="Bilayered Neural Network - Chi2" sheetId="49" r:id="rId7"/>
    <sheet name="Bilayered Neural Network -Anova" sheetId="50" r:id="rId8"/>
    <sheet name="Bilayered NeuralNetwork-Krushal" sheetId="51" r:id="rId9"/>
    <sheet name="Ranking by FEs " sheetId="33" r:id="rId10"/>
    <sheet name="Bilayered NN-Chi2(16 features)" sheetId="35" r:id="rId11"/>
    <sheet name="Bilayered NN-Chi2(14 features)" sheetId="52" r:id="rId12"/>
    <sheet name="Bilayered NN-Chi2(12 features)" sheetId="53" r:id="rId13"/>
    <sheet name="Bilayered NN-Chi2(10 features)" sheetId="54" r:id="rId14"/>
    <sheet name="Rank Comparision(12)" sheetId="43" r:id="rId15"/>
    <sheet name="Comp No of FES" sheetId="17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0" i="54" l="1"/>
  <c r="F10" i="54"/>
  <c r="H10" i="54" s="1"/>
  <c r="G9" i="54"/>
  <c r="F9" i="54"/>
  <c r="H9" i="54" s="1"/>
  <c r="G8" i="54"/>
  <c r="F8" i="54"/>
  <c r="H8" i="54" s="1"/>
  <c r="G7" i="54"/>
  <c r="F7" i="54"/>
  <c r="H7" i="54" s="1"/>
  <c r="G6" i="54"/>
  <c r="F6" i="54"/>
  <c r="H6" i="54" s="1"/>
  <c r="G5" i="54"/>
  <c r="F5" i="54"/>
  <c r="G4" i="54"/>
  <c r="F4" i="54"/>
  <c r="G10" i="53"/>
  <c r="F10" i="53"/>
  <c r="H10" i="53" s="1"/>
  <c r="G9" i="53"/>
  <c r="F9" i="53"/>
  <c r="H9" i="53" s="1"/>
  <c r="G8" i="53"/>
  <c r="F8" i="53"/>
  <c r="H8" i="53" s="1"/>
  <c r="G7" i="53"/>
  <c r="F7" i="53"/>
  <c r="G6" i="53"/>
  <c r="F6" i="53"/>
  <c r="G5" i="53"/>
  <c r="F5" i="53"/>
  <c r="G4" i="53"/>
  <c r="F4" i="53"/>
  <c r="G10" i="52"/>
  <c r="F10" i="52"/>
  <c r="H10" i="52" s="1"/>
  <c r="G9" i="52"/>
  <c r="F9" i="52"/>
  <c r="H9" i="52" s="1"/>
  <c r="G8" i="52"/>
  <c r="F8" i="52"/>
  <c r="H8" i="52" s="1"/>
  <c r="G7" i="52"/>
  <c r="F7" i="52"/>
  <c r="H7" i="52" s="1"/>
  <c r="G6" i="52"/>
  <c r="F6" i="52"/>
  <c r="G5" i="52"/>
  <c r="F5" i="52"/>
  <c r="G4" i="52"/>
  <c r="F4" i="52"/>
  <c r="G10" i="51"/>
  <c r="F10" i="51"/>
  <c r="H10" i="51" s="1"/>
  <c r="G9" i="51"/>
  <c r="F9" i="51"/>
  <c r="H9" i="51" s="1"/>
  <c r="G8" i="51"/>
  <c r="F8" i="51"/>
  <c r="H8" i="51" s="1"/>
  <c r="G7" i="51"/>
  <c r="F7" i="51"/>
  <c r="H7" i="51" s="1"/>
  <c r="G6" i="51"/>
  <c r="F6" i="51"/>
  <c r="H6" i="51" s="1"/>
  <c r="G5" i="51"/>
  <c r="F5" i="51"/>
  <c r="H5" i="51" s="1"/>
  <c r="G4" i="51"/>
  <c r="F4" i="51"/>
  <c r="G10" i="50"/>
  <c r="F10" i="50"/>
  <c r="G9" i="50"/>
  <c r="F9" i="50"/>
  <c r="H9" i="50" s="1"/>
  <c r="G8" i="50"/>
  <c r="F8" i="50"/>
  <c r="H8" i="50" s="1"/>
  <c r="G7" i="50"/>
  <c r="F7" i="50"/>
  <c r="H7" i="50" s="1"/>
  <c r="G6" i="50"/>
  <c r="F6" i="50"/>
  <c r="H6" i="50" s="1"/>
  <c r="G5" i="50"/>
  <c r="F5" i="50"/>
  <c r="G4" i="50"/>
  <c r="F4" i="50"/>
  <c r="G10" i="49"/>
  <c r="F10" i="49"/>
  <c r="H10" i="49" s="1"/>
  <c r="G9" i="49"/>
  <c r="F9" i="49"/>
  <c r="G8" i="49"/>
  <c r="F8" i="49"/>
  <c r="H8" i="49" s="1"/>
  <c r="H7" i="49"/>
  <c r="G7" i="49"/>
  <c r="F7" i="49"/>
  <c r="G6" i="49"/>
  <c r="F6" i="49"/>
  <c r="H6" i="49" s="1"/>
  <c r="G5" i="49"/>
  <c r="F5" i="49"/>
  <c r="H5" i="49" s="1"/>
  <c r="G4" i="49"/>
  <c r="F4" i="49"/>
  <c r="G10" i="48"/>
  <c r="F10" i="48"/>
  <c r="G9" i="48"/>
  <c r="F9" i="48"/>
  <c r="G8" i="48"/>
  <c r="F8" i="48"/>
  <c r="H8" i="48" s="1"/>
  <c r="G7" i="48"/>
  <c r="F7" i="48"/>
  <c r="H7" i="48" s="1"/>
  <c r="G6" i="48"/>
  <c r="F6" i="48"/>
  <c r="H6" i="48" s="1"/>
  <c r="G5" i="48"/>
  <c r="F5" i="48"/>
  <c r="H5" i="48" s="1"/>
  <c r="G4" i="48"/>
  <c r="F4" i="48"/>
  <c r="H4" i="48" s="1"/>
  <c r="F11" i="26"/>
  <c r="G10" i="47"/>
  <c r="F10" i="47"/>
  <c r="G9" i="47"/>
  <c r="F9" i="47"/>
  <c r="H9" i="47" s="1"/>
  <c r="G8" i="47"/>
  <c r="F8" i="47"/>
  <c r="H8" i="47" s="1"/>
  <c r="G7" i="47"/>
  <c r="F7" i="47"/>
  <c r="H7" i="47" s="1"/>
  <c r="G6" i="47"/>
  <c r="F6" i="47"/>
  <c r="H6" i="47" s="1"/>
  <c r="G5" i="47"/>
  <c r="F5" i="47"/>
  <c r="H5" i="47" s="1"/>
  <c r="G4" i="47"/>
  <c r="G11" i="47" s="1"/>
  <c r="F4" i="47"/>
  <c r="G10" i="46"/>
  <c r="F10" i="46"/>
  <c r="H10" i="46" s="1"/>
  <c r="G9" i="46"/>
  <c r="F9" i="46"/>
  <c r="H9" i="46" s="1"/>
  <c r="G8" i="46"/>
  <c r="F8" i="46"/>
  <c r="H8" i="46" s="1"/>
  <c r="G7" i="46"/>
  <c r="F7" i="46"/>
  <c r="H7" i="46" s="1"/>
  <c r="G6" i="46"/>
  <c r="F6" i="46"/>
  <c r="H6" i="46" s="1"/>
  <c r="G5" i="46"/>
  <c r="F5" i="46"/>
  <c r="G4" i="46"/>
  <c r="F4" i="46"/>
  <c r="G10" i="45"/>
  <c r="F10" i="45"/>
  <c r="H10" i="45" s="1"/>
  <c r="G9" i="45"/>
  <c r="F9" i="45"/>
  <c r="H9" i="45" s="1"/>
  <c r="G8" i="45"/>
  <c r="F8" i="45"/>
  <c r="H8" i="45" s="1"/>
  <c r="G7" i="45"/>
  <c r="F7" i="45"/>
  <c r="H7" i="45" s="1"/>
  <c r="G6" i="45"/>
  <c r="F6" i="45"/>
  <c r="H6" i="45" s="1"/>
  <c r="G5" i="45"/>
  <c r="F5" i="45"/>
  <c r="G4" i="45"/>
  <c r="G11" i="45" s="1"/>
  <c r="F4" i="45"/>
  <c r="H4" i="45" s="1"/>
  <c r="F11" i="54" l="1"/>
  <c r="G11" i="54"/>
  <c r="H5" i="54"/>
  <c r="H4" i="54"/>
  <c r="H7" i="53"/>
  <c r="H6" i="53"/>
  <c r="H5" i="53"/>
  <c r="F11" i="53"/>
  <c r="G11" i="53"/>
  <c r="H4" i="53"/>
  <c r="H6" i="52"/>
  <c r="H5" i="52"/>
  <c r="G11" i="52"/>
  <c r="F11" i="52"/>
  <c r="H4" i="52"/>
  <c r="H11" i="52" s="1"/>
  <c r="F11" i="51"/>
  <c r="G11" i="51"/>
  <c r="H4" i="51"/>
  <c r="H11" i="51" s="1"/>
  <c r="H10" i="50"/>
  <c r="H5" i="50"/>
  <c r="G11" i="50"/>
  <c r="F11" i="50"/>
  <c r="H4" i="50"/>
  <c r="G11" i="49"/>
  <c r="H9" i="49"/>
  <c r="F11" i="49"/>
  <c r="H4" i="49"/>
  <c r="H9" i="48"/>
  <c r="G11" i="48"/>
  <c r="F11" i="48"/>
  <c r="H10" i="48"/>
  <c r="F11" i="47"/>
  <c r="H10" i="47"/>
  <c r="H4" i="47"/>
  <c r="H11" i="47" s="1"/>
  <c r="F11" i="46"/>
  <c r="G11" i="46"/>
  <c r="H5" i="46"/>
  <c r="H4" i="46"/>
  <c r="H5" i="45"/>
  <c r="H11" i="45" s="1"/>
  <c r="F11" i="45"/>
  <c r="G10" i="35"/>
  <c r="F10" i="35"/>
  <c r="G9" i="35"/>
  <c r="F9" i="35"/>
  <c r="H9" i="35" s="1"/>
  <c r="G8" i="35"/>
  <c r="F8" i="35"/>
  <c r="G7" i="35"/>
  <c r="F7" i="35"/>
  <c r="H7" i="35" s="1"/>
  <c r="G6" i="35"/>
  <c r="F6" i="35"/>
  <c r="G5" i="35"/>
  <c r="F5" i="35"/>
  <c r="G4" i="35"/>
  <c r="F4" i="35"/>
  <c r="H11" i="54" l="1"/>
  <c r="H11" i="53"/>
  <c r="H5" i="35"/>
  <c r="H11" i="50"/>
  <c r="H11" i="49"/>
  <c r="H11" i="48"/>
  <c r="H11" i="46"/>
  <c r="G11" i="35"/>
  <c r="H6" i="35"/>
  <c r="H10" i="35"/>
  <c r="F11" i="35"/>
  <c r="H8" i="35"/>
  <c r="H4" i="35"/>
  <c r="H11" i="35" l="1"/>
  <c r="G10" i="26"/>
  <c r="F10" i="26"/>
  <c r="G9" i="26"/>
  <c r="F9" i="26"/>
  <c r="G8" i="26"/>
  <c r="F8" i="26"/>
  <c r="G7" i="26"/>
  <c r="F7" i="26"/>
  <c r="H7" i="26" s="1"/>
  <c r="G6" i="26"/>
  <c r="F6" i="26"/>
  <c r="H6" i="26" s="1"/>
  <c r="G5" i="26"/>
  <c r="F5" i="26"/>
  <c r="G4" i="26"/>
  <c r="F4" i="26"/>
  <c r="G11" i="26" l="1"/>
  <c r="H10" i="26"/>
  <c r="H5" i="26"/>
  <c r="H9" i="26"/>
  <c r="H8" i="26"/>
  <c r="H4" i="26"/>
  <c r="H11" i="26" l="1"/>
</calcChain>
</file>

<file path=xl/sharedStrings.xml><?xml version="1.0" encoding="utf-8"?>
<sst xmlns="http://schemas.openxmlformats.org/spreadsheetml/2006/main" count="344" uniqueCount="84">
  <si>
    <t>Precision</t>
  </si>
  <si>
    <t>Recall</t>
  </si>
  <si>
    <t>TP</t>
  </si>
  <si>
    <t>FP</t>
  </si>
  <si>
    <t>FN</t>
  </si>
  <si>
    <t>F1 Score</t>
  </si>
  <si>
    <t>Validation Accuracy</t>
  </si>
  <si>
    <t>MRMR</t>
  </si>
  <si>
    <t>ML Technique</t>
  </si>
  <si>
    <t xml:space="preserve"> Accuracy</t>
  </si>
  <si>
    <t>All Features</t>
  </si>
  <si>
    <t>Class Label</t>
  </si>
  <si>
    <t>Feature</t>
  </si>
  <si>
    <t>CHI2</t>
  </si>
  <si>
    <t>ANOVA</t>
  </si>
  <si>
    <t>KRUSHKALS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</si>
  <si>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</si>
  <si>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</si>
  <si>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</si>
  <si>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</si>
  <si>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</si>
  <si>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</si>
  <si>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</si>
  <si>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</si>
  <si>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</si>
  <si>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</si>
  <si>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</si>
  <si>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</si>
  <si>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</si>
  <si>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</si>
  <si>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</si>
  <si>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R16</t>
  </si>
  <si>
    <t>12 Features</t>
  </si>
  <si>
    <t>Features</t>
  </si>
  <si>
    <t>Rank</t>
  </si>
  <si>
    <t>Comparision @ ML</t>
  </si>
  <si>
    <t>No. of Features</t>
  </si>
  <si>
    <t>Bilayered Neural Network</t>
  </si>
  <si>
    <t>Bilayered NN</t>
  </si>
  <si>
    <t>Obesity Type1</t>
  </si>
  <si>
    <t>Insufficient Weight</t>
  </si>
  <si>
    <t>Normal Weight</t>
  </si>
  <si>
    <t>Obesity Type2</t>
  </si>
  <si>
    <t>Obesity Type3</t>
  </si>
  <si>
    <t>Overweight Level 1</t>
  </si>
  <si>
    <t>Overweight Level 2</t>
  </si>
  <si>
    <t xml:space="preserve">Trilayered Neural Network </t>
  </si>
  <si>
    <t>Trilayered NN</t>
  </si>
  <si>
    <t xml:space="preserve">Wide Neural Network </t>
  </si>
  <si>
    <t>Wide NN</t>
  </si>
  <si>
    <t xml:space="preserve">Narrow Neural Network </t>
  </si>
  <si>
    <t>Narrow NN</t>
  </si>
  <si>
    <t>Trilayered Neural Network</t>
  </si>
  <si>
    <t>Wide Neural Network</t>
  </si>
  <si>
    <t>Narrow Neural Network</t>
  </si>
  <si>
    <t>Bilayered Neural Network - MRMR</t>
  </si>
  <si>
    <t>Weight</t>
  </si>
  <si>
    <t>SMOKE</t>
  </si>
  <si>
    <t>Gender</t>
  </si>
  <si>
    <t>CAEC</t>
  </si>
  <si>
    <t>CALC</t>
  </si>
  <si>
    <t>family_history_with_overweight</t>
  </si>
  <si>
    <t>MTRANS</t>
  </si>
  <si>
    <t>FCVC</t>
  </si>
  <si>
    <t>FAVC</t>
  </si>
  <si>
    <t>NCP</t>
  </si>
  <si>
    <t>SCC</t>
  </si>
  <si>
    <t>Age</t>
  </si>
  <si>
    <t>CH2O</t>
  </si>
  <si>
    <t>FAF</t>
  </si>
  <si>
    <t>TUE</t>
  </si>
  <si>
    <t>Height</t>
  </si>
  <si>
    <t>Bilayered Neural Network - Chi2</t>
  </si>
  <si>
    <t>Bilayered Neural Network - Anova</t>
  </si>
  <si>
    <t>Bilayered Neural Network - Krushals</t>
  </si>
  <si>
    <t>Bilayered NN-Chi2(16 features)</t>
  </si>
  <si>
    <t>16 Features</t>
  </si>
  <si>
    <t>Bilayered NN-Chi2(14 features)</t>
  </si>
  <si>
    <t>14 Features</t>
  </si>
  <si>
    <t>Bilayered NN-Chi2(12 features)</t>
  </si>
  <si>
    <t>Bilayered NN-Chi2(10 features)</t>
  </si>
  <si>
    <t>10 Features</t>
  </si>
  <si>
    <t>Rank of 12 Features Using Chi2 for Bilayered NN</t>
  </si>
  <si>
    <t>Comparision @ Bilayered NN Chi2 @ No of Features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</si>
</sst>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/>
    <xf numFmtId="2" fontId="0" fillId="0" borderId="1" xfId="0" applyNumberFormat="1" applyBorder="1" applyAlignment="1">
      <alignment horizontal="center"/>
    </xf>
    <xf numFmtId="0" fontId="1" fillId="0" borderId="3" xfId="0" applyFont="1" applyBorder="1"/>
    <xf numFmtId="0" fontId="1" fillId="0" borderId="4" xfId="0" applyFont="1" applyBorder="1"/>
    <xf numFmtId="2" fontId="1" fillId="0" borderId="4" xfId="0" applyNumberFormat="1" applyFont="1" applyBorder="1"/>
    <xf numFmtId="0" fontId="0" fillId="0" borderId="1" xfId="0" applyBorder="1"/>
    <xf numFmtId="2" fontId="0" fillId="0" borderId="1" xfId="0" applyNumberFormat="1" applyBorder="1"/>
    <xf numFmtId="0" fontId="0" fillId="0" borderId="2" xfId="0" applyBorder="1"/>
    <xf numFmtId="2" fontId="0" fillId="0" borderId="2" xfId="0" applyNumberFormat="1" applyBorder="1"/>
    <xf numFmtId="0" fontId="0" fillId="0" borderId="5" xfId="0" applyBorder="1"/>
    <xf numFmtId="2" fontId="0" fillId="0" borderId="5" xfId="0" applyNumberFormat="1" applyBorder="1"/>
    <xf numFmtId="0" fontId="1" fillId="0" borderId="3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1" fillId="0" borderId="6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Alignment="1">
      <alignment horizontal="left"/>
    </xf>
    <xf numFmtId="0" fontId="1" fillId="0" borderId="1" xfId="0" applyFont="1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5E09C-6BF3-470A-9EA0-50EB273F703D}">
  <dimension ref="A1:I16"/>
  <sheetViews>
    <sheetView workbookViewId="0">
      <selection activeCell="K13" sqref="K13"/>
    </sheetView>
  </sheetViews>
  <sheetFormatPr defaultRowHeight="14.5" x14ac:dyDescent="0.35"/>
  <cols>
    <col min="1" max="1" width="15.36328125" customWidth="1"/>
    <col min="2" max="2" width="17.7265625" customWidth="1"/>
    <col min="3" max="4" width="5.6328125" customWidth="1"/>
    <col min="5" max="5" width="5.54296875" customWidth="1"/>
    <col min="9" max="9" width="11.6328125" customWidth="1"/>
  </cols>
  <sheetData>
    <row r="1" spans="1:9" ht="15" thickBot="1" x14ac:dyDescent="0.4">
      <c r="A1" s="25" t="s">
        <v>50</v>
      </c>
      <c r="B1" s="26"/>
      <c r="C1" s="26"/>
      <c r="D1" s="26"/>
      <c r="E1" s="26"/>
      <c r="F1" s="26"/>
      <c r="G1" s="26"/>
      <c r="H1" s="26"/>
      <c r="I1" s="26"/>
    </row>
    <row r="2" spans="1:9" ht="15" thickBot="1" x14ac:dyDescent="0.4"/>
    <row r="3" spans="1:9" ht="29.5" thickBot="1" x14ac:dyDescent="0.4">
      <c r="A3" s="14" t="s">
        <v>51</v>
      </c>
      <c r="B3" s="15" t="s">
        <v>11</v>
      </c>
      <c r="C3" s="16" t="s">
        <v>2</v>
      </c>
      <c r="D3" s="16" t="s">
        <v>3</v>
      </c>
      <c r="E3" s="16" t="s">
        <v>4</v>
      </c>
      <c r="F3" s="16" t="s">
        <v>0</v>
      </c>
      <c r="G3" s="16" t="s">
        <v>1</v>
      </c>
      <c r="H3" s="16" t="s">
        <v>5</v>
      </c>
      <c r="I3" s="17" t="s">
        <v>6</v>
      </c>
    </row>
    <row r="4" spans="1:9" x14ac:dyDescent="0.35">
      <c r="B4" s="12" t="s">
        <v>40</v>
      </c>
      <c r="C4" s="12">
        <v>29</v>
      </c>
      <c r="D4" s="12">
        <v>3</v>
      </c>
      <c r="E4" s="12">
        <v>0</v>
      </c>
      <c r="F4" s="13">
        <f t="shared" ref="F4:F10" si="0">(C4/(C4+D4))*100</f>
        <v>90.625</v>
      </c>
      <c r="G4" s="13">
        <f t="shared" ref="G4:G10" si="1">(C4/(C4+E4))*100</f>
        <v>100</v>
      </c>
      <c r="H4" s="13">
        <f t="shared" ref="H4:H10" si="2">(2*F4*G4)/(F4+G4)</f>
        <v>95.081967213114751</v>
      </c>
      <c r="I4" s="12"/>
    </row>
    <row r="5" spans="1:9" x14ac:dyDescent="0.35">
      <c r="B5" s="8" t="s">
        <v>41</v>
      </c>
      <c r="C5" s="8">
        <v>25</v>
      </c>
      <c r="D5" s="8">
        <v>2</v>
      </c>
      <c r="E5" s="8">
        <v>4</v>
      </c>
      <c r="F5" s="9">
        <f t="shared" si="0"/>
        <v>92.592592592592595</v>
      </c>
      <c r="G5" s="9">
        <f t="shared" si="1"/>
        <v>86.206896551724128</v>
      </c>
      <c r="H5" s="9">
        <f t="shared" si="2"/>
        <v>89.285714285714278</v>
      </c>
      <c r="I5" s="8"/>
    </row>
    <row r="6" spans="1:9" x14ac:dyDescent="0.35">
      <c r="B6" s="8" t="s">
        <v>39</v>
      </c>
      <c r="C6" s="8">
        <v>36</v>
      </c>
      <c r="D6" s="8">
        <v>2</v>
      </c>
      <c r="E6" s="8">
        <v>0</v>
      </c>
      <c r="F6" s="9">
        <f t="shared" si="0"/>
        <v>94.73684210526315</v>
      </c>
      <c r="G6" s="9">
        <f t="shared" si="1"/>
        <v>100</v>
      </c>
      <c r="H6" s="9">
        <f t="shared" si="2"/>
        <v>97.297297297297291</v>
      </c>
      <c r="I6" s="8"/>
    </row>
    <row r="7" spans="1:9" x14ac:dyDescent="0.35">
      <c r="B7" s="8" t="s">
        <v>42</v>
      </c>
      <c r="C7" s="8">
        <v>30</v>
      </c>
      <c r="D7" s="8">
        <v>0</v>
      </c>
      <c r="E7" s="8">
        <v>0</v>
      </c>
      <c r="F7" s="9">
        <f t="shared" si="0"/>
        <v>100</v>
      </c>
      <c r="G7" s="9">
        <f t="shared" si="1"/>
        <v>100</v>
      </c>
      <c r="H7" s="9">
        <f t="shared" si="2"/>
        <v>100</v>
      </c>
      <c r="I7" s="8"/>
    </row>
    <row r="8" spans="1:9" x14ac:dyDescent="0.35">
      <c r="B8" s="8" t="s">
        <v>43</v>
      </c>
      <c r="C8" s="8">
        <v>33</v>
      </c>
      <c r="D8" s="8">
        <v>0</v>
      </c>
      <c r="E8" s="8">
        <v>0</v>
      </c>
      <c r="F8" s="9">
        <f t="shared" si="0"/>
        <v>100</v>
      </c>
      <c r="G8" s="9">
        <f t="shared" si="1"/>
        <v>100</v>
      </c>
      <c r="H8" s="9">
        <f t="shared" si="2"/>
        <v>100</v>
      </c>
      <c r="I8" s="8"/>
    </row>
    <row r="9" spans="1:9" x14ac:dyDescent="0.35">
      <c r="B9" s="8" t="s">
        <v>44</v>
      </c>
      <c r="C9" s="8">
        <v>26</v>
      </c>
      <c r="D9" s="8">
        <v>4</v>
      </c>
      <c r="E9" s="8">
        <v>5</v>
      </c>
      <c r="F9" s="9">
        <f t="shared" si="0"/>
        <v>86.666666666666671</v>
      </c>
      <c r="G9" s="9">
        <f t="shared" si="1"/>
        <v>83.870967741935488</v>
      </c>
      <c r="H9" s="9">
        <f t="shared" si="2"/>
        <v>85.245901639344268</v>
      </c>
      <c r="I9" s="8"/>
    </row>
    <row r="10" spans="1:9" ht="15" thickBot="1" x14ac:dyDescent="0.4">
      <c r="B10" s="10" t="s">
        <v>45</v>
      </c>
      <c r="C10" s="10">
        <v>27</v>
      </c>
      <c r="D10" s="10">
        <v>2</v>
      </c>
      <c r="E10" s="10">
        <v>4</v>
      </c>
      <c r="F10" s="11">
        <f t="shared" si="0"/>
        <v>93.103448275862064</v>
      </c>
      <c r="G10" s="11">
        <f t="shared" si="1"/>
        <v>87.096774193548384</v>
      </c>
      <c r="H10" s="11">
        <f t="shared" si="2"/>
        <v>90</v>
      </c>
      <c r="I10" s="10"/>
    </row>
    <row r="11" spans="1:9" ht="15" thickBot="1" x14ac:dyDescent="0.4">
      <c r="A11" s="5" t="s">
        <v>10</v>
      </c>
      <c r="B11" s="5"/>
      <c r="C11" s="6"/>
      <c r="D11" s="6"/>
      <c r="E11" s="6"/>
      <c r="F11" s="7">
        <f>AVERAGE(F4:F10)</f>
        <v>93.960649948626354</v>
      </c>
      <c r="G11" s="7">
        <f>AVERAGE(G4:G10)</f>
        <v>93.882091212458278</v>
      </c>
      <c r="H11" s="7">
        <f t="shared" ref="H11" si="3">AVERAGE(H4:H10)</f>
        <v>93.844411490781525</v>
      </c>
      <c r="I11" s="6">
        <v>94.1</v>
      </c>
    </row>
    <row r="14" spans="1:9" x14ac:dyDescent="0.35">
      <c r="B14" s="27"/>
      <c r="C14" s="27"/>
      <c r="D14" s="27"/>
      <c r="E14" s="27"/>
      <c r="F14" s="27"/>
      <c r="G14" s="27"/>
      <c r="H14" s="27"/>
      <c r="I14" s="27"/>
    </row>
    <row r="15" spans="1:9" x14ac:dyDescent="0.35">
      <c r="B15" s="27"/>
      <c r="C15" s="27"/>
      <c r="D15" s="27"/>
      <c r="E15" s="27"/>
      <c r="F15" s="27"/>
      <c r="G15" s="27"/>
      <c r="H15" s="27"/>
      <c r="I15" s="27"/>
    </row>
    <row r="16" spans="1:9" x14ac:dyDescent="0.35">
      <c r="B16" s="27"/>
      <c r="C16" s="27"/>
      <c r="D16" s="27"/>
      <c r="E16" s="27"/>
      <c r="F16" s="27"/>
      <c r="G16" s="27"/>
      <c r="H16" s="27"/>
      <c r="I16" s="27"/>
    </row>
  </sheetData>
  <mergeCells count="4">
    <mergeCell ref="A1:I1"/>
    <mergeCell ref="B14:I14"/>
    <mergeCell ref="B15:I15"/>
    <mergeCell ref="B16:I16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889E7-5647-46AE-9631-0CE114B19845}">
  <dimension ref="A1:E17"/>
  <sheetViews>
    <sheetView zoomScale="82" zoomScaleNormal="83" workbookViewId="0">
      <selection activeCell="A2" sqref="A2:A17"/>
    </sheetView>
  </sheetViews>
  <sheetFormatPr defaultRowHeight="14.5" x14ac:dyDescent="0.35"/>
  <cols>
    <col min="1" max="1" width="21.1796875" style="21" customWidth="1"/>
    <col min="2" max="2" width="9.08984375" style="19"/>
    <col min="3" max="3" width="8.08984375" style="19" customWidth="1"/>
    <col min="4" max="4" width="7.81640625" style="19" customWidth="1"/>
    <col min="5" max="5" width="12.36328125" style="19" customWidth="1"/>
  </cols>
  <sheetData>
    <row r="1" spans="1:5" x14ac:dyDescent="0.35">
      <c r="A1" s="24" t="s">
        <v>12</v>
      </c>
      <c r="B1" s="18" t="s">
        <v>7</v>
      </c>
      <c r="C1" s="18" t="s">
        <v>13</v>
      </c>
      <c r="D1" s="18" t="s">
        <v>14</v>
      </c>
      <c r="E1" s="18" t="s">
        <v>15</v>
      </c>
    </row>
    <row r="2" spans="1:5" x14ac:dyDescent="0.35">
      <c r="A2" t="s">
        <v>58</v>
      </c>
      <c r="B2" s="19" t="s">
        <v>18</v>
      </c>
      <c r="C2" s="19" t="s">
        <v>22</v>
      </c>
      <c r="D2" s="19" t="s">
        <v>17</v>
      </c>
      <c r="E2" s="19" t="s">
        <v>18</v>
      </c>
    </row>
    <row r="3" spans="1:5" x14ac:dyDescent="0.35">
      <c r="A3" s="8" t="s">
        <v>67</v>
      </c>
      <c r="B3" s="19" t="s">
        <v>16</v>
      </c>
      <c r="C3" s="19" t="s">
        <v>17</v>
      </c>
      <c r="D3" s="19" t="s">
        <v>21</v>
      </c>
      <c r="E3" s="19" t="s">
        <v>20</v>
      </c>
    </row>
    <row r="4" spans="1:5" x14ac:dyDescent="0.35">
      <c r="A4" s="8" t="s">
        <v>71</v>
      </c>
      <c r="B4" s="19" t="s">
        <v>31</v>
      </c>
      <c r="C4" s="19" t="s">
        <v>25</v>
      </c>
      <c r="D4" s="19" t="s">
        <v>23</v>
      </c>
      <c r="E4" s="19" t="s">
        <v>25</v>
      </c>
    </row>
    <row r="5" spans="1:5" x14ac:dyDescent="0.35">
      <c r="A5" s="8" t="s">
        <v>56</v>
      </c>
      <c r="B5" s="19" t="s">
        <v>16</v>
      </c>
      <c r="C5" s="19" t="s">
        <v>16</v>
      </c>
      <c r="D5" s="19" t="s">
        <v>16</v>
      </c>
      <c r="E5" s="19" t="s">
        <v>16</v>
      </c>
    </row>
    <row r="6" spans="1:5" x14ac:dyDescent="0.35">
      <c r="A6" s="8" t="s">
        <v>61</v>
      </c>
      <c r="B6" s="19" t="s">
        <v>21</v>
      </c>
      <c r="C6" s="19" t="s">
        <v>24</v>
      </c>
      <c r="D6" s="19" t="s">
        <v>18</v>
      </c>
      <c r="E6" s="19" t="s">
        <v>19</v>
      </c>
    </row>
    <row r="7" spans="1:5" x14ac:dyDescent="0.35">
      <c r="A7" s="8" t="s">
        <v>64</v>
      </c>
      <c r="B7" s="19" t="s">
        <v>24</v>
      </c>
      <c r="C7" s="19" t="s">
        <v>28</v>
      </c>
      <c r="D7" s="19" t="s">
        <v>22</v>
      </c>
      <c r="E7" s="19" t="s">
        <v>22</v>
      </c>
    </row>
    <row r="8" spans="1:5" x14ac:dyDescent="0.35">
      <c r="A8" s="8" t="s">
        <v>63</v>
      </c>
      <c r="B8" s="19" t="s">
        <v>23</v>
      </c>
      <c r="C8" s="19" t="s">
        <v>18</v>
      </c>
      <c r="D8" s="19" t="s">
        <v>19</v>
      </c>
      <c r="E8" s="19" t="s">
        <v>17</v>
      </c>
    </row>
    <row r="9" spans="1:5" x14ac:dyDescent="0.35">
      <c r="A9" s="10" t="s">
        <v>65</v>
      </c>
      <c r="B9" s="19" t="s">
        <v>25</v>
      </c>
      <c r="C9" s="19" t="s">
        <v>19</v>
      </c>
      <c r="D9" s="19" t="s">
        <v>26</v>
      </c>
      <c r="E9" s="19" t="s">
        <v>23</v>
      </c>
    </row>
    <row r="10" spans="1:5" x14ac:dyDescent="0.35">
      <c r="A10" s="21" t="s">
        <v>59</v>
      </c>
      <c r="B10" s="19" t="s">
        <v>19</v>
      </c>
      <c r="C10" s="19" t="s">
        <v>20</v>
      </c>
      <c r="D10" s="19" t="s">
        <v>20</v>
      </c>
      <c r="E10" s="19" t="s">
        <v>21</v>
      </c>
    </row>
    <row r="11" spans="1:5" x14ac:dyDescent="0.35">
      <c r="A11" s="21" t="s">
        <v>57</v>
      </c>
      <c r="B11" s="19" t="s">
        <v>17</v>
      </c>
      <c r="C11" s="19" t="s">
        <v>31</v>
      </c>
      <c r="D11" s="19" t="s">
        <v>31</v>
      </c>
      <c r="E11" s="19" t="s">
        <v>31</v>
      </c>
    </row>
    <row r="12" spans="1:5" x14ac:dyDescent="0.35">
      <c r="A12" s="21" t="s">
        <v>68</v>
      </c>
      <c r="B12" s="19" t="s">
        <v>18</v>
      </c>
      <c r="C12" s="19" t="s">
        <v>21</v>
      </c>
      <c r="D12" s="19" t="s">
        <v>29</v>
      </c>
      <c r="E12" s="19" t="s">
        <v>28</v>
      </c>
    </row>
    <row r="13" spans="1:5" x14ac:dyDescent="0.35">
      <c r="A13" s="21" t="s">
        <v>66</v>
      </c>
      <c r="B13" s="19" t="s">
        <v>26</v>
      </c>
      <c r="C13" s="19" t="s">
        <v>30</v>
      </c>
      <c r="D13" s="19" t="s">
        <v>27</v>
      </c>
      <c r="E13" s="19" t="s">
        <v>27</v>
      </c>
    </row>
    <row r="14" spans="1:5" x14ac:dyDescent="0.35">
      <c r="A14" s="21" t="s">
        <v>69</v>
      </c>
      <c r="B14" s="19" t="s">
        <v>29</v>
      </c>
      <c r="C14" s="19" t="s">
        <v>26</v>
      </c>
      <c r="D14" s="19" t="s">
        <v>28</v>
      </c>
      <c r="E14" s="19" t="s">
        <v>29</v>
      </c>
    </row>
    <row r="15" spans="1:5" x14ac:dyDescent="0.35">
      <c r="A15" s="21" t="s">
        <v>70</v>
      </c>
      <c r="B15" s="19" t="s">
        <v>30</v>
      </c>
      <c r="C15" s="19" t="s">
        <v>23</v>
      </c>
      <c r="D15" s="19" t="s">
        <v>30</v>
      </c>
      <c r="E15" s="19" t="s">
        <v>30</v>
      </c>
    </row>
    <row r="16" spans="1:5" x14ac:dyDescent="0.35">
      <c r="A16" s="21" t="s">
        <v>60</v>
      </c>
      <c r="B16" s="19" t="s">
        <v>20</v>
      </c>
      <c r="C16" s="19" t="s">
        <v>27</v>
      </c>
      <c r="D16" s="19" t="s">
        <v>24</v>
      </c>
      <c r="E16" s="19" t="s">
        <v>24</v>
      </c>
    </row>
    <row r="17" spans="1:5" x14ac:dyDescent="0.35">
      <c r="A17" s="21" t="s">
        <v>62</v>
      </c>
      <c r="B17" s="19" t="s">
        <v>22</v>
      </c>
      <c r="C17" s="19" t="s">
        <v>29</v>
      </c>
      <c r="D17" s="19" t="s">
        <v>25</v>
      </c>
      <c r="E17" s="19" t="s">
        <v>26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29379-38BD-47CF-AD3B-6E0E9A5AE2FF}">
  <dimension ref="A1:I16"/>
  <sheetViews>
    <sheetView workbookViewId="0">
      <selection activeCell="A3" sqref="A3"/>
    </sheetView>
  </sheetViews>
  <sheetFormatPr defaultRowHeight="14.5" x14ac:dyDescent="0.35"/>
  <cols>
    <col min="1" max="1" width="15.36328125" customWidth="1"/>
    <col min="2" max="2" width="19.08984375" customWidth="1"/>
    <col min="3" max="4" width="5.6328125" customWidth="1"/>
    <col min="5" max="5" width="5.54296875" customWidth="1"/>
    <col min="9" max="9" width="11.6328125" customWidth="1"/>
  </cols>
  <sheetData>
    <row r="1" spans="1:9" ht="15" thickBot="1" x14ac:dyDescent="0.4">
      <c r="A1" s="25" t="s">
        <v>75</v>
      </c>
      <c r="B1" s="26"/>
      <c r="C1" s="26"/>
      <c r="D1" s="26"/>
      <c r="E1" s="26"/>
      <c r="F1" s="26"/>
      <c r="G1" s="26"/>
      <c r="H1" s="26"/>
      <c r="I1" s="26"/>
    </row>
    <row r="2" spans="1:9" ht="15" thickBot="1" x14ac:dyDescent="0.4"/>
    <row r="3" spans="1:9" ht="29.5" thickBot="1" x14ac:dyDescent="0.4">
      <c r="A3" s="14" t="s">
        <v>38</v>
      </c>
      <c r="B3" s="15" t="s">
        <v>11</v>
      </c>
      <c r="C3" s="16" t="s">
        <v>2</v>
      </c>
      <c r="D3" s="16" t="s">
        <v>3</v>
      </c>
      <c r="E3" s="16" t="s">
        <v>4</v>
      </c>
      <c r="F3" s="16" t="s">
        <v>0</v>
      </c>
      <c r="G3" s="16" t="s">
        <v>1</v>
      </c>
      <c r="H3" s="16" t="s">
        <v>5</v>
      </c>
      <c r="I3" s="17" t="s">
        <v>6</v>
      </c>
    </row>
    <row r="4" spans="1:9" x14ac:dyDescent="0.35">
      <c r="B4" s="12" t="s">
        <v>40</v>
      </c>
      <c r="C4" s="12">
        <v>26</v>
      </c>
      <c r="D4" s="12">
        <v>2</v>
      </c>
      <c r="E4" s="12">
        <v>2</v>
      </c>
      <c r="F4" s="13">
        <f t="shared" ref="F4:F10" si="0">(C4/(C4+D4))*100</f>
        <v>92.857142857142861</v>
      </c>
      <c r="G4" s="13">
        <f t="shared" ref="G4:G10" si="1">(C4/(C4+E4))*100</f>
        <v>92.857142857142861</v>
      </c>
      <c r="H4" s="13">
        <f t="shared" ref="H4:H10" si="2">(2*F4*G4)/(F4+G4)</f>
        <v>92.857142857142861</v>
      </c>
      <c r="I4" s="12"/>
    </row>
    <row r="5" spans="1:9" x14ac:dyDescent="0.35">
      <c r="B5" s="8" t="s">
        <v>41</v>
      </c>
      <c r="C5" s="8">
        <v>28</v>
      </c>
      <c r="D5" s="8">
        <v>3</v>
      </c>
      <c r="E5" s="8">
        <v>2</v>
      </c>
      <c r="F5" s="9">
        <f t="shared" si="0"/>
        <v>90.322580645161281</v>
      </c>
      <c r="G5" s="9">
        <f t="shared" si="1"/>
        <v>93.333333333333329</v>
      </c>
      <c r="H5" s="9">
        <f t="shared" si="2"/>
        <v>91.803278688524586</v>
      </c>
      <c r="I5" s="8"/>
    </row>
    <row r="6" spans="1:9" x14ac:dyDescent="0.35">
      <c r="B6" s="8" t="s">
        <v>39</v>
      </c>
      <c r="C6" s="8">
        <v>34</v>
      </c>
      <c r="D6" s="8">
        <v>1</v>
      </c>
      <c r="E6" s="8">
        <v>2</v>
      </c>
      <c r="F6" s="9">
        <f t="shared" si="0"/>
        <v>97.142857142857139</v>
      </c>
      <c r="G6" s="9">
        <f t="shared" si="1"/>
        <v>94.444444444444443</v>
      </c>
      <c r="H6" s="9">
        <f t="shared" si="2"/>
        <v>95.774647887323951</v>
      </c>
      <c r="I6" s="8"/>
    </row>
    <row r="7" spans="1:9" x14ac:dyDescent="0.35">
      <c r="B7" s="8" t="s">
        <v>42</v>
      </c>
      <c r="C7" s="8">
        <v>31</v>
      </c>
      <c r="D7" s="8">
        <v>1</v>
      </c>
      <c r="E7" s="8">
        <v>0</v>
      </c>
      <c r="F7" s="9">
        <f t="shared" si="0"/>
        <v>96.875</v>
      </c>
      <c r="G7" s="9">
        <f t="shared" si="1"/>
        <v>100</v>
      </c>
      <c r="H7" s="9">
        <f t="shared" si="2"/>
        <v>98.412698412698418</v>
      </c>
      <c r="I7" s="8"/>
    </row>
    <row r="8" spans="1:9" x14ac:dyDescent="0.35">
      <c r="B8" s="8" t="s">
        <v>43</v>
      </c>
      <c r="C8" s="8">
        <v>33</v>
      </c>
      <c r="D8" s="8">
        <v>0</v>
      </c>
      <c r="E8" s="8">
        <v>0</v>
      </c>
      <c r="F8" s="9">
        <f t="shared" si="0"/>
        <v>100</v>
      </c>
      <c r="G8" s="9">
        <f t="shared" si="1"/>
        <v>100</v>
      </c>
      <c r="H8" s="9">
        <f t="shared" si="2"/>
        <v>100</v>
      </c>
      <c r="I8" s="8"/>
    </row>
    <row r="9" spans="1:9" x14ac:dyDescent="0.35">
      <c r="B9" s="8" t="s">
        <v>44</v>
      </c>
      <c r="C9" s="8">
        <v>27</v>
      </c>
      <c r="D9" s="8">
        <v>2</v>
      </c>
      <c r="E9" s="8">
        <v>3</v>
      </c>
      <c r="F9" s="9">
        <f t="shared" si="0"/>
        <v>93.103448275862064</v>
      </c>
      <c r="G9" s="9">
        <f t="shared" si="1"/>
        <v>90</v>
      </c>
      <c r="H9" s="9">
        <f t="shared" si="2"/>
        <v>91.52542372881355</v>
      </c>
      <c r="I9" s="8"/>
    </row>
    <row r="10" spans="1:9" ht="15" thickBot="1" x14ac:dyDescent="0.4">
      <c r="B10" s="10" t="s">
        <v>45</v>
      </c>
      <c r="C10" s="8">
        <v>28</v>
      </c>
      <c r="D10" s="10">
        <v>3</v>
      </c>
      <c r="E10" s="10">
        <v>3</v>
      </c>
      <c r="F10" s="11">
        <f t="shared" si="0"/>
        <v>90.322580645161281</v>
      </c>
      <c r="G10" s="11">
        <f t="shared" si="1"/>
        <v>90.322580645161281</v>
      </c>
      <c r="H10" s="11">
        <f t="shared" si="2"/>
        <v>90.322580645161281</v>
      </c>
      <c r="I10" s="10"/>
    </row>
    <row r="11" spans="1:9" ht="15" thickBot="1" x14ac:dyDescent="0.4">
      <c r="A11" s="5" t="s">
        <v>76</v>
      </c>
      <c r="B11" s="5"/>
      <c r="C11" s="6"/>
      <c r="D11" s="6"/>
      <c r="E11" s="6"/>
      <c r="F11" s="7">
        <f>AVERAGE(F4:F10)</f>
        <v>94.374801366597794</v>
      </c>
      <c r="G11" s="7">
        <f t="shared" ref="G11:H11" si="3">AVERAGE(G4:G10)</f>
        <v>94.422500182868845</v>
      </c>
      <c r="H11" s="7">
        <f t="shared" si="3"/>
        <v>94.385110317094941</v>
      </c>
      <c r="I11" s="6">
        <v>94.5</v>
      </c>
    </row>
    <row r="14" spans="1:9" x14ac:dyDescent="0.35">
      <c r="B14" s="27"/>
      <c r="C14" s="27"/>
      <c r="D14" s="27"/>
      <c r="E14" s="27"/>
      <c r="F14" s="27"/>
      <c r="G14" s="27"/>
      <c r="H14" s="27"/>
      <c r="I14" s="27"/>
    </row>
    <row r="15" spans="1:9" x14ac:dyDescent="0.35">
      <c r="B15" s="27"/>
      <c r="C15" s="27"/>
      <c r="D15" s="27"/>
      <c r="E15" s="27"/>
      <c r="F15" s="27"/>
      <c r="G15" s="27"/>
      <c r="H15" s="27"/>
      <c r="I15" s="27"/>
    </row>
    <row r="16" spans="1:9" x14ac:dyDescent="0.35">
      <c r="B16" s="27"/>
      <c r="C16" s="27"/>
      <c r="D16" s="27"/>
      <c r="E16" s="27"/>
      <c r="F16" s="27"/>
      <c r="G16" s="27"/>
      <c r="H16" s="27"/>
      <c r="I16" s="27"/>
    </row>
  </sheetData>
  <mergeCells count="4">
    <mergeCell ref="A1:I1"/>
    <mergeCell ref="B14:I14"/>
    <mergeCell ref="B15:I15"/>
    <mergeCell ref="B16:I16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D68A6-F937-4AA4-961E-B3E50357CE3C}">
  <dimension ref="A1:I16"/>
  <sheetViews>
    <sheetView workbookViewId="0">
      <selection activeCell="I11" sqref="I11"/>
    </sheetView>
  </sheetViews>
  <sheetFormatPr defaultRowHeight="14.5" x14ac:dyDescent="0.35"/>
  <cols>
    <col min="1" max="1" width="15.36328125" customWidth="1"/>
    <col min="2" max="2" width="19.08984375" customWidth="1"/>
    <col min="3" max="4" width="5.6328125" customWidth="1"/>
    <col min="5" max="5" width="5.54296875" customWidth="1"/>
    <col min="9" max="9" width="11.6328125" customWidth="1"/>
  </cols>
  <sheetData>
    <row r="1" spans="1:9" ht="15" thickBot="1" x14ac:dyDescent="0.4">
      <c r="A1" s="25" t="s">
        <v>77</v>
      </c>
      <c r="B1" s="26"/>
      <c r="C1" s="26"/>
      <c r="D1" s="26"/>
      <c r="E1" s="26"/>
      <c r="F1" s="26"/>
      <c r="G1" s="26"/>
      <c r="H1" s="26"/>
      <c r="I1" s="26"/>
    </row>
    <row r="2" spans="1:9" ht="15" thickBot="1" x14ac:dyDescent="0.4"/>
    <row r="3" spans="1:9" ht="29.5" thickBot="1" x14ac:dyDescent="0.4">
      <c r="A3" s="14" t="s">
        <v>38</v>
      </c>
      <c r="B3" s="15" t="s">
        <v>11</v>
      </c>
      <c r="C3" s="16" t="s">
        <v>2</v>
      </c>
      <c r="D3" s="16" t="s">
        <v>3</v>
      </c>
      <c r="E3" s="16" t="s">
        <v>4</v>
      </c>
      <c r="F3" s="16" t="s">
        <v>0</v>
      </c>
      <c r="G3" s="16" t="s">
        <v>1</v>
      </c>
      <c r="H3" s="16" t="s">
        <v>5</v>
      </c>
      <c r="I3" s="17" t="s">
        <v>6</v>
      </c>
    </row>
    <row r="4" spans="1:9" x14ac:dyDescent="0.35">
      <c r="B4" s="12" t="s">
        <v>40</v>
      </c>
      <c r="C4" s="12">
        <v>26</v>
      </c>
      <c r="D4" s="12">
        <v>3</v>
      </c>
      <c r="E4" s="12">
        <v>2</v>
      </c>
      <c r="F4" s="13">
        <f t="shared" ref="F4:F10" si="0">(C4/(C4+D4))*100</f>
        <v>89.65517241379311</v>
      </c>
      <c r="G4" s="13">
        <f t="shared" ref="G4:G10" si="1">(C4/(C4+E4))*100</f>
        <v>92.857142857142861</v>
      </c>
      <c r="H4" s="13">
        <f t="shared" ref="H4:H10" si="2">(2*F4*G4)/(F4+G4)</f>
        <v>91.228070175438603</v>
      </c>
      <c r="I4" s="12"/>
    </row>
    <row r="5" spans="1:9" x14ac:dyDescent="0.35">
      <c r="B5" s="8" t="s">
        <v>41</v>
      </c>
      <c r="C5" s="8">
        <v>26</v>
      </c>
      <c r="D5" s="8">
        <v>2</v>
      </c>
      <c r="E5" s="8">
        <v>4</v>
      </c>
      <c r="F5" s="9">
        <f t="shared" si="0"/>
        <v>92.857142857142861</v>
      </c>
      <c r="G5" s="9">
        <f t="shared" si="1"/>
        <v>86.666666666666671</v>
      </c>
      <c r="H5" s="9">
        <f t="shared" si="2"/>
        <v>89.65517241379311</v>
      </c>
      <c r="I5" s="8"/>
    </row>
    <row r="6" spans="1:9" x14ac:dyDescent="0.35">
      <c r="B6" s="8" t="s">
        <v>39</v>
      </c>
      <c r="C6" s="8">
        <v>35</v>
      </c>
      <c r="D6" s="8">
        <v>1</v>
      </c>
      <c r="E6" s="8">
        <v>1</v>
      </c>
      <c r="F6" s="9">
        <f t="shared" si="0"/>
        <v>97.222222222222214</v>
      </c>
      <c r="G6" s="9">
        <f t="shared" si="1"/>
        <v>97.222222222222214</v>
      </c>
      <c r="H6" s="9">
        <f t="shared" si="2"/>
        <v>97.222222222222214</v>
      </c>
      <c r="I6" s="8"/>
    </row>
    <row r="7" spans="1:9" x14ac:dyDescent="0.35">
      <c r="B7" s="8" t="s">
        <v>42</v>
      </c>
      <c r="C7" s="8">
        <v>31</v>
      </c>
      <c r="D7" s="8">
        <v>0</v>
      </c>
      <c r="E7" s="8">
        <v>0</v>
      </c>
      <c r="F7" s="9">
        <f t="shared" si="0"/>
        <v>100</v>
      </c>
      <c r="G7" s="9">
        <f t="shared" si="1"/>
        <v>100</v>
      </c>
      <c r="H7" s="9">
        <f t="shared" si="2"/>
        <v>100</v>
      </c>
      <c r="I7" s="8"/>
    </row>
    <row r="8" spans="1:9" x14ac:dyDescent="0.35">
      <c r="B8" s="8" t="s">
        <v>43</v>
      </c>
      <c r="C8" s="8">
        <v>33</v>
      </c>
      <c r="D8" s="8">
        <v>0</v>
      </c>
      <c r="E8" s="8">
        <v>0</v>
      </c>
      <c r="F8" s="9">
        <f t="shared" si="0"/>
        <v>100</v>
      </c>
      <c r="G8" s="9">
        <f t="shared" si="1"/>
        <v>100</v>
      </c>
      <c r="H8" s="9">
        <f t="shared" si="2"/>
        <v>100</v>
      </c>
      <c r="I8" s="8"/>
    </row>
    <row r="9" spans="1:9" x14ac:dyDescent="0.35">
      <c r="B9" s="8" t="s">
        <v>44</v>
      </c>
      <c r="C9" s="8">
        <v>28</v>
      </c>
      <c r="D9" s="8">
        <v>3</v>
      </c>
      <c r="E9" s="8">
        <v>2</v>
      </c>
      <c r="F9" s="9">
        <f t="shared" si="0"/>
        <v>90.322580645161281</v>
      </c>
      <c r="G9" s="9">
        <f t="shared" si="1"/>
        <v>93.333333333333329</v>
      </c>
      <c r="H9" s="9">
        <f t="shared" si="2"/>
        <v>91.803278688524586</v>
      </c>
      <c r="I9" s="8"/>
    </row>
    <row r="10" spans="1:9" ht="15" thickBot="1" x14ac:dyDescent="0.4">
      <c r="B10" s="10" t="s">
        <v>45</v>
      </c>
      <c r="C10" s="8">
        <v>28</v>
      </c>
      <c r="D10" s="10">
        <v>3</v>
      </c>
      <c r="E10" s="10">
        <v>3</v>
      </c>
      <c r="F10" s="11">
        <f t="shared" si="0"/>
        <v>90.322580645161281</v>
      </c>
      <c r="G10" s="11">
        <f t="shared" si="1"/>
        <v>90.322580645161281</v>
      </c>
      <c r="H10" s="11">
        <f t="shared" si="2"/>
        <v>90.322580645161281</v>
      </c>
      <c r="I10" s="10"/>
    </row>
    <row r="11" spans="1:9" ht="15" thickBot="1" x14ac:dyDescent="0.4">
      <c r="A11" s="5" t="s">
        <v>78</v>
      </c>
      <c r="B11" s="5"/>
      <c r="C11" s="6"/>
      <c r="D11" s="6"/>
      <c r="E11" s="6"/>
      <c r="F11" s="7">
        <f>AVERAGE(F4:F10)</f>
        <v>94.33995696906868</v>
      </c>
      <c r="G11" s="7">
        <f t="shared" ref="G11:H11" si="3">AVERAGE(G4:G10)</f>
        <v>94.343135103503755</v>
      </c>
      <c r="H11" s="7">
        <f t="shared" si="3"/>
        <v>94.318760592162818</v>
      </c>
      <c r="I11" s="6">
        <v>94.5</v>
      </c>
    </row>
    <row r="14" spans="1:9" x14ac:dyDescent="0.35">
      <c r="B14" s="27"/>
      <c r="C14" s="27"/>
      <c r="D14" s="27"/>
      <c r="E14" s="27"/>
      <c r="F14" s="27"/>
      <c r="G14" s="27"/>
      <c r="H14" s="27"/>
      <c r="I14" s="27"/>
    </row>
    <row r="15" spans="1:9" x14ac:dyDescent="0.35">
      <c r="B15" s="27"/>
      <c r="C15" s="27"/>
      <c r="D15" s="27"/>
      <c r="E15" s="27"/>
      <c r="F15" s="27"/>
      <c r="G15" s="27"/>
      <c r="H15" s="27"/>
      <c r="I15" s="27"/>
    </row>
    <row r="16" spans="1:9" x14ac:dyDescent="0.35">
      <c r="B16" s="27"/>
      <c r="C16" s="27"/>
      <c r="D16" s="27"/>
      <c r="E16" s="27"/>
      <c r="F16" s="27"/>
      <c r="G16" s="27"/>
      <c r="H16" s="27"/>
      <c r="I16" s="27"/>
    </row>
  </sheetData>
  <mergeCells count="4">
    <mergeCell ref="A1:I1"/>
    <mergeCell ref="B14:I14"/>
    <mergeCell ref="B15:I15"/>
    <mergeCell ref="B16:I16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73CB2-0713-4D9D-9D34-05AD288C17A2}">
  <dimension ref="A1:I16"/>
  <sheetViews>
    <sheetView workbookViewId="0">
      <selection activeCell="A12" sqref="A12"/>
    </sheetView>
  </sheetViews>
  <sheetFormatPr defaultRowHeight="14.5" x14ac:dyDescent="0.35"/>
  <cols>
    <col min="1" max="1" width="15.36328125" customWidth="1"/>
    <col min="2" max="2" width="19.08984375" customWidth="1"/>
    <col min="3" max="4" width="5.6328125" customWidth="1"/>
    <col min="5" max="5" width="5.54296875" customWidth="1"/>
    <col min="9" max="9" width="11.6328125" customWidth="1"/>
  </cols>
  <sheetData>
    <row r="1" spans="1:9" ht="15" thickBot="1" x14ac:dyDescent="0.4">
      <c r="A1" s="25" t="s">
        <v>79</v>
      </c>
      <c r="B1" s="26"/>
      <c r="C1" s="26"/>
      <c r="D1" s="26"/>
      <c r="E1" s="26"/>
      <c r="F1" s="26"/>
      <c r="G1" s="26"/>
      <c r="H1" s="26"/>
      <c r="I1" s="26"/>
    </row>
    <row r="2" spans="1:9" ht="15" thickBot="1" x14ac:dyDescent="0.4"/>
    <row r="3" spans="1:9" ht="29.5" thickBot="1" x14ac:dyDescent="0.4">
      <c r="A3" s="14" t="s">
        <v>38</v>
      </c>
      <c r="B3" s="15" t="s">
        <v>11</v>
      </c>
      <c r="C3" s="16" t="s">
        <v>2</v>
      </c>
      <c r="D3" s="16" t="s">
        <v>3</v>
      </c>
      <c r="E3" s="16" t="s">
        <v>4</v>
      </c>
      <c r="F3" s="16" t="s">
        <v>0</v>
      </c>
      <c r="G3" s="16" t="s">
        <v>1</v>
      </c>
      <c r="H3" s="16" t="s">
        <v>5</v>
      </c>
      <c r="I3" s="17" t="s">
        <v>6</v>
      </c>
    </row>
    <row r="4" spans="1:9" x14ac:dyDescent="0.35">
      <c r="B4" s="12" t="s">
        <v>40</v>
      </c>
      <c r="C4" s="12">
        <v>27</v>
      </c>
      <c r="D4" s="12">
        <v>1</v>
      </c>
      <c r="E4" s="12">
        <v>1</v>
      </c>
      <c r="F4" s="13">
        <f t="shared" ref="F4:F10" si="0">(C4/(C4+D4))*100</f>
        <v>96.428571428571431</v>
      </c>
      <c r="G4" s="13">
        <f t="shared" ref="G4:G10" si="1">(C4/(C4+E4))*100</f>
        <v>96.428571428571431</v>
      </c>
      <c r="H4" s="13">
        <f t="shared" ref="H4:H10" si="2">(2*F4*G4)/(F4+G4)</f>
        <v>96.428571428571416</v>
      </c>
      <c r="I4" s="12"/>
    </row>
    <row r="5" spans="1:9" x14ac:dyDescent="0.35">
      <c r="B5" s="8" t="s">
        <v>41</v>
      </c>
      <c r="C5" s="8">
        <v>27</v>
      </c>
      <c r="D5" s="8">
        <v>1</v>
      </c>
      <c r="E5" s="8">
        <v>3</v>
      </c>
      <c r="F5" s="9">
        <f t="shared" si="0"/>
        <v>96.428571428571431</v>
      </c>
      <c r="G5" s="9">
        <f t="shared" si="1"/>
        <v>90</v>
      </c>
      <c r="H5" s="9">
        <f t="shared" si="2"/>
        <v>93.103448275862064</v>
      </c>
      <c r="I5" s="8"/>
    </row>
    <row r="6" spans="1:9" x14ac:dyDescent="0.35">
      <c r="B6" s="8" t="s">
        <v>39</v>
      </c>
      <c r="C6" s="8">
        <v>36</v>
      </c>
      <c r="D6" s="8">
        <v>1</v>
      </c>
      <c r="E6" s="8">
        <v>0</v>
      </c>
      <c r="F6" s="9">
        <f t="shared" si="0"/>
        <v>97.297297297297305</v>
      </c>
      <c r="G6" s="9">
        <f t="shared" si="1"/>
        <v>100</v>
      </c>
      <c r="H6" s="9">
        <f t="shared" si="2"/>
        <v>98.63013698630138</v>
      </c>
      <c r="I6" s="8"/>
    </row>
    <row r="7" spans="1:9" x14ac:dyDescent="0.35">
      <c r="B7" s="8" t="s">
        <v>42</v>
      </c>
      <c r="C7" s="8">
        <v>30</v>
      </c>
      <c r="D7" s="8">
        <v>0</v>
      </c>
      <c r="E7" s="8">
        <v>1</v>
      </c>
      <c r="F7" s="9">
        <f t="shared" si="0"/>
        <v>100</v>
      </c>
      <c r="G7" s="9">
        <f t="shared" si="1"/>
        <v>96.774193548387103</v>
      </c>
      <c r="H7" s="9">
        <f t="shared" si="2"/>
        <v>98.360655737704917</v>
      </c>
      <c r="I7" s="8"/>
    </row>
    <row r="8" spans="1:9" x14ac:dyDescent="0.35">
      <c r="B8" s="8" t="s">
        <v>43</v>
      </c>
      <c r="C8" s="8">
        <v>33</v>
      </c>
      <c r="D8" s="8">
        <v>0</v>
      </c>
      <c r="E8" s="8">
        <v>0</v>
      </c>
      <c r="F8" s="9">
        <f t="shared" si="0"/>
        <v>100</v>
      </c>
      <c r="G8" s="9">
        <f t="shared" si="1"/>
        <v>100</v>
      </c>
      <c r="H8" s="9">
        <f t="shared" si="2"/>
        <v>100</v>
      </c>
      <c r="I8" s="8"/>
    </row>
    <row r="9" spans="1:9" x14ac:dyDescent="0.35">
      <c r="B9" s="8" t="s">
        <v>44</v>
      </c>
      <c r="C9" s="8">
        <v>28</v>
      </c>
      <c r="D9" s="8">
        <v>4</v>
      </c>
      <c r="E9" s="8">
        <v>2</v>
      </c>
      <c r="F9" s="9">
        <f t="shared" si="0"/>
        <v>87.5</v>
      </c>
      <c r="G9" s="9">
        <f t="shared" si="1"/>
        <v>93.333333333333329</v>
      </c>
      <c r="H9" s="9">
        <f t="shared" si="2"/>
        <v>90.322580645161295</v>
      </c>
      <c r="I9" s="8"/>
    </row>
    <row r="10" spans="1:9" ht="15" thickBot="1" x14ac:dyDescent="0.4">
      <c r="B10" s="10" t="s">
        <v>45</v>
      </c>
      <c r="C10" s="8">
        <v>29</v>
      </c>
      <c r="D10" s="10">
        <v>2</v>
      </c>
      <c r="E10" s="10">
        <v>2</v>
      </c>
      <c r="F10" s="11">
        <f t="shared" si="0"/>
        <v>93.548387096774192</v>
      </c>
      <c r="G10" s="11">
        <f t="shared" si="1"/>
        <v>93.548387096774192</v>
      </c>
      <c r="H10" s="11">
        <f t="shared" si="2"/>
        <v>93.548387096774192</v>
      </c>
      <c r="I10" s="10"/>
    </row>
    <row r="11" spans="1:9" ht="15" thickBot="1" x14ac:dyDescent="0.4">
      <c r="A11" s="5" t="s">
        <v>32</v>
      </c>
      <c r="B11" s="5"/>
      <c r="C11" s="6"/>
      <c r="D11" s="6"/>
      <c r="E11" s="6"/>
      <c r="F11" s="7">
        <f>AVERAGE(F4:F10)</f>
        <v>95.886118178744908</v>
      </c>
      <c r="G11" s="7">
        <f t="shared" ref="G11:H11" si="3">AVERAGE(G4:G10)</f>
        <v>95.726355058152294</v>
      </c>
      <c r="H11" s="7">
        <f t="shared" si="3"/>
        <v>95.770540024339311</v>
      </c>
      <c r="I11" s="6">
        <v>95.9</v>
      </c>
    </row>
    <row r="14" spans="1:9" x14ac:dyDescent="0.35">
      <c r="B14" s="27"/>
      <c r="C14" s="27"/>
      <c r="D14" s="27"/>
      <c r="E14" s="27"/>
      <c r="F14" s="27"/>
      <c r="G14" s="27"/>
      <c r="H14" s="27"/>
      <c r="I14" s="27"/>
    </row>
    <row r="15" spans="1:9" x14ac:dyDescent="0.35">
      <c r="B15" s="27"/>
      <c r="C15" s="27"/>
      <c r="D15" s="27"/>
      <c r="E15" s="27"/>
      <c r="F15" s="27"/>
      <c r="G15" s="27"/>
      <c r="H15" s="27"/>
      <c r="I15" s="27"/>
    </row>
    <row r="16" spans="1:9" x14ac:dyDescent="0.35">
      <c r="B16" s="27"/>
      <c r="C16" s="27"/>
      <c r="D16" s="27"/>
      <c r="E16" s="27"/>
      <c r="F16" s="27"/>
      <c r="G16" s="27"/>
      <c r="H16" s="27"/>
      <c r="I16" s="27"/>
    </row>
  </sheetData>
  <mergeCells count="4">
    <mergeCell ref="A1:I1"/>
    <mergeCell ref="B14:I14"/>
    <mergeCell ref="B15:I15"/>
    <mergeCell ref="B16:I16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045EE4-7087-4194-9C80-43C06E7D9A64}">
  <dimension ref="A1:I16"/>
  <sheetViews>
    <sheetView workbookViewId="0">
      <selection activeCell="K19" sqref="K19"/>
    </sheetView>
  </sheetViews>
  <sheetFormatPr defaultRowHeight="14.5" x14ac:dyDescent="0.35"/>
  <cols>
    <col min="1" max="1" width="15.36328125" customWidth="1"/>
    <col min="2" max="2" width="19.08984375" customWidth="1"/>
    <col min="3" max="4" width="5.6328125" customWidth="1"/>
    <col min="5" max="5" width="5.54296875" customWidth="1"/>
    <col min="9" max="9" width="11.6328125" customWidth="1"/>
  </cols>
  <sheetData>
    <row r="1" spans="1:9" ht="15" thickBot="1" x14ac:dyDescent="0.4">
      <c r="A1" s="25" t="s">
        <v>80</v>
      </c>
      <c r="B1" s="26"/>
      <c r="C1" s="26"/>
      <c r="D1" s="26"/>
      <c r="E1" s="26"/>
      <c r="F1" s="26"/>
      <c r="G1" s="26"/>
      <c r="H1" s="26"/>
      <c r="I1" s="26"/>
    </row>
    <row r="2" spans="1:9" ht="15" thickBot="1" x14ac:dyDescent="0.4"/>
    <row r="3" spans="1:9" ht="29.5" thickBot="1" x14ac:dyDescent="0.4">
      <c r="A3" s="14" t="s">
        <v>38</v>
      </c>
      <c r="B3" s="15" t="s">
        <v>11</v>
      </c>
      <c r="C3" s="16" t="s">
        <v>2</v>
      </c>
      <c r="D3" s="16" t="s">
        <v>3</v>
      </c>
      <c r="E3" s="16" t="s">
        <v>4</v>
      </c>
      <c r="F3" s="16" t="s">
        <v>0</v>
      </c>
      <c r="G3" s="16" t="s">
        <v>1</v>
      </c>
      <c r="H3" s="16" t="s">
        <v>5</v>
      </c>
      <c r="I3" s="17" t="s">
        <v>6</v>
      </c>
    </row>
    <row r="4" spans="1:9" x14ac:dyDescent="0.35">
      <c r="B4" s="12" t="s">
        <v>40</v>
      </c>
      <c r="C4" s="12">
        <v>22</v>
      </c>
      <c r="D4" s="12">
        <v>4</v>
      </c>
      <c r="E4" s="12">
        <v>6</v>
      </c>
      <c r="F4" s="13">
        <f t="shared" ref="F4:F10" si="0">(C4/(C4+D4))*100</f>
        <v>84.615384615384613</v>
      </c>
      <c r="G4" s="13">
        <f t="shared" ref="G4:G10" si="1">(C4/(C4+E4))*100</f>
        <v>78.571428571428569</v>
      </c>
      <c r="H4" s="13">
        <f t="shared" ref="H4:H10" si="2">(2*F4*G4)/(F4+G4)</f>
        <v>81.481481481481467</v>
      </c>
      <c r="I4" s="12"/>
    </row>
    <row r="5" spans="1:9" x14ac:dyDescent="0.35">
      <c r="B5" s="8" t="s">
        <v>41</v>
      </c>
      <c r="C5" s="8">
        <v>24</v>
      </c>
      <c r="D5" s="8">
        <v>7</v>
      </c>
      <c r="E5" s="8">
        <v>6</v>
      </c>
      <c r="F5" s="9">
        <f t="shared" si="0"/>
        <v>77.41935483870968</v>
      </c>
      <c r="G5" s="9">
        <f t="shared" si="1"/>
        <v>80</v>
      </c>
      <c r="H5" s="9">
        <f t="shared" si="2"/>
        <v>78.688524590163937</v>
      </c>
      <c r="I5" s="8"/>
    </row>
    <row r="6" spans="1:9" x14ac:dyDescent="0.35">
      <c r="B6" s="8" t="s">
        <v>39</v>
      </c>
      <c r="C6" s="8">
        <v>31</v>
      </c>
      <c r="D6" s="8">
        <v>4</v>
      </c>
      <c r="E6" s="8">
        <v>5</v>
      </c>
      <c r="F6" s="9">
        <f t="shared" si="0"/>
        <v>88.571428571428569</v>
      </c>
      <c r="G6" s="9">
        <f t="shared" si="1"/>
        <v>86.111111111111114</v>
      </c>
      <c r="H6" s="9">
        <f t="shared" si="2"/>
        <v>87.323943661971825</v>
      </c>
      <c r="I6" s="8"/>
    </row>
    <row r="7" spans="1:9" x14ac:dyDescent="0.35">
      <c r="B7" s="8" t="s">
        <v>42</v>
      </c>
      <c r="C7" s="8">
        <v>31</v>
      </c>
      <c r="D7" s="8">
        <v>0</v>
      </c>
      <c r="E7" s="8">
        <v>0</v>
      </c>
      <c r="F7" s="9">
        <f t="shared" si="0"/>
        <v>100</v>
      </c>
      <c r="G7" s="9">
        <f t="shared" si="1"/>
        <v>100</v>
      </c>
      <c r="H7" s="9">
        <f t="shared" si="2"/>
        <v>100</v>
      </c>
      <c r="I7" s="8"/>
    </row>
    <row r="8" spans="1:9" x14ac:dyDescent="0.35">
      <c r="B8" s="8" t="s">
        <v>43</v>
      </c>
      <c r="C8" s="8">
        <v>33</v>
      </c>
      <c r="D8" s="8">
        <v>0</v>
      </c>
      <c r="E8" s="8">
        <v>0</v>
      </c>
      <c r="F8" s="9">
        <f t="shared" si="0"/>
        <v>100</v>
      </c>
      <c r="G8" s="9">
        <f t="shared" si="1"/>
        <v>100</v>
      </c>
      <c r="H8" s="9">
        <f t="shared" si="2"/>
        <v>100</v>
      </c>
      <c r="I8" s="8"/>
    </row>
    <row r="9" spans="1:9" x14ac:dyDescent="0.35">
      <c r="B9" s="8" t="s">
        <v>44</v>
      </c>
      <c r="C9" s="8">
        <v>23</v>
      </c>
      <c r="D9" s="8">
        <v>6</v>
      </c>
      <c r="E9" s="8">
        <v>7</v>
      </c>
      <c r="F9" s="9">
        <f t="shared" si="0"/>
        <v>79.310344827586206</v>
      </c>
      <c r="G9" s="9">
        <f t="shared" si="1"/>
        <v>76.666666666666671</v>
      </c>
      <c r="H9" s="9">
        <f t="shared" si="2"/>
        <v>77.966101694915267</v>
      </c>
      <c r="I9" s="8"/>
    </row>
    <row r="10" spans="1:9" ht="15" thickBot="1" x14ac:dyDescent="0.4">
      <c r="B10" s="10" t="s">
        <v>45</v>
      </c>
      <c r="C10" s="8">
        <v>24</v>
      </c>
      <c r="D10" s="10">
        <v>10</v>
      </c>
      <c r="E10" s="10">
        <v>7</v>
      </c>
      <c r="F10" s="11">
        <f t="shared" si="0"/>
        <v>70.588235294117652</v>
      </c>
      <c r="G10" s="11">
        <f t="shared" si="1"/>
        <v>77.41935483870968</v>
      </c>
      <c r="H10" s="11">
        <f t="shared" si="2"/>
        <v>73.846153846153868</v>
      </c>
      <c r="I10" s="10"/>
    </row>
    <row r="11" spans="1:9" ht="15" thickBot="1" x14ac:dyDescent="0.4">
      <c r="A11" s="5" t="s">
        <v>81</v>
      </c>
      <c r="B11" s="5"/>
      <c r="C11" s="6"/>
      <c r="D11" s="6"/>
      <c r="E11" s="6"/>
      <c r="F11" s="7">
        <f>AVERAGE(F4:F10)</f>
        <v>85.786392592460956</v>
      </c>
      <c r="G11" s="7">
        <f t="shared" ref="G11:H11" si="3">AVERAGE(G4:G10)</f>
        <v>85.538365883987993</v>
      </c>
      <c r="H11" s="7">
        <f t="shared" si="3"/>
        <v>85.61517218209805</v>
      </c>
      <c r="I11" s="6">
        <v>85.8</v>
      </c>
    </row>
    <row r="14" spans="1:9" x14ac:dyDescent="0.35">
      <c r="B14" s="27"/>
      <c r="C14" s="27"/>
      <c r="D14" s="27"/>
      <c r="E14" s="27"/>
      <c r="F14" s="27"/>
      <c r="G14" s="27"/>
      <c r="H14" s="27"/>
      <c r="I14" s="27"/>
    </row>
    <row r="15" spans="1:9" x14ac:dyDescent="0.35">
      <c r="B15" s="27"/>
      <c r="C15" s="27"/>
      <c r="D15" s="27"/>
      <c r="E15" s="27"/>
      <c r="F15" s="27"/>
      <c r="G15" s="27"/>
      <c r="H15" s="27"/>
      <c r="I15" s="27"/>
    </row>
    <row r="16" spans="1:9" x14ac:dyDescent="0.35">
      <c r="B16" s="27"/>
      <c r="C16" s="27"/>
      <c r="D16" s="27"/>
      <c r="E16" s="27"/>
      <c r="F16" s="27"/>
      <c r="G16" s="27"/>
      <c r="H16" s="27"/>
      <c r="I16" s="27"/>
    </row>
  </sheetData>
  <mergeCells count="4">
    <mergeCell ref="A1:I1"/>
    <mergeCell ref="B14:I14"/>
    <mergeCell ref="B15:I15"/>
    <mergeCell ref="B16:I16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BE5EE-2293-4E0C-8019-191AA5479257}">
  <dimension ref="A1:F20"/>
  <sheetViews>
    <sheetView tabSelected="1" zoomScale="84" workbookViewId="0">
      <selection activeCell="L20" sqref="L20"/>
    </sheetView>
  </sheetViews>
  <sheetFormatPr defaultRowHeight="14.5" x14ac:dyDescent="0.35"/>
  <cols>
    <col min="1" max="1" width="17.6328125" customWidth="1"/>
  </cols>
  <sheetData>
    <row r="1" spans="1:6" x14ac:dyDescent="0.35">
      <c r="F1" s="20" t="s">
        <v>82</v>
      </c>
    </row>
    <row r="4" spans="1:6" x14ac:dyDescent="0.35">
      <c r="A4" s="20" t="s">
        <v>33</v>
      </c>
      <c r="B4" s="20" t="s">
        <v>34</v>
      </c>
    </row>
    <row r="5" spans="1:6" x14ac:dyDescent="0.35">
      <c r="A5" t="s">
        <v>56</v>
      </c>
      <c r="B5" t="s">
        <v>16</v>
      </c>
    </row>
    <row r="6" spans="1:6" x14ac:dyDescent="0.35">
      <c r="A6" t="s">
        <v>67</v>
      </c>
      <c r="B6" t="s">
        <v>17</v>
      </c>
    </row>
    <row r="7" spans="1:6" x14ac:dyDescent="0.35">
      <c r="A7" t="s">
        <v>63</v>
      </c>
      <c r="B7" t="s">
        <v>18</v>
      </c>
    </row>
    <row r="8" spans="1:6" x14ac:dyDescent="0.35">
      <c r="A8" t="s">
        <v>65</v>
      </c>
      <c r="B8" t="s">
        <v>19</v>
      </c>
    </row>
    <row r="9" spans="1:6" x14ac:dyDescent="0.35">
      <c r="A9" t="s">
        <v>59</v>
      </c>
      <c r="B9" t="s">
        <v>20</v>
      </c>
    </row>
    <row r="10" spans="1:6" x14ac:dyDescent="0.35">
      <c r="A10" t="s">
        <v>68</v>
      </c>
      <c r="B10" t="s">
        <v>21</v>
      </c>
    </row>
    <row r="11" spans="1:6" x14ac:dyDescent="0.35">
      <c r="A11" t="s">
        <v>58</v>
      </c>
      <c r="B11" t="s">
        <v>22</v>
      </c>
    </row>
    <row r="12" spans="1:6" x14ac:dyDescent="0.35">
      <c r="A12" t="s">
        <v>70</v>
      </c>
      <c r="B12" t="s">
        <v>23</v>
      </c>
    </row>
    <row r="13" spans="1:6" x14ac:dyDescent="0.35">
      <c r="A13" t="s">
        <v>61</v>
      </c>
      <c r="B13" t="s">
        <v>24</v>
      </c>
    </row>
    <row r="14" spans="1:6" x14ac:dyDescent="0.35">
      <c r="A14" t="s">
        <v>69</v>
      </c>
      <c r="B14" t="s">
        <v>25</v>
      </c>
    </row>
    <row r="15" spans="1:6" x14ac:dyDescent="0.35">
      <c r="A15" t="s">
        <v>71</v>
      </c>
      <c r="B15" t="s">
        <v>26</v>
      </c>
    </row>
    <row r="16" spans="1:6" x14ac:dyDescent="0.35">
      <c r="A16" t="s">
        <v>60</v>
      </c>
      <c r="B16" t="s">
        <v>27</v>
      </c>
    </row>
    <row r="17" spans="1:1" x14ac:dyDescent="0.35">
      <c r="A17" s="21"/>
    </row>
    <row r="18" spans="1:1" x14ac:dyDescent="0.35">
      <c r="A18" s="21"/>
    </row>
    <row r="19" spans="1:1" x14ac:dyDescent="0.35">
      <c r="A19" s="21"/>
    </row>
    <row r="20" spans="1:1" x14ac:dyDescent="0.35">
      <c r="A20" s="21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4:F11"/>
  <sheetViews>
    <sheetView workbookViewId="0">
      <selection activeCell="E12" sqref="E12"/>
    </sheetView>
  </sheetViews>
  <sheetFormatPr defaultRowHeight="14.5" x14ac:dyDescent="0.35"/>
  <cols>
    <col min="2" max="2" width="16.6328125" customWidth="1"/>
    <col min="3" max="5" width="9.54296875" bestFit="1" customWidth="1"/>
    <col min="6" max="6" width="10.08984375" customWidth="1"/>
  </cols>
  <sheetData>
    <row r="4" spans="2:6" x14ac:dyDescent="0.35">
      <c r="B4" s="28" t="s">
        <v>83</v>
      </c>
      <c r="C4" s="28"/>
      <c r="D4" s="28"/>
      <c r="E4" s="28"/>
      <c r="F4" s="28"/>
    </row>
    <row r="7" spans="2:6" ht="21.75" customHeight="1" x14ac:dyDescent="0.35">
      <c r="B7" s="1" t="s">
        <v>36</v>
      </c>
      <c r="C7" s="1" t="s">
        <v>0</v>
      </c>
      <c r="D7" s="1" t="s">
        <v>1</v>
      </c>
      <c r="E7" s="1" t="s">
        <v>5</v>
      </c>
      <c r="F7" s="2" t="s">
        <v>9</v>
      </c>
    </row>
    <row r="8" spans="2:6" x14ac:dyDescent="0.35">
      <c r="B8" s="22">
        <v>16</v>
      </c>
      <c r="C8" s="23">
        <v>94.37</v>
      </c>
      <c r="D8" s="23">
        <v>94.42</v>
      </c>
      <c r="E8" s="23">
        <v>94.39</v>
      </c>
      <c r="F8" s="23">
        <v>94.5</v>
      </c>
    </row>
    <row r="9" spans="2:6" x14ac:dyDescent="0.35">
      <c r="B9" s="22">
        <v>14</v>
      </c>
      <c r="C9" s="23">
        <v>94.34</v>
      </c>
      <c r="D9" s="23">
        <v>94.34</v>
      </c>
      <c r="E9" s="23">
        <v>94.32</v>
      </c>
      <c r="F9" s="23">
        <v>94.5</v>
      </c>
    </row>
    <row r="10" spans="2:6" x14ac:dyDescent="0.35">
      <c r="B10" s="22">
        <v>12</v>
      </c>
      <c r="C10" s="23">
        <v>95.89</v>
      </c>
      <c r="D10" s="23">
        <v>95.73</v>
      </c>
      <c r="E10" s="23">
        <v>95.77</v>
      </c>
      <c r="F10" s="23">
        <v>95.9</v>
      </c>
    </row>
    <row r="11" spans="2:6" x14ac:dyDescent="0.35">
      <c r="B11" s="22">
        <v>10</v>
      </c>
      <c r="C11" s="23">
        <v>85.79</v>
      </c>
      <c r="D11" s="23">
        <v>85.54</v>
      </c>
      <c r="E11" s="23">
        <v>85.62</v>
      </c>
      <c r="F11" s="23">
        <v>85.8</v>
      </c>
    </row>
  </sheetData>
  <mergeCells count="1">
    <mergeCell ref="B4:F4"/>
  </mergeCells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ABBA5-CCAD-43D7-BB17-ABB3DF994C6D}">
  <dimension ref="A1:I16"/>
  <sheetViews>
    <sheetView workbookViewId="0">
      <selection activeCell="K14" sqref="K14"/>
    </sheetView>
  </sheetViews>
  <sheetFormatPr defaultRowHeight="14.5" x14ac:dyDescent="0.35"/>
  <cols>
    <col min="1" max="1" width="15.36328125" customWidth="1"/>
    <col min="2" max="2" width="17.7265625" customWidth="1"/>
    <col min="3" max="4" width="5.6328125" customWidth="1"/>
    <col min="5" max="5" width="5.54296875" customWidth="1"/>
    <col min="9" max="9" width="11.6328125" customWidth="1"/>
  </cols>
  <sheetData>
    <row r="1" spans="1:9" ht="15" thickBot="1" x14ac:dyDescent="0.4">
      <c r="A1" s="25" t="s">
        <v>48</v>
      </c>
      <c r="B1" s="26"/>
      <c r="C1" s="26"/>
      <c r="D1" s="26"/>
      <c r="E1" s="26"/>
      <c r="F1" s="26"/>
      <c r="G1" s="26"/>
      <c r="H1" s="26"/>
      <c r="I1" s="26"/>
    </row>
    <row r="2" spans="1:9" ht="15" thickBot="1" x14ac:dyDescent="0.4"/>
    <row r="3" spans="1:9" ht="29.5" thickBot="1" x14ac:dyDescent="0.4">
      <c r="A3" s="14" t="s">
        <v>49</v>
      </c>
      <c r="B3" s="15" t="s">
        <v>11</v>
      </c>
      <c r="C3" s="16" t="s">
        <v>2</v>
      </c>
      <c r="D3" s="16" t="s">
        <v>3</v>
      </c>
      <c r="E3" s="16" t="s">
        <v>4</v>
      </c>
      <c r="F3" s="16" t="s">
        <v>0</v>
      </c>
      <c r="G3" s="16" t="s">
        <v>1</v>
      </c>
      <c r="H3" s="16" t="s">
        <v>5</v>
      </c>
      <c r="I3" s="17" t="s">
        <v>6</v>
      </c>
    </row>
    <row r="4" spans="1:9" x14ac:dyDescent="0.35">
      <c r="B4" s="12" t="s">
        <v>40</v>
      </c>
      <c r="C4" s="12">
        <v>29</v>
      </c>
      <c r="D4" s="12">
        <v>2</v>
      </c>
      <c r="E4" s="12">
        <v>0</v>
      </c>
      <c r="F4" s="13">
        <f t="shared" ref="F4:F10" si="0">(C4/(C4+D4))*100</f>
        <v>93.548387096774192</v>
      </c>
      <c r="G4" s="13">
        <f t="shared" ref="G4:G10" si="1">(C4/(C4+E4))*100</f>
        <v>100</v>
      </c>
      <c r="H4" s="13">
        <f t="shared" ref="H4:H10" si="2">(2*F4*G4)/(F4+G4)</f>
        <v>96.666666666666657</v>
      </c>
      <c r="I4" s="12"/>
    </row>
    <row r="5" spans="1:9" x14ac:dyDescent="0.35">
      <c r="B5" s="8" t="s">
        <v>41</v>
      </c>
      <c r="C5" s="8">
        <v>25</v>
      </c>
      <c r="D5" s="8">
        <v>0</v>
      </c>
      <c r="E5" s="8">
        <v>4</v>
      </c>
      <c r="F5" s="9">
        <f t="shared" si="0"/>
        <v>100</v>
      </c>
      <c r="G5" s="9">
        <f t="shared" si="1"/>
        <v>86.206896551724128</v>
      </c>
      <c r="H5" s="9">
        <f t="shared" si="2"/>
        <v>92.592592592592595</v>
      </c>
      <c r="I5" s="8"/>
    </row>
    <row r="6" spans="1:9" x14ac:dyDescent="0.35">
      <c r="B6" s="8" t="s">
        <v>39</v>
      </c>
      <c r="C6" s="8">
        <v>36</v>
      </c>
      <c r="D6" s="8">
        <v>0</v>
      </c>
      <c r="E6" s="8">
        <v>0</v>
      </c>
      <c r="F6" s="9">
        <f t="shared" si="0"/>
        <v>100</v>
      </c>
      <c r="G6" s="9">
        <f t="shared" si="1"/>
        <v>100</v>
      </c>
      <c r="H6" s="9">
        <f t="shared" si="2"/>
        <v>100</v>
      </c>
      <c r="I6" s="8"/>
    </row>
    <row r="7" spans="1:9" x14ac:dyDescent="0.35">
      <c r="B7" s="8" t="s">
        <v>42</v>
      </c>
      <c r="C7" s="8">
        <v>30</v>
      </c>
      <c r="D7" s="8">
        <v>0</v>
      </c>
      <c r="E7" s="8">
        <v>0</v>
      </c>
      <c r="F7" s="9">
        <f t="shared" si="0"/>
        <v>100</v>
      </c>
      <c r="G7" s="9">
        <f t="shared" si="1"/>
        <v>100</v>
      </c>
      <c r="H7" s="9">
        <f t="shared" si="2"/>
        <v>100</v>
      </c>
      <c r="I7" s="8"/>
    </row>
    <row r="8" spans="1:9" x14ac:dyDescent="0.35">
      <c r="B8" s="8" t="s">
        <v>43</v>
      </c>
      <c r="C8" s="8">
        <v>33</v>
      </c>
      <c r="D8" s="8">
        <v>0</v>
      </c>
      <c r="E8" s="8">
        <v>0</v>
      </c>
      <c r="F8" s="9">
        <f t="shared" si="0"/>
        <v>100</v>
      </c>
      <c r="G8" s="9">
        <f t="shared" si="1"/>
        <v>100</v>
      </c>
      <c r="H8" s="9">
        <f t="shared" si="2"/>
        <v>100</v>
      </c>
      <c r="I8" s="8"/>
    </row>
    <row r="9" spans="1:9" x14ac:dyDescent="0.35">
      <c r="B9" s="8" t="s">
        <v>44</v>
      </c>
      <c r="C9" s="8">
        <v>30</v>
      </c>
      <c r="D9" s="8">
        <v>3</v>
      </c>
      <c r="E9" s="8">
        <v>1</v>
      </c>
      <c r="F9" s="9">
        <f t="shared" si="0"/>
        <v>90.909090909090907</v>
      </c>
      <c r="G9" s="9">
        <f t="shared" si="1"/>
        <v>96.774193548387103</v>
      </c>
      <c r="H9" s="9">
        <f t="shared" si="2"/>
        <v>93.75</v>
      </c>
      <c r="I9" s="8"/>
    </row>
    <row r="10" spans="1:9" ht="15" thickBot="1" x14ac:dyDescent="0.4">
      <c r="B10" s="10" t="s">
        <v>45</v>
      </c>
      <c r="C10" s="10">
        <v>30</v>
      </c>
      <c r="D10" s="10">
        <v>1</v>
      </c>
      <c r="E10" s="10">
        <v>1</v>
      </c>
      <c r="F10" s="11">
        <f t="shared" si="0"/>
        <v>96.774193548387103</v>
      </c>
      <c r="G10" s="11">
        <f t="shared" si="1"/>
        <v>96.774193548387103</v>
      </c>
      <c r="H10" s="11">
        <f t="shared" si="2"/>
        <v>96.774193548387103</v>
      </c>
      <c r="I10" s="10"/>
    </row>
    <row r="11" spans="1:9" ht="15" thickBot="1" x14ac:dyDescent="0.4">
      <c r="A11" s="5" t="s">
        <v>10</v>
      </c>
      <c r="B11" s="5"/>
      <c r="C11" s="6"/>
      <c r="D11" s="6"/>
      <c r="E11" s="6"/>
      <c r="F11" s="7">
        <f>AVERAGE(F4:F10)</f>
        <v>97.318810222036035</v>
      </c>
      <c r="G11" s="7">
        <f>AVERAGE(G4:G10)</f>
        <v>97.107897664071189</v>
      </c>
      <c r="H11" s="7">
        <f t="shared" ref="H11" si="3">AVERAGE(H4:H10)</f>
        <v>97.111921829663757</v>
      </c>
      <c r="I11" s="6">
        <v>97.3</v>
      </c>
    </row>
    <row r="14" spans="1:9" x14ac:dyDescent="0.35">
      <c r="B14" s="27"/>
      <c r="C14" s="27"/>
      <c r="D14" s="27"/>
      <c r="E14" s="27"/>
      <c r="F14" s="27"/>
      <c r="G14" s="27"/>
      <c r="H14" s="27"/>
      <c r="I14" s="27"/>
    </row>
    <row r="15" spans="1:9" x14ac:dyDescent="0.35">
      <c r="B15" s="27"/>
      <c r="C15" s="27"/>
      <c r="D15" s="27"/>
      <c r="E15" s="27"/>
      <c r="F15" s="27"/>
      <c r="G15" s="27"/>
      <c r="H15" s="27"/>
      <c r="I15" s="27"/>
    </row>
    <row r="16" spans="1:9" x14ac:dyDescent="0.35">
      <c r="B16" s="27"/>
      <c r="C16" s="27"/>
      <c r="D16" s="27"/>
      <c r="E16" s="27"/>
      <c r="F16" s="27"/>
      <c r="G16" s="27"/>
      <c r="H16" s="27"/>
      <c r="I16" s="27"/>
    </row>
  </sheetData>
  <mergeCells count="4">
    <mergeCell ref="A1:I1"/>
    <mergeCell ref="B14:I14"/>
    <mergeCell ref="B15:I15"/>
    <mergeCell ref="B16:I1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9928E-4ADE-43C6-AF9A-8E56A785096F}">
  <dimension ref="A1:I16"/>
  <sheetViews>
    <sheetView workbookViewId="0">
      <selection activeCell="K12" sqref="K12"/>
    </sheetView>
  </sheetViews>
  <sheetFormatPr defaultRowHeight="14.5" x14ac:dyDescent="0.35"/>
  <cols>
    <col min="1" max="1" width="15.36328125" customWidth="1"/>
    <col min="2" max="2" width="17.7265625" customWidth="1"/>
    <col min="3" max="4" width="5.6328125" customWidth="1"/>
    <col min="5" max="5" width="5.54296875" customWidth="1"/>
    <col min="9" max="9" width="11.6328125" customWidth="1"/>
  </cols>
  <sheetData>
    <row r="1" spans="1:9" ht="15" thickBot="1" x14ac:dyDescent="0.4">
      <c r="A1" s="25" t="s">
        <v>46</v>
      </c>
      <c r="B1" s="26"/>
      <c r="C1" s="26"/>
      <c r="D1" s="26"/>
      <c r="E1" s="26"/>
      <c r="F1" s="26"/>
      <c r="G1" s="26"/>
      <c r="H1" s="26"/>
      <c r="I1" s="26"/>
    </row>
    <row r="2" spans="1:9" ht="15" thickBot="1" x14ac:dyDescent="0.4"/>
    <row r="3" spans="1:9" ht="29.5" thickBot="1" x14ac:dyDescent="0.4">
      <c r="A3" s="14" t="s">
        <v>47</v>
      </c>
      <c r="B3" s="15" t="s">
        <v>11</v>
      </c>
      <c r="C3" s="16" t="s">
        <v>2</v>
      </c>
      <c r="D3" s="16" t="s">
        <v>3</v>
      </c>
      <c r="E3" s="16" t="s">
        <v>4</v>
      </c>
      <c r="F3" s="16" t="s">
        <v>0</v>
      </c>
      <c r="G3" s="16" t="s">
        <v>1</v>
      </c>
      <c r="H3" s="16" t="s">
        <v>5</v>
      </c>
      <c r="I3" s="17" t="s">
        <v>6</v>
      </c>
    </row>
    <row r="4" spans="1:9" x14ac:dyDescent="0.35">
      <c r="B4" s="12" t="s">
        <v>40</v>
      </c>
      <c r="C4" s="12">
        <v>29</v>
      </c>
      <c r="D4" s="12">
        <v>2</v>
      </c>
      <c r="E4" s="12">
        <v>0</v>
      </c>
      <c r="F4" s="13">
        <f t="shared" ref="F4:F10" si="0">(C4/(C4+D4))*100</f>
        <v>93.548387096774192</v>
      </c>
      <c r="G4" s="13">
        <f t="shared" ref="G4:G10" si="1">(C4/(C4+E4))*100</f>
        <v>100</v>
      </c>
      <c r="H4" s="13">
        <f t="shared" ref="H4:H10" si="2">(2*F4*G4)/(F4+G4)</f>
        <v>96.666666666666657</v>
      </c>
      <c r="I4" s="12"/>
    </row>
    <row r="5" spans="1:9" x14ac:dyDescent="0.35">
      <c r="B5" s="8" t="s">
        <v>41</v>
      </c>
      <c r="C5" s="8">
        <v>26</v>
      </c>
      <c r="D5" s="8">
        <v>4</v>
      </c>
      <c r="E5" s="8">
        <v>2</v>
      </c>
      <c r="F5" s="9">
        <f t="shared" si="0"/>
        <v>86.666666666666671</v>
      </c>
      <c r="G5" s="9">
        <f t="shared" si="1"/>
        <v>92.857142857142861</v>
      </c>
      <c r="H5" s="9">
        <f t="shared" si="2"/>
        <v>89.65517241379311</v>
      </c>
      <c r="I5" s="8"/>
    </row>
    <row r="6" spans="1:9" x14ac:dyDescent="0.35">
      <c r="B6" s="8" t="s">
        <v>39</v>
      </c>
      <c r="C6" s="8">
        <v>36</v>
      </c>
      <c r="D6" s="8">
        <v>0</v>
      </c>
      <c r="E6" s="8">
        <v>0</v>
      </c>
      <c r="F6" s="9">
        <f t="shared" si="0"/>
        <v>100</v>
      </c>
      <c r="G6" s="9">
        <f t="shared" si="1"/>
        <v>100</v>
      </c>
      <c r="H6" s="9">
        <f t="shared" si="2"/>
        <v>100</v>
      </c>
      <c r="I6" s="8"/>
    </row>
    <row r="7" spans="1:9" x14ac:dyDescent="0.35">
      <c r="B7" s="8" t="s">
        <v>42</v>
      </c>
      <c r="C7" s="8">
        <v>30</v>
      </c>
      <c r="D7" s="8">
        <v>0</v>
      </c>
      <c r="E7" s="8">
        <v>0</v>
      </c>
      <c r="F7" s="9">
        <f t="shared" si="0"/>
        <v>100</v>
      </c>
      <c r="G7" s="9">
        <f t="shared" si="1"/>
        <v>100</v>
      </c>
      <c r="H7" s="9">
        <f t="shared" si="2"/>
        <v>100</v>
      </c>
      <c r="I7" s="8"/>
    </row>
    <row r="8" spans="1:9" x14ac:dyDescent="0.35">
      <c r="B8" s="8" t="s">
        <v>43</v>
      </c>
      <c r="C8" s="8">
        <v>33</v>
      </c>
      <c r="D8" s="8">
        <v>0</v>
      </c>
      <c r="E8" s="8">
        <v>0</v>
      </c>
      <c r="F8" s="9">
        <f t="shared" si="0"/>
        <v>100</v>
      </c>
      <c r="G8" s="9">
        <f t="shared" si="1"/>
        <v>100</v>
      </c>
      <c r="H8" s="9">
        <f t="shared" si="2"/>
        <v>100</v>
      </c>
      <c r="I8" s="8"/>
    </row>
    <row r="9" spans="1:9" x14ac:dyDescent="0.35">
      <c r="B9" s="8" t="s">
        <v>44</v>
      </c>
      <c r="C9" s="8">
        <v>25</v>
      </c>
      <c r="D9" s="8">
        <v>2</v>
      </c>
      <c r="E9" s="8">
        <v>6</v>
      </c>
      <c r="F9" s="9">
        <f t="shared" si="0"/>
        <v>92.592592592592595</v>
      </c>
      <c r="G9" s="9">
        <f t="shared" si="1"/>
        <v>80.645161290322577</v>
      </c>
      <c r="H9" s="9">
        <f t="shared" si="2"/>
        <v>86.206896551724142</v>
      </c>
      <c r="I9" s="8"/>
    </row>
    <row r="10" spans="1:9" ht="15" thickBot="1" x14ac:dyDescent="0.4">
      <c r="B10" s="10" t="s">
        <v>45</v>
      </c>
      <c r="C10" s="10">
        <v>30</v>
      </c>
      <c r="D10" s="10">
        <v>2</v>
      </c>
      <c r="E10" s="10">
        <v>1</v>
      </c>
      <c r="F10" s="11">
        <f t="shared" si="0"/>
        <v>93.75</v>
      </c>
      <c r="G10" s="11">
        <f t="shared" si="1"/>
        <v>96.774193548387103</v>
      </c>
      <c r="H10" s="11">
        <f t="shared" si="2"/>
        <v>95.238095238095255</v>
      </c>
      <c r="I10" s="10"/>
    </row>
    <row r="11" spans="1:9" ht="15" thickBot="1" x14ac:dyDescent="0.4">
      <c r="A11" s="5" t="s">
        <v>10</v>
      </c>
      <c r="B11" s="5"/>
      <c r="C11" s="6"/>
      <c r="D11" s="6"/>
      <c r="E11" s="6"/>
      <c r="F11" s="7">
        <f>AVERAGE(F4:F10)</f>
        <v>95.222520908004782</v>
      </c>
      <c r="G11" s="7">
        <f>AVERAGE(G4:G10)</f>
        <v>95.753785385121787</v>
      </c>
      <c r="H11" s="7">
        <f t="shared" ref="H11" si="3">AVERAGE(H4:H10)</f>
        <v>95.39526155289704</v>
      </c>
      <c r="I11" s="6">
        <v>95.4</v>
      </c>
    </row>
    <row r="14" spans="1:9" x14ac:dyDescent="0.35">
      <c r="B14" s="27"/>
      <c r="C14" s="27"/>
      <c r="D14" s="27"/>
      <c r="E14" s="27"/>
      <c r="F14" s="27"/>
      <c r="G14" s="27"/>
      <c r="H14" s="27"/>
      <c r="I14" s="27"/>
    </row>
    <row r="15" spans="1:9" x14ac:dyDescent="0.35">
      <c r="B15" s="27"/>
      <c r="C15" s="27"/>
      <c r="D15" s="27"/>
      <c r="E15" s="27"/>
      <c r="F15" s="27"/>
      <c r="G15" s="27"/>
      <c r="H15" s="27"/>
      <c r="I15" s="27"/>
    </row>
    <row r="16" spans="1:9" x14ac:dyDescent="0.35">
      <c r="B16" s="27"/>
      <c r="C16" s="27"/>
      <c r="D16" s="27"/>
      <c r="E16" s="27"/>
      <c r="F16" s="27"/>
      <c r="G16" s="27"/>
      <c r="H16" s="27"/>
      <c r="I16" s="27"/>
    </row>
  </sheetData>
  <mergeCells count="4">
    <mergeCell ref="A1:I1"/>
    <mergeCell ref="B14:I14"/>
    <mergeCell ref="B15:I15"/>
    <mergeCell ref="B16:I16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EC027-240E-4132-8EE6-AA079F99F421}">
  <dimension ref="A1:I16"/>
  <sheetViews>
    <sheetView workbookViewId="0">
      <selection activeCell="B15" sqref="B15:I15"/>
    </sheetView>
  </sheetViews>
  <sheetFormatPr defaultRowHeight="14.5" x14ac:dyDescent="0.35"/>
  <cols>
    <col min="1" max="1" width="15.36328125" customWidth="1"/>
    <col min="2" max="2" width="17.7265625" customWidth="1"/>
    <col min="3" max="4" width="5.6328125" customWidth="1"/>
    <col min="5" max="5" width="5.54296875" customWidth="1"/>
    <col min="9" max="9" width="11.6328125" customWidth="1"/>
  </cols>
  <sheetData>
    <row r="1" spans="1:9" ht="15" thickBot="1" x14ac:dyDescent="0.4">
      <c r="A1" s="25" t="s">
        <v>37</v>
      </c>
      <c r="B1" s="26"/>
      <c r="C1" s="26"/>
      <c r="D1" s="26"/>
      <c r="E1" s="26"/>
      <c r="F1" s="26"/>
      <c r="G1" s="26"/>
      <c r="H1" s="26"/>
      <c r="I1" s="26"/>
    </row>
    <row r="2" spans="1:9" ht="15" thickBot="1" x14ac:dyDescent="0.4"/>
    <row r="3" spans="1:9" ht="29.5" thickBot="1" x14ac:dyDescent="0.4">
      <c r="A3" s="14" t="s">
        <v>38</v>
      </c>
      <c r="B3" s="15" t="s">
        <v>11</v>
      </c>
      <c r="C3" s="16" t="s">
        <v>2</v>
      </c>
      <c r="D3" s="16" t="s">
        <v>3</v>
      </c>
      <c r="E3" s="16" t="s">
        <v>4</v>
      </c>
      <c r="F3" s="16" t="s">
        <v>0</v>
      </c>
      <c r="G3" s="16" t="s">
        <v>1</v>
      </c>
      <c r="H3" s="16" t="s">
        <v>5</v>
      </c>
      <c r="I3" s="17" t="s">
        <v>6</v>
      </c>
    </row>
    <row r="4" spans="1:9" x14ac:dyDescent="0.35">
      <c r="B4" s="12" t="s">
        <v>40</v>
      </c>
      <c r="C4" s="12">
        <v>29</v>
      </c>
      <c r="D4" s="12">
        <v>0</v>
      </c>
      <c r="E4" s="12">
        <v>0</v>
      </c>
      <c r="F4" s="13">
        <f t="shared" ref="F4:F10" si="0">(C4/(C4+D4))*100</f>
        <v>100</v>
      </c>
      <c r="G4" s="13">
        <f t="shared" ref="G4:G10" si="1">(C4/(C4+E4))*100</f>
        <v>100</v>
      </c>
      <c r="H4" s="13">
        <f t="shared" ref="H4:H10" si="2">(2*F4*G4)/(F4+G4)</f>
        <v>100</v>
      </c>
      <c r="I4" s="12"/>
    </row>
    <row r="5" spans="1:9" x14ac:dyDescent="0.35">
      <c r="B5" s="8" t="s">
        <v>41</v>
      </c>
      <c r="C5" s="8">
        <v>28</v>
      </c>
      <c r="D5" s="8">
        <v>2</v>
      </c>
      <c r="E5" s="8">
        <v>1</v>
      </c>
      <c r="F5" s="9">
        <f t="shared" si="0"/>
        <v>93.333333333333329</v>
      </c>
      <c r="G5" s="9">
        <f t="shared" si="1"/>
        <v>96.551724137931032</v>
      </c>
      <c r="H5" s="9">
        <f t="shared" si="2"/>
        <v>94.915254237288138</v>
      </c>
      <c r="I5" s="8"/>
    </row>
    <row r="6" spans="1:9" x14ac:dyDescent="0.35">
      <c r="B6" s="8" t="s">
        <v>39</v>
      </c>
      <c r="C6" s="8">
        <v>36</v>
      </c>
      <c r="D6" s="8">
        <v>0</v>
      </c>
      <c r="E6" s="8">
        <v>0</v>
      </c>
      <c r="F6" s="9">
        <f t="shared" si="0"/>
        <v>100</v>
      </c>
      <c r="G6" s="9">
        <f t="shared" si="1"/>
        <v>100</v>
      </c>
      <c r="H6" s="9">
        <f t="shared" si="2"/>
        <v>100</v>
      </c>
      <c r="I6" s="8"/>
    </row>
    <row r="7" spans="1:9" x14ac:dyDescent="0.35">
      <c r="B7" s="8" t="s">
        <v>42</v>
      </c>
      <c r="C7" s="8">
        <v>30</v>
      </c>
      <c r="D7" s="8">
        <v>0</v>
      </c>
      <c r="E7" s="8">
        <v>0</v>
      </c>
      <c r="F7" s="9">
        <f t="shared" si="0"/>
        <v>100</v>
      </c>
      <c r="G7" s="9">
        <f t="shared" si="1"/>
        <v>100</v>
      </c>
      <c r="H7" s="9">
        <f t="shared" si="2"/>
        <v>100</v>
      </c>
      <c r="I7" s="8"/>
    </row>
    <row r="8" spans="1:9" x14ac:dyDescent="0.35">
      <c r="B8" s="8" t="s">
        <v>43</v>
      </c>
      <c r="C8" s="8">
        <v>33</v>
      </c>
      <c r="D8" s="8">
        <v>0</v>
      </c>
      <c r="E8" s="8">
        <v>0</v>
      </c>
      <c r="F8" s="9">
        <f t="shared" si="0"/>
        <v>100</v>
      </c>
      <c r="G8" s="9">
        <f t="shared" si="1"/>
        <v>100</v>
      </c>
      <c r="H8" s="9">
        <f t="shared" si="2"/>
        <v>100</v>
      </c>
      <c r="I8" s="8"/>
    </row>
    <row r="9" spans="1:9" x14ac:dyDescent="0.35">
      <c r="B9" s="8" t="s">
        <v>44</v>
      </c>
      <c r="C9" s="8">
        <v>29</v>
      </c>
      <c r="D9" s="8">
        <v>2</v>
      </c>
      <c r="E9" s="8">
        <v>2</v>
      </c>
      <c r="F9" s="9">
        <f t="shared" si="0"/>
        <v>93.548387096774192</v>
      </c>
      <c r="G9" s="9">
        <f t="shared" si="1"/>
        <v>93.548387096774192</v>
      </c>
      <c r="H9" s="9">
        <f t="shared" si="2"/>
        <v>93.548387096774192</v>
      </c>
      <c r="I9" s="8"/>
    </row>
    <row r="10" spans="1:9" ht="15" thickBot="1" x14ac:dyDescent="0.4">
      <c r="B10" s="10" t="s">
        <v>45</v>
      </c>
      <c r="C10" s="10">
        <v>30</v>
      </c>
      <c r="D10" s="10">
        <v>0</v>
      </c>
      <c r="E10" s="10">
        <v>1</v>
      </c>
      <c r="F10" s="11">
        <f t="shared" si="0"/>
        <v>100</v>
      </c>
      <c r="G10" s="11">
        <f t="shared" si="1"/>
        <v>96.774193548387103</v>
      </c>
      <c r="H10" s="11">
        <f t="shared" si="2"/>
        <v>98.360655737704917</v>
      </c>
      <c r="I10" s="10"/>
    </row>
    <row r="11" spans="1:9" ht="15" thickBot="1" x14ac:dyDescent="0.4">
      <c r="A11" s="5" t="s">
        <v>10</v>
      </c>
      <c r="B11" s="5"/>
      <c r="C11" s="6"/>
      <c r="D11" s="6"/>
      <c r="E11" s="6"/>
      <c r="F11" s="7">
        <f>AVERAGE(F4:F10)</f>
        <v>98.125960061443934</v>
      </c>
      <c r="G11" s="7">
        <f>AVERAGE(G4:G10)</f>
        <v>98.12490068329889</v>
      </c>
      <c r="H11" s="7">
        <f t="shared" ref="H11" si="3">AVERAGE(H4:H10)</f>
        <v>98.117756724538168</v>
      </c>
      <c r="I11" s="6">
        <v>98.2</v>
      </c>
    </row>
    <row r="14" spans="1:9" x14ac:dyDescent="0.35">
      <c r="B14" s="27"/>
      <c r="C14" s="27"/>
      <c r="D14" s="27"/>
      <c r="E14" s="27"/>
      <c r="F14" s="27"/>
      <c r="G14" s="27"/>
      <c r="H14" s="27"/>
      <c r="I14" s="27"/>
    </row>
    <row r="15" spans="1:9" x14ac:dyDescent="0.35">
      <c r="B15" s="27"/>
      <c r="C15" s="27"/>
      <c r="D15" s="27"/>
      <c r="E15" s="27"/>
      <c r="F15" s="27"/>
      <c r="G15" s="27"/>
      <c r="H15" s="27"/>
      <c r="I15" s="27"/>
    </row>
    <row r="16" spans="1:9" x14ac:dyDescent="0.35">
      <c r="B16" s="27"/>
      <c r="C16" s="27"/>
      <c r="D16" s="27"/>
      <c r="E16" s="27"/>
      <c r="F16" s="27"/>
      <c r="G16" s="27"/>
      <c r="H16" s="27"/>
      <c r="I16" s="27"/>
    </row>
  </sheetData>
  <mergeCells count="4">
    <mergeCell ref="A1:I1"/>
    <mergeCell ref="B14:I14"/>
    <mergeCell ref="B15:I15"/>
    <mergeCell ref="B16:I16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A932B-A6DA-41B6-97B5-46E2310D7E61}">
  <dimension ref="B4:F11"/>
  <sheetViews>
    <sheetView workbookViewId="0">
      <selection activeCell="H13" sqref="H13"/>
    </sheetView>
  </sheetViews>
  <sheetFormatPr defaultRowHeight="14.5" x14ac:dyDescent="0.35"/>
  <cols>
    <col min="2" max="2" width="23.453125" customWidth="1"/>
    <col min="3" max="3" width="14.81640625" customWidth="1"/>
    <col min="4" max="5" width="9.54296875" bestFit="1" customWidth="1"/>
    <col min="6" max="6" width="10.08984375" customWidth="1"/>
  </cols>
  <sheetData>
    <row r="4" spans="2:6" x14ac:dyDescent="0.35">
      <c r="B4" s="28" t="s">
        <v>35</v>
      </c>
      <c r="C4" s="28"/>
      <c r="D4" s="28"/>
      <c r="E4" s="28"/>
      <c r="F4" s="28"/>
    </row>
    <row r="7" spans="2:6" ht="21.75" customHeight="1" x14ac:dyDescent="0.35">
      <c r="B7" s="1" t="s">
        <v>8</v>
      </c>
      <c r="C7" s="1" t="s">
        <v>0</v>
      </c>
      <c r="D7" s="1" t="s">
        <v>1</v>
      </c>
      <c r="E7" s="1" t="s">
        <v>5</v>
      </c>
      <c r="F7" s="2" t="s">
        <v>9</v>
      </c>
    </row>
    <row r="8" spans="2:6" x14ac:dyDescent="0.35">
      <c r="B8" s="3" t="s">
        <v>37</v>
      </c>
      <c r="C8" s="4">
        <v>98.13</v>
      </c>
      <c r="D8" s="4">
        <v>98.12</v>
      </c>
      <c r="E8" s="4">
        <v>98.12</v>
      </c>
      <c r="F8" s="4">
        <v>98.2</v>
      </c>
    </row>
    <row r="9" spans="2:6" x14ac:dyDescent="0.35">
      <c r="B9" s="3" t="s">
        <v>52</v>
      </c>
      <c r="C9" s="4">
        <v>95.22</v>
      </c>
      <c r="D9" s="4">
        <v>95.75</v>
      </c>
      <c r="E9" s="4">
        <v>95.45</v>
      </c>
      <c r="F9" s="4">
        <v>95.4</v>
      </c>
    </row>
    <row r="10" spans="2:6" x14ac:dyDescent="0.35">
      <c r="B10" s="3" t="s">
        <v>53</v>
      </c>
      <c r="C10" s="4">
        <v>97.32</v>
      </c>
      <c r="D10" s="4">
        <v>97.11</v>
      </c>
      <c r="E10" s="4">
        <v>97.11</v>
      </c>
      <c r="F10" s="4">
        <v>97.3</v>
      </c>
    </row>
    <row r="11" spans="2:6" x14ac:dyDescent="0.35">
      <c r="B11" s="3" t="s">
        <v>54</v>
      </c>
      <c r="C11" s="4">
        <v>93.96</v>
      </c>
      <c r="D11" s="4">
        <v>93.88</v>
      </c>
      <c r="E11" s="4">
        <v>93.84</v>
      </c>
      <c r="F11" s="4">
        <v>94.1</v>
      </c>
    </row>
  </sheetData>
  <mergeCells count="1">
    <mergeCell ref="B4:F4"/>
  </mergeCells>
  <pageMargins left="0.7" right="0.7" top="0.75" bottom="0.75" header="0.3" footer="0.3"/>
  <pageSetup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98F79-44B4-4C33-AB9E-B948EED0A8C9}">
  <dimension ref="A1:I16"/>
  <sheetViews>
    <sheetView workbookViewId="0">
      <selection activeCell="L10" sqref="L10"/>
    </sheetView>
  </sheetViews>
  <sheetFormatPr defaultRowHeight="14.5" x14ac:dyDescent="0.35"/>
  <cols>
    <col min="1" max="1" width="15.36328125" customWidth="1"/>
    <col min="2" max="2" width="17.7265625" customWidth="1"/>
    <col min="3" max="4" width="5.6328125" customWidth="1"/>
    <col min="5" max="5" width="5.54296875" customWidth="1"/>
    <col min="9" max="9" width="11.6328125" customWidth="1"/>
  </cols>
  <sheetData>
    <row r="1" spans="1:9" ht="15" thickBot="1" x14ac:dyDescent="0.4">
      <c r="A1" s="25" t="s">
        <v>55</v>
      </c>
      <c r="B1" s="26"/>
      <c r="C1" s="26"/>
      <c r="D1" s="26"/>
      <c r="E1" s="26"/>
      <c r="F1" s="26"/>
      <c r="G1" s="26"/>
      <c r="H1" s="26"/>
      <c r="I1" s="26"/>
    </row>
    <row r="2" spans="1:9" ht="15" thickBot="1" x14ac:dyDescent="0.4"/>
    <row r="3" spans="1:9" ht="29.5" thickBot="1" x14ac:dyDescent="0.4">
      <c r="A3" s="14" t="s">
        <v>38</v>
      </c>
      <c r="B3" s="15" t="s">
        <v>11</v>
      </c>
      <c r="C3" s="16" t="s">
        <v>2</v>
      </c>
      <c r="D3" s="16" t="s">
        <v>3</v>
      </c>
      <c r="E3" s="16" t="s">
        <v>4</v>
      </c>
      <c r="F3" s="16" t="s">
        <v>0</v>
      </c>
      <c r="G3" s="16" t="s">
        <v>1</v>
      </c>
      <c r="H3" s="16" t="s">
        <v>5</v>
      </c>
      <c r="I3" s="17" t="s">
        <v>6</v>
      </c>
    </row>
    <row r="4" spans="1:9" x14ac:dyDescent="0.35">
      <c r="B4" s="12" t="s">
        <v>40</v>
      </c>
      <c r="C4" s="12">
        <v>29</v>
      </c>
      <c r="D4" s="12">
        <v>2</v>
      </c>
      <c r="E4" s="12">
        <v>0</v>
      </c>
      <c r="F4" s="13">
        <f t="shared" ref="F4:F10" si="0">(C4/(C4+D4))*100</f>
        <v>93.548387096774192</v>
      </c>
      <c r="G4" s="13">
        <f t="shared" ref="G4:G10" si="1">(C4/(C4+E4))*100</f>
        <v>100</v>
      </c>
      <c r="H4" s="13">
        <f t="shared" ref="H4:H10" si="2">(2*F4*G4)/(F4+G4)</f>
        <v>96.666666666666657</v>
      </c>
      <c r="I4" s="12"/>
    </row>
    <row r="5" spans="1:9" x14ac:dyDescent="0.35">
      <c r="B5" s="8" t="s">
        <v>41</v>
      </c>
      <c r="C5" s="8">
        <v>25</v>
      </c>
      <c r="D5" s="8">
        <v>0</v>
      </c>
      <c r="E5" s="8">
        <v>4</v>
      </c>
      <c r="F5" s="9">
        <f t="shared" si="0"/>
        <v>100</v>
      </c>
      <c r="G5" s="9">
        <f t="shared" si="1"/>
        <v>86.206896551724128</v>
      </c>
      <c r="H5" s="9">
        <f t="shared" si="2"/>
        <v>92.592592592592595</v>
      </c>
      <c r="I5" s="8"/>
    </row>
    <row r="6" spans="1:9" x14ac:dyDescent="0.35">
      <c r="B6" s="8" t="s">
        <v>39</v>
      </c>
      <c r="C6" s="8">
        <v>36</v>
      </c>
      <c r="D6" s="8">
        <v>2</v>
      </c>
      <c r="E6" s="8">
        <v>0</v>
      </c>
      <c r="F6" s="9">
        <f t="shared" si="0"/>
        <v>94.73684210526315</v>
      </c>
      <c r="G6" s="9">
        <f t="shared" si="1"/>
        <v>100</v>
      </c>
      <c r="H6" s="9">
        <f t="shared" si="2"/>
        <v>97.297297297297291</v>
      </c>
      <c r="I6" s="8"/>
    </row>
    <row r="7" spans="1:9" x14ac:dyDescent="0.35">
      <c r="B7" s="8" t="s">
        <v>42</v>
      </c>
      <c r="C7" s="8">
        <v>30</v>
      </c>
      <c r="D7" s="8">
        <v>0</v>
      </c>
      <c r="E7" s="8">
        <v>0</v>
      </c>
      <c r="F7" s="9">
        <f t="shared" si="0"/>
        <v>100</v>
      </c>
      <c r="G7" s="9">
        <f t="shared" si="1"/>
        <v>100</v>
      </c>
      <c r="H7" s="9">
        <f t="shared" si="2"/>
        <v>100</v>
      </c>
      <c r="I7" s="8"/>
    </row>
    <row r="8" spans="1:9" x14ac:dyDescent="0.35">
      <c r="B8" s="8" t="s">
        <v>43</v>
      </c>
      <c r="C8" s="8">
        <v>33</v>
      </c>
      <c r="D8" s="8">
        <v>0</v>
      </c>
      <c r="E8" s="8">
        <v>0</v>
      </c>
      <c r="F8" s="9">
        <f t="shared" si="0"/>
        <v>100</v>
      </c>
      <c r="G8" s="9">
        <f t="shared" si="1"/>
        <v>100</v>
      </c>
      <c r="H8" s="9">
        <f t="shared" si="2"/>
        <v>100</v>
      </c>
      <c r="I8" s="8"/>
    </row>
    <row r="9" spans="1:9" x14ac:dyDescent="0.35">
      <c r="B9" s="8" t="s">
        <v>44</v>
      </c>
      <c r="C9" s="8">
        <v>25</v>
      </c>
      <c r="D9" s="8">
        <v>3</v>
      </c>
      <c r="E9" s="8">
        <v>6</v>
      </c>
      <c r="F9" s="9">
        <f t="shared" si="0"/>
        <v>89.285714285714292</v>
      </c>
      <c r="G9" s="9">
        <f t="shared" si="1"/>
        <v>80.645161290322577</v>
      </c>
      <c r="H9" s="9">
        <f t="shared" si="2"/>
        <v>84.745762711864401</v>
      </c>
      <c r="I9" s="8"/>
    </row>
    <row r="10" spans="1:9" ht="15" thickBot="1" x14ac:dyDescent="0.4">
      <c r="B10" s="10" t="s">
        <v>45</v>
      </c>
      <c r="C10" s="10">
        <v>29</v>
      </c>
      <c r="D10" s="10">
        <v>5</v>
      </c>
      <c r="E10" s="10">
        <v>2</v>
      </c>
      <c r="F10" s="11">
        <f t="shared" si="0"/>
        <v>85.294117647058826</v>
      </c>
      <c r="G10" s="11">
        <f t="shared" si="1"/>
        <v>93.548387096774192</v>
      </c>
      <c r="H10" s="11">
        <f t="shared" si="2"/>
        <v>89.230769230769226</v>
      </c>
      <c r="I10" s="10"/>
    </row>
    <row r="11" spans="1:9" ht="15" thickBot="1" x14ac:dyDescent="0.4">
      <c r="A11" s="5" t="s">
        <v>10</v>
      </c>
      <c r="B11" s="5"/>
      <c r="C11" s="6"/>
      <c r="D11" s="6"/>
      <c r="E11" s="6"/>
      <c r="F11" s="7">
        <f>AVERAGE(F4:F10)</f>
        <v>94.695008733544356</v>
      </c>
      <c r="G11" s="7">
        <f>AVERAGE(G4:G10)</f>
        <v>94.342920705545836</v>
      </c>
      <c r="H11" s="7">
        <f t="shared" ref="H11" si="3">AVERAGE(H4:H10)</f>
        <v>94.3618697855986</v>
      </c>
      <c r="I11" s="6">
        <v>94.5</v>
      </c>
    </row>
    <row r="14" spans="1:9" x14ac:dyDescent="0.35">
      <c r="B14" s="27"/>
      <c r="C14" s="27"/>
      <c r="D14" s="27"/>
      <c r="E14" s="27"/>
      <c r="F14" s="27"/>
      <c r="G14" s="27"/>
      <c r="H14" s="27"/>
      <c r="I14" s="27"/>
    </row>
    <row r="15" spans="1:9" x14ac:dyDescent="0.35">
      <c r="B15" s="27"/>
      <c r="C15" s="27"/>
      <c r="D15" s="27"/>
      <c r="E15" s="27"/>
      <c r="F15" s="27"/>
      <c r="G15" s="27"/>
      <c r="H15" s="27"/>
      <c r="I15" s="27"/>
    </row>
    <row r="16" spans="1:9" x14ac:dyDescent="0.35">
      <c r="B16" s="27"/>
      <c r="C16" s="27"/>
      <c r="D16" s="27"/>
      <c r="E16" s="27"/>
      <c r="F16" s="27"/>
      <c r="G16" s="27"/>
      <c r="H16" s="27"/>
      <c r="I16" s="27"/>
    </row>
  </sheetData>
  <mergeCells count="4">
    <mergeCell ref="A1:I1"/>
    <mergeCell ref="B14:I14"/>
    <mergeCell ref="B15:I15"/>
    <mergeCell ref="B16:I16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E90C5-C19F-4232-AB03-20706CF4465F}">
  <dimension ref="A1:I16"/>
  <sheetViews>
    <sheetView workbookViewId="0">
      <selection activeCell="I12" sqref="I12"/>
    </sheetView>
  </sheetViews>
  <sheetFormatPr defaultRowHeight="14.5" x14ac:dyDescent="0.35"/>
  <cols>
    <col min="1" max="1" width="15.36328125" customWidth="1"/>
    <col min="2" max="2" width="17.7265625" customWidth="1"/>
    <col min="3" max="4" width="5.6328125" customWidth="1"/>
    <col min="5" max="5" width="5.54296875" customWidth="1"/>
    <col min="9" max="9" width="11.6328125" customWidth="1"/>
  </cols>
  <sheetData>
    <row r="1" spans="1:9" ht="15" thickBot="1" x14ac:dyDescent="0.4">
      <c r="A1" s="25" t="s">
        <v>72</v>
      </c>
      <c r="B1" s="26"/>
      <c r="C1" s="26"/>
      <c r="D1" s="26"/>
      <c r="E1" s="26"/>
      <c r="F1" s="26"/>
      <c r="G1" s="26"/>
      <c r="H1" s="26"/>
      <c r="I1" s="26"/>
    </row>
    <row r="2" spans="1:9" ht="15" thickBot="1" x14ac:dyDescent="0.4"/>
    <row r="3" spans="1:9" ht="29.5" thickBot="1" x14ac:dyDescent="0.4">
      <c r="A3" s="14" t="s">
        <v>38</v>
      </c>
      <c r="B3" s="15" t="s">
        <v>11</v>
      </c>
      <c r="C3" s="16" t="s">
        <v>2</v>
      </c>
      <c r="D3" s="16" t="s">
        <v>3</v>
      </c>
      <c r="E3" s="16" t="s">
        <v>4</v>
      </c>
      <c r="F3" s="16" t="s">
        <v>0</v>
      </c>
      <c r="G3" s="16" t="s">
        <v>1</v>
      </c>
      <c r="H3" s="16" t="s">
        <v>5</v>
      </c>
      <c r="I3" s="17" t="s">
        <v>6</v>
      </c>
    </row>
    <row r="4" spans="1:9" x14ac:dyDescent="0.35">
      <c r="B4" s="12" t="s">
        <v>40</v>
      </c>
      <c r="C4" s="12">
        <v>29</v>
      </c>
      <c r="D4" s="12">
        <v>3</v>
      </c>
      <c r="E4" s="12">
        <v>0</v>
      </c>
      <c r="F4" s="13">
        <f t="shared" ref="F4:F10" si="0">(C4/(C4+D4))*100</f>
        <v>90.625</v>
      </c>
      <c r="G4" s="13">
        <f t="shared" ref="G4:G10" si="1">(C4/(C4+E4))*100</f>
        <v>100</v>
      </c>
      <c r="H4" s="13">
        <f t="shared" ref="H4:H10" si="2">(2*F4*G4)/(F4+G4)</f>
        <v>95.081967213114751</v>
      </c>
      <c r="I4" s="12"/>
    </row>
    <row r="5" spans="1:9" x14ac:dyDescent="0.35">
      <c r="B5" s="8" t="s">
        <v>41</v>
      </c>
      <c r="C5" s="8">
        <v>24</v>
      </c>
      <c r="D5" s="8">
        <v>0</v>
      </c>
      <c r="E5" s="8">
        <v>5</v>
      </c>
      <c r="F5" s="9">
        <f t="shared" si="0"/>
        <v>100</v>
      </c>
      <c r="G5" s="9">
        <f t="shared" si="1"/>
        <v>82.758620689655174</v>
      </c>
      <c r="H5" s="9">
        <f t="shared" si="2"/>
        <v>90.566037735849065</v>
      </c>
      <c r="I5" s="8"/>
    </row>
    <row r="6" spans="1:9" x14ac:dyDescent="0.35">
      <c r="B6" s="8" t="s">
        <v>39</v>
      </c>
      <c r="C6" s="8">
        <v>36</v>
      </c>
      <c r="D6" s="8">
        <v>0</v>
      </c>
      <c r="E6" s="8">
        <v>0</v>
      </c>
      <c r="F6" s="9">
        <f t="shared" si="0"/>
        <v>100</v>
      </c>
      <c r="G6" s="9">
        <f t="shared" si="1"/>
        <v>100</v>
      </c>
      <c r="H6" s="9">
        <f t="shared" si="2"/>
        <v>100</v>
      </c>
      <c r="I6" s="8"/>
    </row>
    <row r="7" spans="1:9" x14ac:dyDescent="0.35">
      <c r="B7" s="8" t="s">
        <v>42</v>
      </c>
      <c r="C7" s="8">
        <v>30</v>
      </c>
      <c r="D7" s="8">
        <v>0</v>
      </c>
      <c r="E7" s="8">
        <v>0</v>
      </c>
      <c r="F7" s="9">
        <f t="shared" si="0"/>
        <v>100</v>
      </c>
      <c r="G7" s="9">
        <f t="shared" si="1"/>
        <v>100</v>
      </c>
      <c r="H7" s="9">
        <f t="shared" si="2"/>
        <v>100</v>
      </c>
      <c r="I7" s="8"/>
    </row>
    <row r="8" spans="1:9" x14ac:dyDescent="0.35">
      <c r="B8" s="8" t="s">
        <v>43</v>
      </c>
      <c r="C8" s="8">
        <v>33</v>
      </c>
      <c r="D8" s="8">
        <v>0</v>
      </c>
      <c r="E8" s="8">
        <v>0</v>
      </c>
      <c r="F8" s="9">
        <f t="shared" si="0"/>
        <v>100</v>
      </c>
      <c r="G8" s="9">
        <f t="shared" si="1"/>
        <v>100</v>
      </c>
      <c r="H8" s="9">
        <f t="shared" si="2"/>
        <v>100</v>
      </c>
      <c r="I8" s="8"/>
    </row>
    <row r="9" spans="1:9" x14ac:dyDescent="0.35">
      <c r="B9" s="8" t="s">
        <v>44</v>
      </c>
      <c r="C9" s="8">
        <v>29</v>
      </c>
      <c r="D9" s="8">
        <v>2</v>
      </c>
      <c r="E9" s="8">
        <v>2</v>
      </c>
      <c r="F9" s="9">
        <f t="shared" si="0"/>
        <v>93.548387096774192</v>
      </c>
      <c r="G9" s="9">
        <f t="shared" si="1"/>
        <v>93.548387096774192</v>
      </c>
      <c r="H9" s="9">
        <f t="shared" si="2"/>
        <v>93.548387096774192</v>
      </c>
      <c r="I9" s="8"/>
    </row>
    <row r="10" spans="1:9" ht="15" thickBot="1" x14ac:dyDescent="0.4">
      <c r="B10" s="10" t="s">
        <v>45</v>
      </c>
      <c r="C10" s="8">
        <v>31</v>
      </c>
      <c r="D10" s="10">
        <v>2</v>
      </c>
      <c r="E10" s="10">
        <v>0</v>
      </c>
      <c r="F10" s="11">
        <f t="shared" si="0"/>
        <v>93.939393939393938</v>
      </c>
      <c r="G10" s="11">
        <f t="shared" si="1"/>
        <v>100</v>
      </c>
      <c r="H10" s="11">
        <f t="shared" si="2"/>
        <v>96.875</v>
      </c>
      <c r="I10" s="10"/>
    </row>
    <row r="11" spans="1:9" ht="15" thickBot="1" x14ac:dyDescent="0.4">
      <c r="A11" s="5" t="s">
        <v>10</v>
      </c>
      <c r="B11" s="5"/>
      <c r="C11" s="6"/>
      <c r="D11" s="6"/>
      <c r="E11" s="6"/>
      <c r="F11" s="7">
        <f>AVERAGE(F4:F10)</f>
        <v>96.87325443373831</v>
      </c>
      <c r="G11" s="7">
        <f>AVERAGE(G4:G10)</f>
        <v>96.615286826632769</v>
      </c>
      <c r="H11" s="7">
        <f t="shared" ref="H11" si="3">AVERAGE(H4:H10)</f>
        <v>96.581627435105432</v>
      </c>
      <c r="I11" s="6">
        <v>96.8</v>
      </c>
    </row>
    <row r="14" spans="1:9" x14ac:dyDescent="0.35">
      <c r="B14" s="27"/>
      <c r="C14" s="27"/>
      <c r="D14" s="27"/>
      <c r="E14" s="27"/>
      <c r="F14" s="27"/>
      <c r="G14" s="27"/>
      <c r="H14" s="27"/>
      <c r="I14" s="27"/>
    </row>
    <row r="15" spans="1:9" x14ac:dyDescent="0.35">
      <c r="B15" s="27"/>
      <c r="C15" s="27"/>
      <c r="D15" s="27"/>
      <c r="E15" s="27"/>
      <c r="F15" s="27"/>
      <c r="G15" s="27"/>
      <c r="H15" s="27"/>
      <c r="I15" s="27"/>
    </row>
    <row r="16" spans="1:9" x14ac:dyDescent="0.35">
      <c r="B16" s="27"/>
      <c r="C16" s="27"/>
      <c r="D16" s="27"/>
      <c r="E16" s="27"/>
      <c r="F16" s="27"/>
      <c r="G16" s="27"/>
      <c r="H16" s="27"/>
      <c r="I16" s="27"/>
    </row>
  </sheetData>
  <mergeCells count="4">
    <mergeCell ref="A1:I1"/>
    <mergeCell ref="B14:I14"/>
    <mergeCell ref="B15:I15"/>
    <mergeCell ref="B16:I16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51723-8083-4A4C-9560-95362800271F}">
  <dimension ref="A1:I16"/>
  <sheetViews>
    <sheetView workbookViewId="0">
      <selection activeCell="I12" sqref="I12"/>
    </sheetView>
  </sheetViews>
  <sheetFormatPr defaultRowHeight="14.5" x14ac:dyDescent="0.35"/>
  <cols>
    <col min="1" max="1" width="15.36328125" customWidth="1"/>
    <col min="2" max="2" width="17.7265625" customWidth="1"/>
    <col min="3" max="4" width="5.6328125" customWidth="1"/>
    <col min="5" max="5" width="5.54296875" customWidth="1"/>
    <col min="9" max="9" width="11.6328125" customWidth="1"/>
  </cols>
  <sheetData>
    <row r="1" spans="1:9" ht="15" thickBot="1" x14ac:dyDescent="0.4">
      <c r="A1" s="25" t="s">
        <v>73</v>
      </c>
      <c r="B1" s="26"/>
      <c r="C1" s="26"/>
      <c r="D1" s="26"/>
      <c r="E1" s="26"/>
      <c r="F1" s="26"/>
      <c r="G1" s="26"/>
      <c r="H1" s="26"/>
      <c r="I1" s="26"/>
    </row>
    <row r="2" spans="1:9" ht="15" thickBot="1" x14ac:dyDescent="0.4"/>
    <row r="3" spans="1:9" ht="29.5" thickBot="1" x14ac:dyDescent="0.4">
      <c r="A3" s="14" t="s">
        <v>38</v>
      </c>
      <c r="B3" s="15" t="s">
        <v>11</v>
      </c>
      <c r="C3" s="16" t="s">
        <v>2</v>
      </c>
      <c r="D3" s="16" t="s">
        <v>3</v>
      </c>
      <c r="E3" s="16" t="s">
        <v>4</v>
      </c>
      <c r="F3" s="16" t="s">
        <v>0</v>
      </c>
      <c r="G3" s="16" t="s">
        <v>1</v>
      </c>
      <c r="H3" s="16" t="s">
        <v>5</v>
      </c>
      <c r="I3" s="17" t="s">
        <v>6</v>
      </c>
    </row>
    <row r="4" spans="1:9" x14ac:dyDescent="0.35">
      <c r="B4" s="12" t="s">
        <v>40</v>
      </c>
      <c r="C4" s="12">
        <v>28</v>
      </c>
      <c r="D4" s="12">
        <v>4</v>
      </c>
      <c r="E4" s="12">
        <v>1</v>
      </c>
      <c r="F4" s="13">
        <f t="shared" ref="F4:F10" si="0">(C4/(C4+D4))*100</f>
        <v>87.5</v>
      </c>
      <c r="G4" s="13">
        <f t="shared" ref="G4:G10" si="1">(C4/(C4+E4))*100</f>
        <v>96.551724137931032</v>
      </c>
      <c r="H4" s="13">
        <f t="shared" ref="H4:H10" si="2">(2*F4*G4)/(F4+G4)</f>
        <v>91.803278688524586</v>
      </c>
      <c r="I4" s="12"/>
    </row>
    <row r="5" spans="1:9" x14ac:dyDescent="0.35">
      <c r="B5" s="8" t="s">
        <v>41</v>
      </c>
      <c r="C5" s="8">
        <v>21</v>
      </c>
      <c r="D5" s="8">
        <v>3</v>
      </c>
      <c r="E5" s="8">
        <v>8</v>
      </c>
      <c r="F5" s="9">
        <f t="shared" si="0"/>
        <v>87.5</v>
      </c>
      <c r="G5" s="9">
        <f t="shared" si="1"/>
        <v>72.41379310344827</v>
      </c>
      <c r="H5" s="9">
        <f t="shared" si="2"/>
        <v>79.245283018867923</v>
      </c>
      <c r="I5" s="8"/>
    </row>
    <row r="6" spans="1:9" x14ac:dyDescent="0.35">
      <c r="B6" s="8" t="s">
        <v>39</v>
      </c>
      <c r="C6" s="8">
        <v>36</v>
      </c>
      <c r="D6" s="8">
        <v>1</v>
      </c>
      <c r="E6" s="8">
        <v>0</v>
      </c>
      <c r="F6" s="9">
        <f t="shared" si="0"/>
        <v>97.297297297297305</v>
      </c>
      <c r="G6" s="9">
        <f t="shared" si="1"/>
        <v>100</v>
      </c>
      <c r="H6" s="9">
        <f t="shared" si="2"/>
        <v>98.63013698630138</v>
      </c>
      <c r="I6" s="8"/>
    </row>
    <row r="7" spans="1:9" x14ac:dyDescent="0.35">
      <c r="B7" s="8" t="s">
        <v>42</v>
      </c>
      <c r="C7" s="8">
        <v>30</v>
      </c>
      <c r="D7" s="8">
        <v>0</v>
      </c>
      <c r="E7" s="8">
        <v>0</v>
      </c>
      <c r="F7" s="9">
        <f t="shared" si="0"/>
        <v>100</v>
      </c>
      <c r="G7" s="9">
        <f t="shared" si="1"/>
        <v>100</v>
      </c>
      <c r="H7" s="9">
        <f t="shared" si="2"/>
        <v>100</v>
      </c>
      <c r="I7" s="8"/>
    </row>
    <row r="8" spans="1:9" x14ac:dyDescent="0.35">
      <c r="B8" s="8" t="s">
        <v>43</v>
      </c>
      <c r="C8" s="8">
        <v>33</v>
      </c>
      <c r="D8" s="8">
        <v>0</v>
      </c>
      <c r="E8" s="8">
        <v>0</v>
      </c>
      <c r="F8" s="9">
        <f t="shared" si="0"/>
        <v>100</v>
      </c>
      <c r="G8" s="9">
        <f t="shared" si="1"/>
        <v>100</v>
      </c>
      <c r="H8" s="9">
        <f t="shared" si="2"/>
        <v>100</v>
      </c>
      <c r="I8" s="8"/>
    </row>
    <row r="9" spans="1:9" x14ac:dyDescent="0.35">
      <c r="B9" s="8" t="s">
        <v>44</v>
      </c>
      <c r="C9" s="8">
        <v>26</v>
      </c>
      <c r="D9" s="8">
        <v>5</v>
      </c>
      <c r="E9" s="8">
        <v>5</v>
      </c>
      <c r="F9" s="9">
        <f t="shared" si="0"/>
        <v>83.870967741935488</v>
      </c>
      <c r="G9" s="9">
        <f t="shared" si="1"/>
        <v>83.870967741935488</v>
      </c>
      <c r="H9" s="9">
        <f t="shared" si="2"/>
        <v>83.870967741935488</v>
      </c>
      <c r="I9" s="8"/>
    </row>
    <row r="10" spans="1:9" ht="15" thickBot="1" x14ac:dyDescent="0.4">
      <c r="B10" s="10" t="s">
        <v>45</v>
      </c>
      <c r="C10" s="8">
        <v>29</v>
      </c>
      <c r="D10" s="10">
        <v>3</v>
      </c>
      <c r="E10" s="10">
        <v>2</v>
      </c>
      <c r="F10" s="11">
        <f t="shared" si="0"/>
        <v>90.625</v>
      </c>
      <c r="G10" s="11">
        <f t="shared" si="1"/>
        <v>93.548387096774192</v>
      </c>
      <c r="H10" s="11">
        <f t="shared" si="2"/>
        <v>92.063492063492049</v>
      </c>
      <c r="I10" s="10"/>
    </row>
    <row r="11" spans="1:9" ht="15" thickBot="1" x14ac:dyDescent="0.4">
      <c r="A11" s="5" t="s">
        <v>10</v>
      </c>
      <c r="B11" s="5"/>
      <c r="C11" s="6"/>
      <c r="D11" s="6"/>
      <c r="E11" s="6"/>
      <c r="F11" s="7">
        <f>AVERAGE(F4:F10)</f>
        <v>92.399037862747534</v>
      </c>
      <c r="G11" s="7">
        <f>AVERAGE(G4:G10)</f>
        <v>92.340696011441281</v>
      </c>
      <c r="H11" s="7">
        <f t="shared" ref="H11" si="3">AVERAGE(H4:H10)</f>
        <v>92.230451214160212</v>
      </c>
      <c r="I11" s="6">
        <v>92.7</v>
      </c>
    </row>
    <row r="14" spans="1:9" x14ac:dyDescent="0.35">
      <c r="B14" s="27"/>
      <c r="C14" s="27"/>
      <c r="D14" s="27"/>
      <c r="E14" s="27"/>
      <c r="F14" s="27"/>
      <c r="G14" s="27"/>
      <c r="H14" s="27"/>
      <c r="I14" s="27"/>
    </row>
    <row r="15" spans="1:9" x14ac:dyDescent="0.35">
      <c r="B15" s="27"/>
      <c r="C15" s="27"/>
      <c r="D15" s="27"/>
      <c r="E15" s="27"/>
      <c r="F15" s="27"/>
      <c r="G15" s="27"/>
      <c r="H15" s="27"/>
      <c r="I15" s="27"/>
    </row>
    <row r="16" spans="1:9" x14ac:dyDescent="0.35">
      <c r="B16" s="27"/>
      <c r="C16" s="27"/>
      <c r="D16" s="27"/>
      <c r="E16" s="27"/>
      <c r="F16" s="27"/>
      <c r="G16" s="27"/>
      <c r="H16" s="27"/>
      <c r="I16" s="27"/>
    </row>
  </sheetData>
  <mergeCells count="4">
    <mergeCell ref="A1:I1"/>
    <mergeCell ref="B14:I14"/>
    <mergeCell ref="B15:I15"/>
    <mergeCell ref="B16:I16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ECFCD-14BB-4FCA-BD18-13D194CEC1FE}">
  <dimension ref="A1:I16"/>
  <sheetViews>
    <sheetView workbookViewId="0">
      <selection activeCell="B4" sqref="B4:E10"/>
    </sheetView>
  </sheetViews>
  <sheetFormatPr defaultRowHeight="14.5" x14ac:dyDescent="0.35"/>
  <cols>
    <col min="1" max="1" width="15.36328125" customWidth="1"/>
    <col min="2" max="2" width="17.7265625" customWidth="1"/>
    <col min="3" max="4" width="5.6328125" customWidth="1"/>
    <col min="5" max="5" width="5.54296875" customWidth="1"/>
    <col min="9" max="9" width="11.6328125" customWidth="1"/>
  </cols>
  <sheetData>
    <row r="1" spans="1:9" ht="15" thickBot="1" x14ac:dyDescent="0.4">
      <c r="A1" s="25" t="s">
        <v>74</v>
      </c>
      <c r="B1" s="26"/>
      <c r="C1" s="26"/>
      <c r="D1" s="26"/>
      <c r="E1" s="26"/>
      <c r="F1" s="26"/>
      <c r="G1" s="26"/>
      <c r="H1" s="26"/>
      <c r="I1" s="26"/>
    </row>
    <row r="2" spans="1:9" ht="15" thickBot="1" x14ac:dyDescent="0.4"/>
    <row r="3" spans="1:9" ht="29.5" thickBot="1" x14ac:dyDescent="0.4">
      <c r="A3" s="14" t="s">
        <v>38</v>
      </c>
      <c r="B3" s="15" t="s">
        <v>11</v>
      </c>
      <c r="C3" s="16" t="s">
        <v>2</v>
      </c>
      <c r="D3" s="16" t="s">
        <v>3</v>
      </c>
      <c r="E3" s="16" t="s">
        <v>4</v>
      </c>
      <c r="F3" s="16" t="s">
        <v>0</v>
      </c>
      <c r="G3" s="16" t="s">
        <v>1</v>
      </c>
      <c r="H3" s="16" t="s">
        <v>5</v>
      </c>
      <c r="I3" s="17" t="s">
        <v>6</v>
      </c>
    </row>
    <row r="4" spans="1:9" x14ac:dyDescent="0.35">
      <c r="B4" s="12" t="s">
        <v>40</v>
      </c>
      <c r="C4" s="12">
        <v>29</v>
      </c>
      <c r="D4" s="12">
        <v>3</v>
      </c>
      <c r="E4" s="12">
        <v>0</v>
      </c>
      <c r="F4" s="13">
        <f t="shared" ref="F4:F10" si="0">(C4/(C4+D4))*100</f>
        <v>90.625</v>
      </c>
      <c r="G4" s="13">
        <f t="shared" ref="G4:G10" si="1">(C4/(C4+E4))*100</f>
        <v>100</v>
      </c>
      <c r="H4" s="13">
        <f t="shared" ref="H4:H10" si="2">(2*F4*G4)/(F4+G4)</f>
        <v>95.081967213114751</v>
      </c>
      <c r="I4" s="12"/>
    </row>
    <row r="5" spans="1:9" x14ac:dyDescent="0.35">
      <c r="B5" s="8" t="s">
        <v>41</v>
      </c>
      <c r="C5" s="8">
        <v>24</v>
      </c>
      <c r="D5" s="8">
        <v>0</v>
      </c>
      <c r="E5" s="8">
        <v>5</v>
      </c>
      <c r="F5" s="9">
        <f t="shared" si="0"/>
        <v>100</v>
      </c>
      <c r="G5" s="9">
        <f t="shared" si="1"/>
        <v>82.758620689655174</v>
      </c>
      <c r="H5" s="9">
        <f t="shared" si="2"/>
        <v>90.566037735849065</v>
      </c>
      <c r="I5" s="8"/>
    </row>
    <row r="6" spans="1:9" x14ac:dyDescent="0.35">
      <c r="B6" s="8" t="s">
        <v>39</v>
      </c>
      <c r="C6" s="8">
        <v>36</v>
      </c>
      <c r="D6" s="8">
        <v>1</v>
      </c>
      <c r="E6" s="8">
        <v>0</v>
      </c>
      <c r="F6" s="9">
        <f t="shared" si="0"/>
        <v>97.297297297297305</v>
      </c>
      <c r="G6" s="9">
        <f t="shared" si="1"/>
        <v>100</v>
      </c>
      <c r="H6" s="9">
        <f t="shared" si="2"/>
        <v>98.63013698630138</v>
      </c>
      <c r="I6" s="8"/>
    </row>
    <row r="7" spans="1:9" x14ac:dyDescent="0.35">
      <c r="B7" s="8" t="s">
        <v>42</v>
      </c>
      <c r="C7" s="8">
        <v>29</v>
      </c>
      <c r="D7" s="8">
        <v>0</v>
      </c>
      <c r="E7" s="8">
        <v>0</v>
      </c>
      <c r="F7" s="9">
        <f t="shared" si="0"/>
        <v>100</v>
      </c>
      <c r="G7" s="9">
        <f t="shared" si="1"/>
        <v>100</v>
      </c>
      <c r="H7" s="9">
        <f t="shared" si="2"/>
        <v>100</v>
      </c>
      <c r="I7" s="8"/>
    </row>
    <row r="8" spans="1:9" x14ac:dyDescent="0.35">
      <c r="B8" s="8" t="s">
        <v>43</v>
      </c>
      <c r="C8" s="8">
        <v>33</v>
      </c>
      <c r="D8" s="8">
        <v>0</v>
      </c>
      <c r="E8" s="8">
        <v>0</v>
      </c>
      <c r="F8" s="9">
        <f t="shared" si="0"/>
        <v>100</v>
      </c>
      <c r="G8" s="9">
        <f t="shared" si="1"/>
        <v>100</v>
      </c>
      <c r="H8" s="9">
        <f t="shared" si="2"/>
        <v>100</v>
      </c>
      <c r="I8" s="8"/>
    </row>
    <row r="9" spans="1:9" x14ac:dyDescent="0.35">
      <c r="B9" s="8" t="s">
        <v>44</v>
      </c>
      <c r="C9" s="8">
        <v>27</v>
      </c>
      <c r="D9" s="8">
        <v>3</v>
      </c>
      <c r="E9" s="8">
        <v>4</v>
      </c>
      <c r="F9" s="9">
        <f t="shared" si="0"/>
        <v>90</v>
      </c>
      <c r="G9" s="9">
        <f t="shared" si="1"/>
        <v>87.096774193548384</v>
      </c>
      <c r="H9" s="9">
        <f t="shared" si="2"/>
        <v>88.52459016393442</v>
      </c>
      <c r="I9" s="8"/>
    </row>
    <row r="10" spans="1:9" ht="15" thickBot="1" x14ac:dyDescent="0.4">
      <c r="B10" s="10" t="s">
        <v>45</v>
      </c>
      <c r="C10" s="8">
        <v>30</v>
      </c>
      <c r="D10" s="10">
        <v>4</v>
      </c>
      <c r="E10" s="10">
        <v>1</v>
      </c>
      <c r="F10" s="11">
        <f t="shared" si="0"/>
        <v>88.235294117647058</v>
      </c>
      <c r="G10" s="11">
        <f t="shared" si="1"/>
        <v>96.774193548387103</v>
      </c>
      <c r="H10" s="11">
        <f t="shared" si="2"/>
        <v>92.307692307692321</v>
      </c>
      <c r="I10" s="10"/>
    </row>
    <row r="11" spans="1:9" ht="15" thickBot="1" x14ac:dyDescent="0.4">
      <c r="A11" s="5" t="s">
        <v>10</v>
      </c>
      <c r="B11" s="5"/>
      <c r="C11" s="6"/>
      <c r="D11" s="6"/>
      <c r="E11" s="6"/>
      <c r="F11" s="7">
        <f>AVERAGE(F4:F10)</f>
        <v>95.165370202134909</v>
      </c>
      <c r="G11" s="7">
        <f>AVERAGE(G4:G10)</f>
        <v>95.232798347370093</v>
      </c>
      <c r="H11" s="7">
        <f t="shared" ref="H11" si="3">AVERAGE(H4:H10)</f>
        <v>95.015774915270285</v>
      </c>
      <c r="I11" s="6">
        <v>95</v>
      </c>
    </row>
    <row r="14" spans="1:9" x14ac:dyDescent="0.35">
      <c r="B14" s="27"/>
      <c r="C14" s="27"/>
      <c r="D14" s="27"/>
      <c r="E14" s="27"/>
      <c r="F14" s="27"/>
      <c r="G14" s="27"/>
      <c r="H14" s="27"/>
      <c r="I14" s="27"/>
    </row>
    <row r="15" spans="1:9" x14ac:dyDescent="0.35">
      <c r="B15" s="27"/>
      <c r="C15" s="27"/>
      <c r="D15" s="27"/>
      <c r="E15" s="27"/>
      <c r="F15" s="27"/>
      <c r="G15" s="27"/>
      <c r="H15" s="27"/>
      <c r="I15" s="27"/>
    </row>
    <row r="16" spans="1:9" x14ac:dyDescent="0.35">
      <c r="B16" s="27"/>
      <c r="C16" s="27"/>
      <c r="D16" s="27"/>
      <c r="E16" s="27"/>
      <c r="F16" s="27"/>
      <c r="G16" s="27"/>
      <c r="H16" s="27"/>
      <c r="I16" s="27"/>
    </row>
  </sheetData>
  <mergeCells count="4">
    <mergeCell ref="A1:I1"/>
    <mergeCell ref="B14:I14"/>
    <mergeCell ref="B15:I15"/>
    <mergeCell ref="B16:I1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Narrow Neural Network </vt:lpstr>
      <vt:lpstr>Wide Neural Network </vt:lpstr>
      <vt:lpstr>Trilayered Neural Network </vt:lpstr>
      <vt:lpstr>Bilayered Neural Network</vt:lpstr>
      <vt:lpstr>ML Comp</vt:lpstr>
      <vt:lpstr>Bilayered Neural Network - MRMR</vt:lpstr>
      <vt:lpstr>Bilayered Neural Network - Chi2</vt:lpstr>
      <vt:lpstr>Bilayered Neural Network -Anova</vt:lpstr>
      <vt:lpstr>Bilayered NeuralNetwork-Krushal</vt:lpstr>
      <vt:lpstr>Ranking by FEs </vt:lpstr>
      <vt:lpstr>Bilayered NN-Chi2(16 features)</vt:lpstr>
      <vt:lpstr>Bilayered NN-Chi2(14 features)</vt:lpstr>
      <vt:lpstr>Bilayered NN-Chi2(12 features)</vt:lpstr>
      <vt:lpstr>Bilayered NN-Chi2(10 features)</vt:lpstr>
      <vt:lpstr>Rank Comparision(12)</vt:lpstr>
      <vt:lpstr>Comp No of FES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V V R Maheswara Rao</dc:creator>
  <cp:lastModifiedBy>YAGNA PRIYA</cp:lastModifiedBy>
  <cp:lastPrinted>2023-11-20T08:00:49Z</cp:lastPrinted>
  <dcterms:created xsi:type="dcterms:W3CDTF">2015-06-05T18:17:20Z</dcterms:created>
  <dcterms:modified xsi:type="dcterms:W3CDTF">2024-11-18T08:47:40Z</dcterms:modified>
</cp:coreProperties>
</file>